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06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fd_OW\06_02_Lokaal_WB\06_02_01_Watervoorziening_en_gebruik\Drinkwater\Openbare dienstverplichtingen\MB Statistieken\Data 2015\Rapport\"/>
    </mc:Choice>
  </mc:AlternateContent>
  <bookViews>
    <workbookView xWindow="3495" yWindow="1215" windowWidth="10200" windowHeight="10035" tabRatio="915" activeTab="1"/>
  </bookViews>
  <sheets>
    <sheet name="Leeswijzer" sheetId="44" r:id="rId1"/>
    <sheet name="KZO gemeente" sheetId="41" r:id="rId2"/>
    <sheet name="BK VK gemeente" sheetId="42" r:id="rId3"/>
    <sheet name="BK NVK  gemeente" sheetId="43" r:id="rId4"/>
  </sheets>
  <definedNames>
    <definedName name="_xlnm._FilterDatabase" localSheetId="3" hidden="1">'BK NVK  gemeente'!$A$1:$DN$343</definedName>
    <definedName name="_xlnm._FilterDatabase" localSheetId="2" hidden="1">'BK VK gemeente'!$A$1:$DN$1</definedName>
    <definedName name="_xlnm._FilterDatabase" localSheetId="1" hidden="1">'KZO gemeente'!$A$1:$FD$1</definedName>
  </definedNames>
  <calcPr calcId="162913"/>
</workbook>
</file>

<file path=xl/calcChain.xml><?xml version="1.0" encoding="utf-8"?>
<calcChain xmlns="http://schemas.openxmlformats.org/spreadsheetml/2006/main">
  <c r="AQ343" i="43" l="1"/>
  <c r="AQ342" i="43"/>
  <c r="AQ341" i="43"/>
  <c r="AQ340" i="43"/>
  <c r="AQ339" i="43"/>
  <c r="AQ337" i="43"/>
  <c r="AQ336" i="43"/>
  <c r="AQ335" i="43"/>
  <c r="AQ334" i="43"/>
  <c r="AQ333" i="43"/>
  <c r="AQ332" i="43"/>
  <c r="AQ330" i="43"/>
  <c r="AQ329" i="43"/>
  <c r="AQ328" i="43"/>
  <c r="AQ327" i="43"/>
  <c r="AQ326" i="43"/>
  <c r="AQ325" i="43"/>
  <c r="AQ324" i="43"/>
  <c r="AQ323" i="43"/>
  <c r="AQ322" i="43"/>
  <c r="AQ321" i="43"/>
  <c r="AQ320" i="43"/>
  <c r="AQ319" i="43"/>
  <c r="AQ318" i="43"/>
  <c r="AQ317" i="43"/>
  <c r="AQ316" i="43"/>
  <c r="AQ315" i="43"/>
  <c r="AQ314" i="43"/>
  <c r="AQ313" i="43"/>
  <c r="AQ312" i="43"/>
  <c r="AQ311" i="43"/>
  <c r="AQ310" i="43"/>
  <c r="AQ309" i="43"/>
  <c r="AQ308" i="43"/>
  <c r="AQ307" i="43"/>
  <c r="AQ306" i="43"/>
  <c r="AQ305" i="43"/>
  <c r="AQ304" i="43"/>
  <c r="AQ303" i="43"/>
  <c r="AQ302" i="43"/>
  <c r="AQ301" i="43"/>
  <c r="AQ300" i="43"/>
  <c r="AQ299" i="43"/>
  <c r="AQ298" i="43"/>
  <c r="AQ297" i="43"/>
  <c r="AQ296" i="43"/>
  <c r="AQ295" i="43"/>
  <c r="AQ294" i="43"/>
  <c r="AQ293" i="43"/>
  <c r="AQ292" i="43"/>
  <c r="AQ291" i="43"/>
  <c r="AQ290" i="43"/>
  <c r="AQ289" i="43"/>
  <c r="AQ288" i="43"/>
  <c r="AQ287" i="43"/>
  <c r="AQ286" i="43"/>
  <c r="AQ285" i="43"/>
  <c r="AQ284" i="43"/>
  <c r="AQ283" i="43"/>
  <c r="AQ282" i="43"/>
  <c r="AQ281" i="43"/>
  <c r="AQ280" i="43"/>
  <c r="AQ279" i="43"/>
  <c r="AQ278" i="43"/>
  <c r="AQ277" i="43"/>
  <c r="AQ276" i="43"/>
  <c r="AQ275" i="43"/>
  <c r="AQ274" i="43"/>
  <c r="AQ273" i="43"/>
  <c r="AQ272" i="43"/>
  <c r="AQ271" i="43"/>
  <c r="AQ270" i="43"/>
  <c r="AQ269" i="43"/>
  <c r="AQ268" i="43"/>
  <c r="AQ267" i="43"/>
  <c r="AQ266" i="43"/>
  <c r="AQ265" i="43"/>
  <c r="AQ264" i="43"/>
  <c r="AQ263" i="43"/>
  <c r="AQ262" i="43"/>
  <c r="AQ261" i="43"/>
  <c r="AQ260" i="43"/>
  <c r="AQ259" i="43"/>
  <c r="AQ258" i="43"/>
  <c r="AQ257" i="43"/>
  <c r="AQ256" i="43"/>
  <c r="AQ255" i="43"/>
  <c r="AQ254" i="43"/>
  <c r="AQ253" i="43"/>
  <c r="AQ252" i="43"/>
  <c r="AQ251" i="43"/>
  <c r="AQ250" i="43"/>
  <c r="AQ249" i="43"/>
  <c r="AQ248" i="43"/>
  <c r="AQ247" i="43"/>
  <c r="AQ246" i="43"/>
  <c r="AQ245" i="43"/>
  <c r="AQ244" i="43"/>
  <c r="AQ243" i="43"/>
  <c r="AQ242" i="43"/>
  <c r="AQ241" i="43"/>
  <c r="AQ240" i="43"/>
  <c r="AQ239" i="43"/>
  <c r="AQ238" i="43"/>
  <c r="AQ237" i="43"/>
  <c r="AQ236" i="43"/>
  <c r="AQ235" i="43"/>
  <c r="AQ234" i="43"/>
  <c r="AQ233" i="43"/>
  <c r="AQ232" i="43"/>
  <c r="AQ231" i="43"/>
  <c r="AQ230" i="43"/>
  <c r="AQ229" i="43"/>
  <c r="AQ228" i="43"/>
  <c r="AQ227" i="43"/>
  <c r="AQ226" i="43"/>
  <c r="AQ225" i="43"/>
  <c r="AQ224" i="43"/>
  <c r="AQ223" i="43"/>
  <c r="AQ222" i="43"/>
  <c r="AQ221" i="43"/>
  <c r="AQ220" i="43"/>
  <c r="AQ219" i="43"/>
  <c r="AQ218" i="43"/>
  <c r="AQ217" i="43"/>
  <c r="AQ216" i="43"/>
  <c r="AQ215" i="43"/>
  <c r="AQ213" i="43"/>
  <c r="AQ212" i="43"/>
  <c r="AQ211" i="43"/>
  <c r="AQ210" i="43"/>
  <c r="AQ209" i="43"/>
  <c r="AQ208" i="43"/>
  <c r="AQ207" i="43"/>
  <c r="AQ206" i="43"/>
  <c r="AQ205" i="43"/>
  <c r="AQ204" i="43"/>
  <c r="AQ203" i="43"/>
  <c r="AQ202" i="43"/>
  <c r="AQ201" i="43"/>
  <c r="AQ200" i="43"/>
  <c r="AQ199" i="43"/>
  <c r="AQ198" i="43"/>
  <c r="AQ197" i="43"/>
  <c r="AQ196" i="43"/>
  <c r="AQ195" i="43"/>
  <c r="AQ194" i="43"/>
  <c r="AQ193" i="43"/>
  <c r="AQ192" i="43"/>
  <c r="AQ191" i="43"/>
  <c r="AQ190" i="43"/>
  <c r="AQ188" i="43"/>
  <c r="AQ187" i="43"/>
  <c r="AQ186" i="43"/>
  <c r="AQ185" i="43"/>
  <c r="AQ184" i="43"/>
  <c r="AQ183" i="43"/>
  <c r="AQ181" i="43"/>
  <c r="AQ180" i="43"/>
  <c r="AQ179" i="43"/>
  <c r="AQ178" i="43"/>
  <c r="AQ177" i="43"/>
  <c r="AQ176" i="43"/>
  <c r="AQ175" i="43"/>
  <c r="AQ174" i="43"/>
  <c r="AQ173" i="43"/>
  <c r="AQ172" i="43"/>
  <c r="AQ170" i="43"/>
  <c r="AQ169" i="43"/>
  <c r="AQ168" i="43"/>
  <c r="AQ167" i="43"/>
  <c r="AQ166" i="43"/>
  <c r="AQ165" i="43"/>
  <c r="AQ164" i="43"/>
  <c r="AQ163" i="43"/>
  <c r="AQ162" i="43"/>
  <c r="AQ161" i="43"/>
  <c r="AQ160" i="43"/>
  <c r="AQ159" i="43"/>
  <c r="AQ158" i="43"/>
  <c r="AQ157" i="43"/>
  <c r="AQ156" i="43"/>
  <c r="AQ155" i="43"/>
  <c r="AQ154" i="43"/>
  <c r="AQ153" i="43"/>
  <c r="AQ152" i="43"/>
  <c r="AQ151" i="43"/>
  <c r="AQ150" i="43"/>
  <c r="AQ149" i="43"/>
  <c r="AQ148" i="43"/>
  <c r="AQ147" i="43"/>
  <c r="AQ146" i="43"/>
  <c r="AQ145" i="43"/>
  <c r="AQ144" i="43"/>
  <c r="AQ143" i="43"/>
  <c r="AQ142" i="43"/>
  <c r="AQ141" i="43"/>
  <c r="AQ140" i="43"/>
  <c r="AQ139" i="43"/>
  <c r="AQ138" i="43"/>
  <c r="AQ137" i="43"/>
  <c r="AQ136" i="43"/>
  <c r="AQ135" i="43"/>
  <c r="AQ134" i="43"/>
  <c r="AQ133" i="43"/>
  <c r="AQ132" i="43"/>
  <c r="AQ131" i="43"/>
  <c r="AQ130" i="43"/>
  <c r="AQ129" i="43"/>
  <c r="AQ128" i="43"/>
  <c r="AQ127" i="43"/>
  <c r="AQ126" i="43"/>
  <c r="AQ125" i="43"/>
  <c r="AQ124" i="43"/>
  <c r="AQ123" i="43"/>
  <c r="AQ122" i="43"/>
  <c r="AQ121" i="43"/>
  <c r="AQ120" i="43"/>
  <c r="AQ119" i="43"/>
  <c r="AQ118" i="43"/>
  <c r="AQ117" i="43"/>
  <c r="AQ116" i="43"/>
  <c r="AQ115" i="43"/>
  <c r="AQ114" i="43"/>
  <c r="AQ113" i="43"/>
  <c r="AQ111" i="43"/>
  <c r="AQ110" i="43"/>
  <c r="AQ109" i="43"/>
  <c r="AQ108" i="43"/>
  <c r="AQ107" i="43"/>
  <c r="AQ106" i="43"/>
  <c r="AQ105" i="43"/>
  <c r="AQ104" i="43"/>
  <c r="AQ103" i="43"/>
  <c r="AQ102" i="43"/>
  <c r="AQ101" i="43"/>
  <c r="AQ100" i="43"/>
  <c r="AQ99" i="43"/>
  <c r="AQ98" i="43"/>
  <c r="AQ97" i="43"/>
  <c r="AQ96" i="43"/>
  <c r="AQ95" i="43"/>
  <c r="AQ94" i="43"/>
  <c r="AQ93" i="43"/>
  <c r="AQ92" i="43"/>
  <c r="AQ91" i="43"/>
  <c r="AQ90" i="43"/>
  <c r="AQ89" i="43"/>
  <c r="AQ88" i="43"/>
  <c r="AQ87" i="43"/>
  <c r="AQ86" i="43"/>
  <c r="AQ85" i="43"/>
  <c r="AQ84" i="43"/>
  <c r="AQ83" i="43"/>
  <c r="AQ82" i="43"/>
  <c r="AQ81" i="43"/>
  <c r="AQ80" i="43"/>
  <c r="AQ79" i="43"/>
  <c r="AQ78" i="43"/>
  <c r="AQ77" i="43"/>
  <c r="AQ76" i="43"/>
  <c r="AQ75" i="43"/>
  <c r="AQ74" i="43"/>
  <c r="AQ73" i="43"/>
  <c r="AQ72" i="43"/>
  <c r="AQ71" i="43"/>
  <c r="AQ70" i="43"/>
  <c r="AQ69" i="43"/>
  <c r="AQ67" i="43"/>
  <c r="AQ66" i="43"/>
  <c r="AQ65" i="43"/>
  <c r="AQ64" i="43"/>
  <c r="AQ63" i="43"/>
  <c r="AQ62" i="43"/>
  <c r="AQ61" i="43"/>
  <c r="AQ60" i="43"/>
  <c r="AQ59" i="43"/>
  <c r="AQ58" i="43"/>
  <c r="AQ57" i="43"/>
  <c r="AQ56" i="43"/>
  <c r="AQ55" i="43"/>
  <c r="AQ54" i="43"/>
  <c r="AQ52" i="43"/>
  <c r="AQ51" i="43"/>
  <c r="AQ50" i="43"/>
  <c r="AQ49" i="43"/>
  <c r="AQ48" i="43"/>
  <c r="AQ47" i="43"/>
  <c r="AQ46" i="43"/>
  <c r="AQ45" i="43"/>
  <c r="AQ44" i="43"/>
  <c r="AQ43" i="43"/>
  <c r="AQ42" i="43"/>
  <c r="AQ41" i="43"/>
  <c r="AQ40" i="43"/>
  <c r="AQ39" i="43"/>
  <c r="AQ38" i="43"/>
  <c r="AQ37" i="43"/>
  <c r="AQ36" i="43"/>
  <c r="AQ35" i="43"/>
  <c r="AQ34" i="43"/>
  <c r="AQ33" i="43"/>
  <c r="AQ32" i="43"/>
  <c r="AQ31" i="43"/>
  <c r="AQ30" i="43"/>
  <c r="AQ29" i="43"/>
  <c r="AQ28" i="43"/>
  <c r="AQ27" i="43"/>
  <c r="AQ26" i="43"/>
  <c r="AQ25" i="43"/>
  <c r="AQ24" i="43"/>
  <c r="AQ23" i="43"/>
  <c r="AQ22" i="43"/>
  <c r="AQ21" i="43"/>
  <c r="AQ20" i="43"/>
  <c r="AQ19" i="43"/>
  <c r="AQ18" i="43"/>
  <c r="AQ17" i="43"/>
  <c r="AQ16" i="43"/>
  <c r="AQ15" i="43"/>
  <c r="AQ14" i="43"/>
  <c r="AQ13" i="43"/>
  <c r="AQ12" i="43"/>
  <c r="AQ11" i="43"/>
  <c r="AQ10" i="43"/>
  <c r="AQ9" i="43"/>
  <c r="AQ8" i="43"/>
  <c r="AQ7" i="43"/>
  <c r="AQ6" i="43"/>
  <c r="AQ5" i="43"/>
  <c r="AQ343" i="42"/>
  <c r="AQ342" i="42"/>
  <c r="AQ341" i="42"/>
  <c r="AQ340" i="42"/>
  <c r="AQ339" i="42"/>
  <c r="AQ337" i="42"/>
  <c r="AQ336" i="42"/>
  <c r="AQ335" i="42"/>
  <c r="AQ334" i="42"/>
  <c r="AQ333" i="42"/>
  <c r="AQ332" i="42"/>
  <c r="AQ331" i="42"/>
  <c r="AQ330" i="42"/>
  <c r="AQ329" i="42"/>
  <c r="AQ328" i="42"/>
  <c r="AQ327" i="42"/>
  <c r="AQ326" i="42"/>
  <c r="AQ325" i="42"/>
  <c r="AQ324" i="42"/>
  <c r="AQ323" i="42"/>
  <c r="AQ322" i="42"/>
  <c r="AQ321" i="42"/>
  <c r="AQ320" i="42"/>
  <c r="AQ319" i="42"/>
  <c r="AQ318" i="42"/>
  <c r="AQ317" i="42"/>
  <c r="AQ316" i="42"/>
  <c r="AQ315" i="42"/>
  <c r="AQ314" i="42"/>
  <c r="AQ313" i="42"/>
  <c r="AQ312" i="42"/>
  <c r="AQ311" i="42"/>
  <c r="AQ310" i="42"/>
  <c r="AQ309" i="42"/>
  <c r="AQ308" i="42"/>
  <c r="AQ307" i="42"/>
  <c r="AQ306" i="42"/>
  <c r="AQ305" i="42"/>
  <c r="AQ304" i="42"/>
  <c r="AQ303" i="42"/>
  <c r="AQ302" i="42"/>
  <c r="AQ301" i="42"/>
  <c r="AQ300" i="42"/>
  <c r="AQ299" i="42"/>
  <c r="AQ298" i="42"/>
  <c r="AQ297" i="42"/>
  <c r="AQ296" i="42"/>
  <c r="AQ295" i="42"/>
  <c r="AQ294" i="42"/>
  <c r="AQ293" i="42"/>
  <c r="AQ292" i="42"/>
  <c r="AQ291" i="42"/>
  <c r="AQ290" i="42"/>
  <c r="AQ289" i="42"/>
  <c r="AQ288" i="42"/>
  <c r="AQ287" i="42"/>
  <c r="AQ286" i="42"/>
  <c r="AQ285" i="42"/>
  <c r="AQ284" i="42"/>
  <c r="AQ283" i="42"/>
  <c r="AQ282" i="42"/>
  <c r="AQ281" i="42"/>
  <c r="AQ280" i="42"/>
  <c r="AQ279" i="42"/>
  <c r="AQ278" i="42"/>
  <c r="AQ277" i="42"/>
  <c r="AQ276" i="42"/>
  <c r="AQ275" i="42"/>
  <c r="AQ274" i="42"/>
  <c r="AQ273" i="42"/>
  <c r="AQ272" i="42"/>
  <c r="AQ271" i="42"/>
  <c r="AQ270" i="42"/>
  <c r="AQ269" i="42"/>
  <c r="AQ268" i="42"/>
  <c r="AQ267" i="42"/>
  <c r="AQ266" i="42"/>
  <c r="AQ265" i="42"/>
  <c r="AQ264" i="42"/>
  <c r="AQ263" i="42"/>
  <c r="AQ262" i="42"/>
  <c r="AQ261" i="42"/>
  <c r="AQ260" i="42"/>
  <c r="AQ259" i="42"/>
  <c r="AQ258" i="42"/>
  <c r="AQ257" i="42"/>
  <c r="AQ256" i="42"/>
  <c r="AQ255" i="42"/>
  <c r="AQ254" i="42"/>
  <c r="AQ253" i="42"/>
  <c r="AQ252" i="42"/>
  <c r="AQ251" i="42"/>
  <c r="AQ250" i="42"/>
  <c r="AQ249" i="42"/>
  <c r="AQ248" i="42"/>
  <c r="AQ247" i="42"/>
  <c r="AQ246" i="42"/>
  <c r="AQ245" i="42"/>
  <c r="AQ244" i="42"/>
  <c r="AQ243" i="42"/>
  <c r="AQ242" i="42"/>
  <c r="AQ241" i="42"/>
  <c r="AQ240" i="42"/>
  <c r="AQ239" i="42"/>
  <c r="AQ238" i="42"/>
  <c r="AQ237" i="42"/>
  <c r="AQ236" i="42"/>
  <c r="AQ235" i="42"/>
  <c r="AQ234" i="42"/>
  <c r="AQ233" i="42"/>
  <c r="AQ232" i="42"/>
  <c r="AQ231" i="42"/>
  <c r="AQ230" i="42"/>
  <c r="AQ229" i="42"/>
  <c r="AQ228" i="42"/>
  <c r="AQ227" i="42"/>
  <c r="AQ226" i="42"/>
  <c r="AQ225" i="42"/>
  <c r="AQ224" i="42"/>
  <c r="AQ223" i="42"/>
  <c r="AQ222" i="42"/>
  <c r="AQ221" i="42"/>
  <c r="AQ220" i="42"/>
  <c r="AQ219" i="42"/>
  <c r="AQ218" i="42"/>
  <c r="AQ217" i="42"/>
  <c r="AQ216" i="42"/>
  <c r="AQ215" i="42"/>
  <c r="AQ213" i="42"/>
  <c r="AQ212" i="42"/>
  <c r="AQ211" i="42"/>
  <c r="AQ210" i="42"/>
  <c r="AQ209" i="42"/>
  <c r="AQ208" i="42"/>
  <c r="AQ207" i="42"/>
  <c r="AQ206" i="42"/>
  <c r="AQ205" i="42"/>
  <c r="AQ204" i="42"/>
  <c r="AQ203" i="42"/>
  <c r="AQ202" i="42"/>
  <c r="AQ201" i="42"/>
  <c r="AQ200" i="42"/>
  <c r="AQ199" i="42"/>
  <c r="AQ198" i="42"/>
  <c r="AQ197" i="42"/>
  <c r="AQ196" i="42"/>
  <c r="AQ195" i="42"/>
  <c r="AQ194" i="42"/>
  <c r="AQ193" i="42"/>
  <c r="AQ192" i="42"/>
  <c r="AQ191" i="42"/>
  <c r="AQ190" i="42"/>
  <c r="AQ189" i="42"/>
  <c r="AQ188" i="42"/>
  <c r="AQ187" i="42"/>
  <c r="AQ186" i="42"/>
  <c r="AQ185" i="42"/>
  <c r="AQ184" i="42"/>
  <c r="AQ183" i="42"/>
  <c r="AQ182" i="42"/>
  <c r="AQ181" i="42"/>
  <c r="AQ180" i="42"/>
  <c r="AQ179" i="42"/>
  <c r="AQ178" i="42"/>
  <c r="AQ177" i="42"/>
  <c r="AQ176" i="42"/>
  <c r="AQ175" i="42"/>
  <c r="AQ174" i="42"/>
  <c r="AQ173" i="42"/>
  <c r="AQ172" i="42"/>
  <c r="AQ171" i="42"/>
  <c r="AQ170" i="42"/>
  <c r="AQ169" i="42"/>
  <c r="AQ168" i="42"/>
  <c r="AQ167" i="42"/>
  <c r="AQ166" i="42"/>
  <c r="AQ165" i="42"/>
  <c r="AQ164" i="42"/>
  <c r="AQ163" i="42"/>
  <c r="AQ162" i="42"/>
  <c r="AQ161" i="42"/>
  <c r="AQ160" i="42"/>
  <c r="AQ159" i="42"/>
  <c r="AQ158" i="42"/>
  <c r="AQ157" i="42"/>
  <c r="AQ156" i="42"/>
  <c r="AQ155" i="42"/>
  <c r="AQ154" i="42"/>
  <c r="AQ153" i="42"/>
  <c r="AQ152" i="42"/>
  <c r="AQ151" i="42"/>
  <c r="AQ150" i="42"/>
  <c r="AQ149" i="42"/>
  <c r="AQ148" i="42"/>
  <c r="AQ147" i="42"/>
  <c r="AQ146" i="42"/>
  <c r="AQ145" i="42"/>
  <c r="AQ144" i="42"/>
  <c r="AQ143" i="42"/>
  <c r="AQ142" i="42"/>
  <c r="AQ141" i="42"/>
  <c r="AQ140" i="42"/>
  <c r="AQ139" i="42"/>
  <c r="AQ138" i="42"/>
  <c r="AQ137" i="42"/>
  <c r="AQ136" i="42"/>
  <c r="AQ135" i="42"/>
  <c r="AQ134" i="42"/>
  <c r="AQ133" i="42"/>
  <c r="AQ132" i="42"/>
  <c r="AQ131" i="42"/>
  <c r="AQ130" i="42"/>
  <c r="AQ129" i="42"/>
  <c r="AQ128" i="42"/>
  <c r="AQ127" i="42"/>
  <c r="AQ126" i="42"/>
  <c r="AQ125" i="42"/>
  <c r="AQ124" i="42"/>
  <c r="AQ123" i="42"/>
  <c r="AQ122" i="42"/>
  <c r="AQ121" i="42"/>
  <c r="AQ120" i="42"/>
  <c r="AQ119" i="42"/>
  <c r="AQ118" i="42"/>
  <c r="AQ117" i="42"/>
  <c r="AQ116" i="42"/>
  <c r="AQ115" i="42"/>
  <c r="AQ114" i="42"/>
  <c r="AQ113" i="42"/>
  <c r="AQ112" i="42"/>
  <c r="AQ111" i="42"/>
  <c r="AQ110" i="42"/>
  <c r="AQ109" i="42"/>
  <c r="AQ108" i="42"/>
  <c r="AQ107" i="42"/>
  <c r="AQ106" i="42"/>
  <c r="AQ105" i="42"/>
  <c r="AQ104" i="42"/>
  <c r="AQ103" i="42"/>
  <c r="AQ102" i="42"/>
  <c r="AQ101" i="42"/>
  <c r="AQ100" i="42"/>
  <c r="AQ99" i="42"/>
  <c r="AQ98" i="42"/>
  <c r="AQ97" i="42"/>
  <c r="AQ96" i="42"/>
  <c r="AQ95" i="42"/>
  <c r="AQ94" i="42"/>
  <c r="AQ93" i="42"/>
  <c r="AQ92" i="42"/>
  <c r="AQ91" i="42"/>
  <c r="AQ90" i="42"/>
  <c r="AQ89" i="42"/>
  <c r="AQ88" i="42"/>
  <c r="AQ87" i="42"/>
  <c r="AQ86" i="42"/>
  <c r="AQ85" i="42"/>
  <c r="AQ84" i="42"/>
  <c r="AQ83" i="42"/>
  <c r="AQ82" i="42"/>
  <c r="AQ81" i="42"/>
  <c r="AQ80" i="42"/>
  <c r="AQ79" i="42"/>
  <c r="AQ78" i="42"/>
  <c r="AQ77" i="42"/>
  <c r="AQ76" i="42"/>
  <c r="AQ75" i="42"/>
  <c r="AQ74" i="42"/>
  <c r="AQ73" i="42"/>
  <c r="AQ72" i="42"/>
  <c r="AQ71" i="42"/>
  <c r="AQ70" i="42"/>
  <c r="AQ69" i="42"/>
  <c r="AQ68" i="42"/>
  <c r="AQ67" i="42"/>
  <c r="AQ66" i="42"/>
  <c r="AQ65" i="42"/>
  <c r="AQ64" i="42"/>
  <c r="AQ63" i="42"/>
  <c r="AQ62" i="42"/>
  <c r="AQ61" i="42"/>
  <c r="AQ60" i="42"/>
  <c r="AQ59" i="42"/>
  <c r="AQ58" i="42"/>
  <c r="AQ57" i="42"/>
  <c r="AQ56" i="42"/>
  <c r="AQ55" i="42"/>
  <c r="AQ54" i="42"/>
  <c r="AQ52" i="42"/>
  <c r="AQ51" i="42"/>
  <c r="AQ50" i="42"/>
  <c r="AQ49" i="42"/>
  <c r="AQ48" i="42"/>
  <c r="AQ47" i="42"/>
  <c r="AQ46" i="42"/>
  <c r="AQ45" i="42"/>
  <c r="AQ44" i="42"/>
  <c r="AQ43" i="42"/>
  <c r="AQ42" i="42"/>
  <c r="AQ41" i="42"/>
  <c r="AQ40" i="42"/>
  <c r="AQ39" i="42"/>
  <c r="AQ38" i="42"/>
  <c r="AQ37" i="42"/>
  <c r="AQ36" i="42"/>
  <c r="AQ35" i="42"/>
  <c r="AQ34" i="42"/>
  <c r="AQ33" i="42"/>
  <c r="AQ32" i="42"/>
  <c r="AQ31" i="42"/>
  <c r="AQ30" i="42"/>
  <c r="AQ29" i="42"/>
  <c r="AQ28" i="42"/>
  <c r="AQ27" i="42"/>
  <c r="AQ26" i="42"/>
  <c r="AQ25" i="42"/>
  <c r="AQ24" i="42"/>
  <c r="AQ23" i="42"/>
  <c r="AQ22" i="42"/>
  <c r="AQ21" i="42"/>
  <c r="AQ20" i="42"/>
  <c r="AQ19" i="42"/>
  <c r="AQ18" i="42"/>
  <c r="AQ17" i="42"/>
  <c r="AQ16" i="42"/>
  <c r="AQ15" i="42"/>
  <c r="AQ14" i="42"/>
  <c r="AQ13" i="42"/>
  <c r="AQ12" i="42"/>
  <c r="AQ11" i="42"/>
  <c r="AQ10" i="42"/>
  <c r="AQ9" i="42"/>
  <c r="AQ8" i="42"/>
  <c r="AQ7" i="42"/>
  <c r="AQ6" i="42"/>
  <c r="AQ5" i="42"/>
  <c r="AU351" i="41"/>
  <c r="AU350" i="41"/>
  <c r="AU349" i="41"/>
  <c r="AU348" i="41"/>
  <c r="AU347" i="41"/>
  <c r="AU345" i="41"/>
  <c r="AU344" i="41"/>
  <c r="AU343" i="41"/>
  <c r="AU342" i="41"/>
  <c r="AU341" i="41"/>
  <c r="AU340" i="41"/>
  <c r="AU339" i="41"/>
  <c r="AU338" i="41"/>
  <c r="AU337" i="41"/>
  <c r="AU336" i="41"/>
  <c r="AU335" i="41"/>
  <c r="AU334" i="41"/>
  <c r="AU333" i="41"/>
  <c r="AU332" i="41"/>
  <c r="AU331" i="41"/>
  <c r="AU330" i="41"/>
  <c r="AU329" i="41"/>
  <c r="AU328" i="41"/>
  <c r="AU327" i="41"/>
  <c r="AU326" i="41"/>
  <c r="AU325" i="41"/>
  <c r="AU324" i="41"/>
  <c r="AU323" i="41"/>
  <c r="AU322" i="41"/>
  <c r="AU321" i="41"/>
  <c r="AU320" i="41"/>
  <c r="AU319" i="41"/>
  <c r="AU318" i="41"/>
  <c r="AU317" i="41"/>
  <c r="AU316" i="41"/>
  <c r="AU315" i="41"/>
  <c r="AU314" i="41"/>
  <c r="AU313" i="41"/>
  <c r="AU312" i="41"/>
  <c r="AU311" i="41"/>
  <c r="AU310" i="41"/>
  <c r="AU309" i="41"/>
  <c r="AU308" i="41"/>
  <c r="AU307" i="41"/>
  <c r="AU306" i="41"/>
  <c r="AU305" i="41"/>
  <c r="AU304" i="41"/>
  <c r="AU303" i="41"/>
  <c r="AU302" i="41"/>
  <c r="AU301" i="41"/>
  <c r="AU300" i="41"/>
  <c r="AU299" i="41"/>
  <c r="AU298" i="41"/>
  <c r="AU297" i="41"/>
  <c r="AU296" i="41"/>
  <c r="AU295" i="41"/>
  <c r="AU294" i="41"/>
  <c r="AU293" i="41"/>
  <c r="AU292" i="41"/>
  <c r="AU291" i="41"/>
  <c r="AU290" i="41"/>
  <c r="AU289" i="41"/>
  <c r="AU288" i="41"/>
  <c r="AU287" i="41"/>
  <c r="AU286" i="41"/>
  <c r="AU285" i="41"/>
  <c r="AU284" i="41"/>
  <c r="AU283" i="41"/>
  <c r="AU282" i="41"/>
  <c r="AU281" i="41"/>
  <c r="AU280" i="41"/>
  <c r="AU279" i="41"/>
  <c r="AU278" i="41"/>
  <c r="AU277" i="41"/>
  <c r="AU276" i="41"/>
  <c r="AU275" i="41"/>
  <c r="AU274" i="41"/>
  <c r="AU273" i="41"/>
  <c r="AU272" i="41"/>
  <c r="AU271" i="41"/>
  <c r="AU270" i="41"/>
  <c r="AU269" i="41"/>
  <c r="AU268" i="41"/>
  <c r="AU267" i="41"/>
  <c r="AU266" i="41"/>
  <c r="AU265" i="41"/>
  <c r="AU264" i="41"/>
  <c r="AU263" i="41"/>
  <c r="AU262" i="41"/>
  <c r="AU261" i="41"/>
  <c r="AU260" i="41"/>
  <c r="AU259" i="41"/>
  <c r="AU258" i="41"/>
  <c r="AU257" i="41"/>
  <c r="AU256" i="41"/>
  <c r="AU255" i="41"/>
  <c r="AU254" i="41"/>
  <c r="AU253" i="41"/>
  <c r="AU252" i="41"/>
  <c r="AU251" i="41"/>
  <c r="AU250" i="41"/>
  <c r="AU249" i="41"/>
  <c r="AU248" i="41"/>
  <c r="AU247" i="41"/>
  <c r="AU246" i="41"/>
  <c r="AU245" i="41"/>
  <c r="AU244" i="41"/>
  <c r="AU243" i="41"/>
  <c r="AU242" i="41"/>
  <c r="AU241" i="41"/>
  <c r="AU240" i="41"/>
  <c r="AU239" i="41"/>
  <c r="AU238" i="41"/>
  <c r="AU237" i="41"/>
  <c r="AU236" i="41"/>
  <c r="AU235" i="41"/>
  <c r="AU234" i="41"/>
  <c r="AU233" i="41"/>
  <c r="AU232" i="41"/>
  <c r="AU231" i="41"/>
  <c r="AU230" i="41"/>
  <c r="AU229" i="41"/>
  <c r="AU228" i="41"/>
  <c r="AU227" i="41"/>
  <c r="AU226" i="41"/>
  <c r="AU225" i="41"/>
  <c r="AU224" i="41"/>
  <c r="AU223" i="41"/>
  <c r="AU222" i="41"/>
  <c r="AU221" i="41"/>
  <c r="AU220" i="41"/>
  <c r="AU219" i="41"/>
  <c r="AU218" i="41"/>
  <c r="AU217" i="41"/>
  <c r="AU216" i="41"/>
  <c r="AU215" i="41"/>
  <c r="AU214" i="41"/>
  <c r="AU213" i="41"/>
  <c r="AU212" i="41"/>
  <c r="AU211" i="41"/>
  <c r="AU210" i="41"/>
  <c r="AU209" i="41"/>
  <c r="AU208" i="41"/>
  <c r="AU207" i="41"/>
  <c r="AU206" i="41"/>
  <c r="AU205" i="41"/>
  <c r="AU204" i="41"/>
  <c r="AU203" i="41"/>
  <c r="AU202" i="41"/>
  <c r="AU201" i="41"/>
  <c r="AU200" i="41"/>
  <c r="AU199" i="41"/>
  <c r="AU198" i="41"/>
  <c r="AU197" i="41"/>
  <c r="AU196" i="41"/>
  <c r="AU195" i="41"/>
  <c r="AU194" i="41"/>
  <c r="AU193" i="41"/>
  <c r="AU192" i="41"/>
  <c r="AU191" i="41"/>
  <c r="AU190" i="41"/>
  <c r="AU189" i="41"/>
  <c r="AU188" i="41"/>
  <c r="AU187" i="41"/>
  <c r="AU186" i="41"/>
  <c r="AU185" i="41"/>
  <c r="AU184" i="41"/>
  <c r="AU183" i="41"/>
  <c r="AU182" i="41"/>
  <c r="AU181" i="41"/>
  <c r="AU180" i="41"/>
  <c r="AU179" i="41"/>
  <c r="AU178" i="41"/>
  <c r="AU177" i="41"/>
  <c r="AU176" i="41"/>
  <c r="AU175" i="41"/>
  <c r="AU174" i="41"/>
  <c r="AU173" i="41"/>
  <c r="AU172" i="41"/>
  <c r="AU171" i="41"/>
  <c r="AU170" i="41"/>
  <c r="AU169" i="41"/>
  <c r="AU168" i="41"/>
  <c r="AU167" i="41"/>
  <c r="AU166" i="41"/>
  <c r="AU165" i="41"/>
  <c r="AU164" i="41"/>
  <c r="AU163" i="41"/>
  <c r="AU162" i="41"/>
  <c r="AU161" i="41"/>
  <c r="AU160" i="41"/>
  <c r="AU159" i="41"/>
  <c r="AU158" i="41"/>
  <c r="AU157" i="41"/>
  <c r="AU156" i="41"/>
  <c r="AU155" i="41"/>
  <c r="AU154" i="41"/>
  <c r="AU153" i="41"/>
  <c r="AU152" i="41"/>
  <c r="AU151" i="41"/>
  <c r="AU150" i="41"/>
  <c r="AU149" i="41"/>
  <c r="AU148" i="41"/>
  <c r="AU147" i="41"/>
  <c r="AU146" i="41"/>
  <c r="AU145" i="41"/>
  <c r="AU144" i="41"/>
  <c r="AU143" i="41"/>
  <c r="AU142" i="41"/>
  <c r="AU141" i="41"/>
  <c r="AU140" i="41"/>
  <c r="AU139" i="41"/>
  <c r="AU138" i="41"/>
  <c r="AU137" i="41"/>
  <c r="AU136" i="41"/>
  <c r="AU135" i="41"/>
  <c r="AU134" i="41"/>
  <c r="AU133" i="41"/>
  <c r="AU132" i="41"/>
  <c r="AU131" i="41"/>
  <c r="AU130" i="41"/>
  <c r="AU129" i="41"/>
  <c r="AU128" i="41"/>
  <c r="AU127" i="41"/>
  <c r="AU126" i="41"/>
  <c r="AU125" i="41"/>
  <c r="AU124" i="41"/>
  <c r="AU123" i="41"/>
  <c r="AU122" i="41"/>
  <c r="AU121" i="41"/>
  <c r="AU120" i="41"/>
  <c r="AU119" i="41"/>
  <c r="AU118" i="41"/>
  <c r="AU117" i="41"/>
  <c r="AU116" i="41"/>
  <c r="AU115" i="41"/>
  <c r="AU114" i="41"/>
  <c r="AU113" i="41"/>
  <c r="AU112" i="41"/>
  <c r="AU111" i="41"/>
  <c r="AU110" i="41"/>
  <c r="AU109" i="41"/>
  <c r="AU108" i="41"/>
  <c r="AU107" i="41"/>
  <c r="AU106" i="41"/>
  <c r="AU105" i="41"/>
  <c r="AU104" i="41"/>
  <c r="AU103" i="41"/>
  <c r="AU102" i="41"/>
  <c r="AU101" i="41"/>
  <c r="AU100" i="41"/>
  <c r="AU99" i="41"/>
  <c r="AU98" i="41"/>
  <c r="AU97" i="41"/>
  <c r="AU96" i="41"/>
  <c r="AU95" i="41"/>
  <c r="AU94" i="41"/>
  <c r="AU93" i="41"/>
  <c r="AU92" i="41"/>
  <c r="AU91" i="41"/>
  <c r="AU90" i="41"/>
  <c r="AU89" i="41"/>
  <c r="AU88" i="41"/>
  <c r="AU87" i="41"/>
  <c r="AU86" i="41"/>
  <c r="AU85" i="41"/>
  <c r="AU84" i="41"/>
  <c r="AU83" i="41"/>
  <c r="AU82" i="41"/>
  <c r="AU81" i="41"/>
  <c r="AU80" i="41"/>
  <c r="AU79" i="41"/>
  <c r="AU78" i="41"/>
  <c r="AU77" i="41"/>
  <c r="AU76" i="41"/>
  <c r="AU75" i="41"/>
  <c r="AU74" i="41"/>
  <c r="AU73" i="41"/>
  <c r="AU72" i="41"/>
  <c r="AU71" i="41"/>
  <c r="AU70" i="41"/>
  <c r="AU69" i="41"/>
  <c r="AU68" i="41"/>
  <c r="AU67" i="41"/>
  <c r="AU66" i="41"/>
  <c r="AU65" i="41"/>
  <c r="AU64" i="41"/>
  <c r="AU63" i="41"/>
  <c r="AU62" i="41"/>
  <c r="AU61" i="41"/>
  <c r="AU60" i="41"/>
  <c r="AU59" i="41"/>
  <c r="AU58" i="41"/>
  <c r="AU57" i="41"/>
  <c r="AU55" i="41"/>
  <c r="AU54" i="41"/>
  <c r="AU53" i="41"/>
  <c r="AU52" i="41"/>
  <c r="AU51" i="41"/>
  <c r="AU50" i="41"/>
  <c r="AU49" i="41"/>
  <c r="AU48" i="41"/>
  <c r="AU47" i="41"/>
  <c r="AU46" i="41"/>
  <c r="AU45" i="41"/>
  <c r="AU44" i="41"/>
  <c r="AU43" i="41"/>
  <c r="AU42" i="41"/>
  <c r="AU41" i="41"/>
  <c r="AU40" i="41"/>
  <c r="AU39" i="41"/>
  <c r="AU38" i="41"/>
  <c r="AU37" i="41"/>
  <c r="AU36" i="41"/>
  <c r="AU35" i="41"/>
  <c r="AU34" i="41"/>
  <c r="AU33" i="41"/>
  <c r="AU32" i="41"/>
  <c r="AU31" i="41"/>
  <c r="AU30" i="41"/>
  <c r="AU29" i="41"/>
  <c r="AU28" i="41"/>
  <c r="AU27" i="41"/>
  <c r="AU26" i="41"/>
  <c r="AU25" i="41"/>
  <c r="AU24" i="41"/>
  <c r="AU23" i="41"/>
  <c r="AU22" i="41"/>
  <c r="AU21" i="41"/>
  <c r="AU20" i="41"/>
  <c r="AU19" i="41"/>
  <c r="AU18" i="41"/>
  <c r="AU17" i="41"/>
  <c r="AU16" i="41"/>
  <c r="AU15" i="41"/>
  <c r="AU14" i="41"/>
  <c r="AU13" i="41"/>
  <c r="AU12" i="41"/>
  <c r="AU11" i="41"/>
  <c r="AU10" i="41"/>
  <c r="AU9" i="41"/>
  <c r="AU8" i="41"/>
  <c r="AU7" i="41"/>
  <c r="AU6" i="41"/>
  <c r="AU5" i="41"/>
  <c r="BR234" i="41" l="1"/>
  <c r="DL338" i="43" l="1"/>
  <c r="DM338" i="43"/>
  <c r="DN338" i="43"/>
  <c r="DK338" i="43"/>
  <c r="DJ338" i="43"/>
  <c r="DI338" i="43"/>
  <c r="DH338" i="43"/>
  <c r="DE338" i="43"/>
  <c r="DF338" i="43"/>
  <c r="DG338" i="43"/>
  <c r="DD338" i="43"/>
  <c r="DA338" i="43"/>
  <c r="CS338" i="43"/>
  <c r="CT338" i="43"/>
  <c r="CU338" i="43"/>
  <c r="CV338" i="43"/>
  <c r="CW338" i="43"/>
  <c r="CX338" i="43"/>
  <c r="CK338" i="43"/>
  <c r="CJ338" i="43"/>
  <c r="BW338" i="43"/>
  <c r="BX338" i="43"/>
  <c r="BZ338" i="43"/>
  <c r="CA338" i="43"/>
  <c r="CC338" i="43"/>
  <c r="CD338" i="43"/>
  <c r="CF338" i="43"/>
  <c r="CG338" i="43"/>
  <c r="CH338" i="43"/>
  <c r="CI338" i="43"/>
  <c r="CL338" i="43"/>
  <c r="CM338" i="43"/>
  <c r="BH338" i="43"/>
  <c r="BI338" i="43"/>
  <c r="BJ338" i="43"/>
  <c r="BK338" i="43"/>
  <c r="BL338" i="43"/>
  <c r="BM338" i="43"/>
  <c r="BN338" i="43"/>
  <c r="BO338" i="43"/>
  <c r="BP338" i="43"/>
  <c r="BA338" i="43"/>
  <c r="BC338" i="43"/>
  <c r="AM19" i="43"/>
  <c r="BD146" i="43"/>
  <c r="BD43" i="43"/>
  <c r="BD47" i="43"/>
  <c r="BD48" i="43"/>
  <c r="BD76" i="43"/>
  <c r="BD80" i="43"/>
  <c r="BD104" i="43"/>
  <c r="BD107" i="43"/>
  <c r="BD176" i="43"/>
  <c r="BD200" i="43"/>
  <c r="BD216" i="43"/>
  <c r="BD222" i="43"/>
  <c r="BD227" i="43"/>
  <c r="BD247" i="43"/>
  <c r="BD250" i="43"/>
  <c r="BD259" i="43"/>
  <c r="BD292" i="43"/>
  <c r="BD313" i="43"/>
  <c r="BD326" i="43"/>
  <c r="BD12" i="43"/>
  <c r="BD73" i="43"/>
  <c r="BD150" i="43"/>
  <c r="BD218" i="43"/>
  <c r="BD51" i="43"/>
  <c r="BD52" i="43"/>
  <c r="BD54" i="43"/>
  <c r="BD83" i="43"/>
  <c r="BD24" i="43"/>
  <c r="BD71" i="43"/>
  <c r="BD96" i="43"/>
  <c r="BD197" i="43"/>
  <c r="BD272" i="43"/>
  <c r="BD304" i="43"/>
  <c r="BD157" i="43"/>
  <c r="BD278" i="43"/>
  <c r="BD7" i="43"/>
  <c r="BD13" i="43"/>
  <c r="BD32" i="43"/>
  <c r="BD34" i="43"/>
  <c r="BD42" i="43"/>
  <c r="BD50" i="43"/>
  <c r="BD60" i="43"/>
  <c r="BD66" i="43"/>
  <c r="BD67" i="43"/>
  <c r="BD74" i="43"/>
  <c r="BD77" i="43"/>
  <c r="BD82" i="43"/>
  <c r="BD84" i="43"/>
  <c r="BD102" i="43"/>
  <c r="BD115" i="43"/>
  <c r="BD118" i="43"/>
  <c r="BD121" i="43"/>
  <c r="BD124" i="43"/>
  <c r="BD127" i="43"/>
  <c r="BD129" i="43"/>
  <c r="BD130" i="43"/>
  <c r="BD132" i="43"/>
  <c r="BD142" i="43"/>
  <c r="BD156" i="43"/>
  <c r="BD158" i="43"/>
  <c r="BD160" i="43"/>
  <c r="BD172" i="43"/>
  <c r="BD174" i="43"/>
  <c r="BD185" i="43"/>
  <c r="BD186" i="43"/>
  <c r="BD195" i="43"/>
  <c r="BD198" i="43"/>
  <c r="BD203" i="43"/>
  <c r="BD205" i="43"/>
  <c r="BD210" i="43"/>
  <c r="BD220" i="43"/>
  <c r="BD226" i="43"/>
  <c r="BD235" i="43"/>
  <c r="BD241" i="43"/>
  <c r="BD243" i="43"/>
  <c r="BD254" i="43"/>
  <c r="BD266" i="43"/>
  <c r="BD271" i="43"/>
  <c r="BD276" i="43"/>
  <c r="BD286" i="43"/>
  <c r="BD287" i="43"/>
  <c r="BD288" i="43"/>
  <c r="BD291" i="43"/>
  <c r="BD294" i="43"/>
  <c r="BD295" i="43"/>
  <c r="BD300" i="43"/>
  <c r="BD302" i="43"/>
  <c r="BD305" i="43"/>
  <c r="BD329" i="43"/>
  <c r="BD339" i="43"/>
  <c r="BD340" i="43"/>
  <c r="BD341" i="43"/>
  <c r="BD342" i="43"/>
  <c r="BD343" i="43"/>
  <c r="AR343" i="42"/>
  <c r="AR342" i="42"/>
  <c r="AR341" i="42"/>
  <c r="AR340" i="42"/>
  <c r="AR339" i="42"/>
  <c r="AR337" i="42"/>
  <c r="BD338" i="43" l="1"/>
  <c r="BD326" i="42"/>
  <c r="BD295" i="42"/>
  <c r="BD343" i="42"/>
  <c r="BD342" i="42"/>
  <c r="BD341" i="42"/>
  <c r="BD340" i="42"/>
  <c r="BD339" i="42"/>
  <c r="BD337" i="42"/>
  <c r="BD336" i="42"/>
  <c r="BD333" i="42"/>
  <c r="BD330" i="42"/>
  <c r="BD329" i="42"/>
  <c r="BD328" i="42"/>
  <c r="BD325" i="42"/>
  <c r="BD323" i="42"/>
  <c r="BD322" i="42"/>
  <c r="BD321" i="42"/>
  <c r="BD320" i="42"/>
  <c r="BD318" i="42"/>
  <c r="BD317" i="42"/>
  <c r="BD315" i="42"/>
  <c r="BD314" i="42"/>
  <c r="BD313" i="42"/>
  <c r="BD312" i="42"/>
  <c r="BD311" i="42"/>
  <c r="BD310" i="42"/>
  <c r="BD309" i="42"/>
  <c r="BD308" i="42"/>
  <c r="BD307" i="42"/>
  <c r="BD305" i="42"/>
  <c r="BD304" i="42"/>
  <c r="BD302" i="42"/>
  <c r="BD301" i="42"/>
  <c r="BD300" i="42"/>
  <c r="BD299" i="42"/>
  <c r="BD298" i="42"/>
  <c r="BD294" i="42"/>
  <c r="BD292" i="42"/>
  <c r="BD291" i="42"/>
  <c r="BD290" i="42"/>
  <c r="BD288" i="42"/>
  <c r="BD287" i="42"/>
  <c r="BD286" i="42"/>
  <c r="BD284" i="42"/>
  <c r="BD282" i="42"/>
  <c r="BD281" i="42"/>
  <c r="BD280" i="42"/>
  <c r="BD279" i="42"/>
  <c r="BD276" i="42"/>
  <c r="BD275" i="42"/>
  <c r="BD273" i="42"/>
  <c r="BD271" i="42"/>
  <c r="BD270" i="42"/>
  <c r="BD269" i="42"/>
  <c r="BD268" i="42"/>
  <c r="BD267" i="42"/>
  <c r="BD266" i="42"/>
  <c r="BD263" i="42"/>
  <c r="BD261" i="42"/>
  <c r="BD260" i="42"/>
  <c r="BD259" i="42"/>
  <c r="BD257" i="42"/>
  <c r="BD256" i="42"/>
  <c r="BD255" i="42"/>
  <c r="BD254" i="42"/>
  <c r="BD253" i="42"/>
  <c r="BD250" i="42"/>
  <c r="BD249" i="42"/>
  <c r="BD248" i="42"/>
  <c r="BD247" i="42"/>
  <c r="BD246" i="42"/>
  <c r="BD243" i="42"/>
  <c r="BD241" i="42"/>
  <c r="BD240" i="42"/>
  <c r="BD238" i="42"/>
  <c r="BD237" i="42"/>
  <c r="BD235" i="42"/>
  <c r="BD234" i="42"/>
  <c r="BD233" i="42"/>
  <c r="BD232" i="42"/>
  <c r="BD231" i="42"/>
  <c r="BD229" i="42"/>
  <c r="BD228" i="42"/>
  <c r="BD227" i="42"/>
  <c r="BD226" i="42"/>
  <c r="BD223" i="42"/>
  <c r="BD221" i="42"/>
  <c r="BD220" i="42"/>
  <c r="BD218" i="42"/>
  <c r="BD217" i="42"/>
  <c r="BD216" i="42"/>
  <c r="BD213" i="42"/>
  <c r="BD211" i="42"/>
  <c r="BD210" i="42"/>
  <c r="BD206" i="42"/>
  <c r="BD205" i="42"/>
  <c r="BD204" i="42"/>
  <c r="BD203" i="42"/>
  <c r="BD201" i="42"/>
  <c r="BD200" i="42"/>
  <c r="BD199" i="42"/>
  <c r="BD198" i="42"/>
  <c r="BD196" i="42"/>
  <c r="BD195" i="42"/>
  <c r="BD192" i="42"/>
  <c r="BD187" i="42"/>
  <c r="BD186" i="42"/>
  <c r="BD185" i="42"/>
  <c r="BD184" i="42"/>
  <c r="BD181" i="42"/>
  <c r="BD179" i="42"/>
  <c r="BD177" i="42"/>
  <c r="BD176" i="42"/>
  <c r="BD175" i="42"/>
  <c r="BD173" i="42"/>
  <c r="BD172" i="42"/>
  <c r="BD170" i="42"/>
  <c r="BD168" i="42"/>
  <c r="BD167" i="42"/>
  <c r="BD165" i="42"/>
  <c r="BD163" i="42"/>
  <c r="BD160" i="42"/>
  <c r="BD158" i="42"/>
  <c r="BD157" i="42"/>
  <c r="BD156" i="42"/>
  <c r="BD155" i="42"/>
  <c r="BD153" i="42"/>
  <c r="BD150" i="42"/>
  <c r="BD146" i="42"/>
  <c r="BD145" i="42"/>
  <c r="BD142" i="42"/>
  <c r="BD140" i="42"/>
  <c r="BD139" i="42"/>
  <c r="BD137" i="42"/>
  <c r="BD136" i="42"/>
  <c r="BD135" i="42"/>
  <c r="BD133" i="42"/>
  <c r="BD132" i="42"/>
  <c r="BD131" i="42"/>
  <c r="BD130" i="42"/>
  <c r="BD129" i="42"/>
  <c r="BD128" i="42"/>
  <c r="BD127" i="42"/>
  <c r="BD126" i="42"/>
  <c r="BD125" i="42"/>
  <c r="BD124" i="42"/>
  <c r="BD122" i="42"/>
  <c r="BD121" i="42"/>
  <c r="BD120" i="42"/>
  <c r="BD118" i="42"/>
  <c r="BD117" i="42"/>
  <c r="BD116" i="42"/>
  <c r="BD115" i="42"/>
  <c r="BD114" i="42"/>
  <c r="BD110" i="42"/>
  <c r="BD108" i="42"/>
  <c r="BD107" i="42"/>
  <c r="BD106" i="42"/>
  <c r="BD105" i="42"/>
  <c r="BD104" i="42"/>
  <c r="BD103" i="42"/>
  <c r="BD102" i="42"/>
  <c r="BD100" i="42"/>
  <c r="BD98" i="42"/>
  <c r="BD97" i="42"/>
  <c r="BD96" i="42"/>
  <c r="BD95" i="42"/>
  <c r="BD93" i="42"/>
  <c r="BD92" i="42"/>
  <c r="BD91" i="42"/>
  <c r="BD89" i="42"/>
  <c r="BD86" i="42"/>
  <c r="BD85" i="42"/>
  <c r="BD84" i="42"/>
  <c r="BD83" i="42"/>
  <c r="BD82" i="42"/>
  <c r="BD81" i="42"/>
  <c r="BD80" i="42"/>
  <c r="BD79" i="42"/>
  <c r="BD78" i="42"/>
  <c r="BD77" i="42"/>
  <c r="BD76" i="42"/>
  <c r="BD75" i="42"/>
  <c r="BD74" i="42"/>
  <c r="BD73" i="42"/>
  <c r="BD67" i="42"/>
  <c r="BD66" i="42"/>
  <c r="BD63" i="42"/>
  <c r="BD61" i="42"/>
  <c r="BD60" i="42"/>
  <c r="BD59" i="42"/>
  <c r="BD58" i="42"/>
  <c r="BD54" i="42"/>
  <c r="BD52" i="42"/>
  <c r="BD51" i="42"/>
  <c r="BD49" i="42"/>
  <c r="BD48" i="42"/>
  <c r="BD47" i="42"/>
  <c r="BD44" i="42"/>
  <c r="BD43" i="42"/>
  <c r="BD41" i="42"/>
  <c r="BD40" i="42"/>
  <c r="BD38" i="42"/>
  <c r="BD35" i="42"/>
  <c r="BD34" i="42"/>
  <c r="BD33" i="42"/>
  <c r="BD32" i="42"/>
  <c r="BD30" i="42"/>
  <c r="BD29" i="42"/>
  <c r="BD28" i="42"/>
  <c r="BD27" i="42"/>
  <c r="BD24" i="42"/>
  <c r="BD21" i="42"/>
  <c r="BD19" i="42"/>
  <c r="BD18" i="42"/>
  <c r="BD17" i="42"/>
  <c r="BD15" i="42"/>
  <c r="BD14" i="42"/>
  <c r="BD13" i="42"/>
  <c r="BD12" i="42"/>
  <c r="BD9" i="42"/>
  <c r="BD8" i="42"/>
  <c r="BD7" i="42"/>
  <c r="BD6" i="42"/>
  <c r="BD5" i="42"/>
  <c r="BR351" i="41"/>
  <c r="BR350" i="41"/>
  <c r="BR349" i="41"/>
  <c r="BR348" i="41"/>
  <c r="BR347" i="41"/>
  <c r="BR345" i="41"/>
  <c r="BR344" i="41"/>
  <c r="BR343" i="41"/>
  <c r="BR342" i="41"/>
  <c r="BR341" i="41"/>
  <c r="BR338" i="41"/>
  <c r="BR337" i="41"/>
  <c r="BR336" i="41"/>
  <c r="BR334" i="41"/>
  <c r="BR333" i="41"/>
  <c r="BR332" i="41"/>
  <c r="BR331" i="41"/>
  <c r="BR330" i="41"/>
  <c r="BR329" i="41"/>
  <c r="BR328" i="41"/>
  <c r="BR327" i="41"/>
  <c r="BR326" i="41"/>
  <c r="BR325" i="41"/>
  <c r="BR324" i="41"/>
  <c r="BR323" i="41"/>
  <c r="BR322" i="41"/>
  <c r="BR321" i="41"/>
  <c r="BR320" i="41"/>
  <c r="BR319" i="41"/>
  <c r="BR318" i="41"/>
  <c r="BR317" i="41"/>
  <c r="BR316" i="41"/>
  <c r="BR315" i="41"/>
  <c r="BR314" i="41"/>
  <c r="BR313" i="41"/>
  <c r="BR312" i="41"/>
  <c r="BR311" i="41"/>
  <c r="BR310" i="41"/>
  <c r="BR309" i="41"/>
  <c r="BR308" i="41"/>
  <c r="BR307" i="41"/>
  <c r="BR306" i="41"/>
  <c r="BR305" i="41"/>
  <c r="BR304" i="41"/>
  <c r="BR303" i="41"/>
  <c r="BR302" i="41"/>
  <c r="BR300" i="41"/>
  <c r="BR299" i="41"/>
  <c r="BR298" i="41"/>
  <c r="BR297" i="41"/>
  <c r="BR296" i="41"/>
  <c r="BR295" i="41"/>
  <c r="BR294" i="41"/>
  <c r="BR293" i="41"/>
  <c r="BR292" i="41"/>
  <c r="BR291" i="41"/>
  <c r="BR290" i="41"/>
  <c r="BR289" i="41"/>
  <c r="BR288" i="41"/>
  <c r="BR287" i="41"/>
  <c r="BR286" i="41"/>
  <c r="BR285" i="41"/>
  <c r="BR284" i="41"/>
  <c r="BR283" i="41"/>
  <c r="BR282" i="41"/>
  <c r="BR281" i="41"/>
  <c r="BR280" i="41"/>
  <c r="BR278" i="41"/>
  <c r="BR277" i="41"/>
  <c r="BR276" i="41"/>
  <c r="BR275" i="41"/>
  <c r="BR274" i="41"/>
  <c r="BR273" i="41"/>
  <c r="BR272" i="41"/>
  <c r="BR271" i="41"/>
  <c r="BR270" i="41"/>
  <c r="BR269" i="41"/>
  <c r="BR268" i="41"/>
  <c r="BR267" i="41"/>
  <c r="BR265" i="41"/>
  <c r="BR263" i="41"/>
  <c r="BR262" i="41"/>
  <c r="BR261" i="41"/>
  <c r="BR260" i="41"/>
  <c r="BR259" i="41"/>
  <c r="BR258" i="41"/>
  <c r="BR257" i="41"/>
  <c r="BR256" i="41"/>
  <c r="BR254" i="41"/>
  <c r="BR253" i="41"/>
  <c r="BR252" i="41"/>
  <c r="BR251" i="41"/>
  <c r="BR250" i="41"/>
  <c r="BR249" i="41"/>
  <c r="BR248" i="41"/>
  <c r="BR247" i="41"/>
  <c r="BR246" i="41"/>
  <c r="BR245" i="41"/>
  <c r="BR244" i="41"/>
  <c r="BR243" i="41"/>
  <c r="BR242" i="41"/>
  <c r="BR240" i="41"/>
  <c r="BR239" i="41"/>
  <c r="BR238" i="41"/>
  <c r="BR237" i="41"/>
  <c r="BR236" i="41"/>
  <c r="BR235" i="41"/>
  <c r="BR233" i="41"/>
  <c r="BR232" i="41"/>
  <c r="BR231" i="41"/>
  <c r="BR230" i="41"/>
  <c r="BR228" i="41"/>
  <c r="BR227" i="41"/>
  <c r="BR226" i="41"/>
  <c r="BR225" i="41"/>
  <c r="BR224" i="41"/>
  <c r="BR223" i="41"/>
  <c r="BR222" i="41"/>
  <c r="BR221" i="41"/>
  <c r="BR218" i="41"/>
  <c r="BR217" i="41"/>
  <c r="BR216" i="41"/>
  <c r="BR215" i="41"/>
  <c r="BR214" i="41"/>
  <c r="BR213" i="41"/>
  <c r="BR211" i="41"/>
  <c r="BR210" i="41"/>
  <c r="BR209" i="41"/>
  <c r="BR208" i="41"/>
  <c r="BR207" i="41"/>
  <c r="BR206" i="41"/>
  <c r="BR205" i="41"/>
  <c r="BR204" i="41"/>
  <c r="BR203" i="41"/>
  <c r="BR202" i="41"/>
  <c r="BR201" i="41"/>
  <c r="BR200" i="41"/>
  <c r="BR199" i="41"/>
  <c r="BR197" i="41"/>
  <c r="BR196" i="41"/>
  <c r="BR195" i="41"/>
  <c r="BR193" i="41"/>
  <c r="BR192" i="41"/>
  <c r="BR191" i="41"/>
  <c r="BR190" i="41"/>
  <c r="BR189" i="41"/>
  <c r="BR188" i="41"/>
  <c r="BR185" i="41"/>
  <c r="BR184" i="41"/>
  <c r="BR183" i="41"/>
  <c r="BR181" i="41"/>
  <c r="BR179" i="41"/>
  <c r="BR178" i="41"/>
  <c r="BR177" i="41"/>
  <c r="BR176" i="41"/>
  <c r="BR175" i="41"/>
  <c r="BR173" i="41"/>
  <c r="BR172" i="41"/>
  <c r="BR171" i="41"/>
  <c r="BR170" i="41"/>
  <c r="BR169" i="41"/>
  <c r="BR168" i="41"/>
  <c r="BR167" i="41"/>
  <c r="BR166" i="41"/>
  <c r="BR165" i="41"/>
  <c r="BR164" i="41"/>
  <c r="BR163" i="41"/>
  <c r="BR161" i="41"/>
  <c r="BR160" i="41"/>
  <c r="BR159" i="41"/>
  <c r="BR158" i="41"/>
  <c r="BR157" i="41"/>
  <c r="BR156" i="41"/>
  <c r="BR154" i="41"/>
  <c r="BR153" i="41"/>
  <c r="BR152" i="41"/>
  <c r="BR150" i="41"/>
  <c r="BR149" i="41"/>
  <c r="BR148" i="41"/>
  <c r="BR146" i="41"/>
  <c r="BR145" i="41"/>
  <c r="BR144" i="41"/>
  <c r="BR143" i="41"/>
  <c r="BR142" i="41"/>
  <c r="BR141" i="41"/>
  <c r="BR140" i="41"/>
  <c r="BR139" i="41"/>
  <c r="BR138" i="41"/>
  <c r="BR136" i="41"/>
  <c r="BR135" i="41"/>
  <c r="BR134" i="41"/>
  <c r="BR133" i="41"/>
  <c r="BR132" i="41"/>
  <c r="BR131" i="41"/>
  <c r="BR130" i="41"/>
  <c r="BR129" i="41"/>
  <c r="BR128" i="41"/>
  <c r="BR127" i="41"/>
  <c r="BR125" i="41"/>
  <c r="BR124" i="41"/>
  <c r="BR123" i="41"/>
  <c r="BR122" i="41"/>
  <c r="BR121" i="41"/>
  <c r="BR120" i="41"/>
  <c r="BR119" i="41"/>
  <c r="BR118" i="41"/>
  <c r="BR117" i="41"/>
  <c r="BR114" i="41"/>
  <c r="BR113" i="41"/>
  <c r="BR111" i="41"/>
  <c r="BR110" i="41"/>
  <c r="BR109" i="41"/>
  <c r="BR108" i="41"/>
  <c r="BR107" i="41"/>
  <c r="BR106" i="41"/>
  <c r="BR105" i="41"/>
  <c r="BR104" i="41"/>
  <c r="BR103" i="41"/>
  <c r="BR102" i="41"/>
  <c r="BR101" i="41"/>
  <c r="BR100" i="41"/>
  <c r="BR99" i="41"/>
  <c r="BR98" i="41"/>
  <c r="BR97" i="41"/>
  <c r="BR96" i="41"/>
  <c r="BR95" i="41"/>
  <c r="BR94" i="41"/>
  <c r="BR93" i="41"/>
  <c r="BR92" i="41"/>
  <c r="BR91" i="41"/>
  <c r="BR90" i="41"/>
  <c r="BR89" i="41"/>
  <c r="BR88" i="41"/>
  <c r="BR87" i="41"/>
  <c r="BR86" i="41"/>
  <c r="BR85" i="41"/>
  <c r="BR84" i="41"/>
  <c r="BR83" i="41"/>
  <c r="BR82" i="41"/>
  <c r="BR81" i="41"/>
  <c r="BR80" i="41"/>
  <c r="BR79" i="41"/>
  <c r="BR78" i="41"/>
  <c r="BR77" i="41"/>
  <c r="BR76" i="41"/>
  <c r="BR75" i="41"/>
  <c r="BR74" i="41"/>
  <c r="BR73" i="41"/>
  <c r="BR72" i="41"/>
  <c r="BR70" i="41"/>
  <c r="BR69" i="41"/>
  <c r="BR68" i="41"/>
  <c r="BR67" i="41"/>
  <c r="BR66" i="41"/>
  <c r="BR65" i="41"/>
  <c r="BR64" i="41"/>
  <c r="BR63" i="41"/>
  <c r="BR62" i="41"/>
  <c r="BR61" i="41"/>
  <c r="BR60" i="41"/>
  <c r="BR58" i="41"/>
  <c r="BR57" i="41"/>
  <c r="BR55" i="41"/>
  <c r="BR53" i="41"/>
  <c r="BR51" i="41"/>
  <c r="BR50" i="41"/>
  <c r="BR49" i="41"/>
  <c r="BR48" i="41"/>
  <c r="BR47" i="41"/>
  <c r="BR46" i="41"/>
  <c r="BR45" i="41"/>
  <c r="BR44" i="41"/>
  <c r="BR43" i="41"/>
  <c r="BR42" i="41"/>
  <c r="BR41" i="41"/>
  <c r="BR40" i="41"/>
  <c r="BR39" i="41"/>
  <c r="BR38" i="41"/>
  <c r="BR37" i="41"/>
  <c r="BR36" i="41"/>
  <c r="BR35" i="41"/>
  <c r="BR34" i="41"/>
  <c r="BR32" i="41"/>
  <c r="BR31" i="41"/>
  <c r="BR30" i="41"/>
  <c r="BR29" i="41"/>
  <c r="BR28" i="41"/>
  <c r="BR27" i="41"/>
  <c r="BR26" i="41"/>
  <c r="BR25" i="41"/>
  <c r="BR24" i="41"/>
  <c r="BR23" i="41"/>
  <c r="BR22" i="41"/>
  <c r="BR21" i="41"/>
  <c r="BR19" i="41"/>
  <c r="BR18" i="41"/>
  <c r="BR17" i="41"/>
  <c r="BR15" i="41"/>
  <c r="BR14" i="41"/>
  <c r="BR13" i="41"/>
  <c r="BR12" i="41"/>
  <c r="BR10" i="41"/>
  <c r="BR9" i="41"/>
  <c r="BR8" i="41"/>
  <c r="BR7" i="41"/>
  <c r="BR6" i="41"/>
  <c r="BR5" i="41"/>
  <c r="BC338" i="42"/>
  <c r="BQ346" i="41" l="1"/>
  <c r="DZ346" i="41"/>
  <c r="AX333" i="41"/>
  <c r="DB343" i="43"/>
  <c r="DC343" i="43" s="1"/>
  <c r="CR343" i="43"/>
  <c r="CQ343" i="43"/>
  <c r="CP343" i="43"/>
  <c r="CE343" i="43"/>
  <c r="CB343" i="43"/>
  <c r="BY343" i="43"/>
  <c r="BV343" i="43"/>
  <c r="BU343" i="43"/>
  <c r="BT343" i="43"/>
  <c r="BG343" i="43"/>
  <c r="BF343" i="43"/>
  <c r="BE343" i="43"/>
  <c r="BB343" i="43"/>
  <c r="AW343" i="43"/>
  <c r="AR343" i="43"/>
  <c r="AS343" i="43" s="1"/>
  <c r="AO343" i="43"/>
  <c r="AM343" i="43"/>
  <c r="AK343" i="43"/>
  <c r="AI343" i="43"/>
  <c r="AA343" i="43"/>
  <c r="Y343" i="43"/>
  <c r="R343" i="43"/>
  <c r="V343" i="43" s="1"/>
  <c r="Q343" i="43"/>
  <c r="N343" i="43"/>
  <c r="K343" i="43"/>
  <c r="E343" i="43"/>
  <c r="DB342" i="43"/>
  <c r="CR342" i="43"/>
  <c r="CQ342" i="43"/>
  <c r="CP342" i="43"/>
  <c r="CE342" i="43"/>
  <c r="CB342" i="43"/>
  <c r="BY342" i="43"/>
  <c r="BV342" i="43"/>
  <c r="BU342" i="43"/>
  <c r="BT342" i="43"/>
  <c r="BG342" i="43"/>
  <c r="BF342" i="43"/>
  <c r="BE342" i="43"/>
  <c r="BB342" i="43"/>
  <c r="AW342" i="43"/>
  <c r="AR342" i="43"/>
  <c r="AS342" i="43" s="1"/>
  <c r="AO342" i="43"/>
  <c r="AM342" i="43"/>
  <c r="AK342" i="43"/>
  <c r="AI342" i="43"/>
  <c r="AA342" i="43"/>
  <c r="Y342" i="43"/>
  <c r="R342" i="43"/>
  <c r="V342" i="43" s="1"/>
  <c r="Q342" i="43"/>
  <c r="N342" i="43"/>
  <c r="K342" i="43"/>
  <c r="E342" i="43"/>
  <c r="I342" i="43" s="1"/>
  <c r="DB341" i="43"/>
  <c r="DC341" i="43" s="1"/>
  <c r="CR341" i="43"/>
  <c r="CQ341" i="43"/>
  <c r="CP341" i="43"/>
  <c r="CE341" i="43"/>
  <c r="CB341" i="43"/>
  <c r="BY341" i="43"/>
  <c r="BV341" i="43"/>
  <c r="BU341" i="43"/>
  <c r="BT341" i="43"/>
  <c r="BG341" i="43"/>
  <c r="BF341" i="43"/>
  <c r="BE341" i="43"/>
  <c r="BB341" i="43"/>
  <c r="AW341" i="43"/>
  <c r="AR341" i="43"/>
  <c r="AS341" i="43" s="1"/>
  <c r="AO341" i="43"/>
  <c r="AM341" i="43"/>
  <c r="AK341" i="43"/>
  <c r="AI341" i="43"/>
  <c r="AA341" i="43"/>
  <c r="Y341" i="43"/>
  <c r="R341" i="43"/>
  <c r="V341" i="43" s="1"/>
  <c r="Q341" i="43"/>
  <c r="N341" i="43"/>
  <c r="K341" i="43"/>
  <c r="E341" i="43"/>
  <c r="I341" i="43" s="1"/>
  <c r="DB340" i="43"/>
  <c r="CR340" i="43"/>
  <c r="CQ340" i="43"/>
  <c r="CP340" i="43"/>
  <c r="CE340" i="43"/>
  <c r="CB340" i="43"/>
  <c r="BY340" i="43"/>
  <c r="BV340" i="43"/>
  <c r="BU340" i="43"/>
  <c r="BT340" i="43"/>
  <c r="BG340" i="43"/>
  <c r="BF340" i="43"/>
  <c r="BE340" i="43"/>
  <c r="BB340" i="43"/>
  <c r="AW340" i="43"/>
  <c r="AR340" i="43"/>
  <c r="AS340" i="43" s="1"/>
  <c r="AO340" i="43"/>
  <c r="AM340" i="43"/>
  <c r="AK340" i="43"/>
  <c r="AI340" i="43"/>
  <c r="AA340" i="43"/>
  <c r="Y340" i="43"/>
  <c r="R340" i="43"/>
  <c r="V340" i="43" s="1"/>
  <c r="Q340" i="43"/>
  <c r="N340" i="43"/>
  <c r="K340" i="43"/>
  <c r="E340" i="43"/>
  <c r="I340" i="43" s="1"/>
  <c r="DB339" i="43"/>
  <c r="CR339" i="43"/>
  <c r="CQ339" i="43"/>
  <c r="CP339" i="43"/>
  <c r="CE339" i="43"/>
  <c r="CB339" i="43"/>
  <c r="BY339" i="43"/>
  <c r="BV339" i="43"/>
  <c r="BU339" i="43"/>
  <c r="BT339" i="43"/>
  <c r="BG339" i="43"/>
  <c r="BF339" i="43"/>
  <c r="BE339" i="43"/>
  <c r="BB339" i="43"/>
  <c r="AW339" i="43"/>
  <c r="AR339" i="43"/>
  <c r="AO339" i="43"/>
  <c r="AM339" i="43"/>
  <c r="AK339" i="43"/>
  <c r="AI339" i="43"/>
  <c r="AA339" i="43"/>
  <c r="Y339" i="43"/>
  <c r="R339" i="43"/>
  <c r="Q339" i="43"/>
  <c r="N339" i="43"/>
  <c r="K339" i="43"/>
  <c r="E339" i="43"/>
  <c r="I339" i="43" s="1"/>
  <c r="DC338" i="43"/>
  <c r="AZ338" i="43"/>
  <c r="AY338" i="43"/>
  <c r="AX338" i="43"/>
  <c r="AV338" i="43"/>
  <c r="AU338" i="43"/>
  <c r="AT338" i="43"/>
  <c r="AR338" i="43"/>
  <c r="AP338" i="43"/>
  <c r="AN338" i="43"/>
  <c r="AL338" i="43"/>
  <c r="AJ338" i="43"/>
  <c r="AH338" i="43"/>
  <c r="AG338" i="43"/>
  <c r="AF338" i="43"/>
  <c r="AE338" i="43"/>
  <c r="AD338" i="43"/>
  <c r="AC338" i="43"/>
  <c r="AB338" i="43"/>
  <c r="Z338" i="43"/>
  <c r="X338" i="43"/>
  <c r="W338" i="43"/>
  <c r="U338" i="43"/>
  <c r="S338" i="43"/>
  <c r="P338" i="43"/>
  <c r="O338" i="43"/>
  <c r="M338" i="43"/>
  <c r="L338" i="43"/>
  <c r="J338" i="43"/>
  <c r="H338" i="43"/>
  <c r="F338" i="43"/>
  <c r="D338" i="43"/>
  <c r="DB7" i="43"/>
  <c r="DB10" i="43"/>
  <c r="DB13" i="43"/>
  <c r="DB14" i="43"/>
  <c r="DB16" i="43"/>
  <c r="DB18" i="43"/>
  <c r="DB19" i="43"/>
  <c r="DB25" i="43"/>
  <c r="DB26" i="43"/>
  <c r="DB27" i="43"/>
  <c r="DB29" i="43"/>
  <c r="DB30" i="43"/>
  <c r="DB31" i="43"/>
  <c r="DB32" i="43"/>
  <c r="DB33" i="43"/>
  <c r="DB34" i="43"/>
  <c r="DB36" i="43"/>
  <c r="DB41" i="43"/>
  <c r="DB42" i="43"/>
  <c r="DB45" i="43"/>
  <c r="DB49" i="43"/>
  <c r="DB50" i="43"/>
  <c r="DB58" i="43"/>
  <c r="DB60" i="43"/>
  <c r="DB62" i="43"/>
  <c r="DB65" i="43"/>
  <c r="DB66" i="43"/>
  <c r="DB67" i="43"/>
  <c r="DB70" i="43"/>
  <c r="DB74" i="43"/>
  <c r="DB77" i="43"/>
  <c r="DB78" i="43"/>
  <c r="DB81" i="43"/>
  <c r="DB82" i="43"/>
  <c r="DB84" i="43"/>
  <c r="DB85" i="43"/>
  <c r="DB86" i="43"/>
  <c r="DB87" i="43"/>
  <c r="DB88" i="43"/>
  <c r="DB89" i="43"/>
  <c r="DB92" i="43"/>
  <c r="DB93" i="43"/>
  <c r="DB94" i="43"/>
  <c r="DB95" i="43"/>
  <c r="DB97" i="43"/>
  <c r="DB99" i="43"/>
  <c r="DB100" i="43"/>
  <c r="DB101" i="43"/>
  <c r="DB102" i="43"/>
  <c r="DB103" i="43"/>
  <c r="DB106" i="43"/>
  <c r="DB109" i="43"/>
  <c r="DB110" i="43"/>
  <c r="DB112" i="43"/>
  <c r="DB113" i="43"/>
  <c r="DB115" i="43"/>
  <c r="DB116" i="43"/>
  <c r="DB117" i="43"/>
  <c r="DB118" i="43"/>
  <c r="DB119" i="43"/>
  <c r="DB120" i="43"/>
  <c r="DB121" i="43"/>
  <c r="DB124" i="43"/>
  <c r="DB125" i="43"/>
  <c r="DB127" i="43"/>
  <c r="DB129" i="43"/>
  <c r="DB130" i="43"/>
  <c r="DB131" i="43"/>
  <c r="DB132" i="43"/>
  <c r="DB133" i="43"/>
  <c r="DB136" i="43"/>
  <c r="DB139" i="43"/>
  <c r="DB140" i="43"/>
  <c r="DB142" i="43"/>
  <c r="DB143" i="43"/>
  <c r="DB147" i="43"/>
  <c r="DB151" i="43"/>
  <c r="DB152" i="43"/>
  <c r="DB153" i="43"/>
  <c r="DB155" i="43"/>
  <c r="DB156" i="43"/>
  <c r="DB158" i="43"/>
  <c r="DB160" i="43"/>
  <c r="DB162" i="43"/>
  <c r="DB163" i="43"/>
  <c r="DB164" i="43"/>
  <c r="DB165" i="43"/>
  <c r="DB168" i="43"/>
  <c r="DB169" i="43"/>
  <c r="DB170" i="43"/>
  <c r="DB171" i="43"/>
  <c r="DB172" i="43"/>
  <c r="DB173" i="43"/>
  <c r="DB174" i="43"/>
  <c r="DB177" i="43"/>
  <c r="DB182" i="43"/>
  <c r="DB183" i="43"/>
  <c r="DB185" i="43"/>
  <c r="DB186" i="43"/>
  <c r="DB187" i="43"/>
  <c r="DB188" i="43"/>
  <c r="DB191" i="43"/>
  <c r="DB192" i="43"/>
  <c r="DB194" i="43"/>
  <c r="DB195" i="43"/>
  <c r="DB198" i="43"/>
  <c r="DB202" i="43"/>
  <c r="DB203" i="43"/>
  <c r="DB205" i="43"/>
  <c r="DB206" i="43"/>
  <c r="DB210" i="43"/>
  <c r="DB211" i="43"/>
  <c r="DB212" i="43"/>
  <c r="DB215" i="43"/>
  <c r="DB217" i="43"/>
  <c r="DB220" i="43"/>
  <c r="DB223" i="43"/>
  <c r="DB226" i="43"/>
  <c r="DB228" i="43"/>
  <c r="DB231" i="43"/>
  <c r="DB233" i="43"/>
  <c r="DB234" i="43"/>
  <c r="DB235" i="43"/>
  <c r="DB238" i="43"/>
  <c r="DB239" i="43"/>
  <c r="DB241" i="43"/>
  <c r="DB242" i="43"/>
  <c r="DB243" i="43"/>
  <c r="DB244" i="43"/>
  <c r="DB245" i="43"/>
  <c r="DB246" i="43"/>
  <c r="DB252" i="43"/>
  <c r="DB254" i="43"/>
  <c r="DB256" i="43"/>
  <c r="DB257" i="43"/>
  <c r="DB261" i="43"/>
  <c r="DB266" i="43"/>
  <c r="DB268" i="43"/>
  <c r="DB271" i="43"/>
  <c r="DB273" i="43"/>
  <c r="DB274" i="43"/>
  <c r="DB276" i="43"/>
  <c r="DB277" i="43"/>
  <c r="DB279" i="43"/>
  <c r="DB280" i="43"/>
  <c r="DB281" i="43"/>
  <c r="DB283" i="43"/>
  <c r="DB285" i="43"/>
  <c r="DB286" i="43"/>
  <c r="DB287" i="43"/>
  <c r="DB288" i="43"/>
  <c r="DB289" i="43"/>
  <c r="DB290" i="43"/>
  <c r="DB291" i="43"/>
  <c r="DB294" i="43"/>
  <c r="DB295" i="43"/>
  <c r="DB296" i="43"/>
  <c r="DB299" i="43"/>
  <c r="DB300" i="43"/>
  <c r="DB301" i="43"/>
  <c r="DB302" i="43"/>
  <c r="DB303" i="43"/>
  <c r="DB305" i="43"/>
  <c r="DB308" i="43"/>
  <c r="DB311" i="43"/>
  <c r="DB314" i="43"/>
  <c r="DB319" i="43"/>
  <c r="DB321" i="43"/>
  <c r="DB322" i="43"/>
  <c r="DB324" i="43"/>
  <c r="DB328" i="43"/>
  <c r="DB329" i="43"/>
  <c r="DB331" i="43"/>
  <c r="DB334" i="43"/>
  <c r="DB336" i="43"/>
  <c r="CP7" i="43"/>
  <c r="CQ7" i="43"/>
  <c r="CR7" i="43"/>
  <c r="CP10" i="43"/>
  <c r="CQ10" i="43"/>
  <c r="CR10" i="43"/>
  <c r="CP13" i="43"/>
  <c r="CQ13" i="43"/>
  <c r="CR13" i="43"/>
  <c r="CP14" i="43"/>
  <c r="CQ14" i="43"/>
  <c r="CR14" i="43"/>
  <c r="CP16" i="43"/>
  <c r="CQ16" i="43"/>
  <c r="CR16" i="43"/>
  <c r="CP18" i="43"/>
  <c r="CQ18" i="43"/>
  <c r="CR18" i="43"/>
  <c r="CP19" i="43"/>
  <c r="CQ19" i="43"/>
  <c r="CR19" i="43"/>
  <c r="CP25" i="43"/>
  <c r="CQ25" i="43"/>
  <c r="CR25" i="43"/>
  <c r="CP26" i="43"/>
  <c r="CQ26" i="43"/>
  <c r="CR26" i="43"/>
  <c r="CP27" i="43"/>
  <c r="CQ27" i="43"/>
  <c r="CR27" i="43"/>
  <c r="CP29" i="43"/>
  <c r="CQ29" i="43"/>
  <c r="CR29" i="43"/>
  <c r="CP30" i="43"/>
  <c r="CQ30" i="43"/>
  <c r="CR30" i="43"/>
  <c r="CP31" i="43"/>
  <c r="CQ31" i="43"/>
  <c r="CR31" i="43"/>
  <c r="CP32" i="43"/>
  <c r="CQ32" i="43"/>
  <c r="CR32" i="43"/>
  <c r="CP33" i="43"/>
  <c r="CQ33" i="43"/>
  <c r="CR33" i="43"/>
  <c r="CP34" i="43"/>
  <c r="CQ34" i="43"/>
  <c r="CR34" i="43"/>
  <c r="CP36" i="43"/>
  <c r="CQ36" i="43"/>
  <c r="CR36" i="43"/>
  <c r="CP41" i="43"/>
  <c r="CQ41" i="43"/>
  <c r="CR41" i="43"/>
  <c r="CP42" i="43"/>
  <c r="CQ42" i="43"/>
  <c r="CR42" i="43"/>
  <c r="CP45" i="43"/>
  <c r="CQ45" i="43"/>
  <c r="CR45" i="43"/>
  <c r="CP49" i="43"/>
  <c r="CQ49" i="43"/>
  <c r="CR49" i="43"/>
  <c r="CP50" i="43"/>
  <c r="CQ50" i="43"/>
  <c r="CR50" i="43"/>
  <c r="CP58" i="43"/>
  <c r="CQ58" i="43"/>
  <c r="CR58" i="43"/>
  <c r="CP60" i="43"/>
  <c r="CQ60" i="43"/>
  <c r="CR60" i="43"/>
  <c r="CP62" i="43"/>
  <c r="CQ62" i="43"/>
  <c r="CR62" i="43"/>
  <c r="CP65" i="43"/>
  <c r="CQ65" i="43"/>
  <c r="CR65" i="43"/>
  <c r="CP66" i="43"/>
  <c r="CQ66" i="43"/>
  <c r="CR66" i="43"/>
  <c r="CP67" i="43"/>
  <c r="CQ67" i="43"/>
  <c r="CR67" i="43"/>
  <c r="CP70" i="43"/>
  <c r="CQ70" i="43"/>
  <c r="CR70" i="43"/>
  <c r="CP74" i="43"/>
  <c r="CQ74" i="43"/>
  <c r="CR74" i="43"/>
  <c r="CP77" i="43"/>
  <c r="CQ77" i="43"/>
  <c r="CR77" i="43"/>
  <c r="CP78" i="43"/>
  <c r="CQ78" i="43"/>
  <c r="CR78" i="43"/>
  <c r="CP81" i="43"/>
  <c r="CQ81" i="43"/>
  <c r="CR81" i="43"/>
  <c r="CP82" i="43"/>
  <c r="CQ82" i="43"/>
  <c r="CR82" i="43"/>
  <c r="CP84" i="43"/>
  <c r="CQ84" i="43"/>
  <c r="CR84" i="43"/>
  <c r="CP85" i="43"/>
  <c r="CQ85" i="43"/>
  <c r="CR85" i="43"/>
  <c r="CP86" i="43"/>
  <c r="CQ86" i="43"/>
  <c r="CR86" i="43"/>
  <c r="CP87" i="43"/>
  <c r="CQ87" i="43"/>
  <c r="CR87" i="43"/>
  <c r="CP88" i="43"/>
  <c r="CQ88" i="43"/>
  <c r="CR88" i="43"/>
  <c r="CP89" i="43"/>
  <c r="CQ89" i="43"/>
  <c r="CR89" i="43"/>
  <c r="CP92" i="43"/>
  <c r="CQ92" i="43"/>
  <c r="CR92" i="43"/>
  <c r="CP93" i="43"/>
  <c r="CQ93" i="43"/>
  <c r="CR93" i="43"/>
  <c r="CP94" i="43"/>
  <c r="CQ94" i="43"/>
  <c r="CR94" i="43"/>
  <c r="CP95" i="43"/>
  <c r="CQ95" i="43"/>
  <c r="CR95" i="43"/>
  <c r="CP97" i="43"/>
  <c r="CQ97" i="43"/>
  <c r="CR97" i="43"/>
  <c r="CP99" i="43"/>
  <c r="CQ99" i="43"/>
  <c r="CR99" i="43"/>
  <c r="CP100" i="43"/>
  <c r="CQ100" i="43"/>
  <c r="CR100" i="43"/>
  <c r="CP101" i="43"/>
  <c r="CQ101" i="43"/>
  <c r="CR101" i="43"/>
  <c r="CP102" i="43"/>
  <c r="CQ102" i="43"/>
  <c r="CR102" i="43"/>
  <c r="CP103" i="43"/>
  <c r="CQ103" i="43"/>
  <c r="CR103" i="43"/>
  <c r="CP106" i="43"/>
  <c r="CQ106" i="43"/>
  <c r="CR106" i="43"/>
  <c r="CP109" i="43"/>
  <c r="CQ109" i="43"/>
  <c r="CR109" i="43"/>
  <c r="CP110" i="43"/>
  <c r="CQ110" i="43"/>
  <c r="CR110" i="43"/>
  <c r="CP112" i="43"/>
  <c r="CQ112" i="43"/>
  <c r="CR112" i="43"/>
  <c r="CP113" i="43"/>
  <c r="CQ113" i="43"/>
  <c r="CR113" i="43"/>
  <c r="CP115" i="43"/>
  <c r="CQ115" i="43"/>
  <c r="CR115" i="43"/>
  <c r="CP116" i="43"/>
  <c r="CQ116" i="43"/>
  <c r="CR116" i="43"/>
  <c r="CP117" i="43"/>
  <c r="CQ117" i="43"/>
  <c r="CR117" i="43"/>
  <c r="CP118" i="43"/>
  <c r="CQ118" i="43"/>
  <c r="CR118" i="43"/>
  <c r="CP119" i="43"/>
  <c r="CQ119" i="43"/>
  <c r="CR119" i="43"/>
  <c r="CP120" i="43"/>
  <c r="CQ120" i="43"/>
  <c r="CR120" i="43"/>
  <c r="CP121" i="43"/>
  <c r="CQ121" i="43"/>
  <c r="CR121" i="43"/>
  <c r="CP124" i="43"/>
  <c r="CQ124" i="43"/>
  <c r="CR124" i="43"/>
  <c r="CP125" i="43"/>
  <c r="CQ125" i="43"/>
  <c r="CR125" i="43"/>
  <c r="CP127" i="43"/>
  <c r="CQ127" i="43"/>
  <c r="CR127" i="43"/>
  <c r="CP129" i="43"/>
  <c r="CQ129" i="43"/>
  <c r="CR129" i="43"/>
  <c r="CP130" i="43"/>
  <c r="CQ130" i="43"/>
  <c r="CR130" i="43"/>
  <c r="CP131" i="43"/>
  <c r="CQ131" i="43"/>
  <c r="CR131" i="43"/>
  <c r="CP132" i="43"/>
  <c r="CQ132" i="43"/>
  <c r="CR132" i="43"/>
  <c r="CP133" i="43"/>
  <c r="CQ133" i="43"/>
  <c r="CR133" i="43"/>
  <c r="CP136" i="43"/>
  <c r="CQ136" i="43"/>
  <c r="CR136" i="43"/>
  <c r="CP139" i="43"/>
  <c r="CQ139" i="43"/>
  <c r="CR139" i="43"/>
  <c r="CP140" i="43"/>
  <c r="CQ140" i="43"/>
  <c r="CR140" i="43"/>
  <c r="CP142" i="43"/>
  <c r="CQ142" i="43"/>
  <c r="CR142" i="43"/>
  <c r="CP143" i="43"/>
  <c r="CQ143" i="43"/>
  <c r="CR143" i="43"/>
  <c r="CP147" i="43"/>
  <c r="CQ147" i="43"/>
  <c r="CR147" i="43"/>
  <c r="CP151" i="43"/>
  <c r="CQ151" i="43"/>
  <c r="CR151" i="43"/>
  <c r="CP152" i="43"/>
  <c r="CQ152" i="43"/>
  <c r="CR152" i="43"/>
  <c r="CP153" i="43"/>
  <c r="CQ153" i="43"/>
  <c r="CR153" i="43"/>
  <c r="CP155" i="43"/>
  <c r="CQ155" i="43"/>
  <c r="CR155" i="43"/>
  <c r="CP156" i="43"/>
  <c r="CQ156" i="43"/>
  <c r="CR156" i="43"/>
  <c r="CP158" i="43"/>
  <c r="CQ158" i="43"/>
  <c r="CR158" i="43"/>
  <c r="CP160" i="43"/>
  <c r="CQ160" i="43"/>
  <c r="CR160" i="43"/>
  <c r="CP162" i="43"/>
  <c r="CQ162" i="43"/>
  <c r="CR162" i="43"/>
  <c r="CP163" i="43"/>
  <c r="CQ163" i="43"/>
  <c r="CR163" i="43"/>
  <c r="CP164" i="43"/>
  <c r="CQ164" i="43"/>
  <c r="CR164" i="43"/>
  <c r="CP165" i="43"/>
  <c r="CQ165" i="43"/>
  <c r="CR165" i="43"/>
  <c r="CP168" i="43"/>
  <c r="CQ168" i="43"/>
  <c r="CR168" i="43"/>
  <c r="CP169" i="43"/>
  <c r="CQ169" i="43"/>
  <c r="CR169" i="43"/>
  <c r="CP170" i="43"/>
  <c r="CQ170" i="43"/>
  <c r="CR170" i="43"/>
  <c r="CP171" i="43"/>
  <c r="CQ171" i="43"/>
  <c r="CR171" i="43"/>
  <c r="CP172" i="43"/>
  <c r="CQ172" i="43"/>
  <c r="CR172" i="43"/>
  <c r="CP173" i="43"/>
  <c r="CQ173" i="43"/>
  <c r="CR173" i="43"/>
  <c r="CP174" i="43"/>
  <c r="CQ174" i="43"/>
  <c r="CR174" i="43"/>
  <c r="CP177" i="43"/>
  <c r="CQ177" i="43"/>
  <c r="CR177" i="43"/>
  <c r="CP182" i="43"/>
  <c r="CQ182" i="43"/>
  <c r="CR182" i="43"/>
  <c r="CP183" i="43"/>
  <c r="CQ183" i="43"/>
  <c r="CR183" i="43"/>
  <c r="CP185" i="43"/>
  <c r="CQ185" i="43"/>
  <c r="CR185" i="43"/>
  <c r="CP186" i="43"/>
  <c r="CQ186" i="43"/>
  <c r="CR186" i="43"/>
  <c r="CP187" i="43"/>
  <c r="CQ187" i="43"/>
  <c r="CR187" i="43"/>
  <c r="CP188" i="43"/>
  <c r="CQ188" i="43"/>
  <c r="CR188" i="43"/>
  <c r="CP191" i="43"/>
  <c r="CQ191" i="43"/>
  <c r="CR191" i="43"/>
  <c r="CP192" i="43"/>
  <c r="CQ192" i="43"/>
  <c r="CR192" i="43"/>
  <c r="CP194" i="43"/>
  <c r="CQ194" i="43"/>
  <c r="CR194" i="43"/>
  <c r="CP195" i="43"/>
  <c r="CQ195" i="43"/>
  <c r="CR195" i="43"/>
  <c r="CP198" i="43"/>
  <c r="CQ198" i="43"/>
  <c r="CR198" i="43"/>
  <c r="CP202" i="43"/>
  <c r="CQ202" i="43"/>
  <c r="CR202" i="43"/>
  <c r="CP203" i="43"/>
  <c r="CQ203" i="43"/>
  <c r="CR203" i="43"/>
  <c r="CP205" i="43"/>
  <c r="CQ205" i="43"/>
  <c r="CR205" i="43"/>
  <c r="CP206" i="43"/>
  <c r="CQ206" i="43"/>
  <c r="CR206" i="43"/>
  <c r="CP210" i="43"/>
  <c r="CQ210" i="43"/>
  <c r="CR210" i="43"/>
  <c r="CP211" i="43"/>
  <c r="CQ211" i="43"/>
  <c r="CR211" i="43"/>
  <c r="CP212" i="43"/>
  <c r="CQ212" i="43"/>
  <c r="CR212" i="43"/>
  <c r="CP215" i="43"/>
  <c r="CQ215" i="43"/>
  <c r="CR215" i="43"/>
  <c r="CP217" i="43"/>
  <c r="CQ217" i="43"/>
  <c r="CR217" i="43"/>
  <c r="CP220" i="43"/>
  <c r="CQ220" i="43"/>
  <c r="CR220" i="43"/>
  <c r="CP223" i="43"/>
  <c r="CQ223" i="43"/>
  <c r="CR223" i="43"/>
  <c r="CP226" i="43"/>
  <c r="CQ226" i="43"/>
  <c r="CR226" i="43"/>
  <c r="CP228" i="43"/>
  <c r="CQ228" i="43"/>
  <c r="CR228" i="43"/>
  <c r="CP231" i="43"/>
  <c r="CQ231" i="43"/>
  <c r="CR231" i="43"/>
  <c r="CP233" i="43"/>
  <c r="CQ233" i="43"/>
  <c r="CR233" i="43"/>
  <c r="CP234" i="43"/>
  <c r="CQ234" i="43"/>
  <c r="CR234" i="43"/>
  <c r="CP235" i="43"/>
  <c r="CQ235" i="43"/>
  <c r="CR235" i="43"/>
  <c r="CP238" i="43"/>
  <c r="CQ238" i="43"/>
  <c r="CR238" i="43"/>
  <c r="CP239" i="43"/>
  <c r="CQ239" i="43"/>
  <c r="CR239" i="43"/>
  <c r="CP241" i="43"/>
  <c r="CQ241" i="43"/>
  <c r="CR241" i="43"/>
  <c r="CP242" i="43"/>
  <c r="CQ242" i="43"/>
  <c r="CR242" i="43"/>
  <c r="CP243" i="43"/>
  <c r="CQ243" i="43"/>
  <c r="CR243" i="43"/>
  <c r="CP244" i="43"/>
  <c r="CQ244" i="43"/>
  <c r="CR244" i="43"/>
  <c r="CP245" i="43"/>
  <c r="CQ245" i="43"/>
  <c r="CR245" i="43"/>
  <c r="CP246" i="43"/>
  <c r="CQ246" i="43"/>
  <c r="CR246" i="43"/>
  <c r="CP252" i="43"/>
  <c r="CQ252" i="43"/>
  <c r="CR252" i="43"/>
  <c r="CP254" i="43"/>
  <c r="CQ254" i="43"/>
  <c r="CR254" i="43"/>
  <c r="CP256" i="43"/>
  <c r="CQ256" i="43"/>
  <c r="CR256" i="43"/>
  <c r="CP257" i="43"/>
  <c r="CQ257" i="43"/>
  <c r="CR257" i="43"/>
  <c r="CP261" i="43"/>
  <c r="CQ261" i="43"/>
  <c r="CR261" i="43"/>
  <c r="CP266" i="43"/>
  <c r="CQ266" i="43"/>
  <c r="CR266" i="43"/>
  <c r="CP268" i="43"/>
  <c r="CQ268" i="43"/>
  <c r="CR268" i="43"/>
  <c r="CP271" i="43"/>
  <c r="CQ271" i="43"/>
  <c r="CR271" i="43"/>
  <c r="CP273" i="43"/>
  <c r="CQ273" i="43"/>
  <c r="CR273" i="43"/>
  <c r="CP274" i="43"/>
  <c r="CQ274" i="43"/>
  <c r="CR274" i="43"/>
  <c r="CP276" i="43"/>
  <c r="CQ276" i="43"/>
  <c r="CR276" i="43"/>
  <c r="CP277" i="43"/>
  <c r="CQ277" i="43"/>
  <c r="CR277" i="43"/>
  <c r="CP279" i="43"/>
  <c r="CQ279" i="43"/>
  <c r="CR279" i="43"/>
  <c r="CP280" i="43"/>
  <c r="CQ280" i="43"/>
  <c r="CR280" i="43"/>
  <c r="CP281" i="43"/>
  <c r="CQ281" i="43"/>
  <c r="CR281" i="43"/>
  <c r="CP283" i="43"/>
  <c r="CQ283" i="43"/>
  <c r="CR283" i="43"/>
  <c r="CP285" i="43"/>
  <c r="CQ285" i="43"/>
  <c r="CR285" i="43"/>
  <c r="CP286" i="43"/>
  <c r="CQ286" i="43"/>
  <c r="CR286" i="43"/>
  <c r="CP287" i="43"/>
  <c r="CQ287" i="43"/>
  <c r="CR287" i="43"/>
  <c r="CP288" i="43"/>
  <c r="CQ288" i="43"/>
  <c r="CR288" i="43"/>
  <c r="CP289" i="43"/>
  <c r="CQ289" i="43"/>
  <c r="CR289" i="43"/>
  <c r="CP290" i="43"/>
  <c r="CQ290" i="43"/>
  <c r="CR290" i="43"/>
  <c r="CP291" i="43"/>
  <c r="CQ291" i="43"/>
  <c r="CR291" i="43"/>
  <c r="CP294" i="43"/>
  <c r="CQ294" i="43"/>
  <c r="CR294" i="43"/>
  <c r="CP295" i="43"/>
  <c r="CQ295" i="43"/>
  <c r="CR295" i="43"/>
  <c r="CP296" i="43"/>
  <c r="CQ296" i="43"/>
  <c r="CR296" i="43"/>
  <c r="CP299" i="43"/>
  <c r="CQ299" i="43"/>
  <c r="CR299" i="43"/>
  <c r="CP300" i="43"/>
  <c r="CQ300" i="43"/>
  <c r="CR300" i="43"/>
  <c r="CP301" i="43"/>
  <c r="CQ301" i="43"/>
  <c r="CR301" i="43"/>
  <c r="CP302" i="43"/>
  <c r="CQ302" i="43"/>
  <c r="CR302" i="43"/>
  <c r="CP303" i="43"/>
  <c r="CQ303" i="43"/>
  <c r="CR303" i="43"/>
  <c r="CP305" i="43"/>
  <c r="CQ305" i="43"/>
  <c r="CR305" i="43"/>
  <c r="CP308" i="43"/>
  <c r="CQ308" i="43"/>
  <c r="CR308" i="43"/>
  <c r="CP311" i="43"/>
  <c r="CQ311" i="43"/>
  <c r="CR311" i="43"/>
  <c r="CP314" i="43"/>
  <c r="CQ314" i="43"/>
  <c r="CR314" i="43"/>
  <c r="CP319" i="43"/>
  <c r="CQ319" i="43"/>
  <c r="CR319" i="43"/>
  <c r="CP321" i="43"/>
  <c r="CQ321" i="43"/>
  <c r="CR321" i="43"/>
  <c r="CP322" i="43"/>
  <c r="CQ322" i="43"/>
  <c r="CR322" i="43"/>
  <c r="CP324" i="43"/>
  <c r="CQ324" i="43"/>
  <c r="CR324" i="43"/>
  <c r="CP328" i="43"/>
  <c r="CQ328" i="43"/>
  <c r="CR328" i="43"/>
  <c r="CP329" i="43"/>
  <c r="CQ329" i="43"/>
  <c r="CR329" i="43"/>
  <c r="CP331" i="43"/>
  <c r="CQ331" i="43"/>
  <c r="CR331" i="43"/>
  <c r="CP334" i="43"/>
  <c r="CQ334" i="43"/>
  <c r="CR334" i="43"/>
  <c r="CP336" i="43"/>
  <c r="CQ336" i="43"/>
  <c r="CR336" i="43"/>
  <c r="CE7" i="43"/>
  <c r="CE10" i="43"/>
  <c r="CE13" i="43"/>
  <c r="CE14" i="43"/>
  <c r="CE16" i="43"/>
  <c r="CE18" i="43"/>
  <c r="CE19" i="43"/>
  <c r="CE25" i="43"/>
  <c r="CE26" i="43"/>
  <c r="CE27" i="43"/>
  <c r="CE29" i="43"/>
  <c r="CE30" i="43"/>
  <c r="CE31" i="43"/>
  <c r="CE32" i="43"/>
  <c r="CE33" i="43"/>
  <c r="CE34" i="43"/>
  <c r="CE36" i="43"/>
  <c r="CE41" i="43"/>
  <c r="CE42" i="43"/>
  <c r="CE45" i="43"/>
  <c r="CE49" i="43"/>
  <c r="CE50" i="43"/>
  <c r="CE58" i="43"/>
  <c r="CE60" i="43"/>
  <c r="CE62" i="43"/>
  <c r="CE65" i="43"/>
  <c r="CE66" i="43"/>
  <c r="CE67" i="43"/>
  <c r="CE70" i="43"/>
  <c r="CE74" i="43"/>
  <c r="CE77" i="43"/>
  <c r="CE78" i="43"/>
  <c r="CE81" i="43"/>
  <c r="CE82" i="43"/>
  <c r="CE84" i="43"/>
  <c r="CE85" i="43"/>
  <c r="CE86" i="43"/>
  <c r="CE87" i="43"/>
  <c r="CE88" i="43"/>
  <c r="CE89" i="43"/>
  <c r="CE92" i="43"/>
  <c r="CE93" i="43"/>
  <c r="CE94" i="43"/>
  <c r="CE95" i="43"/>
  <c r="CE97" i="43"/>
  <c r="CE99" i="43"/>
  <c r="CE100" i="43"/>
  <c r="CE101" i="43"/>
  <c r="CE102" i="43"/>
  <c r="CE103" i="43"/>
  <c r="CE106" i="43"/>
  <c r="CE109" i="43"/>
  <c r="CE110" i="43"/>
  <c r="CE112" i="43"/>
  <c r="CE113" i="43"/>
  <c r="CE115" i="43"/>
  <c r="CE116" i="43"/>
  <c r="CE117" i="43"/>
  <c r="CE118" i="43"/>
  <c r="CE119" i="43"/>
  <c r="CE120" i="43"/>
  <c r="CE121" i="43"/>
  <c r="CE124" i="43"/>
  <c r="CE125" i="43"/>
  <c r="CE127" i="43"/>
  <c r="CE129" i="43"/>
  <c r="CE130" i="43"/>
  <c r="CE131" i="43"/>
  <c r="CE132" i="43"/>
  <c r="CE133" i="43"/>
  <c r="CE136" i="43"/>
  <c r="CE139" i="43"/>
  <c r="CE140" i="43"/>
  <c r="CE142" i="43"/>
  <c r="CE143" i="43"/>
  <c r="CE147" i="43"/>
  <c r="CE151" i="43"/>
  <c r="CE152" i="43"/>
  <c r="CE153" i="43"/>
  <c r="CE155" i="43"/>
  <c r="CE156" i="43"/>
  <c r="CE158" i="43"/>
  <c r="CE160" i="43"/>
  <c r="CE162" i="43"/>
  <c r="CE163" i="43"/>
  <c r="CE164" i="43"/>
  <c r="CE165" i="43"/>
  <c r="CE168" i="43"/>
  <c r="CE169" i="43"/>
  <c r="CE170" i="43"/>
  <c r="CE171" i="43"/>
  <c r="CE172" i="43"/>
  <c r="CE173" i="43"/>
  <c r="CE174" i="43"/>
  <c r="CE177" i="43"/>
  <c r="CE182" i="43"/>
  <c r="CE183" i="43"/>
  <c r="CE185" i="43"/>
  <c r="CE186" i="43"/>
  <c r="CE187" i="43"/>
  <c r="CE188" i="43"/>
  <c r="CE191" i="43"/>
  <c r="CE192" i="43"/>
  <c r="CE194" i="43"/>
  <c r="CE195" i="43"/>
  <c r="CE198" i="43"/>
  <c r="CE202" i="43"/>
  <c r="CE203" i="43"/>
  <c r="CE205" i="43"/>
  <c r="CE206" i="43"/>
  <c r="CE210" i="43"/>
  <c r="CE211" i="43"/>
  <c r="CE212" i="43"/>
  <c r="CE215" i="43"/>
  <c r="CE217" i="43"/>
  <c r="CE220" i="43"/>
  <c r="CE223" i="43"/>
  <c r="CE226" i="43"/>
  <c r="CE228" i="43"/>
  <c r="CE231" i="43"/>
  <c r="CE233" i="43"/>
  <c r="CE234" i="43"/>
  <c r="CE235" i="43"/>
  <c r="CE238" i="43"/>
  <c r="CE239" i="43"/>
  <c r="CE241" i="43"/>
  <c r="CE242" i="43"/>
  <c r="CE243" i="43"/>
  <c r="CE244" i="43"/>
  <c r="CE245" i="43"/>
  <c r="CE246" i="43"/>
  <c r="CE252" i="43"/>
  <c r="CE254" i="43"/>
  <c r="CE256" i="43"/>
  <c r="CE257" i="43"/>
  <c r="CE261" i="43"/>
  <c r="CE266" i="43"/>
  <c r="CE268" i="43"/>
  <c r="CE271" i="43"/>
  <c r="CE273" i="43"/>
  <c r="CE274" i="43"/>
  <c r="CE276" i="43"/>
  <c r="CE277" i="43"/>
  <c r="CE279" i="43"/>
  <c r="CE280" i="43"/>
  <c r="CE281" i="43"/>
  <c r="CE283" i="43"/>
  <c r="CE285" i="43"/>
  <c r="CE286" i="43"/>
  <c r="CE287" i="43"/>
  <c r="CE288" i="43"/>
  <c r="CE289" i="43"/>
  <c r="CE290" i="43"/>
  <c r="CE291" i="43"/>
  <c r="CE294" i="43"/>
  <c r="CE295" i="43"/>
  <c r="CE296" i="43"/>
  <c r="CE299" i="43"/>
  <c r="CE300" i="43"/>
  <c r="CE301" i="43"/>
  <c r="CE302" i="43"/>
  <c r="CE303" i="43"/>
  <c r="CE305" i="43"/>
  <c r="CE308" i="43"/>
  <c r="CE311" i="43"/>
  <c r="CE314" i="43"/>
  <c r="CE319" i="43"/>
  <c r="CE321" i="43"/>
  <c r="CE322" i="43"/>
  <c r="CE324" i="43"/>
  <c r="CE328" i="43"/>
  <c r="CE329" i="43"/>
  <c r="CE331" i="43"/>
  <c r="CE334" i="43"/>
  <c r="CE336" i="43"/>
  <c r="CB7" i="43"/>
  <c r="CB10" i="43"/>
  <c r="CB13" i="43"/>
  <c r="CB14" i="43"/>
  <c r="CB16" i="43"/>
  <c r="CB18" i="43"/>
  <c r="CB19" i="43"/>
  <c r="CB25" i="43"/>
  <c r="CB26" i="43"/>
  <c r="CB27" i="43"/>
  <c r="CB29" i="43"/>
  <c r="CB30" i="43"/>
  <c r="CB31" i="43"/>
  <c r="CB32" i="43"/>
  <c r="CB33" i="43"/>
  <c r="CB34" i="43"/>
  <c r="CB36" i="43"/>
  <c r="CB41" i="43"/>
  <c r="CB42" i="43"/>
  <c r="CB45" i="43"/>
  <c r="CB49" i="43"/>
  <c r="CB50" i="43"/>
  <c r="CB58" i="43"/>
  <c r="CB60" i="43"/>
  <c r="CB62" i="43"/>
  <c r="CB65" i="43"/>
  <c r="CB66" i="43"/>
  <c r="CB67" i="43"/>
  <c r="CB70" i="43"/>
  <c r="CB74" i="43"/>
  <c r="CB77" i="43"/>
  <c r="CB78" i="43"/>
  <c r="CB81" i="43"/>
  <c r="CB82" i="43"/>
  <c r="CB84" i="43"/>
  <c r="CB85" i="43"/>
  <c r="CB86" i="43"/>
  <c r="CB87" i="43"/>
  <c r="CB88" i="43"/>
  <c r="CB89" i="43"/>
  <c r="CB92" i="43"/>
  <c r="CB93" i="43"/>
  <c r="CB94" i="43"/>
  <c r="CB95" i="43"/>
  <c r="CB97" i="43"/>
  <c r="CB99" i="43"/>
  <c r="CB100" i="43"/>
  <c r="CB101" i="43"/>
  <c r="CB102" i="43"/>
  <c r="CB103" i="43"/>
  <c r="CB106" i="43"/>
  <c r="CB109" i="43"/>
  <c r="CB110" i="43"/>
  <c r="CB112" i="43"/>
  <c r="CB113" i="43"/>
  <c r="CB115" i="43"/>
  <c r="CB116" i="43"/>
  <c r="CB117" i="43"/>
  <c r="CB118" i="43"/>
  <c r="CB119" i="43"/>
  <c r="CB120" i="43"/>
  <c r="CB121" i="43"/>
  <c r="CB124" i="43"/>
  <c r="CB125" i="43"/>
  <c r="CB127" i="43"/>
  <c r="CB129" i="43"/>
  <c r="CB130" i="43"/>
  <c r="CB131" i="43"/>
  <c r="CB132" i="43"/>
  <c r="CB133" i="43"/>
  <c r="CB136" i="43"/>
  <c r="CB139" i="43"/>
  <c r="CB140" i="43"/>
  <c r="CB142" i="43"/>
  <c r="CB143" i="43"/>
  <c r="CB147" i="43"/>
  <c r="CB151" i="43"/>
  <c r="CB152" i="43"/>
  <c r="CB153" i="43"/>
  <c r="CB155" i="43"/>
  <c r="CB156" i="43"/>
  <c r="CB158" i="43"/>
  <c r="CB160" i="43"/>
  <c r="CB162" i="43"/>
  <c r="CB163" i="43"/>
  <c r="CB164" i="43"/>
  <c r="CB165" i="43"/>
  <c r="CB168" i="43"/>
  <c r="CB169" i="43"/>
  <c r="CB170" i="43"/>
  <c r="CB171" i="43"/>
  <c r="CB172" i="43"/>
  <c r="CB173" i="43"/>
  <c r="CB174" i="43"/>
  <c r="CB177" i="43"/>
  <c r="CB182" i="43"/>
  <c r="CB183" i="43"/>
  <c r="CB185" i="43"/>
  <c r="CB186" i="43"/>
  <c r="CB187" i="43"/>
  <c r="CB188" i="43"/>
  <c r="CB191" i="43"/>
  <c r="CB192" i="43"/>
  <c r="CB194" i="43"/>
  <c r="CB195" i="43"/>
  <c r="CB198" i="43"/>
  <c r="CB202" i="43"/>
  <c r="CB203" i="43"/>
  <c r="CB205" i="43"/>
  <c r="CB206" i="43"/>
  <c r="CB210" i="43"/>
  <c r="CB211" i="43"/>
  <c r="CB212" i="43"/>
  <c r="CB215" i="43"/>
  <c r="CB217" i="43"/>
  <c r="CB220" i="43"/>
  <c r="CB223" i="43"/>
  <c r="CB226" i="43"/>
  <c r="CB228" i="43"/>
  <c r="CB231" i="43"/>
  <c r="CB233" i="43"/>
  <c r="CB234" i="43"/>
  <c r="CB235" i="43"/>
  <c r="CB238" i="43"/>
  <c r="CB239" i="43"/>
  <c r="CB241" i="43"/>
  <c r="CB242" i="43"/>
  <c r="CB243" i="43"/>
  <c r="CB244" i="43"/>
  <c r="CB245" i="43"/>
  <c r="CB246" i="43"/>
  <c r="CB252" i="43"/>
  <c r="CB254" i="43"/>
  <c r="CB256" i="43"/>
  <c r="CB257" i="43"/>
  <c r="CB261" i="43"/>
  <c r="CB266" i="43"/>
  <c r="CB268" i="43"/>
  <c r="CB271" i="43"/>
  <c r="CB273" i="43"/>
  <c r="CB274" i="43"/>
  <c r="CB276" i="43"/>
  <c r="CB277" i="43"/>
  <c r="CB279" i="43"/>
  <c r="CB280" i="43"/>
  <c r="CB281" i="43"/>
  <c r="CB283" i="43"/>
  <c r="CB285" i="43"/>
  <c r="CB286" i="43"/>
  <c r="CB287" i="43"/>
  <c r="CB288" i="43"/>
  <c r="CB289" i="43"/>
  <c r="CB290" i="43"/>
  <c r="CB291" i="43"/>
  <c r="CB294" i="43"/>
  <c r="CB295" i="43"/>
  <c r="CB296" i="43"/>
  <c r="CB299" i="43"/>
  <c r="CB300" i="43"/>
  <c r="CB301" i="43"/>
  <c r="CB302" i="43"/>
  <c r="CB303" i="43"/>
  <c r="CB305" i="43"/>
  <c r="CB308" i="43"/>
  <c r="CB311" i="43"/>
  <c r="CB314" i="43"/>
  <c r="CB319" i="43"/>
  <c r="CB321" i="43"/>
  <c r="CB322" i="43"/>
  <c r="CB324" i="43"/>
  <c r="CB328" i="43"/>
  <c r="CB329" i="43"/>
  <c r="CB331" i="43"/>
  <c r="CB334" i="43"/>
  <c r="CB336" i="43"/>
  <c r="BY7" i="43"/>
  <c r="BY10" i="43"/>
  <c r="BY13" i="43"/>
  <c r="BY14" i="43"/>
  <c r="BY16" i="43"/>
  <c r="BY18" i="43"/>
  <c r="BY19" i="43"/>
  <c r="BY25" i="43"/>
  <c r="BY26" i="43"/>
  <c r="BY27" i="43"/>
  <c r="BY29" i="43"/>
  <c r="BY30" i="43"/>
  <c r="BY31" i="43"/>
  <c r="BY32" i="43"/>
  <c r="BY33" i="43"/>
  <c r="BY34" i="43"/>
  <c r="BY36" i="43"/>
  <c r="BY41" i="43"/>
  <c r="BY42" i="43"/>
  <c r="BY45" i="43"/>
  <c r="BY49" i="43"/>
  <c r="BY50" i="43"/>
  <c r="BY58" i="43"/>
  <c r="BY60" i="43"/>
  <c r="BY62" i="43"/>
  <c r="BY65" i="43"/>
  <c r="BY66" i="43"/>
  <c r="BY67" i="43"/>
  <c r="BY70" i="43"/>
  <c r="BY74" i="43"/>
  <c r="BY77" i="43"/>
  <c r="BY78" i="43"/>
  <c r="BY81" i="43"/>
  <c r="BY82" i="43"/>
  <c r="BY84" i="43"/>
  <c r="BY85" i="43"/>
  <c r="BY86" i="43"/>
  <c r="BY87" i="43"/>
  <c r="BY88" i="43"/>
  <c r="BY89" i="43"/>
  <c r="BY92" i="43"/>
  <c r="BY93" i="43"/>
  <c r="BY94" i="43"/>
  <c r="BY95" i="43"/>
  <c r="BY97" i="43"/>
  <c r="BY99" i="43"/>
  <c r="BY100" i="43"/>
  <c r="BY101" i="43"/>
  <c r="BY102" i="43"/>
  <c r="BY103" i="43"/>
  <c r="BY106" i="43"/>
  <c r="BY109" i="43"/>
  <c r="BY110" i="43"/>
  <c r="BY112" i="43"/>
  <c r="BY113" i="43"/>
  <c r="BY115" i="43"/>
  <c r="BY116" i="43"/>
  <c r="BY117" i="43"/>
  <c r="BY118" i="43"/>
  <c r="BY119" i="43"/>
  <c r="BY120" i="43"/>
  <c r="BY121" i="43"/>
  <c r="BY124" i="43"/>
  <c r="BY125" i="43"/>
  <c r="BY127" i="43"/>
  <c r="BY129" i="43"/>
  <c r="BY130" i="43"/>
  <c r="BY131" i="43"/>
  <c r="BY132" i="43"/>
  <c r="BY133" i="43"/>
  <c r="BY136" i="43"/>
  <c r="BY139" i="43"/>
  <c r="BY140" i="43"/>
  <c r="BY142" i="43"/>
  <c r="BY143" i="43"/>
  <c r="BY147" i="43"/>
  <c r="BY151" i="43"/>
  <c r="BY152" i="43"/>
  <c r="BY153" i="43"/>
  <c r="BY155" i="43"/>
  <c r="BY156" i="43"/>
  <c r="BY158" i="43"/>
  <c r="BY160" i="43"/>
  <c r="BY162" i="43"/>
  <c r="BY163" i="43"/>
  <c r="BY164" i="43"/>
  <c r="BY165" i="43"/>
  <c r="BY168" i="43"/>
  <c r="BY169" i="43"/>
  <c r="BY170" i="43"/>
  <c r="BY171" i="43"/>
  <c r="BY172" i="43"/>
  <c r="BY173" i="43"/>
  <c r="BY174" i="43"/>
  <c r="BY177" i="43"/>
  <c r="BY182" i="43"/>
  <c r="BY183" i="43"/>
  <c r="BY185" i="43"/>
  <c r="BY186" i="43"/>
  <c r="BY187" i="43"/>
  <c r="BY188" i="43"/>
  <c r="BY191" i="43"/>
  <c r="BY192" i="43"/>
  <c r="BY194" i="43"/>
  <c r="BY195" i="43"/>
  <c r="BY198" i="43"/>
  <c r="BY202" i="43"/>
  <c r="BY203" i="43"/>
  <c r="BY205" i="43"/>
  <c r="BY206" i="43"/>
  <c r="BY210" i="43"/>
  <c r="BY211" i="43"/>
  <c r="BY212" i="43"/>
  <c r="BY215" i="43"/>
  <c r="BY217" i="43"/>
  <c r="BY220" i="43"/>
  <c r="BY223" i="43"/>
  <c r="BY226" i="43"/>
  <c r="BY228" i="43"/>
  <c r="BY231" i="43"/>
  <c r="BY233" i="43"/>
  <c r="BY234" i="43"/>
  <c r="BY235" i="43"/>
  <c r="BY238" i="43"/>
  <c r="BY239" i="43"/>
  <c r="BY241" i="43"/>
  <c r="BY242" i="43"/>
  <c r="BY243" i="43"/>
  <c r="BY244" i="43"/>
  <c r="BY245" i="43"/>
  <c r="BY246" i="43"/>
  <c r="BY252" i="43"/>
  <c r="BY254" i="43"/>
  <c r="BY256" i="43"/>
  <c r="BY257" i="43"/>
  <c r="BY261" i="43"/>
  <c r="BY266" i="43"/>
  <c r="BY268" i="43"/>
  <c r="BY271" i="43"/>
  <c r="BY273" i="43"/>
  <c r="BY274" i="43"/>
  <c r="BY276" i="43"/>
  <c r="BY277" i="43"/>
  <c r="BY279" i="43"/>
  <c r="BY280" i="43"/>
  <c r="BY281" i="43"/>
  <c r="BY283" i="43"/>
  <c r="BY285" i="43"/>
  <c r="BY286" i="43"/>
  <c r="BY287" i="43"/>
  <c r="BY288" i="43"/>
  <c r="BY289" i="43"/>
  <c r="BY290" i="43"/>
  <c r="BY291" i="43"/>
  <c r="BY294" i="43"/>
  <c r="BY295" i="43"/>
  <c r="BY296" i="43"/>
  <c r="BY299" i="43"/>
  <c r="BY300" i="43"/>
  <c r="BY301" i="43"/>
  <c r="BY302" i="43"/>
  <c r="BY303" i="43"/>
  <c r="BY305" i="43"/>
  <c r="BY308" i="43"/>
  <c r="BY311" i="43"/>
  <c r="BY314" i="43"/>
  <c r="BY319" i="43"/>
  <c r="BY321" i="43"/>
  <c r="BY322" i="43"/>
  <c r="BY324" i="43"/>
  <c r="BY328" i="43"/>
  <c r="BY329" i="43"/>
  <c r="BY331" i="43"/>
  <c r="BY334" i="43"/>
  <c r="BY336" i="43"/>
  <c r="BT7" i="43"/>
  <c r="BU7" i="43"/>
  <c r="BV7" i="43"/>
  <c r="BT10" i="43"/>
  <c r="BU10" i="43"/>
  <c r="BV10" i="43"/>
  <c r="BT13" i="43"/>
  <c r="BU13" i="43"/>
  <c r="BV13" i="43"/>
  <c r="BT14" i="43"/>
  <c r="BU14" i="43"/>
  <c r="BV14" i="43"/>
  <c r="BT16" i="43"/>
  <c r="BU16" i="43"/>
  <c r="BV16" i="43"/>
  <c r="BT18" i="43"/>
  <c r="BU18" i="43"/>
  <c r="BV18" i="43"/>
  <c r="BT19" i="43"/>
  <c r="BU19" i="43"/>
  <c r="BV19" i="43"/>
  <c r="BT25" i="43"/>
  <c r="BU25" i="43"/>
  <c r="BV25" i="43"/>
  <c r="BT26" i="43"/>
  <c r="BU26" i="43"/>
  <c r="BV26" i="43"/>
  <c r="BT27" i="43"/>
  <c r="BU27" i="43"/>
  <c r="BV27" i="43"/>
  <c r="BT29" i="43"/>
  <c r="BU29" i="43"/>
  <c r="BV29" i="43"/>
  <c r="BT30" i="43"/>
  <c r="BU30" i="43"/>
  <c r="BV30" i="43"/>
  <c r="BT31" i="43"/>
  <c r="BU31" i="43"/>
  <c r="BV31" i="43"/>
  <c r="BT32" i="43"/>
  <c r="BU32" i="43"/>
  <c r="BV32" i="43"/>
  <c r="BT33" i="43"/>
  <c r="BU33" i="43"/>
  <c r="BV33" i="43"/>
  <c r="BT34" i="43"/>
  <c r="BU34" i="43"/>
  <c r="BV34" i="43"/>
  <c r="BT36" i="43"/>
  <c r="BU36" i="43"/>
  <c r="BV36" i="43"/>
  <c r="BT41" i="43"/>
  <c r="BU41" i="43"/>
  <c r="BV41" i="43"/>
  <c r="BT42" i="43"/>
  <c r="BU42" i="43"/>
  <c r="BV42" i="43"/>
  <c r="BT45" i="43"/>
  <c r="BU45" i="43"/>
  <c r="BV45" i="43"/>
  <c r="BT49" i="43"/>
  <c r="BU49" i="43"/>
  <c r="BV49" i="43"/>
  <c r="BT50" i="43"/>
  <c r="BU50" i="43"/>
  <c r="BV50" i="43"/>
  <c r="BT58" i="43"/>
  <c r="BU58" i="43"/>
  <c r="BV58" i="43"/>
  <c r="BT60" i="43"/>
  <c r="BU60" i="43"/>
  <c r="BV60" i="43"/>
  <c r="BT62" i="43"/>
  <c r="BU62" i="43"/>
  <c r="BV62" i="43"/>
  <c r="BT65" i="43"/>
  <c r="BU65" i="43"/>
  <c r="BV65" i="43"/>
  <c r="BT66" i="43"/>
  <c r="BU66" i="43"/>
  <c r="BV66" i="43"/>
  <c r="BT67" i="43"/>
  <c r="BU67" i="43"/>
  <c r="BV67" i="43"/>
  <c r="BT70" i="43"/>
  <c r="BU70" i="43"/>
  <c r="BV70" i="43"/>
  <c r="BT74" i="43"/>
  <c r="BU74" i="43"/>
  <c r="BV74" i="43"/>
  <c r="BT77" i="43"/>
  <c r="BU77" i="43"/>
  <c r="BV77" i="43"/>
  <c r="BT78" i="43"/>
  <c r="BU78" i="43"/>
  <c r="BV78" i="43"/>
  <c r="BT81" i="43"/>
  <c r="BU81" i="43"/>
  <c r="BV81" i="43"/>
  <c r="BT82" i="43"/>
  <c r="BU82" i="43"/>
  <c r="BV82" i="43"/>
  <c r="BT84" i="43"/>
  <c r="BU84" i="43"/>
  <c r="BV84" i="43"/>
  <c r="BT85" i="43"/>
  <c r="BU85" i="43"/>
  <c r="BV85" i="43"/>
  <c r="BT86" i="43"/>
  <c r="BU86" i="43"/>
  <c r="BV86" i="43"/>
  <c r="BT87" i="43"/>
  <c r="BU87" i="43"/>
  <c r="BV87" i="43"/>
  <c r="BT88" i="43"/>
  <c r="BU88" i="43"/>
  <c r="BV88" i="43"/>
  <c r="BT89" i="43"/>
  <c r="BU89" i="43"/>
  <c r="BV89" i="43"/>
  <c r="BT92" i="43"/>
  <c r="BU92" i="43"/>
  <c r="BV92" i="43"/>
  <c r="BT93" i="43"/>
  <c r="BU93" i="43"/>
  <c r="BV93" i="43"/>
  <c r="BT94" i="43"/>
  <c r="BU94" i="43"/>
  <c r="BV94" i="43"/>
  <c r="BT95" i="43"/>
  <c r="BU95" i="43"/>
  <c r="BV95" i="43"/>
  <c r="BT97" i="43"/>
  <c r="BU97" i="43"/>
  <c r="BV97" i="43"/>
  <c r="BT99" i="43"/>
  <c r="BU99" i="43"/>
  <c r="BV99" i="43"/>
  <c r="BT100" i="43"/>
  <c r="BU100" i="43"/>
  <c r="BV100" i="43"/>
  <c r="BT101" i="43"/>
  <c r="BU101" i="43"/>
  <c r="BV101" i="43"/>
  <c r="BT102" i="43"/>
  <c r="BU102" i="43"/>
  <c r="BV102" i="43"/>
  <c r="BT103" i="43"/>
  <c r="BU103" i="43"/>
  <c r="BV103" i="43"/>
  <c r="BT106" i="43"/>
  <c r="BU106" i="43"/>
  <c r="BV106" i="43"/>
  <c r="BT109" i="43"/>
  <c r="BU109" i="43"/>
  <c r="BV109" i="43"/>
  <c r="BT110" i="43"/>
  <c r="BU110" i="43"/>
  <c r="BV110" i="43"/>
  <c r="BT112" i="43"/>
  <c r="BU112" i="43"/>
  <c r="BV112" i="43"/>
  <c r="BT113" i="43"/>
  <c r="BU113" i="43"/>
  <c r="BV113" i="43"/>
  <c r="BT115" i="43"/>
  <c r="BU115" i="43"/>
  <c r="BV115" i="43"/>
  <c r="BT116" i="43"/>
  <c r="BU116" i="43"/>
  <c r="BV116" i="43"/>
  <c r="BT117" i="43"/>
  <c r="BU117" i="43"/>
  <c r="BV117" i="43"/>
  <c r="BT118" i="43"/>
  <c r="BU118" i="43"/>
  <c r="BV118" i="43"/>
  <c r="BT119" i="43"/>
  <c r="BU119" i="43"/>
  <c r="BV119" i="43"/>
  <c r="BT120" i="43"/>
  <c r="BU120" i="43"/>
  <c r="BV120" i="43"/>
  <c r="BT121" i="43"/>
  <c r="BU121" i="43"/>
  <c r="BV121" i="43"/>
  <c r="BT124" i="43"/>
  <c r="BU124" i="43"/>
  <c r="BV124" i="43"/>
  <c r="BT125" i="43"/>
  <c r="BU125" i="43"/>
  <c r="BV125" i="43"/>
  <c r="BT127" i="43"/>
  <c r="BU127" i="43"/>
  <c r="BV127" i="43"/>
  <c r="BT129" i="43"/>
  <c r="BU129" i="43"/>
  <c r="BV129" i="43"/>
  <c r="BT130" i="43"/>
  <c r="BU130" i="43"/>
  <c r="BV130" i="43"/>
  <c r="BT131" i="43"/>
  <c r="BU131" i="43"/>
  <c r="BV131" i="43"/>
  <c r="BT132" i="43"/>
  <c r="BU132" i="43"/>
  <c r="BV132" i="43"/>
  <c r="BT133" i="43"/>
  <c r="BU133" i="43"/>
  <c r="BV133" i="43"/>
  <c r="BT136" i="43"/>
  <c r="BU136" i="43"/>
  <c r="BV136" i="43"/>
  <c r="BT139" i="43"/>
  <c r="BU139" i="43"/>
  <c r="BV139" i="43"/>
  <c r="BT140" i="43"/>
  <c r="BU140" i="43"/>
  <c r="BV140" i="43"/>
  <c r="BT142" i="43"/>
  <c r="BU142" i="43"/>
  <c r="BV142" i="43"/>
  <c r="BT143" i="43"/>
  <c r="BU143" i="43"/>
  <c r="BV143" i="43"/>
  <c r="BT147" i="43"/>
  <c r="BU147" i="43"/>
  <c r="BV147" i="43"/>
  <c r="BT151" i="43"/>
  <c r="BU151" i="43"/>
  <c r="BV151" i="43"/>
  <c r="BT152" i="43"/>
  <c r="BU152" i="43"/>
  <c r="BV152" i="43"/>
  <c r="BT153" i="43"/>
  <c r="BU153" i="43"/>
  <c r="BV153" i="43"/>
  <c r="BT155" i="43"/>
  <c r="BU155" i="43"/>
  <c r="BV155" i="43"/>
  <c r="BT156" i="43"/>
  <c r="BU156" i="43"/>
  <c r="BV156" i="43"/>
  <c r="BT158" i="43"/>
  <c r="BU158" i="43"/>
  <c r="BV158" i="43"/>
  <c r="BT160" i="43"/>
  <c r="BU160" i="43"/>
  <c r="BV160" i="43"/>
  <c r="BT162" i="43"/>
  <c r="BU162" i="43"/>
  <c r="BV162" i="43"/>
  <c r="BT163" i="43"/>
  <c r="BU163" i="43"/>
  <c r="BV163" i="43"/>
  <c r="BT164" i="43"/>
  <c r="BU164" i="43"/>
  <c r="BV164" i="43"/>
  <c r="BT165" i="43"/>
  <c r="BU165" i="43"/>
  <c r="BV165" i="43"/>
  <c r="BT168" i="43"/>
  <c r="BU168" i="43"/>
  <c r="BV168" i="43"/>
  <c r="BT169" i="43"/>
  <c r="BU169" i="43"/>
  <c r="BV169" i="43"/>
  <c r="BT170" i="43"/>
  <c r="BU170" i="43"/>
  <c r="BV170" i="43"/>
  <c r="BT171" i="43"/>
  <c r="BU171" i="43"/>
  <c r="BV171" i="43"/>
  <c r="BT172" i="43"/>
  <c r="BU172" i="43"/>
  <c r="BV172" i="43"/>
  <c r="BT173" i="43"/>
  <c r="BU173" i="43"/>
  <c r="BV173" i="43"/>
  <c r="BT174" i="43"/>
  <c r="BU174" i="43"/>
  <c r="BV174" i="43"/>
  <c r="BT177" i="43"/>
  <c r="BU177" i="43"/>
  <c r="BV177" i="43"/>
  <c r="BT182" i="43"/>
  <c r="BU182" i="43"/>
  <c r="BV182" i="43"/>
  <c r="BT183" i="43"/>
  <c r="BU183" i="43"/>
  <c r="BV183" i="43"/>
  <c r="BT185" i="43"/>
  <c r="BU185" i="43"/>
  <c r="BV185" i="43"/>
  <c r="BT186" i="43"/>
  <c r="BU186" i="43"/>
  <c r="BV186" i="43"/>
  <c r="BT187" i="43"/>
  <c r="BU187" i="43"/>
  <c r="BV187" i="43"/>
  <c r="BT188" i="43"/>
  <c r="BU188" i="43"/>
  <c r="BV188" i="43"/>
  <c r="BT191" i="43"/>
  <c r="BU191" i="43"/>
  <c r="BV191" i="43"/>
  <c r="BT192" i="43"/>
  <c r="BU192" i="43"/>
  <c r="BV192" i="43"/>
  <c r="BT194" i="43"/>
  <c r="BU194" i="43"/>
  <c r="BV194" i="43"/>
  <c r="BT195" i="43"/>
  <c r="BU195" i="43"/>
  <c r="BV195" i="43"/>
  <c r="BT198" i="43"/>
  <c r="BU198" i="43"/>
  <c r="BV198" i="43"/>
  <c r="BT202" i="43"/>
  <c r="BU202" i="43"/>
  <c r="BV202" i="43"/>
  <c r="BT203" i="43"/>
  <c r="BU203" i="43"/>
  <c r="BV203" i="43"/>
  <c r="BT205" i="43"/>
  <c r="BU205" i="43"/>
  <c r="BV205" i="43"/>
  <c r="BT206" i="43"/>
  <c r="BU206" i="43"/>
  <c r="BV206" i="43"/>
  <c r="BT210" i="43"/>
  <c r="BU210" i="43"/>
  <c r="BV210" i="43"/>
  <c r="BT211" i="43"/>
  <c r="BU211" i="43"/>
  <c r="BV211" i="43"/>
  <c r="BT212" i="43"/>
  <c r="BU212" i="43"/>
  <c r="BV212" i="43"/>
  <c r="BT215" i="43"/>
  <c r="BU215" i="43"/>
  <c r="BV215" i="43"/>
  <c r="BT217" i="43"/>
  <c r="BU217" i="43"/>
  <c r="BV217" i="43"/>
  <c r="BT220" i="43"/>
  <c r="BU220" i="43"/>
  <c r="BV220" i="43"/>
  <c r="BT223" i="43"/>
  <c r="BU223" i="43"/>
  <c r="BV223" i="43"/>
  <c r="BT226" i="43"/>
  <c r="BU226" i="43"/>
  <c r="BV226" i="43"/>
  <c r="BT228" i="43"/>
  <c r="BU228" i="43"/>
  <c r="BV228" i="43"/>
  <c r="BT231" i="43"/>
  <c r="BU231" i="43"/>
  <c r="BV231" i="43"/>
  <c r="BT233" i="43"/>
  <c r="BU233" i="43"/>
  <c r="BV233" i="43"/>
  <c r="BT234" i="43"/>
  <c r="BU234" i="43"/>
  <c r="BV234" i="43"/>
  <c r="BT235" i="43"/>
  <c r="BU235" i="43"/>
  <c r="BV235" i="43"/>
  <c r="BT238" i="43"/>
  <c r="BU238" i="43"/>
  <c r="BV238" i="43"/>
  <c r="BT239" i="43"/>
  <c r="BU239" i="43"/>
  <c r="BV239" i="43"/>
  <c r="BT241" i="43"/>
  <c r="BU241" i="43"/>
  <c r="BV241" i="43"/>
  <c r="BT242" i="43"/>
  <c r="BU242" i="43"/>
  <c r="BV242" i="43"/>
  <c r="BT243" i="43"/>
  <c r="BU243" i="43"/>
  <c r="BV243" i="43"/>
  <c r="BT244" i="43"/>
  <c r="BU244" i="43"/>
  <c r="BV244" i="43"/>
  <c r="BT245" i="43"/>
  <c r="BU245" i="43"/>
  <c r="BV245" i="43"/>
  <c r="BT246" i="43"/>
  <c r="BU246" i="43"/>
  <c r="BV246" i="43"/>
  <c r="BT252" i="43"/>
  <c r="BU252" i="43"/>
  <c r="BV252" i="43"/>
  <c r="BT254" i="43"/>
  <c r="BU254" i="43"/>
  <c r="BV254" i="43"/>
  <c r="BT256" i="43"/>
  <c r="BU256" i="43"/>
  <c r="BV256" i="43"/>
  <c r="BT257" i="43"/>
  <c r="BU257" i="43"/>
  <c r="BV257" i="43"/>
  <c r="BT261" i="43"/>
  <c r="BU261" i="43"/>
  <c r="BV261" i="43"/>
  <c r="BT266" i="43"/>
  <c r="BU266" i="43"/>
  <c r="BV266" i="43"/>
  <c r="BT268" i="43"/>
  <c r="BU268" i="43"/>
  <c r="BV268" i="43"/>
  <c r="BT271" i="43"/>
  <c r="BU271" i="43"/>
  <c r="BV271" i="43"/>
  <c r="BT273" i="43"/>
  <c r="BU273" i="43"/>
  <c r="BV273" i="43"/>
  <c r="BT274" i="43"/>
  <c r="BU274" i="43"/>
  <c r="BV274" i="43"/>
  <c r="BT276" i="43"/>
  <c r="BU276" i="43"/>
  <c r="BV276" i="43"/>
  <c r="BT277" i="43"/>
  <c r="BU277" i="43"/>
  <c r="BV277" i="43"/>
  <c r="BT279" i="43"/>
  <c r="BU279" i="43"/>
  <c r="BV279" i="43"/>
  <c r="BT280" i="43"/>
  <c r="BU280" i="43"/>
  <c r="BV280" i="43"/>
  <c r="BT281" i="43"/>
  <c r="BU281" i="43"/>
  <c r="BV281" i="43"/>
  <c r="BT283" i="43"/>
  <c r="BU283" i="43"/>
  <c r="BV283" i="43"/>
  <c r="BT285" i="43"/>
  <c r="BU285" i="43"/>
  <c r="BV285" i="43"/>
  <c r="BT286" i="43"/>
  <c r="BU286" i="43"/>
  <c r="BV286" i="43"/>
  <c r="BT287" i="43"/>
  <c r="BU287" i="43"/>
  <c r="BV287" i="43"/>
  <c r="BT288" i="43"/>
  <c r="BU288" i="43"/>
  <c r="BV288" i="43"/>
  <c r="BT289" i="43"/>
  <c r="BU289" i="43"/>
  <c r="BV289" i="43"/>
  <c r="BT290" i="43"/>
  <c r="BU290" i="43"/>
  <c r="BV290" i="43"/>
  <c r="BT291" i="43"/>
  <c r="BU291" i="43"/>
  <c r="BV291" i="43"/>
  <c r="BT294" i="43"/>
  <c r="BU294" i="43"/>
  <c r="BV294" i="43"/>
  <c r="BT295" i="43"/>
  <c r="BU295" i="43"/>
  <c r="BV295" i="43"/>
  <c r="BT296" i="43"/>
  <c r="BU296" i="43"/>
  <c r="BV296" i="43"/>
  <c r="BT299" i="43"/>
  <c r="BU299" i="43"/>
  <c r="BV299" i="43"/>
  <c r="BT300" i="43"/>
  <c r="BU300" i="43"/>
  <c r="BV300" i="43"/>
  <c r="BT301" i="43"/>
  <c r="BU301" i="43"/>
  <c r="BV301" i="43"/>
  <c r="BT302" i="43"/>
  <c r="BU302" i="43"/>
  <c r="BV302" i="43"/>
  <c r="BT303" i="43"/>
  <c r="BU303" i="43"/>
  <c r="BV303" i="43"/>
  <c r="BT305" i="43"/>
  <c r="BU305" i="43"/>
  <c r="BV305" i="43"/>
  <c r="BT308" i="43"/>
  <c r="BU308" i="43"/>
  <c r="BV308" i="43"/>
  <c r="BT311" i="43"/>
  <c r="BU311" i="43"/>
  <c r="BV311" i="43"/>
  <c r="BT314" i="43"/>
  <c r="BU314" i="43"/>
  <c r="BV314" i="43"/>
  <c r="BT319" i="43"/>
  <c r="BU319" i="43"/>
  <c r="BV319" i="43"/>
  <c r="BT321" i="43"/>
  <c r="BU321" i="43"/>
  <c r="BV321" i="43"/>
  <c r="BT322" i="43"/>
  <c r="BU322" i="43"/>
  <c r="BV322" i="43"/>
  <c r="BT324" i="43"/>
  <c r="BU324" i="43"/>
  <c r="BV324" i="43"/>
  <c r="BT328" i="43"/>
  <c r="BU328" i="43"/>
  <c r="BV328" i="43"/>
  <c r="BT329" i="43"/>
  <c r="BU329" i="43"/>
  <c r="BV329" i="43"/>
  <c r="BT331" i="43"/>
  <c r="BU331" i="43"/>
  <c r="BV331" i="43"/>
  <c r="BT334" i="43"/>
  <c r="BU334" i="43"/>
  <c r="BV334" i="43"/>
  <c r="BT336" i="43"/>
  <c r="BU336" i="43"/>
  <c r="BV336" i="43"/>
  <c r="BE7" i="43"/>
  <c r="BF7" i="43"/>
  <c r="BG7" i="43"/>
  <c r="BE10" i="43"/>
  <c r="BF10" i="43"/>
  <c r="BG10" i="43"/>
  <c r="BE13" i="43"/>
  <c r="BF13" i="43"/>
  <c r="BG13" i="43"/>
  <c r="BE14" i="43"/>
  <c r="BF14" i="43"/>
  <c r="BG14" i="43"/>
  <c r="BE16" i="43"/>
  <c r="BF16" i="43"/>
  <c r="BG16" i="43"/>
  <c r="BE18" i="43"/>
  <c r="BF18" i="43"/>
  <c r="BG18" i="43"/>
  <c r="BE19" i="43"/>
  <c r="BF19" i="43"/>
  <c r="BG19" i="43"/>
  <c r="BE25" i="43"/>
  <c r="BF25" i="43"/>
  <c r="BG25" i="43"/>
  <c r="BE26" i="43"/>
  <c r="BF26" i="43"/>
  <c r="BG26" i="43"/>
  <c r="BE27" i="43"/>
  <c r="BF27" i="43"/>
  <c r="BG27" i="43"/>
  <c r="BE29" i="43"/>
  <c r="BF29" i="43"/>
  <c r="BG29" i="43"/>
  <c r="BE30" i="43"/>
  <c r="BF30" i="43"/>
  <c r="BG30" i="43"/>
  <c r="BE31" i="43"/>
  <c r="BF31" i="43"/>
  <c r="BG31" i="43"/>
  <c r="BE32" i="43"/>
  <c r="BF32" i="43"/>
  <c r="BG32" i="43"/>
  <c r="BE33" i="43"/>
  <c r="BF33" i="43"/>
  <c r="BG33" i="43"/>
  <c r="BE34" i="43"/>
  <c r="BF34" i="43"/>
  <c r="BG34" i="43"/>
  <c r="BE36" i="43"/>
  <c r="BF36" i="43"/>
  <c r="BG36" i="43"/>
  <c r="BE41" i="43"/>
  <c r="BF41" i="43"/>
  <c r="BG41" i="43"/>
  <c r="BE42" i="43"/>
  <c r="BF42" i="43"/>
  <c r="BG42" i="43"/>
  <c r="BE45" i="43"/>
  <c r="BF45" i="43"/>
  <c r="BG45" i="43"/>
  <c r="BE49" i="43"/>
  <c r="BF49" i="43"/>
  <c r="BG49" i="43"/>
  <c r="BE50" i="43"/>
  <c r="BF50" i="43"/>
  <c r="BG50" i="43"/>
  <c r="BE58" i="43"/>
  <c r="BF58" i="43"/>
  <c r="BG58" i="43"/>
  <c r="BE60" i="43"/>
  <c r="BF60" i="43"/>
  <c r="BG60" i="43"/>
  <c r="BE62" i="43"/>
  <c r="BF62" i="43"/>
  <c r="BG62" i="43"/>
  <c r="BE65" i="43"/>
  <c r="BF65" i="43"/>
  <c r="BG65" i="43"/>
  <c r="BE66" i="43"/>
  <c r="BF66" i="43"/>
  <c r="BG66" i="43"/>
  <c r="BE67" i="43"/>
  <c r="BF67" i="43"/>
  <c r="BG67" i="43"/>
  <c r="BE70" i="43"/>
  <c r="BF70" i="43"/>
  <c r="BG70" i="43"/>
  <c r="BE74" i="43"/>
  <c r="BF74" i="43"/>
  <c r="BG74" i="43"/>
  <c r="BE77" i="43"/>
  <c r="BF77" i="43"/>
  <c r="BG77" i="43"/>
  <c r="BE78" i="43"/>
  <c r="BF78" i="43"/>
  <c r="BG78" i="43"/>
  <c r="BE81" i="43"/>
  <c r="BF81" i="43"/>
  <c r="BG81" i="43"/>
  <c r="BE82" i="43"/>
  <c r="BF82" i="43"/>
  <c r="BG82" i="43"/>
  <c r="BE84" i="43"/>
  <c r="BF84" i="43"/>
  <c r="BG84" i="43"/>
  <c r="BE85" i="43"/>
  <c r="BF85" i="43"/>
  <c r="BG85" i="43"/>
  <c r="BE86" i="43"/>
  <c r="BF86" i="43"/>
  <c r="BG86" i="43"/>
  <c r="BE87" i="43"/>
  <c r="BF87" i="43"/>
  <c r="BG87" i="43"/>
  <c r="BE88" i="43"/>
  <c r="BF88" i="43"/>
  <c r="BG88" i="43"/>
  <c r="BE89" i="43"/>
  <c r="BF89" i="43"/>
  <c r="BG89" i="43"/>
  <c r="BE92" i="43"/>
  <c r="BF92" i="43"/>
  <c r="BG92" i="43"/>
  <c r="BE93" i="43"/>
  <c r="BF93" i="43"/>
  <c r="BG93" i="43"/>
  <c r="BE94" i="43"/>
  <c r="BF94" i="43"/>
  <c r="BG94" i="43"/>
  <c r="BE95" i="43"/>
  <c r="BF95" i="43"/>
  <c r="BG95" i="43"/>
  <c r="BE97" i="43"/>
  <c r="BF97" i="43"/>
  <c r="BG97" i="43"/>
  <c r="BE99" i="43"/>
  <c r="BF99" i="43"/>
  <c r="BG99" i="43"/>
  <c r="BE100" i="43"/>
  <c r="BF100" i="43"/>
  <c r="BG100" i="43"/>
  <c r="BE101" i="43"/>
  <c r="BF101" i="43"/>
  <c r="BG101" i="43"/>
  <c r="BE102" i="43"/>
  <c r="BF102" i="43"/>
  <c r="BG102" i="43"/>
  <c r="BE103" i="43"/>
  <c r="BF103" i="43"/>
  <c r="BG103" i="43"/>
  <c r="BE106" i="43"/>
  <c r="BF106" i="43"/>
  <c r="BG106" i="43"/>
  <c r="BE109" i="43"/>
  <c r="BF109" i="43"/>
  <c r="BG109" i="43"/>
  <c r="BE110" i="43"/>
  <c r="BF110" i="43"/>
  <c r="BG110" i="43"/>
  <c r="BE112" i="43"/>
  <c r="BF112" i="43"/>
  <c r="BG112" i="43"/>
  <c r="BE113" i="43"/>
  <c r="BF113" i="43"/>
  <c r="BG113" i="43"/>
  <c r="BE115" i="43"/>
  <c r="BF115" i="43"/>
  <c r="BG115" i="43"/>
  <c r="BE116" i="43"/>
  <c r="BF116" i="43"/>
  <c r="BG116" i="43"/>
  <c r="BE117" i="43"/>
  <c r="BF117" i="43"/>
  <c r="BG117" i="43"/>
  <c r="BE118" i="43"/>
  <c r="BF118" i="43"/>
  <c r="BG118" i="43"/>
  <c r="BE119" i="43"/>
  <c r="BF119" i="43"/>
  <c r="BG119" i="43"/>
  <c r="BE120" i="43"/>
  <c r="BF120" i="43"/>
  <c r="BG120" i="43"/>
  <c r="BE121" i="43"/>
  <c r="BF121" i="43"/>
  <c r="BG121" i="43"/>
  <c r="BE124" i="43"/>
  <c r="BF124" i="43"/>
  <c r="BG124" i="43"/>
  <c r="BE125" i="43"/>
  <c r="BF125" i="43"/>
  <c r="BG125" i="43"/>
  <c r="BE127" i="43"/>
  <c r="BF127" i="43"/>
  <c r="BG127" i="43"/>
  <c r="BE129" i="43"/>
  <c r="BF129" i="43"/>
  <c r="BG129" i="43"/>
  <c r="BE130" i="43"/>
  <c r="BF130" i="43"/>
  <c r="BG130" i="43"/>
  <c r="BE131" i="43"/>
  <c r="BF131" i="43"/>
  <c r="BG131" i="43"/>
  <c r="BE132" i="43"/>
  <c r="BF132" i="43"/>
  <c r="BG132" i="43"/>
  <c r="BE133" i="43"/>
  <c r="BF133" i="43"/>
  <c r="BG133" i="43"/>
  <c r="BE136" i="43"/>
  <c r="BF136" i="43"/>
  <c r="BG136" i="43"/>
  <c r="BE139" i="43"/>
  <c r="BF139" i="43"/>
  <c r="BG139" i="43"/>
  <c r="BE140" i="43"/>
  <c r="BF140" i="43"/>
  <c r="BG140" i="43"/>
  <c r="BE142" i="43"/>
  <c r="BF142" i="43"/>
  <c r="BG142" i="43"/>
  <c r="BE143" i="43"/>
  <c r="BF143" i="43"/>
  <c r="BG143" i="43"/>
  <c r="BE147" i="43"/>
  <c r="BF147" i="43"/>
  <c r="BG147" i="43"/>
  <c r="BE151" i="43"/>
  <c r="BF151" i="43"/>
  <c r="BG151" i="43"/>
  <c r="BE152" i="43"/>
  <c r="BF152" i="43"/>
  <c r="BG152" i="43"/>
  <c r="BE153" i="43"/>
  <c r="BF153" i="43"/>
  <c r="BG153" i="43"/>
  <c r="BE155" i="43"/>
  <c r="BF155" i="43"/>
  <c r="BG155" i="43"/>
  <c r="BE156" i="43"/>
  <c r="BF156" i="43"/>
  <c r="BG156" i="43"/>
  <c r="BE158" i="43"/>
  <c r="BF158" i="43"/>
  <c r="BG158" i="43"/>
  <c r="BE160" i="43"/>
  <c r="BF160" i="43"/>
  <c r="BG160" i="43"/>
  <c r="BE162" i="43"/>
  <c r="BF162" i="43"/>
  <c r="BG162" i="43"/>
  <c r="BE163" i="43"/>
  <c r="BF163" i="43"/>
  <c r="BG163" i="43"/>
  <c r="BE164" i="43"/>
  <c r="BF164" i="43"/>
  <c r="BG164" i="43"/>
  <c r="BE165" i="43"/>
  <c r="BF165" i="43"/>
  <c r="BG165" i="43"/>
  <c r="BE168" i="43"/>
  <c r="BF168" i="43"/>
  <c r="BG168" i="43"/>
  <c r="BE169" i="43"/>
  <c r="BF169" i="43"/>
  <c r="BG169" i="43"/>
  <c r="BE170" i="43"/>
  <c r="BF170" i="43"/>
  <c r="BG170" i="43"/>
  <c r="BE171" i="43"/>
  <c r="BF171" i="43"/>
  <c r="BG171" i="43"/>
  <c r="BE172" i="43"/>
  <c r="BF172" i="43"/>
  <c r="BG172" i="43"/>
  <c r="BE173" i="43"/>
  <c r="BF173" i="43"/>
  <c r="BG173" i="43"/>
  <c r="BE174" i="43"/>
  <c r="BF174" i="43"/>
  <c r="BG174" i="43"/>
  <c r="BE177" i="43"/>
  <c r="BF177" i="43"/>
  <c r="BG177" i="43"/>
  <c r="BE182" i="43"/>
  <c r="BF182" i="43"/>
  <c r="BG182" i="43"/>
  <c r="BE183" i="43"/>
  <c r="BF183" i="43"/>
  <c r="BG183" i="43"/>
  <c r="BE185" i="43"/>
  <c r="BF185" i="43"/>
  <c r="BG185" i="43"/>
  <c r="BE186" i="43"/>
  <c r="BF186" i="43"/>
  <c r="BG186" i="43"/>
  <c r="BE187" i="43"/>
  <c r="BF187" i="43"/>
  <c r="BG187" i="43"/>
  <c r="BE188" i="43"/>
  <c r="BF188" i="43"/>
  <c r="BG188" i="43"/>
  <c r="BE191" i="43"/>
  <c r="BF191" i="43"/>
  <c r="BG191" i="43"/>
  <c r="BE192" i="43"/>
  <c r="BF192" i="43"/>
  <c r="BG192" i="43"/>
  <c r="BE194" i="43"/>
  <c r="BF194" i="43"/>
  <c r="BG194" i="43"/>
  <c r="BE195" i="43"/>
  <c r="BF195" i="43"/>
  <c r="BG195" i="43"/>
  <c r="BE198" i="43"/>
  <c r="BF198" i="43"/>
  <c r="BG198" i="43"/>
  <c r="BE202" i="43"/>
  <c r="BF202" i="43"/>
  <c r="BG202" i="43"/>
  <c r="BE203" i="43"/>
  <c r="BF203" i="43"/>
  <c r="BG203" i="43"/>
  <c r="BE205" i="43"/>
  <c r="BF205" i="43"/>
  <c r="BG205" i="43"/>
  <c r="BE206" i="43"/>
  <c r="BF206" i="43"/>
  <c r="BG206" i="43"/>
  <c r="BE210" i="43"/>
  <c r="BF210" i="43"/>
  <c r="BG210" i="43"/>
  <c r="BE211" i="43"/>
  <c r="BF211" i="43"/>
  <c r="BG211" i="43"/>
  <c r="BE212" i="43"/>
  <c r="BF212" i="43"/>
  <c r="BG212" i="43"/>
  <c r="BE215" i="43"/>
  <c r="BF215" i="43"/>
  <c r="BG215" i="43"/>
  <c r="BE217" i="43"/>
  <c r="BF217" i="43"/>
  <c r="BG217" i="43"/>
  <c r="BE220" i="43"/>
  <c r="BF220" i="43"/>
  <c r="BG220" i="43"/>
  <c r="BE223" i="43"/>
  <c r="BF223" i="43"/>
  <c r="BG223" i="43"/>
  <c r="BE226" i="43"/>
  <c r="BF226" i="43"/>
  <c r="BG226" i="43"/>
  <c r="BE228" i="43"/>
  <c r="BF228" i="43"/>
  <c r="BG228" i="43"/>
  <c r="BE231" i="43"/>
  <c r="BF231" i="43"/>
  <c r="BG231" i="43"/>
  <c r="BE233" i="43"/>
  <c r="BF233" i="43"/>
  <c r="BG233" i="43"/>
  <c r="BE234" i="43"/>
  <c r="BF234" i="43"/>
  <c r="BG234" i="43"/>
  <c r="BE235" i="43"/>
  <c r="BF235" i="43"/>
  <c r="BG235" i="43"/>
  <c r="BE238" i="43"/>
  <c r="BF238" i="43"/>
  <c r="BG238" i="43"/>
  <c r="BE239" i="43"/>
  <c r="BF239" i="43"/>
  <c r="BG239" i="43"/>
  <c r="BE241" i="43"/>
  <c r="BF241" i="43"/>
  <c r="BG241" i="43"/>
  <c r="BE242" i="43"/>
  <c r="BF242" i="43"/>
  <c r="BG242" i="43"/>
  <c r="BE243" i="43"/>
  <c r="BF243" i="43"/>
  <c r="BG243" i="43"/>
  <c r="BE244" i="43"/>
  <c r="BF244" i="43"/>
  <c r="BG244" i="43"/>
  <c r="BE245" i="43"/>
  <c r="BF245" i="43"/>
  <c r="BG245" i="43"/>
  <c r="BE246" i="43"/>
  <c r="BF246" i="43"/>
  <c r="BG246" i="43"/>
  <c r="BE252" i="43"/>
  <c r="BF252" i="43"/>
  <c r="BG252" i="43"/>
  <c r="BE254" i="43"/>
  <c r="BF254" i="43"/>
  <c r="BG254" i="43"/>
  <c r="BE256" i="43"/>
  <c r="BF256" i="43"/>
  <c r="BG256" i="43"/>
  <c r="BE257" i="43"/>
  <c r="BF257" i="43"/>
  <c r="BG257" i="43"/>
  <c r="BE261" i="43"/>
  <c r="BF261" i="43"/>
  <c r="BG261" i="43"/>
  <c r="BE266" i="43"/>
  <c r="BF266" i="43"/>
  <c r="BG266" i="43"/>
  <c r="BE268" i="43"/>
  <c r="BF268" i="43"/>
  <c r="BG268" i="43"/>
  <c r="BE271" i="43"/>
  <c r="BF271" i="43"/>
  <c r="BG271" i="43"/>
  <c r="BE273" i="43"/>
  <c r="BF273" i="43"/>
  <c r="BG273" i="43"/>
  <c r="BE274" i="43"/>
  <c r="BF274" i="43"/>
  <c r="BG274" i="43"/>
  <c r="BE276" i="43"/>
  <c r="BF276" i="43"/>
  <c r="BG276" i="43"/>
  <c r="BE277" i="43"/>
  <c r="BF277" i="43"/>
  <c r="BG277" i="43"/>
  <c r="BE279" i="43"/>
  <c r="BF279" i="43"/>
  <c r="BG279" i="43"/>
  <c r="BE280" i="43"/>
  <c r="BF280" i="43"/>
  <c r="BG280" i="43"/>
  <c r="BE281" i="43"/>
  <c r="BF281" i="43"/>
  <c r="BG281" i="43"/>
  <c r="BE283" i="43"/>
  <c r="BF283" i="43"/>
  <c r="BG283" i="43"/>
  <c r="BE285" i="43"/>
  <c r="BF285" i="43"/>
  <c r="BG285" i="43"/>
  <c r="BE286" i="43"/>
  <c r="BF286" i="43"/>
  <c r="BG286" i="43"/>
  <c r="BE287" i="43"/>
  <c r="BF287" i="43"/>
  <c r="BG287" i="43"/>
  <c r="BE288" i="43"/>
  <c r="BF288" i="43"/>
  <c r="BG288" i="43"/>
  <c r="BE289" i="43"/>
  <c r="BF289" i="43"/>
  <c r="BG289" i="43"/>
  <c r="BE290" i="43"/>
  <c r="BF290" i="43"/>
  <c r="BG290" i="43"/>
  <c r="BE291" i="43"/>
  <c r="BF291" i="43"/>
  <c r="BG291" i="43"/>
  <c r="BE294" i="43"/>
  <c r="BF294" i="43"/>
  <c r="BG294" i="43"/>
  <c r="BE295" i="43"/>
  <c r="BF295" i="43"/>
  <c r="BG295" i="43"/>
  <c r="BE296" i="43"/>
  <c r="BF296" i="43"/>
  <c r="BG296" i="43"/>
  <c r="BE299" i="43"/>
  <c r="BF299" i="43"/>
  <c r="BG299" i="43"/>
  <c r="BE300" i="43"/>
  <c r="BF300" i="43"/>
  <c r="BG300" i="43"/>
  <c r="BE301" i="43"/>
  <c r="BF301" i="43"/>
  <c r="BG301" i="43"/>
  <c r="BE302" i="43"/>
  <c r="BF302" i="43"/>
  <c r="BG302" i="43"/>
  <c r="BE303" i="43"/>
  <c r="BF303" i="43"/>
  <c r="BG303" i="43"/>
  <c r="BE305" i="43"/>
  <c r="BF305" i="43"/>
  <c r="BG305" i="43"/>
  <c r="BE308" i="43"/>
  <c r="BF308" i="43"/>
  <c r="BG308" i="43"/>
  <c r="BE311" i="43"/>
  <c r="BF311" i="43"/>
  <c r="BG311" i="43"/>
  <c r="BE314" i="43"/>
  <c r="BF314" i="43"/>
  <c r="BG314" i="43"/>
  <c r="BE319" i="43"/>
  <c r="BF319" i="43"/>
  <c r="BG319" i="43"/>
  <c r="BE321" i="43"/>
  <c r="BF321" i="43"/>
  <c r="BG321" i="43"/>
  <c r="BE322" i="43"/>
  <c r="BF322" i="43"/>
  <c r="BG322" i="43"/>
  <c r="BE324" i="43"/>
  <c r="BF324" i="43"/>
  <c r="BG324" i="43"/>
  <c r="BE328" i="43"/>
  <c r="BF328" i="43"/>
  <c r="BG328" i="43"/>
  <c r="BE329" i="43"/>
  <c r="BF329" i="43"/>
  <c r="BG329" i="43"/>
  <c r="BE331" i="43"/>
  <c r="BF331" i="43"/>
  <c r="BG331" i="43"/>
  <c r="BE334" i="43"/>
  <c r="BF334" i="43"/>
  <c r="BG334" i="43"/>
  <c r="BE336" i="43"/>
  <c r="BF336" i="43"/>
  <c r="BG336" i="43"/>
  <c r="BB7" i="43"/>
  <c r="BB10" i="43"/>
  <c r="BB13" i="43"/>
  <c r="BB14" i="43"/>
  <c r="BB16" i="43"/>
  <c r="BB18" i="43"/>
  <c r="BB19" i="43"/>
  <c r="BB25" i="43"/>
  <c r="BB26" i="43"/>
  <c r="BB27" i="43"/>
  <c r="BB29" i="43"/>
  <c r="BB30" i="43"/>
  <c r="BB31" i="43"/>
  <c r="BB32" i="43"/>
  <c r="BB33" i="43"/>
  <c r="BB34" i="43"/>
  <c r="BB36" i="43"/>
  <c r="BB41" i="43"/>
  <c r="BB42" i="43"/>
  <c r="BB45" i="43"/>
  <c r="BB49" i="43"/>
  <c r="BB50" i="43"/>
  <c r="BB58" i="43"/>
  <c r="BB60" i="43"/>
  <c r="BB62" i="43"/>
  <c r="BB65" i="43"/>
  <c r="BB66" i="43"/>
  <c r="BB67" i="43"/>
  <c r="BB70" i="43"/>
  <c r="BB74" i="43"/>
  <c r="BB77" i="43"/>
  <c r="BB78" i="43"/>
  <c r="BB81" i="43"/>
  <c r="BB82" i="43"/>
  <c r="BB84" i="43"/>
  <c r="BB85" i="43"/>
  <c r="BB86" i="43"/>
  <c r="BB87" i="43"/>
  <c r="BB88" i="43"/>
  <c r="BB89" i="43"/>
  <c r="BB92" i="43"/>
  <c r="BB93" i="43"/>
  <c r="BB94" i="43"/>
  <c r="BB95" i="43"/>
  <c r="BB97" i="43"/>
  <c r="BB99" i="43"/>
  <c r="BB100" i="43"/>
  <c r="BB101" i="43"/>
  <c r="BB102" i="43"/>
  <c r="BB103" i="43"/>
  <c r="BB106" i="43"/>
  <c r="BB109" i="43"/>
  <c r="BB110" i="43"/>
  <c r="BB113" i="43"/>
  <c r="BB115" i="43"/>
  <c r="BB116" i="43"/>
  <c r="BB117" i="43"/>
  <c r="BB118" i="43"/>
  <c r="BB119" i="43"/>
  <c r="BB120" i="43"/>
  <c r="BB121" i="43"/>
  <c r="BB124" i="43"/>
  <c r="BB125" i="43"/>
  <c r="BB127" i="43"/>
  <c r="BB129" i="43"/>
  <c r="BB130" i="43"/>
  <c r="BB131" i="43"/>
  <c r="BB132" i="43"/>
  <c r="BB133" i="43"/>
  <c r="BB136" i="43"/>
  <c r="BB139" i="43"/>
  <c r="BB140" i="43"/>
  <c r="BB142" i="43"/>
  <c r="BB143" i="43"/>
  <c r="BB147" i="43"/>
  <c r="BB151" i="43"/>
  <c r="BB152" i="43"/>
  <c r="BB153" i="43"/>
  <c r="BB155" i="43"/>
  <c r="BB156" i="43"/>
  <c r="BB158" i="43"/>
  <c r="BB160" i="43"/>
  <c r="BB162" i="43"/>
  <c r="BB163" i="43"/>
  <c r="BB164" i="43"/>
  <c r="BB165" i="43"/>
  <c r="BB168" i="43"/>
  <c r="BB169" i="43"/>
  <c r="BB170" i="43"/>
  <c r="BB172" i="43"/>
  <c r="BB173" i="43"/>
  <c r="BB174" i="43"/>
  <c r="BB177" i="43"/>
  <c r="BB183" i="43"/>
  <c r="BB185" i="43"/>
  <c r="BB186" i="43"/>
  <c r="BB187" i="43"/>
  <c r="BB188" i="43"/>
  <c r="BB191" i="43"/>
  <c r="BB192" i="43"/>
  <c r="BB194" i="43"/>
  <c r="BB195" i="43"/>
  <c r="BB198" i="43"/>
  <c r="BB202" i="43"/>
  <c r="BB203" i="43"/>
  <c r="BB205" i="43"/>
  <c r="BB206" i="43"/>
  <c r="BB210" i="43"/>
  <c r="BB211" i="43"/>
  <c r="BB212" i="43"/>
  <c r="BB215" i="43"/>
  <c r="BB217" i="43"/>
  <c r="BB220" i="43"/>
  <c r="BB223" i="43"/>
  <c r="BB226" i="43"/>
  <c r="BB228" i="43"/>
  <c r="BB231" i="43"/>
  <c r="BB233" i="43"/>
  <c r="BB234" i="43"/>
  <c r="BB235" i="43"/>
  <c r="BB238" i="43"/>
  <c r="BB239" i="43"/>
  <c r="BB241" i="43"/>
  <c r="BB242" i="43"/>
  <c r="BB243" i="43"/>
  <c r="BB244" i="43"/>
  <c r="BB245" i="43"/>
  <c r="BB246" i="43"/>
  <c r="BB252" i="43"/>
  <c r="BB254" i="43"/>
  <c r="BB256" i="43"/>
  <c r="BB257" i="43"/>
  <c r="BB261" i="43"/>
  <c r="BB266" i="43"/>
  <c r="BB268" i="43"/>
  <c r="BB271" i="43"/>
  <c r="BB273" i="43"/>
  <c r="BB274" i="43"/>
  <c r="BB276" i="43"/>
  <c r="BB277" i="43"/>
  <c r="BB279" i="43"/>
  <c r="BB280" i="43"/>
  <c r="BB281" i="43"/>
  <c r="BB283" i="43"/>
  <c r="BB285" i="43"/>
  <c r="BB286" i="43"/>
  <c r="BB287" i="43"/>
  <c r="BB288" i="43"/>
  <c r="BB289" i="43"/>
  <c r="BB290" i="43"/>
  <c r="BB291" i="43"/>
  <c r="BB294" i="43"/>
  <c r="BB295" i="43"/>
  <c r="BB296" i="43"/>
  <c r="BB299" i="43"/>
  <c r="BB300" i="43"/>
  <c r="BB301" i="43"/>
  <c r="BB302" i="43"/>
  <c r="BB303" i="43"/>
  <c r="BB305" i="43"/>
  <c r="BB308" i="43"/>
  <c r="BB311" i="43"/>
  <c r="BB314" i="43"/>
  <c r="BB319" i="43"/>
  <c r="BB321" i="43"/>
  <c r="BB322" i="43"/>
  <c r="BB324" i="43"/>
  <c r="BB328" i="43"/>
  <c r="BB329" i="43"/>
  <c r="BB334" i="43"/>
  <c r="BB336" i="43"/>
  <c r="AW7" i="43"/>
  <c r="AW10" i="43"/>
  <c r="AW13" i="43"/>
  <c r="AW14" i="43"/>
  <c r="AW16" i="43"/>
  <c r="AW18" i="43"/>
  <c r="AW19" i="43"/>
  <c r="AW25" i="43"/>
  <c r="AW26" i="43"/>
  <c r="AW27" i="43"/>
  <c r="AW29" i="43"/>
  <c r="AW30" i="43"/>
  <c r="AW31" i="43"/>
  <c r="AW32" i="43"/>
  <c r="AW33" i="43"/>
  <c r="AW34" i="43"/>
  <c r="AW36" i="43"/>
  <c r="AW41" i="43"/>
  <c r="AW42" i="43"/>
  <c r="AW45" i="43"/>
  <c r="AW49" i="43"/>
  <c r="AW50" i="43"/>
  <c r="AW58" i="43"/>
  <c r="AW60" i="43"/>
  <c r="AW62" i="43"/>
  <c r="AW65" i="43"/>
  <c r="AW66" i="43"/>
  <c r="AW67" i="43"/>
  <c r="AW70" i="43"/>
  <c r="AW74" i="43"/>
  <c r="AW77" i="43"/>
  <c r="AW78" i="43"/>
  <c r="AW81" i="43"/>
  <c r="AW82" i="43"/>
  <c r="AW84" i="43"/>
  <c r="AW85" i="43"/>
  <c r="AW86" i="43"/>
  <c r="AW87" i="43"/>
  <c r="AW88" i="43"/>
  <c r="AW89" i="43"/>
  <c r="AW92" i="43"/>
  <c r="AW93" i="43"/>
  <c r="AW94" i="43"/>
  <c r="AW95" i="43"/>
  <c r="AW97" i="43"/>
  <c r="AW99" i="43"/>
  <c r="AW100" i="43"/>
  <c r="AW101" i="43"/>
  <c r="AW102" i="43"/>
  <c r="AW103" i="43"/>
  <c r="AW106" i="43"/>
  <c r="AW109" i="43"/>
  <c r="AW110" i="43"/>
  <c r="AW112" i="43"/>
  <c r="AW113" i="43"/>
  <c r="AW115" i="43"/>
  <c r="AW116" i="43"/>
  <c r="AW117" i="43"/>
  <c r="AW118" i="43"/>
  <c r="AW119" i="43"/>
  <c r="AW120" i="43"/>
  <c r="AW121" i="43"/>
  <c r="AW124" i="43"/>
  <c r="AW125" i="43"/>
  <c r="AW127" i="43"/>
  <c r="AW129" i="43"/>
  <c r="AW130" i="43"/>
  <c r="AW131" i="43"/>
  <c r="AW132" i="43"/>
  <c r="AW133" i="43"/>
  <c r="AW136" i="43"/>
  <c r="AW139" i="43"/>
  <c r="AW140" i="43"/>
  <c r="AW142" i="43"/>
  <c r="AW143" i="43"/>
  <c r="AW147" i="43"/>
  <c r="AW151" i="43"/>
  <c r="AW152" i="43"/>
  <c r="AW153" i="43"/>
  <c r="AW155" i="43"/>
  <c r="AW156" i="43"/>
  <c r="AW158" i="43"/>
  <c r="AW160" i="43"/>
  <c r="AW162" i="43"/>
  <c r="AW163" i="43"/>
  <c r="AW164" i="43"/>
  <c r="AW165" i="43"/>
  <c r="AW168" i="43"/>
  <c r="AW169" i="43"/>
  <c r="AW170" i="43"/>
  <c r="AW171" i="43"/>
  <c r="AW172" i="43"/>
  <c r="AW173" i="43"/>
  <c r="AW174" i="43"/>
  <c r="AW177" i="43"/>
  <c r="AW182" i="43"/>
  <c r="AW183" i="43"/>
  <c r="AW185" i="43"/>
  <c r="AW186" i="43"/>
  <c r="AW187" i="43"/>
  <c r="AW188" i="43"/>
  <c r="AW191" i="43"/>
  <c r="AW192" i="43"/>
  <c r="AW194" i="43"/>
  <c r="AW195" i="43"/>
  <c r="AW198" i="43"/>
  <c r="AW202" i="43"/>
  <c r="AW203" i="43"/>
  <c r="AW205" i="43"/>
  <c r="AW206" i="43"/>
  <c r="AW210" i="43"/>
  <c r="AW211" i="43"/>
  <c r="AW212" i="43"/>
  <c r="AW215" i="43"/>
  <c r="AW217" i="43"/>
  <c r="AW220" i="43"/>
  <c r="AW223" i="43"/>
  <c r="AW226" i="43"/>
  <c r="AW228" i="43"/>
  <c r="AW231" i="43"/>
  <c r="AW233" i="43"/>
  <c r="AW234" i="43"/>
  <c r="AW235" i="43"/>
  <c r="AW238" i="43"/>
  <c r="AW239" i="43"/>
  <c r="AW241" i="43"/>
  <c r="AW242" i="43"/>
  <c r="AW243" i="43"/>
  <c r="AW244" i="43"/>
  <c r="AW245" i="43"/>
  <c r="AW246" i="43"/>
  <c r="AW252" i="43"/>
  <c r="AW254" i="43"/>
  <c r="AW256" i="43"/>
  <c r="AW257" i="43"/>
  <c r="AW261" i="43"/>
  <c r="AW266" i="43"/>
  <c r="AW268" i="43"/>
  <c r="AW271" i="43"/>
  <c r="AW273" i="43"/>
  <c r="AW274" i="43"/>
  <c r="AW276" i="43"/>
  <c r="AW277" i="43"/>
  <c r="AW279" i="43"/>
  <c r="AW280" i="43"/>
  <c r="AW281" i="43"/>
  <c r="AW283" i="43"/>
  <c r="AW285" i="43"/>
  <c r="AW286" i="43"/>
  <c r="AW287" i="43"/>
  <c r="AW288" i="43"/>
  <c r="AW289" i="43"/>
  <c r="AW290" i="43"/>
  <c r="AW291" i="43"/>
  <c r="AW294" i="43"/>
  <c r="AW295" i="43"/>
  <c r="AW296" i="43"/>
  <c r="AW299" i="43"/>
  <c r="AW300" i="43"/>
  <c r="AW301" i="43"/>
  <c r="AW302" i="43"/>
  <c r="AW303" i="43"/>
  <c r="AW305" i="43"/>
  <c r="AW308" i="43"/>
  <c r="AW311" i="43"/>
  <c r="AW314" i="43"/>
  <c r="AW319" i="43"/>
  <c r="AW321" i="43"/>
  <c r="AW322" i="43"/>
  <c r="AW324" i="43"/>
  <c r="AW328" i="43"/>
  <c r="AW329" i="43"/>
  <c r="AW331" i="43"/>
  <c r="AW334" i="43"/>
  <c r="AW336" i="43"/>
  <c r="AR7" i="43"/>
  <c r="AS7" i="43" s="1"/>
  <c r="AR10" i="43"/>
  <c r="AS10" i="43" s="1"/>
  <c r="AR13" i="43"/>
  <c r="AS13" i="43" s="1"/>
  <c r="AR14" i="43"/>
  <c r="AS14" i="43" s="1"/>
  <c r="AR16" i="43"/>
  <c r="AS16" i="43" s="1"/>
  <c r="AR18" i="43"/>
  <c r="AS18" i="43" s="1"/>
  <c r="AR19" i="43"/>
  <c r="AS19" i="43" s="1"/>
  <c r="AR25" i="43"/>
  <c r="AS25" i="43" s="1"/>
  <c r="AR26" i="43"/>
  <c r="AS26" i="43" s="1"/>
  <c r="AR27" i="43"/>
  <c r="AS27" i="43" s="1"/>
  <c r="AR29" i="43"/>
  <c r="AS29" i="43" s="1"/>
  <c r="AR30" i="43"/>
  <c r="AS30" i="43" s="1"/>
  <c r="AR31" i="43"/>
  <c r="AS31" i="43" s="1"/>
  <c r="AR32" i="43"/>
  <c r="AS32" i="43" s="1"/>
  <c r="AR33" i="43"/>
  <c r="AS33" i="43" s="1"/>
  <c r="AR34" i="43"/>
  <c r="AS34" i="43" s="1"/>
  <c r="AR36" i="43"/>
  <c r="AS36" i="43" s="1"/>
  <c r="AR41" i="43"/>
  <c r="AS41" i="43" s="1"/>
  <c r="AR42" i="43"/>
  <c r="AS42" i="43" s="1"/>
  <c r="AR45" i="43"/>
  <c r="AS45" i="43" s="1"/>
  <c r="AR49" i="43"/>
  <c r="AS49" i="43" s="1"/>
  <c r="AR50" i="43"/>
  <c r="AS50" i="43" s="1"/>
  <c r="AR58" i="43"/>
  <c r="AS58" i="43" s="1"/>
  <c r="AR60" i="43"/>
  <c r="AS60" i="43" s="1"/>
  <c r="AR62" i="43"/>
  <c r="AS62" i="43" s="1"/>
  <c r="AR65" i="43"/>
  <c r="AS65" i="43" s="1"/>
  <c r="AR66" i="43"/>
  <c r="AS66" i="43" s="1"/>
  <c r="AR67" i="43"/>
  <c r="AS67" i="43" s="1"/>
  <c r="AR70" i="43"/>
  <c r="AS70" i="43" s="1"/>
  <c r="AR74" i="43"/>
  <c r="AS74" i="43" s="1"/>
  <c r="AR77" i="43"/>
  <c r="AS77" i="43" s="1"/>
  <c r="AR78" i="43"/>
  <c r="AS78" i="43" s="1"/>
  <c r="AR81" i="43"/>
  <c r="AS81" i="43" s="1"/>
  <c r="AR82" i="43"/>
  <c r="AS82" i="43" s="1"/>
  <c r="AR84" i="43"/>
  <c r="AS84" i="43" s="1"/>
  <c r="AR85" i="43"/>
  <c r="AS85" i="43" s="1"/>
  <c r="AR86" i="43"/>
  <c r="AS86" i="43" s="1"/>
  <c r="AR87" i="43"/>
  <c r="AS87" i="43" s="1"/>
  <c r="AR88" i="43"/>
  <c r="AS88" i="43" s="1"/>
  <c r="AR89" i="43"/>
  <c r="AS89" i="43" s="1"/>
  <c r="AR92" i="43"/>
  <c r="AS92" i="43" s="1"/>
  <c r="AR93" i="43"/>
  <c r="AS93" i="43" s="1"/>
  <c r="AR94" i="43"/>
  <c r="AS94" i="43" s="1"/>
  <c r="AR95" i="43"/>
  <c r="AS95" i="43" s="1"/>
  <c r="AR97" i="43"/>
  <c r="AS97" i="43" s="1"/>
  <c r="AR99" i="43"/>
  <c r="AS99" i="43" s="1"/>
  <c r="AR100" i="43"/>
  <c r="AS100" i="43" s="1"/>
  <c r="AR101" i="43"/>
  <c r="AS101" i="43" s="1"/>
  <c r="AR102" i="43"/>
  <c r="AS102" i="43" s="1"/>
  <c r="AR103" i="43"/>
  <c r="AS103" i="43" s="1"/>
  <c r="AR106" i="43"/>
  <c r="AS106" i="43" s="1"/>
  <c r="AR109" i="43"/>
  <c r="AS109" i="43" s="1"/>
  <c r="AR110" i="43"/>
  <c r="AS110" i="43" s="1"/>
  <c r="AR112" i="43"/>
  <c r="AR113" i="43"/>
  <c r="AS113" i="43" s="1"/>
  <c r="AR115" i="43"/>
  <c r="AS115" i="43" s="1"/>
  <c r="AR116" i="43"/>
  <c r="AS116" i="43" s="1"/>
  <c r="AR117" i="43"/>
  <c r="AS117" i="43" s="1"/>
  <c r="AR118" i="43"/>
  <c r="AS118" i="43" s="1"/>
  <c r="AR119" i="43"/>
  <c r="AS119" i="43" s="1"/>
  <c r="AR120" i="43"/>
  <c r="AS120" i="43" s="1"/>
  <c r="AR121" i="43"/>
  <c r="AS121" i="43" s="1"/>
  <c r="AR124" i="43"/>
  <c r="AS124" i="43" s="1"/>
  <c r="AR125" i="43"/>
  <c r="AS125" i="43" s="1"/>
  <c r="AR127" i="43"/>
  <c r="AS127" i="43" s="1"/>
  <c r="AR129" i="43"/>
  <c r="AS129" i="43" s="1"/>
  <c r="AR130" i="43"/>
  <c r="AS130" i="43" s="1"/>
  <c r="AR131" i="43"/>
  <c r="AS131" i="43" s="1"/>
  <c r="AR132" i="43"/>
  <c r="AS132" i="43" s="1"/>
  <c r="AR133" i="43"/>
  <c r="AS133" i="43" s="1"/>
  <c r="AR136" i="43"/>
  <c r="AS136" i="43" s="1"/>
  <c r="AR139" i="43"/>
  <c r="AS139" i="43" s="1"/>
  <c r="AR140" i="43"/>
  <c r="AS140" i="43" s="1"/>
  <c r="AR142" i="43"/>
  <c r="AS142" i="43" s="1"/>
  <c r="AR143" i="43"/>
  <c r="AS143" i="43" s="1"/>
  <c r="AR147" i="43"/>
  <c r="AS147" i="43" s="1"/>
  <c r="AR151" i="43"/>
  <c r="AS151" i="43" s="1"/>
  <c r="AR152" i="43"/>
  <c r="AS152" i="43" s="1"/>
  <c r="AR153" i="43"/>
  <c r="AS153" i="43" s="1"/>
  <c r="AR155" i="43"/>
  <c r="AS155" i="43" s="1"/>
  <c r="AR156" i="43"/>
  <c r="AS156" i="43" s="1"/>
  <c r="AR158" i="43"/>
  <c r="AS158" i="43" s="1"/>
  <c r="AR160" i="43"/>
  <c r="AS160" i="43" s="1"/>
  <c r="AR162" i="43"/>
  <c r="AS162" i="43" s="1"/>
  <c r="AR163" i="43"/>
  <c r="AS163" i="43" s="1"/>
  <c r="AR164" i="43"/>
  <c r="AS164" i="43" s="1"/>
  <c r="AR165" i="43"/>
  <c r="AS165" i="43" s="1"/>
  <c r="AR168" i="43"/>
  <c r="AS168" i="43" s="1"/>
  <c r="AR169" i="43"/>
  <c r="AS169" i="43" s="1"/>
  <c r="AR170" i="43"/>
  <c r="AS170" i="43" s="1"/>
  <c r="AR171" i="43"/>
  <c r="AR172" i="43"/>
  <c r="AS172" i="43" s="1"/>
  <c r="AR173" i="43"/>
  <c r="AS173" i="43" s="1"/>
  <c r="AR174" i="43"/>
  <c r="AS174" i="43" s="1"/>
  <c r="AR177" i="43"/>
  <c r="AS177" i="43" s="1"/>
  <c r="AR182" i="43"/>
  <c r="AR183" i="43"/>
  <c r="AS183" i="43" s="1"/>
  <c r="AR185" i="43"/>
  <c r="AS185" i="43" s="1"/>
  <c r="AR186" i="43"/>
  <c r="AS186" i="43" s="1"/>
  <c r="AR187" i="43"/>
  <c r="AS187" i="43" s="1"/>
  <c r="AR188" i="43"/>
  <c r="AS188" i="43" s="1"/>
  <c r="AR191" i="43"/>
  <c r="AS191" i="43" s="1"/>
  <c r="AR192" i="43"/>
  <c r="AS192" i="43" s="1"/>
  <c r="AR194" i="43"/>
  <c r="AS194" i="43" s="1"/>
  <c r="AR195" i="43"/>
  <c r="AS195" i="43" s="1"/>
  <c r="AR198" i="43"/>
  <c r="AS198" i="43" s="1"/>
  <c r="AR202" i="43"/>
  <c r="AS202" i="43" s="1"/>
  <c r="AR203" i="43"/>
  <c r="AS203" i="43" s="1"/>
  <c r="AR205" i="43"/>
  <c r="AS205" i="43" s="1"/>
  <c r="AR206" i="43"/>
  <c r="AS206" i="43" s="1"/>
  <c r="AR210" i="43"/>
  <c r="AS210" i="43" s="1"/>
  <c r="AR211" i="43"/>
  <c r="AS211" i="43" s="1"/>
  <c r="AR212" i="43"/>
  <c r="AS212" i="43" s="1"/>
  <c r="AR215" i="43"/>
  <c r="AS215" i="43" s="1"/>
  <c r="AR217" i="43"/>
  <c r="AS217" i="43" s="1"/>
  <c r="AR220" i="43"/>
  <c r="AS220" i="43" s="1"/>
  <c r="AR223" i="43"/>
  <c r="AS223" i="43" s="1"/>
  <c r="AR226" i="43"/>
  <c r="AS226" i="43" s="1"/>
  <c r="AR228" i="43"/>
  <c r="AS228" i="43" s="1"/>
  <c r="AR231" i="43"/>
  <c r="AS231" i="43" s="1"/>
  <c r="AR233" i="43"/>
  <c r="AS233" i="43" s="1"/>
  <c r="AR234" i="43"/>
  <c r="AS234" i="43" s="1"/>
  <c r="AR235" i="43"/>
  <c r="AS235" i="43" s="1"/>
  <c r="AR238" i="43"/>
  <c r="AS238" i="43" s="1"/>
  <c r="AR239" i="43"/>
  <c r="AS239" i="43" s="1"/>
  <c r="AR241" i="43"/>
  <c r="AS241" i="43" s="1"/>
  <c r="AR242" i="43"/>
  <c r="AS242" i="43" s="1"/>
  <c r="AR243" i="43"/>
  <c r="AS243" i="43" s="1"/>
  <c r="AR244" i="43"/>
  <c r="AS244" i="43" s="1"/>
  <c r="AR245" i="43"/>
  <c r="AS245" i="43" s="1"/>
  <c r="AR246" i="43"/>
  <c r="AS246" i="43" s="1"/>
  <c r="AR252" i="43"/>
  <c r="AS252" i="43" s="1"/>
  <c r="AR254" i="43"/>
  <c r="AS254" i="43" s="1"/>
  <c r="AR256" i="43"/>
  <c r="AS256" i="43" s="1"/>
  <c r="AR257" i="43"/>
  <c r="AS257" i="43" s="1"/>
  <c r="AR261" i="43"/>
  <c r="AS261" i="43" s="1"/>
  <c r="AR266" i="43"/>
  <c r="AS266" i="43" s="1"/>
  <c r="AR268" i="43"/>
  <c r="AS268" i="43" s="1"/>
  <c r="AR271" i="43"/>
  <c r="AS271" i="43" s="1"/>
  <c r="AR273" i="43"/>
  <c r="AS273" i="43" s="1"/>
  <c r="AR274" i="43"/>
  <c r="AS274" i="43" s="1"/>
  <c r="AR276" i="43"/>
  <c r="AS276" i="43" s="1"/>
  <c r="AR277" i="43"/>
  <c r="AS277" i="43" s="1"/>
  <c r="AR279" i="43"/>
  <c r="AS279" i="43" s="1"/>
  <c r="AR280" i="43"/>
  <c r="AS280" i="43" s="1"/>
  <c r="AR281" i="43"/>
  <c r="AS281" i="43" s="1"/>
  <c r="AR283" i="43"/>
  <c r="AS283" i="43" s="1"/>
  <c r="AR285" i="43"/>
  <c r="AS285" i="43" s="1"/>
  <c r="AR286" i="43"/>
  <c r="AS286" i="43" s="1"/>
  <c r="AR287" i="43"/>
  <c r="AS287" i="43" s="1"/>
  <c r="AR288" i="43"/>
  <c r="AS288" i="43" s="1"/>
  <c r="AR289" i="43"/>
  <c r="AS289" i="43" s="1"/>
  <c r="AR290" i="43"/>
  <c r="AS290" i="43" s="1"/>
  <c r="AR291" i="43"/>
  <c r="AS291" i="43" s="1"/>
  <c r="AR294" i="43"/>
  <c r="AS294" i="43" s="1"/>
  <c r="AR295" i="43"/>
  <c r="AS295" i="43" s="1"/>
  <c r="AR296" i="43"/>
  <c r="AS296" i="43" s="1"/>
  <c r="AR299" i="43"/>
  <c r="AS299" i="43" s="1"/>
  <c r="AR300" i="43"/>
  <c r="AS300" i="43" s="1"/>
  <c r="AR301" i="43"/>
  <c r="AS301" i="43" s="1"/>
  <c r="AR302" i="43"/>
  <c r="AS302" i="43" s="1"/>
  <c r="AR303" i="43"/>
  <c r="AS303" i="43" s="1"/>
  <c r="AR305" i="43"/>
  <c r="AS305" i="43" s="1"/>
  <c r="AR308" i="43"/>
  <c r="AS308" i="43" s="1"/>
  <c r="AR311" i="43"/>
  <c r="AS311" i="43" s="1"/>
  <c r="AR314" i="43"/>
  <c r="AS314" i="43" s="1"/>
  <c r="AR319" i="43"/>
  <c r="AS319" i="43" s="1"/>
  <c r="AR321" i="43"/>
  <c r="AS321" i="43" s="1"/>
  <c r="AR322" i="43"/>
  <c r="AS322" i="43" s="1"/>
  <c r="AR324" i="43"/>
  <c r="AS324" i="43" s="1"/>
  <c r="AR328" i="43"/>
  <c r="AS328" i="43" s="1"/>
  <c r="AR329" i="43"/>
  <c r="AS329" i="43" s="1"/>
  <c r="AR331" i="43"/>
  <c r="AR334" i="43"/>
  <c r="AS334" i="43" s="1"/>
  <c r="AR336" i="43"/>
  <c r="AS336" i="43" s="1"/>
  <c r="AO32" i="43"/>
  <c r="AO60" i="43"/>
  <c r="AO74" i="43"/>
  <c r="AO77" i="43"/>
  <c r="AO82" i="43"/>
  <c r="AO84" i="43"/>
  <c r="AO102" i="43"/>
  <c r="AO118" i="43"/>
  <c r="AO124" i="43"/>
  <c r="AO129" i="43"/>
  <c r="AO130" i="43"/>
  <c r="AO156" i="43"/>
  <c r="AO158" i="43"/>
  <c r="AO160" i="43"/>
  <c r="AO172" i="43"/>
  <c r="AO195" i="43"/>
  <c r="AO203" i="43"/>
  <c r="AO205" i="43"/>
  <c r="AO210" i="43"/>
  <c r="AO226" i="43"/>
  <c r="AO234" i="43"/>
  <c r="AO241" i="43"/>
  <c r="AO254" i="43"/>
  <c r="AO261" i="43"/>
  <c r="AO271" i="43"/>
  <c r="AO273" i="43"/>
  <c r="AO280" i="43"/>
  <c r="AO289" i="43"/>
  <c r="AO294" i="43"/>
  <c r="AO300" i="43"/>
  <c r="AO302" i="43"/>
  <c r="AO305" i="43"/>
  <c r="AO324" i="43"/>
  <c r="AM7" i="43"/>
  <c r="AM10" i="43"/>
  <c r="AM16" i="43"/>
  <c r="AM18" i="43"/>
  <c r="AM27" i="43"/>
  <c r="AM29" i="43"/>
  <c r="AM30" i="43"/>
  <c r="AM32" i="43"/>
  <c r="AM34" i="43"/>
  <c r="AM41" i="43"/>
  <c r="AM49" i="43"/>
  <c r="AM60" i="43"/>
  <c r="AM62" i="43"/>
  <c r="AM65" i="43"/>
  <c r="AM66" i="43"/>
  <c r="AM74" i="43"/>
  <c r="AM77" i="43"/>
  <c r="AM78" i="43"/>
  <c r="AM82" i="43"/>
  <c r="AM84" i="43"/>
  <c r="AM85" i="43"/>
  <c r="AM87" i="43"/>
  <c r="AM89" i="43"/>
  <c r="AM92" i="43"/>
  <c r="AM93" i="43"/>
  <c r="AM94" i="43"/>
  <c r="AM97" i="43"/>
  <c r="AM99" i="43"/>
  <c r="AM100" i="43"/>
  <c r="AM101" i="43"/>
  <c r="AM102" i="43"/>
  <c r="AM115" i="43"/>
  <c r="AM117" i="43"/>
  <c r="AM118" i="43"/>
  <c r="AM121" i="43"/>
  <c r="AM124" i="43"/>
  <c r="AM129" i="43"/>
  <c r="AM130" i="43"/>
  <c r="AM132" i="43"/>
  <c r="AM147" i="43"/>
  <c r="AM155" i="43"/>
  <c r="AM156" i="43"/>
  <c r="AM158" i="43"/>
  <c r="AM160" i="43"/>
  <c r="AM162" i="43"/>
  <c r="AM164" i="43"/>
  <c r="AM165" i="43"/>
  <c r="AM170" i="43"/>
  <c r="AM172" i="43"/>
  <c r="AM185" i="43"/>
  <c r="AM186" i="43"/>
  <c r="AM187" i="43"/>
  <c r="AM192" i="43"/>
  <c r="AM194" i="43"/>
  <c r="AM195" i="43"/>
  <c r="AM198" i="43"/>
  <c r="AM202" i="43"/>
  <c r="AM203" i="43"/>
  <c r="AM205" i="43"/>
  <c r="AM210" i="43"/>
  <c r="AM226" i="43"/>
  <c r="AM228" i="43"/>
  <c r="AM231" i="43"/>
  <c r="AM234" i="43"/>
  <c r="AM239" i="43"/>
  <c r="AM241" i="43"/>
  <c r="AM242" i="43"/>
  <c r="AM243" i="43"/>
  <c r="AM246" i="43"/>
  <c r="AM252" i="43"/>
  <c r="AM254" i="43"/>
  <c r="AM256" i="43"/>
  <c r="AM257" i="43"/>
  <c r="AM261" i="43"/>
  <c r="AM266" i="43"/>
  <c r="AM271" i="43"/>
  <c r="AM273" i="43"/>
  <c r="AM276" i="43"/>
  <c r="AM279" i="43"/>
  <c r="AM280" i="43"/>
  <c r="AM281" i="43"/>
  <c r="AM285" i="43"/>
  <c r="AM288" i="43"/>
  <c r="AM289" i="43"/>
  <c r="AM290" i="43"/>
  <c r="AM291" i="43"/>
  <c r="AM294" i="43"/>
  <c r="AM300" i="43"/>
  <c r="AM302" i="43"/>
  <c r="AM305" i="43"/>
  <c r="AM308" i="43"/>
  <c r="AM321" i="43"/>
  <c r="AM322" i="43"/>
  <c r="AM324" i="43"/>
  <c r="AM328" i="43"/>
  <c r="AM331" i="43"/>
  <c r="AM334" i="43"/>
  <c r="AM336" i="43"/>
  <c r="AK32" i="43"/>
  <c r="AK60" i="43"/>
  <c r="AK74" i="43"/>
  <c r="AK77" i="43"/>
  <c r="AK82" i="43"/>
  <c r="AK84" i="43"/>
  <c r="AK102" i="43"/>
  <c r="AK118" i="43"/>
  <c r="AK124" i="43"/>
  <c r="AK129" i="43"/>
  <c r="AK130" i="43"/>
  <c r="AK156" i="43"/>
  <c r="AK158" i="43"/>
  <c r="AK160" i="43"/>
  <c r="AK172" i="43"/>
  <c r="AK195" i="43"/>
  <c r="AK203" i="43"/>
  <c r="AK205" i="43"/>
  <c r="AK210" i="43"/>
  <c r="AK226" i="43"/>
  <c r="AK234" i="43"/>
  <c r="AK241" i="43"/>
  <c r="AK254" i="43"/>
  <c r="AK261" i="43"/>
  <c r="AK271" i="43"/>
  <c r="AK273" i="43"/>
  <c r="AK280" i="43"/>
  <c r="AK289" i="43"/>
  <c r="AK294" i="43"/>
  <c r="AK300" i="43"/>
  <c r="AK302" i="43"/>
  <c r="AK305" i="43"/>
  <c r="AK324" i="43"/>
  <c r="AI7" i="43"/>
  <c r="AI10" i="43"/>
  <c r="AI16" i="43"/>
  <c r="AI18" i="43"/>
  <c r="AI19" i="43"/>
  <c r="AI27" i="43"/>
  <c r="AI29" i="43"/>
  <c r="AI30" i="43"/>
  <c r="AI32" i="43"/>
  <c r="AI34" i="43"/>
  <c r="AI41" i="43"/>
  <c r="AI49" i="43"/>
  <c r="AI60" i="43"/>
  <c r="AI62" i="43"/>
  <c r="AI65" i="43"/>
  <c r="AI66" i="43"/>
  <c r="AI74" i="43"/>
  <c r="AI77" i="43"/>
  <c r="AI78" i="43"/>
  <c r="AI82" i="43"/>
  <c r="AI84" i="43"/>
  <c r="AI85" i="43"/>
  <c r="AI87" i="43"/>
  <c r="AI89" i="43"/>
  <c r="AI92" i="43"/>
  <c r="AI93" i="43"/>
  <c r="AI94" i="43"/>
  <c r="AI97" i="43"/>
  <c r="AI99" i="43"/>
  <c r="AI100" i="43"/>
  <c r="AI101" i="43"/>
  <c r="AI102" i="43"/>
  <c r="AI115" i="43"/>
  <c r="AI117" i="43"/>
  <c r="AI118" i="43"/>
  <c r="AI121" i="43"/>
  <c r="AI124" i="43"/>
  <c r="AI129" i="43"/>
  <c r="AI130" i="43"/>
  <c r="AI132" i="43"/>
  <c r="AI147" i="43"/>
  <c r="AI155" i="43"/>
  <c r="AI156" i="43"/>
  <c r="AI158" i="43"/>
  <c r="AI160" i="43"/>
  <c r="AI162" i="43"/>
  <c r="AI164" i="43"/>
  <c r="AI165" i="43"/>
  <c r="AI170" i="43"/>
  <c r="AI172" i="43"/>
  <c r="AI185" i="43"/>
  <c r="AI186" i="43"/>
  <c r="AI187" i="43"/>
  <c r="AI192" i="43"/>
  <c r="AI194" i="43"/>
  <c r="AI195" i="43"/>
  <c r="AI198" i="43"/>
  <c r="AI202" i="43"/>
  <c r="AI203" i="43"/>
  <c r="AI205" i="43"/>
  <c r="AI210" i="43"/>
  <c r="AI226" i="43"/>
  <c r="AI228" i="43"/>
  <c r="AI231" i="43"/>
  <c r="AI234" i="43"/>
  <c r="AI239" i="43"/>
  <c r="AI241" i="43"/>
  <c r="AI242" i="43"/>
  <c r="AI243" i="43"/>
  <c r="AI246" i="43"/>
  <c r="AI252" i="43"/>
  <c r="AI254" i="43"/>
  <c r="AI256" i="43"/>
  <c r="AI257" i="43"/>
  <c r="AI261" i="43"/>
  <c r="AI266" i="43"/>
  <c r="AI271" i="43"/>
  <c r="AI273" i="43"/>
  <c r="AI276" i="43"/>
  <c r="AI279" i="43"/>
  <c r="AI280" i="43"/>
  <c r="AI281" i="43"/>
  <c r="AI285" i="43"/>
  <c r="AI288" i="43"/>
  <c r="AI289" i="43"/>
  <c r="AI290" i="43"/>
  <c r="AI291" i="43"/>
  <c r="AI294" i="43"/>
  <c r="AI300" i="43"/>
  <c r="AI302" i="43"/>
  <c r="AI305" i="43"/>
  <c r="AI308" i="43"/>
  <c r="AI321" i="43"/>
  <c r="AI322" i="43"/>
  <c r="AI324" i="43"/>
  <c r="AI328" i="43"/>
  <c r="AI331" i="43"/>
  <c r="AI334" i="43"/>
  <c r="AI336" i="43"/>
  <c r="AA7" i="43"/>
  <c r="AA10" i="43"/>
  <c r="AA13" i="43"/>
  <c r="AA14" i="43"/>
  <c r="AA16" i="43"/>
  <c r="AA18" i="43"/>
  <c r="AA19" i="43"/>
  <c r="AA25" i="43"/>
  <c r="AA26" i="43"/>
  <c r="AA27" i="43"/>
  <c r="AA29" i="43"/>
  <c r="AA30" i="43"/>
  <c r="AA31" i="43"/>
  <c r="AA32" i="43"/>
  <c r="AA33" i="43"/>
  <c r="AA34" i="43"/>
  <c r="AA36" i="43"/>
  <c r="AA41" i="43"/>
  <c r="AA42" i="43"/>
  <c r="AA45" i="43"/>
  <c r="AA49" i="43"/>
  <c r="AA50" i="43"/>
  <c r="AA58" i="43"/>
  <c r="AA60" i="43"/>
  <c r="AA62" i="43"/>
  <c r="AA65" i="43"/>
  <c r="AA66" i="43"/>
  <c r="AA67" i="43"/>
  <c r="AA70" i="43"/>
  <c r="AA74" i="43"/>
  <c r="AA77" i="43"/>
  <c r="AA78" i="43"/>
  <c r="AA81" i="43"/>
  <c r="AA82" i="43"/>
  <c r="AA84" i="43"/>
  <c r="AA85" i="43"/>
  <c r="AA86" i="43"/>
  <c r="AA87" i="43"/>
  <c r="AA88" i="43"/>
  <c r="AA89" i="43"/>
  <c r="AA92" i="43"/>
  <c r="AA93" i="43"/>
  <c r="AA94" i="43"/>
  <c r="AA95" i="43"/>
  <c r="AA97" i="43"/>
  <c r="AA99" i="43"/>
  <c r="AA100" i="43"/>
  <c r="AA101" i="43"/>
  <c r="AA102" i="43"/>
  <c r="AA103" i="43"/>
  <c r="AA106" i="43"/>
  <c r="AA109" i="43"/>
  <c r="AA110" i="43"/>
  <c r="AA113" i="43"/>
  <c r="AA115" i="43"/>
  <c r="AA116" i="43"/>
  <c r="AA117" i="43"/>
  <c r="AA118" i="43"/>
  <c r="AA119" i="43"/>
  <c r="AA120" i="43"/>
  <c r="AA121" i="43"/>
  <c r="AA124" i="43"/>
  <c r="AA125" i="43"/>
  <c r="AA127" i="43"/>
  <c r="AA129" i="43"/>
  <c r="AA130" i="43"/>
  <c r="AA131" i="43"/>
  <c r="AA132" i="43"/>
  <c r="AA133" i="43"/>
  <c r="AA136" i="43"/>
  <c r="AA139" i="43"/>
  <c r="AA140" i="43"/>
  <c r="AA142" i="43"/>
  <c r="AA143" i="43"/>
  <c r="AA147" i="43"/>
  <c r="AA151" i="43"/>
  <c r="AA152" i="43"/>
  <c r="AA153" i="43"/>
  <c r="AA155" i="43"/>
  <c r="AA156" i="43"/>
  <c r="AA158" i="43"/>
  <c r="AA160" i="43"/>
  <c r="AA162" i="43"/>
  <c r="AA163" i="43"/>
  <c r="AA164" i="43"/>
  <c r="AA165" i="43"/>
  <c r="AA168" i="43"/>
  <c r="AA169" i="43"/>
  <c r="AA170" i="43"/>
  <c r="AA172" i="43"/>
  <c r="AA173" i="43"/>
  <c r="AA174" i="43"/>
  <c r="AA177" i="43"/>
  <c r="AA183" i="43"/>
  <c r="AA185" i="43"/>
  <c r="AA186" i="43"/>
  <c r="AA187" i="43"/>
  <c r="AA188" i="43"/>
  <c r="AA191" i="43"/>
  <c r="AA192" i="43"/>
  <c r="AA194" i="43"/>
  <c r="AA195" i="43"/>
  <c r="AA198" i="43"/>
  <c r="AA202" i="43"/>
  <c r="AA203" i="43"/>
  <c r="AA205" i="43"/>
  <c r="AA206" i="43"/>
  <c r="AA210" i="43"/>
  <c r="AA211" i="43"/>
  <c r="AA212" i="43"/>
  <c r="AA215" i="43"/>
  <c r="AA217" i="43"/>
  <c r="AA220" i="43"/>
  <c r="AA223" i="43"/>
  <c r="AA226" i="43"/>
  <c r="AA228" i="43"/>
  <c r="AA231" i="43"/>
  <c r="AA233" i="43"/>
  <c r="AA234" i="43"/>
  <c r="AA235" i="43"/>
  <c r="AA238" i="43"/>
  <c r="AA239" i="43"/>
  <c r="AA241" i="43"/>
  <c r="AA242" i="43"/>
  <c r="AA243" i="43"/>
  <c r="AA244" i="43"/>
  <c r="AA245" i="43"/>
  <c r="AA246" i="43"/>
  <c r="AA252" i="43"/>
  <c r="AA254" i="43"/>
  <c r="AA256" i="43"/>
  <c r="AA257" i="43"/>
  <c r="AA261" i="43"/>
  <c r="AA266" i="43"/>
  <c r="AA268" i="43"/>
  <c r="AA271" i="43"/>
  <c r="AA273" i="43"/>
  <c r="AA274" i="43"/>
  <c r="AA276" i="43"/>
  <c r="AA277" i="43"/>
  <c r="AA279" i="43"/>
  <c r="AA280" i="43"/>
  <c r="AA281" i="43"/>
  <c r="AA283" i="43"/>
  <c r="AA285" i="43"/>
  <c r="AA286" i="43"/>
  <c r="AA287" i="43"/>
  <c r="AA288" i="43"/>
  <c r="AA289" i="43"/>
  <c r="AA290" i="43"/>
  <c r="AA291" i="43"/>
  <c r="AA294" i="43"/>
  <c r="AA295" i="43"/>
  <c r="AA296" i="43"/>
  <c r="AA299" i="43"/>
  <c r="AA300" i="43"/>
  <c r="AA301" i="43"/>
  <c r="AA302" i="43"/>
  <c r="AA303" i="43"/>
  <c r="AA305" i="43"/>
  <c r="AA308" i="43"/>
  <c r="AA311" i="43"/>
  <c r="AA314" i="43"/>
  <c r="AA319" i="43"/>
  <c r="AA321" i="43"/>
  <c r="AA322" i="43"/>
  <c r="AA324" i="43"/>
  <c r="AA328" i="43"/>
  <c r="AA329" i="43"/>
  <c r="AA334" i="43"/>
  <c r="AA336" i="43"/>
  <c r="Y7" i="43"/>
  <c r="Y10" i="43"/>
  <c r="Y13" i="43"/>
  <c r="Y14" i="43"/>
  <c r="Y16" i="43"/>
  <c r="Y18" i="43"/>
  <c r="Y19" i="43"/>
  <c r="Y25" i="43"/>
  <c r="Y26" i="43"/>
  <c r="Y27" i="43"/>
  <c r="Y29" i="43"/>
  <c r="Y30" i="43"/>
  <c r="Y31" i="43"/>
  <c r="Y32" i="43"/>
  <c r="Y33" i="43"/>
  <c r="Y34" i="43"/>
  <c r="Y36" i="43"/>
  <c r="Y41" i="43"/>
  <c r="Y42" i="43"/>
  <c r="Y45" i="43"/>
  <c r="Y49" i="43"/>
  <c r="Y50" i="43"/>
  <c r="Y58" i="43"/>
  <c r="Y60" i="43"/>
  <c r="Y62" i="43"/>
  <c r="Y65" i="43"/>
  <c r="Y66" i="43"/>
  <c r="Y67" i="43"/>
  <c r="Y70" i="43"/>
  <c r="Y74" i="43"/>
  <c r="Y77" i="43"/>
  <c r="Y78" i="43"/>
  <c r="Y81" i="43"/>
  <c r="Y82" i="43"/>
  <c r="Y84" i="43"/>
  <c r="Y85" i="43"/>
  <c r="Y86" i="43"/>
  <c r="Y87" i="43"/>
  <c r="Y88" i="43"/>
  <c r="Y89" i="43"/>
  <c r="Y92" i="43"/>
  <c r="Y93" i="43"/>
  <c r="Y94" i="43"/>
  <c r="Y95" i="43"/>
  <c r="Y97" i="43"/>
  <c r="Y99" i="43"/>
  <c r="Y100" i="43"/>
  <c r="Y101" i="43"/>
  <c r="Y102" i="43"/>
  <c r="Y103" i="43"/>
  <c r="Y106" i="43"/>
  <c r="Y109" i="43"/>
  <c r="Y110" i="43"/>
  <c r="Y113" i="43"/>
  <c r="Y115" i="43"/>
  <c r="Y116" i="43"/>
  <c r="Y117" i="43"/>
  <c r="Y118" i="43"/>
  <c r="Y119" i="43"/>
  <c r="Y120" i="43"/>
  <c r="Y121" i="43"/>
  <c r="Y124" i="43"/>
  <c r="Y125" i="43"/>
  <c r="Y127" i="43"/>
  <c r="Y129" i="43"/>
  <c r="Y130" i="43"/>
  <c r="Y131" i="43"/>
  <c r="Y132" i="43"/>
  <c r="Y133" i="43"/>
  <c r="Y136" i="43"/>
  <c r="Y139" i="43"/>
  <c r="Y140" i="43"/>
  <c r="Y142" i="43"/>
  <c r="Y143" i="43"/>
  <c r="Y147" i="43"/>
  <c r="Y151" i="43"/>
  <c r="Y152" i="43"/>
  <c r="Y153" i="43"/>
  <c r="Y155" i="43"/>
  <c r="Y156" i="43"/>
  <c r="Y158" i="43"/>
  <c r="Y160" i="43"/>
  <c r="Y162" i="43"/>
  <c r="Y163" i="43"/>
  <c r="Y164" i="43"/>
  <c r="Y165" i="43"/>
  <c r="Y168" i="43"/>
  <c r="Y169" i="43"/>
  <c r="Y170" i="43"/>
  <c r="Y172" i="43"/>
  <c r="Y173" i="43"/>
  <c r="Y174" i="43"/>
  <c r="Y177" i="43"/>
  <c r="Y183" i="43"/>
  <c r="Y185" i="43"/>
  <c r="Y186" i="43"/>
  <c r="Y187" i="43"/>
  <c r="Y188" i="43"/>
  <c r="Y191" i="43"/>
  <c r="Y192" i="43"/>
  <c r="Y194" i="43"/>
  <c r="Y195" i="43"/>
  <c r="Y198" i="43"/>
  <c r="Y202" i="43"/>
  <c r="Y203" i="43"/>
  <c r="Y205" i="43"/>
  <c r="Y206" i="43"/>
  <c r="Y210" i="43"/>
  <c r="Y211" i="43"/>
  <c r="Y212" i="43"/>
  <c r="Y215" i="43"/>
  <c r="Y217" i="43"/>
  <c r="Y220" i="43"/>
  <c r="Y223" i="43"/>
  <c r="Y226" i="43"/>
  <c r="Y228" i="43"/>
  <c r="Y231" i="43"/>
  <c r="Y233" i="43"/>
  <c r="Y234" i="43"/>
  <c r="Y235" i="43"/>
  <c r="Y238" i="43"/>
  <c r="Y239" i="43"/>
  <c r="Y241" i="43"/>
  <c r="Y242" i="43"/>
  <c r="Y243" i="43"/>
  <c r="Y244" i="43"/>
  <c r="Y245" i="43"/>
  <c r="Y246" i="43"/>
  <c r="Y252" i="43"/>
  <c r="Y254" i="43"/>
  <c r="Y256" i="43"/>
  <c r="Y257" i="43"/>
  <c r="Y261" i="43"/>
  <c r="Y266" i="43"/>
  <c r="Y268" i="43"/>
  <c r="Y271" i="43"/>
  <c r="Y273" i="43"/>
  <c r="Y274" i="43"/>
  <c r="Y276" i="43"/>
  <c r="Y277" i="43"/>
  <c r="Y279" i="43"/>
  <c r="Y280" i="43"/>
  <c r="Y281" i="43"/>
  <c r="Y283" i="43"/>
  <c r="Y285" i="43"/>
  <c r="Y286" i="43"/>
  <c r="Y287" i="43"/>
  <c r="Y288" i="43"/>
  <c r="Y289" i="43"/>
  <c r="Y290" i="43"/>
  <c r="Y291" i="43"/>
  <c r="Y294" i="43"/>
  <c r="Y295" i="43"/>
  <c r="Y296" i="43"/>
  <c r="Y299" i="43"/>
  <c r="Y300" i="43"/>
  <c r="Y301" i="43"/>
  <c r="Y302" i="43"/>
  <c r="Y303" i="43"/>
  <c r="Y305" i="43"/>
  <c r="Y308" i="43"/>
  <c r="Y311" i="43"/>
  <c r="Y314" i="43"/>
  <c r="Y319" i="43"/>
  <c r="Y321" i="43"/>
  <c r="Y322" i="43"/>
  <c r="Y324" i="43"/>
  <c r="Y328" i="43"/>
  <c r="Y329" i="43"/>
  <c r="Y334" i="43"/>
  <c r="Y336" i="43"/>
  <c r="Q7" i="43"/>
  <c r="R7" i="43"/>
  <c r="Q10" i="43"/>
  <c r="R10" i="43"/>
  <c r="V10" i="43" s="1"/>
  <c r="Q13" i="43"/>
  <c r="R13" i="43"/>
  <c r="Q14" i="43"/>
  <c r="R14" i="43"/>
  <c r="Q16" i="43"/>
  <c r="R16" i="43"/>
  <c r="Q18" i="43"/>
  <c r="R18" i="43"/>
  <c r="V18" i="43" s="1"/>
  <c r="Q19" i="43"/>
  <c r="R19" i="43"/>
  <c r="Q25" i="43"/>
  <c r="R25" i="43"/>
  <c r="Q26" i="43"/>
  <c r="R26" i="43"/>
  <c r="Q27" i="43"/>
  <c r="R27" i="43"/>
  <c r="V27" i="43" s="1"/>
  <c r="Q29" i="43"/>
  <c r="R29" i="43"/>
  <c r="Q30" i="43"/>
  <c r="R30" i="43"/>
  <c r="V30" i="43" s="1"/>
  <c r="Q31" i="43"/>
  <c r="R31" i="43"/>
  <c r="Q32" i="43"/>
  <c r="R32" i="43"/>
  <c r="V32" i="43" s="1"/>
  <c r="Q33" i="43"/>
  <c r="R33" i="43"/>
  <c r="Q34" i="43"/>
  <c r="R34" i="43"/>
  <c r="V34" i="43" s="1"/>
  <c r="Q36" i="43"/>
  <c r="R36" i="43"/>
  <c r="Q41" i="43"/>
  <c r="R41" i="43"/>
  <c r="V41" i="43" s="1"/>
  <c r="Q42" i="43"/>
  <c r="R42" i="43"/>
  <c r="Q45" i="43"/>
  <c r="R45" i="43"/>
  <c r="Q49" i="43"/>
  <c r="R49" i="43"/>
  <c r="Q50" i="43"/>
  <c r="R50" i="43"/>
  <c r="Q58" i="43"/>
  <c r="R58" i="43"/>
  <c r="Q60" i="43"/>
  <c r="R60" i="43"/>
  <c r="V60" i="43" s="1"/>
  <c r="Q62" i="43"/>
  <c r="R62" i="43"/>
  <c r="Q65" i="43"/>
  <c r="R65" i="43"/>
  <c r="V65" i="43" s="1"/>
  <c r="Q66" i="43"/>
  <c r="R66" i="43"/>
  <c r="Q67" i="43"/>
  <c r="R67" i="43"/>
  <c r="Q70" i="43"/>
  <c r="R70" i="43"/>
  <c r="Q74" i="43"/>
  <c r="R74" i="43"/>
  <c r="V74" i="43" s="1"/>
  <c r="Q77" i="43"/>
  <c r="R77" i="43"/>
  <c r="Q78" i="43"/>
  <c r="R78" i="43"/>
  <c r="V78" i="43" s="1"/>
  <c r="Q81" i="43"/>
  <c r="R81" i="43"/>
  <c r="Q82" i="43"/>
  <c r="R82" i="43"/>
  <c r="V82" i="43" s="1"/>
  <c r="Q84" i="43"/>
  <c r="R84" i="43"/>
  <c r="Q85" i="43"/>
  <c r="R85" i="43"/>
  <c r="V85" i="43" s="1"/>
  <c r="Q86" i="43"/>
  <c r="R86" i="43"/>
  <c r="Q87" i="43"/>
  <c r="R87" i="43"/>
  <c r="V87" i="43" s="1"/>
  <c r="Q88" i="43"/>
  <c r="R88" i="43"/>
  <c r="Q89" i="43"/>
  <c r="R89" i="43"/>
  <c r="V89" i="43" s="1"/>
  <c r="Q92" i="43"/>
  <c r="R92" i="43"/>
  <c r="Q93" i="43"/>
  <c r="R93" i="43"/>
  <c r="V93" i="43" s="1"/>
  <c r="Q94" i="43"/>
  <c r="R94" i="43"/>
  <c r="Q95" i="43"/>
  <c r="R95" i="43"/>
  <c r="Q97" i="43"/>
  <c r="R97" i="43"/>
  <c r="Q99" i="43"/>
  <c r="R99" i="43"/>
  <c r="V99" i="43" s="1"/>
  <c r="Q100" i="43"/>
  <c r="R100" i="43"/>
  <c r="Q101" i="43"/>
  <c r="R101" i="43"/>
  <c r="V101" i="43" s="1"/>
  <c r="Q102" i="43"/>
  <c r="R102" i="43"/>
  <c r="Q103" i="43"/>
  <c r="R103" i="43"/>
  <c r="Q106" i="43"/>
  <c r="R106" i="43"/>
  <c r="Q109" i="43"/>
  <c r="R109" i="43"/>
  <c r="Q110" i="43"/>
  <c r="R110" i="43"/>
  <c r="R112" i="43"/>
  <c r="Q113" i="43"/>
  <c r="R113" i="43"/>
  <c r="Q115" i="43"/>
  <c r="R115" i="43"/>
  <c r="V115" i="43" s="1"/>
  <c r="Q116" i="43"/>
  <c r="R116" i="43"/>
  <c r="Q117" i="43"/>
  <c r="R117" i="43"/>
  <c r="V117" i="43" s="1"/>
  <c r="Q118" i="43"/>
  <c r="R118" i="43"/>
  <c r="Q119" i="43"/>
  <c r="R119" i="43"/>
  <c r="Q120" i="43"/>
  <c r="R120" i="43"/>
  <c r="Q121" i="43"/>
  <c r="R121" i="43"/>
  <c r="V121" i="43" s="1"/>
  <c r="Q124" i="43"/>
  <c r="R124" i="43"/>
  <c r="Q125" i="43"/>
  <c r="R125" i="43"/>
  <c r="Q127" i="43"/>
  <c r="R127" i="43"/>
  <c r="Q129" i="43"/>
  <c r="R129" i="43"/>
  <c r="V129" i="43" s="1"/>
  <c r="Q130" i="43"/>
  <c r="R130" i="43"/>
  <c r="Q131" i="43"/>
  <c r="R131" i="43"/>
  <c r="Q132" i="43"/>
  <c r="R132" i="43"/>
  <c r="Q133" i="43"/>
  <c r="R133" i="43"/>
  <c r="Q136" i="43"/>
  <c r="R136" i="43"/>
  <c r="Q139" i="43"/>
  <c r="R139" i="43"/>
  <c r="Q140" i="43"/>
  <c r="R140" i="43"/>
  <c r="Q142" i="43"/>
  <c r="R142" i="43"/>
  <c r="Q143" i="43"/>
  <c r="R143" i="43"/>
  <c r="Q147" i="43"/>
  <c r="R147" i="43"/>
  <c r="V147" i="43" s="1"/>
  <c r="Q151" i="43"/>
  <c r="R151" i="43"/>
  <c r="Q152" i="43"/>
  <c r="R152" i="43"/>
  <c r="Q153" i="43"/>
  <c r="R153" i="43"/>
  <c r="Q155" i="43"/>
  <c r="R155" i="43"/>
  <c r="V155" i="43" s="1"/>
  <c r="Q156" i="43"/>
  <c r="R156" i="43"/>
  <c r="Q158" i="43"/>
  <c r="R158" i="43"/>
  <c r="V158" i="43" s="1"/>
  <c r="Q160" i="43"/>
  <c r="R160" i="43"/>
  <c r="Q162" i="43"/>
  <c r="R162" i="43"/>
  <c r="V162" i="43" s="1"/>
  <c r="Q163" i="43"/>
  <c r="R163" i="43"/>
  <c r="Q164" i="43"/>
  <c r="R164" i="43"/>
  <c r="V164" i="43" s="1"/>
  <c r="Q165" i="43"/>
  <c r="R165" i="43"/>
  <c r="Q168" i="43"/>
  <c r="R168" i="43"/>
  <c r="Q169" i="43"/>
  <c r="R169" i="43"/>
  <c r="Q170" i="43"/>
  <c r="R170" i="43"/>
  <c r="V170" i="43" s="1"/>
  <c r="R171" i="43"/>
  <c r="Q172" i="43"/>
  <c r="R172" i="43"/>
  <c r="V172" i="43" s="1"/>
  <c r="Q173" i="43"/>
  <c r="R173" i="43"/>
  <c r="Q174" i="43"/>
  <c r="R174" i="43"/>
  <c r="Q177" i="43"/>
  <c r="R177" i="43"/>
  <c r="R182" i="43"/>
  <c r="Q183" i="43"/>
  <c r="R183" i="43"/>
  <c r="Q185" i="43"/>
  <c r="R185" i="43"/>
  <c r="V185" i="43" s="1"/>
  <c r="Q186" i="43"/>
  <c r="R186" i="43"/>
  <c r="Q187" i="43"/>
  <c r="R187" i="43"/>
  <c r="V187" i="43" s="1"/>
  <c r="Q188" i="43"/>
  <c r="R188" i="43"/>
  <c r="Q191" i="43"/>
  <c r="R191" i="43"/>
  <c r="Q192" i="43"/>
  <c r="R192" i="43"/>
  <c r="Q194" i="43"/>
  <c r="R194" i="43"/>
  <c r="V194" i="43" s="1"/>
  <c r="Q195" i="43"/>
  <c r="R195" i="43"/>
  <c r="Q198" i="43"/>
  <c r="R198" i="43"/>
  <c r="V198" i="43" s="1"/>
  <c r="Q202" i="43"/>
  <c r="R202" i="43"/>
  <c r="Q203" i="43"/>
  <c r="R203" i="43"/>
  <c r="V203" i="43" s="1"/>
  <c r="Q205" i="43"/>
  <c r="R205" i="43"/>
  <c r="Q206" i="43"/>
  <c r="R206" i="43"/>
  <c r="Q210" i="43"/>
  <c r="R210" i="43"/>
  <c r="Q211" i="43"/>
  <c r="R211" i="43"/>
  <c r="Q212" i="43"/>
  <c r="R212" i="43"/>
  <c r="Q215" i="43"/>
  <c r="R215" i="43"/>
  <c r="Q217" i="43"/>
  <c r="R217" i="43"/>
  <c r="Q220" i="43"/>
  <c r="R220" i="43"/>
  <c r="Q223" i="43"/>
  <c r="R223" i="43"/>
  <c r="Q226" i="43"/>
  <c r="R226" i="43"/>
  <c r="V226" i="43" s="1"/>
  <c r="Q228" i="43"/>
  <c r="R228" i="43"/>
  <c r="Q231" i="43"/>
  <c r="R231" i="43"/>
  <c r="V231" i="43" s="1"/>
  <c r="Q233" i="43"/>
  <c r="R233" i="43"/>
  <c r="Q234" i="43"/>
  <c r="R234" i="43"/>
  <c r="V234" i="43" s="1"/>
  <c r="Q235" i="43"/>
  <c r="R235" i="43"/>
  <c r="Q238" i="43"/>
  <c r="R238" i="43"/>
  <c r="Q239" i="43"/>
  <c r="R239" i="43"/>
  <c r="Q241" i="43"/>
  <c r="R241" i="43"/>
  <c r="V241" i="43" s="1"/>
  <c r="Q242" i="43"/>
  <c r="R242" i="43"/>
  <c r="Q243" i="43"/>
  <c r="R243" i="43"/>
  <c r="V243" i="43" s="1"/>
  <c r="Q244" i="43"/>
  <c r="R244" i="43"/>
  <c r="Q245" i="43"/>
  <c r="R245" i="43"/>
  <c r="Q246" i="43"/>
  <c r="R246" i="43"/>
  <c r="Q252" i="43"/>
  <c r="R252" i="43"/>
  <c r="V252" i="43" s="1"/>
  <c r="Q254" i="43"/>
  <c r="R254" i="43"/>
  <c r="Q256" i="43"/>
  <c r="R256" i="43"/>
  <c r="V256" i="43" s="1"/>
  <c r="Q257" i="43"/>
  <c r="R257" i="43"/>
  <c r="Q261" i="43"/>
  <c r="R261" i="43"/>
  <c r="V261" i="43" s="1"/>
  <c r="Q266" i="43"/>
  <c r="R266" i="43"/>
  <c r="Q268" i="43"/>
  <c r="R268" i="43"/>
  <c r="Q271" i="43"/>
  <c r="R271" i="43"/>
  <c r="Q273" i="43"/>
  <c r="R273" i="43"/>
  <c r="Q274" i="43"/>
  <c r="R274" i="43"/>
  <c r="Q276" i="43"/>
  <c r="R276" i="43"/>
  <c r="V276" i="43" s="1"/>
  <c r="Q277" i="43"/>
  <c r="R277" i="43"/>
  <c r="Q279" i="43"/>
  <c r="R279" i="43"/>
  <c r="V279" i="43" s="1"/>
  <c r="Q280" i="43"/>
  <c r="R280" i="43"/>
  <c r="Q281" i="43"/>
  <c r="R281" i="43"/>
  <c r="V281" i="43" s="1"/>
  <c r="Q283" i="43"/>
  <c r="R283" i="43"/>
  <c r="Q285" i="43"/>
  <c r="R285" i="43"/>
  <c r="V285" i="43" s="1"/>
  <c r="Q286" i="43"/>
  <c r="R286" i="43"/>
  <c r="Q287" i="43"/>
  <c r="R287" i="43"/>
  <c r="Q288" i="43"/>
  <c r="R288" i="43"/>
  <c r="Q289" i="43"/>
  <c r="R289" i="43"/>
  <c r="V289" i="43" s="1"/>
  <c r="Q290" i="43"/>
  <c r="R290" i="43"/>
  <c r="Q291" i="43"/>
  <c r="R291" i="43"/>
  <c r="V291" i="43" s="1"/>
  <c r="Q294" i="43"/>
  <c r="R294" i="43"/>
  <c r="Q295" i="43"/>
  <c r="R295" i="43"/>
  <c r="Q296" i="43"/>
  <c r="R296" i="43"/>
  <c r="Q299" i="43"/>
  <c r="R299" i="43"/>
  <c r="Q300" i="43"/>
  <c r="R300" i="43"/>
  <c r="Q301" i="43"/>
  <c r="R301" i="43"/>
  <c r="Q302" i="43"/>
  <c r="R302" i="43"/>
  <c r="Q303" i="43"/>
  <c r="R303" i="43"/>
  <c r="Q305" i="43"/>
  <c r="R305" i="43"/>
  <c r="Q308" i="43"/>
  <c r="R308" i="43"/>
  <c r="V308" i="43" s="1"/>
  <c r="Q311" i="43"/>
  <c r="R311" i="43"/>
  <c r="Q314" i="43"/>
  <c r="R314" i="43"/>
  <c r="Q319" i="43"/>
  <c r="R319" i="43"/>
  <c r="Q321" i="43"/>
  <c r="R321" i="43"/>
  <c r="V321" i="43" s="1"/>
  <c r="Q322" i="43"/>
  <c r="R322" i="43"/>
  <c r="Q324" i="43"/>
  <c r="R324" i="43"/>
  <c r="V324" i="43" s="1"/>
  <c r="Q328" i="43"/>
  <c r="R328" i="43"/>
  <c r="Q329" i="43"/>
  <c r="R329" i="43"/>
  <c r="R331" i="43"/>
  <c r="Q334" i="43"/>
  <c r="R334" i="43"/>
  <c r="V334" i="43" s="1"/>
  <c r="Q336" i="43"/>
  <c r="R336" i="43"/>
  <c r="V336" i="43" s="1"/>
  <c r="N7" i="43"/>
  <c r="N10" i="43"/>
  <c r="N13" i="43"/>
  <c r="N14" i="43"/>
  <c r="N16" i="43"/>
  <c r="N18" i="43"/>
  <c r="N19" i="43"/>
  <c r="N25" i="43"/>
  <c r="N26" i="43"/>
  <c r="N27" i="43"/>
  <c r="N29" i="43"/>
  <c r="N30" i="43"/>
  <c r="N31" i="43"/>
  <c r="N32" i="43"/>
  <c r="N33" i="43"/>
  <c r="N34" i="43"/>
  <c r="N36" i="43"/>
  <c r="N41" i="43"/>
  <c r="N42" i="43"/>
  <c r="N45" i="43"/>
  <c r="N49" i="43"/>
  <c r="N50" i="43"/>
  <c r="N58" i="43"/>
  <c r="N60" i="43"/>
  <c r="N62" i="43"/>
  <c r="N65" i="43"/>
  <c r="N66" i="43"/>
  <c r="N67" i="43"/>
  <c r="N70" i="43"/>
  <c r="N74" i="43"/>
  <c r="N77" i="43"/>
  <c r="N78" i="43"/>
  <c r="N81" i="43"/>
  <c r="N82" i="43"/>
  <c r="N84" i="43"/>
  <c r="N85" i="43"/>
  <c r="N86" i="43"/>
  <c r="N87" i="43"/>
  <c r="N88" i="43"/>
  <c r="N89" i="43"/>
  <c r="N92" i="43"/>
  <c r="N93" i="43"/>
  <c r="N94" i="43"/>
  <c r="N95" i="43"/>
  <c r="N97" i="43"/>
  <c r="N99" i="43"/>
  <c r="N100" i="43"/>
  <c r="N101" i="43"/>
  <c r="N102" i="43"/>
  <c r="N103" i="43"/>
  <c r="N106" i="43"/>
  <c r="N109" i="43"/>
  <c r="N110" i="43"/>
  <c r="N113" i="43"/>
  <c r="N115" i="43"/>
  <c r="N116" i="43"/>
  <c r="N117" i="43"/>
  <c r="N118" i="43"/>
  <c r="N119" i="43"/>
  <c r="N120" i="43"/>
  <c r="N121" i="43"/>
  <c r="N124" i="43"/>
  <c r="N125" i="43"/>
  <c r="N127" i="43"/>
  <c r="N129" i="43"/>
  <c r="N130" i="43"/>
  <c r="N131" i="43"/>
  <c r="N132" i="43"/>
  <c r="N133" i="43"/>
  <c r="N136" i="43"/>
  <c r="N139" i="43"/>
  <c r="N140" i="43"/>
  <c r="N142" i="43"/>
  <c r="N143" i="43"/>
  <c r="N147" i="43"/>
  <c r="N151" i="43"/>
  <c r="N152" i="43"/>
  <c r="N153" i="43"/>
  <c r="N155" i="43"/>
  <c r="N156" i="43"/>
  <c r="N158" i="43"/>
  <c r="N160" i="43"/>
  <c r="N162" i="43"/>
  <c r="N163" i="43"/>
  <c r="N164" i="43"/>
  <c r="N165" i="43"/>
  <c r="N168" i="43"/>
  <c r="N169" i="43"/>
  <c r="N170" i="43"/>
  <c r="N172" i="43"/>
  <c r="N173" i="43"/>
  <c r="N174" i="43"/>
  <c r="N177" i="43"/>
  <c r="N183" i="43"/>
  <c r="N185" i="43"/>
  <c r="N186" i="43"/>
  <c r="N187" i="43"/>
  <c r="N188" i="43"/>
  <c r="N191" i="43"/>
  <c r="N192" i="43"/>
  <c r="N194" i="43"/>
  <c r="N195" i="43"/>
  <c r="N198" i="43"/>
  <c r="N202" i="43"/>
  <c r="N203" i="43"/>
  <c r="N205" i="43"/>
  <c r="N206" i="43"/>
  <c r="N210" i="43"/>
  <c r="N211" i="43"/>
  <c r="N212" i="43"/>
  <c r="N215" i="43"/>
  <c r="N217" i="43"/>
  <c r="N220" i="43"/>
  <c r="N223" i="43"/>
  <c r="N226" i="43"/>
  <c r="N228" i="43"/>
  <c r="N231" i="43"/>
  <c r="N233" i="43"/>
  <c r="N234" i="43"/>
  <c r="N235" i="43"/>
  <c r="N238" i="43"/>
  <c r="N239" i="43"/>
  <c r="N241" i="43"/>
  <c r="N242" i="43"/>
  <c r="N243" i="43"/>
  <c r="N244" i="43"/>
  <c r="N245" i="43"/>
  <c r="N246" i="43"/>
  <c r="N252" i="43"/>
  <c r="N254" i="43"/>
  <c r="N256" i="43"/>
  <c r="N257" i="43"/>
  <c r="N261" i="43"/>
  <c r="N266" i="43"/>
  <c r="N268" i="43"/>
  <c r="N271" i="43"/>
  <c r="N273" i="43"/>
  <c r="N274" i="43"/>
  <c r="N276" i="43"/>
  <c r="N277" i="43"/>
  <c r="N279" i="43"/>
  <c r="N280" i="43"/>
  <c r="N281" i="43"/>
  <c r="N283" i="43"/>
  <c r="N285" i="43"/>
  <c r="N286" i="43"/>
  <c r="N287" i="43"/>
  <c r="N288" i="43"/>
  <c r="N289" i="43"/>
  <c r="N290" i="43"/>
  <c r="N291" i="43"/>
  <c r="N294" i="43"/>
  <c r="N295" i="43"/>
  <c r="N296" i="43"/>
  <c r="N299" i="43"/>
  <c r="N300" i="43"/>
  <c r="N301" i="43"/>
  <c r="N302" i="43"/>
  <c r="N303" i="43"/>
  <c r="N305" i="43"/>
  <c r="N308" i="43"/>
  <c r="N311" i="43"/>
  <c r="N314" i="43"/>
  <c r="N319" i="43"/>
  <c r="N321" i="43"/>
  <c r="N322" i="43"/>
  <c r="N324" i="43"/>
  <c r="N328" i="43"/>
  <c r="N329" i="43"/>
  <c r="N334" i="43"/>
  <c r="N336" i="43"/>
  <c r="K7" i="43"/>
  <c r="K10" i="43"/>
  <c r="K13" i="43"/>
  <c r="K14" i="43"/>
  <c r="K16" i="43"/>
  <c r="K18" i="43"/>
  <c r="K19" i="43"/>
  <c r="K25" i="43"/>
  <c r="K26" i="43"/>
  <c r="K27" i="43"/>
  <c r="K29" i="43"/>
  <c r="K30" i="43"/>
  <c r="K31" i="43"/>
  <c r="K32" i="43"/>
  <c r="K33" i="43"/>
  <c r="K34" i="43"/>
  <c r="K36" i="43"/>
  <c r="K41" i="43"/>
  <c r="K42" i="43"/>
  <c r="K45" i="43"/>
  <c r="K49" i="43"/>
  <c r="K50" i="43"/>
  <c r="K58" i="43"/>
  <c r="K60" i="43"/>
  <c r="K62" i="43"/>
  <c r="K65" i="43"/>
  <c r="K66" i="43"/>
  <c r="K67" i="43"/>
  <c r="K70" i="43"/>
  <c r="K74" i="43"/>
  <c r="K77" i="43"/>
  <c r="K78" i="43"/>
  <c r="K81" i="43"/>
  <c r="K82" i="43"/>
  <c r="K84" i="43"/>
  <c r="K85" i="43"/>
  <c r="K86" i="43"/>
  <c r="K87" i="43"/>
  <c r="K88" i="43"/>
  <c r="K89" i="43"/>
  <c r="K92" i="43"/>
  <c r="K93" i="43"/>
  <c r="K94" i="43"/>
  <c r="K95" i="43"/>
  <c r="K97" i="43"/>
  <c r="K99" i="43"/>
  <c r="K100" i="43"/>
  <c r="K101" i="43"/>
  <c r="K102" i="43"/>
  <c r="K103" i="43"/>
  <c r="K106" i="43"/>
  <c r="K109" i="43"/>
  <c r="K110" i="43"/>
  <c r="K113" i="43"/>
  <c r="K115" i="43"/>
  <c r="K116" i="43"/>
  <c r="K117" i="43"/>
  <c r="K118" i="43"/>
  <c r="K119" i="43"/>
  <c r="K120" i="43"/>
  <c r="K121" i="43"/>
  <c r="K124" i="43"/>
  <c r="K125" i="43"/>
  <c r="K127" i="43"/>
  <c r="K129" i="43"/>
  <c r="K130" i="43"/>
  <c r="K131" i="43"/>
  <c r="K132" i="43"/>
  <c r="K133" i="43"/>
  <c r="K136" i="43"/>
  <c r="K139" i="43"/>
  <c r="K140" i="43"/>
  <c r="K142" i="43"/>
  <c r="K143" i="43"/>
  <c r="K147" i="43"/>
  <c r="K151" i="43"/>
  <c r="K152" i="43"/>
  <c r="K153" i="43"/>
  <c r="K155" i="43"/>
  <c r="K156" i="43"/>
  <c r="K158" i="43"/>
  <c r="K160" i="43"/>
  <c r="K162" i="43"/>
  <c r="K163" i="43"/>
  <c r="K164" i="43"/>
  <c r="K165" i="43"/>
  <c r="K168" i="43"/>
  <c r="K169" i="43"/>
  <c r="K170" i="43"/>
  <c r="K172" i="43"/>
  <c r="K173" i="43"/>
  <c r="K174" i="43"/>
  <c r="K177" i="43"/>
  <c r="K183" i="43"/>
  <c r="K185" i="43"/>
  <c r="K186" i="43"/>
  <c r="K187" i="43"/>
  <c r="K188" i="43"/>
  <c r="K191" i="43"/>
  <c r="K192" i="43"/>
  <c r="K194" i="43"/>
  <c r="K195" i="43"/>
  <c r="K198" i="43"/>
  <c r="K202" i="43"/>
  <c r="K203" i="43"/>
  <c r="K205" i="43"/>
  <c r="K206" i="43"/>
  <c r="K210" i="43"/>
  <c r="K211" i="43"/>
  <c r="K212" i="43"/>
  <c r="K215" i="43"/>
  <c r="K217" i="43"/>
  <c r="K220" i="43"/>
  <c r="K223" i="43"/>
  <c r="K226" i="43"/>
  <c r="K228" i="43"/>
  <c r="K231" i="43"/>
  <c r="K233" i="43"/>
  <c r="K234" i="43"/>
  <c r="K235" i="43"/>
  <c r="K238" i="43"/>
  <c r="K239" i="43"/>
  <c r="K241" i="43"/>
  <c r="K242" i="43"/>
  <c r="K243" i="43"/>
  <c r="K244" i="43"/>
  <c r="K245" i="43"/>
  <c r="K246" i="43"/>
  <c r="K252" i="43"/>
  <c r="K254" i="43"/>
  <c r="K256" i="43"/>
  <c r="K257" i="43"/>
  <c r="K261" i="43"/>
  <c r="K266" i="43"/>
  <c r="K268" i="43"/>
  <c r="K271" i="43"/>
  <c r="K273" i="43"/>
  <c r="K274" i="43"/>
  <c r="K276" i="43"/>
  <c r="K277" i="43"/>
  <c r="K279" i="43"/>
  <c r="K280" i="43"/>
  <c r="K281" i="43"/>
  <c r="K283" i="43"/>
  <c r="K285" i="43"/>
  <c r="K286" i="43"/>
  <c r="K287" i="43"/>
  <c r="K288" i="43"/>
  <c r="K289" i="43"/>
  <c r="K290" i="43"/>
  <c r="K291" i="43"/>
  <c r="K294" i="43"/>
  <c r="K295" i="43"/>
  <c r="K296" i="43"/>
  <c r="K299" i="43"/>
  <c r="K300" i="43"/>
  <c r="K301" i="43"/>
  <c r="K302" i="43"/>
  <c r="K303" i="43"/>
  <c r="K305" i="43"/>
  <c r="K308" i="43"/>
  <c r="K311" i="43"/>
  <c r="K314" i="43"/>
  <c r="K319" i="43"/>
  <c r="K321" i="43"/>
  <c r="K322" i="43"/>
  <c r="K324" i="43"/>
  <c r="K328" i="43"/>
  <c r="K329" i="43"/>
  <c r="K334" i="43"/>
  <c r="K336" i="43"/>
  <c r="E7" i="43"/>
  <c r="I7" i="43" s="1"/>
  <c r="E10" i="43"/>
  <c r="I10" i="43" s="1"/>
  <c r="E13" i="43"/>
  <c r="E14" i="43"/>
  <c r="G14" i="43" s="1"/>
  <c r="E16" i="43"/>
  <c r="I16" i="43" s="1"/>
  <c r="E18" i="43"/>
  <c r="E19" i="43"/>
  <c r="E25" i="43"/>
  <c r="E26" i="43"/>
  <c r="I26" i="43" s="1"/>
  <c r="E27" i="43"/>
  <c r="I27" i="43" s="1"/>
  <c r="E29" i="43"/>
  <c r="E30" i="43"/>
  <c r="G30" i="43" s="1"/>
  <c r="E31" i="43"/>
  <c r="E32" i="43"/>
  <c r="I32" i="43" s="1"/>
  <c r="E33" i="43"/>
  <c r="E34" i="43"/>
  <c r="G34" i="43" s="1"/>
  <c r="E36" i="43"/>
  <c r="E41" i="43"/>
  <c r="I41" i="43" s="1"/>
  <c r="E42" i="43"/>
  <c r="E45" i="43"/>
  <c r="E49" i="43"/>
  <c r="I49" i="43" s="1"/>
  <c r="E50" i="43"/>
  <c r="I50" i="43" s="1"/>
  <c r="E58" i="43"/>
  <c r="E60" i="43"/>
  <c r="G60" i="43" s="1"/>
  <c r="E62" i="43"/>
  <c r="I62" i="43" s="1"/>
  <c r="E65" i="43"/>
  <c r="I65" i="43" s="1"/>
  <c r="E66" i="43"/>
  <c r="E67" i="43"/>
  <c r="G67" i="43" s="1"/>
  <c r="E70" i="43"/>
  <c r="I70" i="43" s="1"/>
  <c r="E74" i="43"/>
  <c r="I74" i="43" s="1"/>
  <c r="E77" i="43"/>
  <c r="E78" i="43"/>
  <c r="G78" i="43" s="1"/>
  <c r="E81" i="43"/>
  <c r="E82" i="43"/>
  <c r="I82" i="43" s="1"/>
  <c r="E84" i="43"/>
  <c r="E85" i="43"/>
  <c r="G85" i="43" s="1"/>
  <c r="E86" i="43"/>
  <c r="I86" i="43" s="1"/>
  <c r="E87" i="43"/>
  <c r="E88" i="43"/>
  <c r="E89" i="43"/>
  <c r="G89" i="43" s="1"/>
  <c r="E92" i="43"/>
  <c r="I92" i="43" s="1"/>
  <c r="E93" i="43"/>
  <c r="I93" i="43" s="1"/>
  <c r="E94" i="43"/>
  <c r="E95" i="43"/>
  <c r="E97" i="43"/>
  <c r="I97" i="43" s="1"/>
  <c r="E99" i="43"/>
  <c r="I99" i="43" s="1"/>
  <c r="E100" i="43"/>
  <c r="E101" i="43"/>
  <c r="G101" i="43" s="1"/>
  <c r="E102" i="43"/>
  <c r="I102" i="43" s="1"/>
  <c r="E103" i="43"/>
  <c r="I103" i="43" s="1"/>
  <c r="E106" i="43"/>
  <c r="E109" i="43"/>
  <c r="G109" i="43" s="1"/>
  <c r="E110" i="43"/>
  <c r="I110" i="43" s="1"/>
  <c r="E112" i="43"/>
  <c r="E113" i="43"/>
  <c r="E115" i="43"/>
  <c r="G115" i="43" s="1"/>
  <c r="E116" i="43"/>
  <c r="I116" i="43" s="1"/>
  <c r="E117" i="43"/>
  <c r="I117" i="43" s="1"/>
  <c r="E118" i="43"/>
  <c r="E119" i="43"/>
  <c r="E120" i="43"/>
  <c r="I120" i="43" s="1"/>
  <c r="E121" i="43"/>
  <c r="E124" i="43"/>
  <c r="E125" i="43"/>
  <c r="G125" i="43" s="1"/>
  <c r="E127" i="43"/>
  <c r="I127" i="43" s="1"/>
  <c r="E129" i="43"/>
  <c r="G129" i="43" s="1"/>
  <c r="E130" i="43"/>
  <c r="E131" i="43"/>
  <c r="G131" i="43" s="1"/>
  <c r="E132" i="43"/>
  <c r="I132" i="43" s="1"/>
  <c r="E133" i="43"/>
  <c r="G133" i="43" s="1"/>
  <c r="E136" i="43"/>
  <c r="E139" i="43"/>
  <c r="G139" i="43" s="1"/>
  <c r="E140" i="43"/>
  <c r="E142" i="43"/>
  <c r="E143" i="43"/>
  <c r="E147" i="43"/>
  <c r="G147" i="43" s="1"/>
  <c r="E151" i="43"/>
  <c r="I151" i="43" s="1"/>
  <c r="E152" i="43"/>
  <c r="E153" i="43"/>
  <c r="E155" i="43"/>
  <c r="G155" i="43" s="1"/>
  <c r="E156" i="43"/>
  <c r="I156" i="43" s="1"/>
  <c r="E158" i="43"/>
  <c r="G158" i="43" s="1"/>
  <c r="E160" i="43"/>
  <c r="E162" i="43"/>
  <c r="G162" i="43" s="1"/>
  <c r="E163" i="43"/>
  <c r="I163" i="43" s="1"/>
  <c r="E164" i="43"/>
  <c r="G164" i="43" s="1"/>
  <c r="E165" i="43"/>
  <c r="E168" i="43"/>
  <c r="G168" i="43" s="1"/>
  <c r="E169" i="43"/>
  <c r="E170" i="43"/>
  <c r="G170" i="43" s="1"/>
  <c r="E171" i="43"/>
  <c r="E172" i="43"/>
  <c r="G172" i="43" s="1"/>
  <c r="E173" i="43"/>
  <c r="I173" i="43" s="1"/>
  <c r="E174" i="43"/>
  <c r="E177" i="43"/>
  <c r="E182" i="43"/>
  <c r="E183" i="43"/>
  <c r="E185" i="43"/>
  <c r="G185" i="43" s="1"/>
  <c r="E186" i="43"/>
  <c r="E187" i="43"/>
  <c r="G187" i="43" s="1"/>
  <c r="E188" i="43"/>
  <c r="I188" i="43" s="1"/>
  <c r="E191" i="43"/>
  <c r="G191" i="43" s="1"/>
  <c r="E192" i="43"/>
  <c r="E194" i="43"/>
  <c r="G194" i="43" s="1"/>
  <c r="E195" i="43"/>
  <c r="I195" i="43" s="1"/>
  <c r="E198" i="43"/>
  <c r="G198" i="43" s="1"/>
  <c r="E202" i="43"/>
  <c r="E203" i="43"/>
  <c r="G203" i="43" s="1"/>
  <c r="E205" i="43"/>
  <c r="I205" i="43" s="1"/>
  <c r="E206" i="43"/>
  <c r="G206" i="43" s="1"/>
  <c r="E210" i="43"/>
  <c r="E211" i="43"/>
  <c r="G211" i="43" s="1"/>
  <c r="E212" i="43"/>
  <c r="E215" i="43"/>
  <c r="E217" i="43"/>
  <c r="E220" i="43"/>
  <c r="G220" i="43" s="1"/>
  <c r="E223" i="43"/>
  <c r="I223" i="43" s="1"/>
  <c r="E226" i="43"/>
  <c r="G226" i="43" s="1"/>
  <c r="E228" i="43"/>
  <c r="E231" i="43"/>
  <c r="G231" i="43" s="1"/>
  <c r="E233" i="43"/>
  <c r="E234" i="43"/>
  <c r="G234" i="43" s="1"/>
  <c r="E235" i="43"/>
  <c r="E238" i="43"/>
  <c r="G238" i="43" s="1"/>
  <c r="E239" i="43"/>
  <c r="E241" i="43"/>
  <c r="G241" i="43" s="1"/>
  <c r="E242" i="43"/>
  <c r="E243" i="43"/>
  <c r="G243" i="43" s="1"/>
  <c r="E244" i="43"/>
  <c r="E245" i="43"/>
  <c r="E246" i="43"/>
  <c r="E252" i="43"/>
  <c r="G252" i="43" s="1"/>
  <c r="E254" i="43"/>
  <c r="I254" i="43" s="1"/>
  <c r="E256" i="43"/>
  <c r="E257" i="43"/>
  <c r="E261" i="43"/>
  <c r="G261" i="43" s="1"/>
  <c r="E266" i="43"/>
  <c r="I266" i="43" s="1"/>
  <c r="E268" i="43"/>
  <c r="E271" i="43"/>
  <c r="I271" i="43" s="1"/>
  <c r="E273" i="43"/>
  <c r="G273" i="43" s="1"/>
  <c r="E274" i="43"/>
  <c r="E276" i="43"/>
  <c r="G276" i="43" s="1"/>
  <c r="E277" i="43"/>
  <c r="E279" i="43"/>
  <c r="G279" i="43" s="1"/>
  <c r="E280" i="43"/>
  <c r="I280" i="43" s="1"/>
  <c r="E281" i="43"/>
  <c r="G281" i="43" s="1"/>
  <c r="E283" i="43"/>
  <c r="I283" i="43" s="1"/>
  <c r="E285" i="43"/>
  <c r="G285" i="43" s="1"/>
  <c r="E286" i="43"/>
  <c r="I286" i="43" s="1"/>
  <c r="E287" i="43"/>
  <c r="G287" i="43" s="1"/>
  <c r="E288" i="43"/>
  <c r="I288" i="43" s="1"/>
  <c r="E289" i="43"/>
  <c r="G289" i="43" s="1"/>
  <c r="E290" i="43"/>
  <c r="I290" i="43" s="1"/>
  <c r="E291" i="43"/>
  <c r="G291" i="43" s="1"/>
  <c r="E294" i="43"/>
  <c r="I294" i="43" s="1"/>
  <c r="E295" i="43"/>
  <c r="G295" i="43" s="1"/>
  <c r="E296" i="43"/>
  <c r="I296" i="43" s="1"/>
  <c r="E299" i="43"/>
  <c r="G299" i="43" s="1"/>
  <c r="E300" i="43"/>
  <c r="I300" i="43" s="1"/>
  <c r="E301" i="43"/>
  <c r="G301" i="43" s="1"/>
  <c r="E302" i="43"/>
  <c r="I302" i="43" s="1"/>
  <c r="E303" i="43"/>
  <c r="G303" i="43" s="1"/>
  <c r="E305" i="43"/>
  <c r="I305" i="43" s="1"/>
  <c r="E308" i="43"/>
  <c r="G308" i="43" s="1"/>
  <c r="E311" i="43"/>
  <c r="I311" i="43" s="1"/>
  <c r="E314" i="43"/>
  <c r="G314" i="43" s="1"/>
  <c r="E319" i="43"/>
  <c r="I319" i="43" s="1"/>
  <c r="E321" i="43"/>
  <c r="G321" i="43" s="1"/>
  <c r="E322" i="43"/>
  <c r="I322" i="43" s="1"/>
  <c r="E324" i="43"/>
  <c r="G324" i="43" s="1"/>
  <c r="E328" i="43"/>
  <c r="I328" i="43" s="1"/>
  <c r="E329" i="43"/>
  <c r="G329" i="43" s="1"/>
  <c r="E331" i="43"/>
  <c r="E334" i="43"/>
  <c r="G334" i="43" s="1"/>
  <c r="E336" i="43"/>
  <c r="I336" i="43" s="1"/>
  <c r="AQ338" i="43" l="1"/>
  <c r="BS336" i="43"/>
  <c r="BQ336" i="43" s="1"/>
  <c r="BR336" i="43" s="1"/>
  <c r="BS331" i="43"/>
  <c r="BQ331" i="43" s="1"/>
  <c r="BS328" i="43"/>
  <c r="BQ328" i="43" s="1"/>
  <c r="BR328" i="43" s="1"/>
  <c r="BS322" i="43"/>
  <c r="BQ322" i="43" s="1"/>
  <c r="BR322" i="43" s="1"/>
  <c r="BS319" i="43"/>
  <c r="BQ319" i="43" s="1"/>
  <c r="BR319" i="43" s="1"/>
  <c r="BS311" i="43"/>
  <c r="BQ311" i="43" s="1"/>
  <c r="BS305" i="43"/>
  <c r="BQ305" i="43" s="1"/>
  <c r="BR305" i="43" s="1"/>
  <c r="BS302" i="43"/>
  <c r="BQ302" i="43" s="1"/>
  <c r="BR302" i="43" s="1"/>
  <c r="BS300" i="43"/>
  <c r="BQ300" i="43" s="1"/>
  <c r="BR300" i="43" s="1"/>
  <c r="BS296" i="43"/>
  <c r="BQ296" i="43" s="1"/>
  <c r="BS294" i="43"/>
  <c r="BQ294" i="43" s="1"/>
  <c r="BR294" i="43" s="1"/>
  <c r="BS290" i="43"/>
  <c r="BQ290" i="43" s="1"/>
  <c r="BR290" i="43" s="1"/>
  <c r="BS288" i="43"/>
  <c r="BQ288" i="43" s="1"/>
  <c r="BR288" i="43" s="1"/>
  <c r="BS286" i="43"/>
  <c r="BQ286" i="43" s="1"/>
  <c r="BS283" i="43"/>
  <c r="BQ283" i="43" s="1"/>
  <c r="BR283" i="43" s="1"/>
  <c r="BS280" i="43"/>
  <c r="BQ280" i="43" s="1"/>
  <c r="BR280" i="43" s="1"/>
  <c r="BS277" i="43"/>
  <c r="BQ277" i="43" s="1"/>
  <c r="BR277" i="43" s="1"/>
  <c r="BS274" i="43"/>
  <c r="BQ274" i="43" s="1"/>
  <c r="BS271" i="43"/>
  <c r="BQ271" i="43" s="1"/>
  <c r="BR271" i="43" s="1"/>
  <c r="BS266" i="43"/>
  <c r="BQ266" i="43" s="1"/>
  <c r="BR266" i="43" s="1"/>
  <c r="BS257" i="43"/>
  <c r="BQ257" i="43" s="1"/>
  <c r="BR257" i="43" s="1"/>
  <c r="BS254" i="43"/>
  <c r="BQ254" i="43" s="1"/>
  <c r="BS246" i="43"/>
  <c r="BQ246" i="43" s="1"/>
  <c r="BR246" i="43" s="1"/>
  <c r="BS244" i="43"/>
  <c r="BQ244" i="43" s="1"/>
  <c r="BR244" i="43" s="1"/>
  <c r="BS242" i="43"/>
  <c r="BQ242" i="43" s="1"/>
  <c r="BR242" i="43" s="1"/>
  <c r="BS239" i="43"/>
  <c r="BQ239" i="43" s="1"/>
  <c r="BS235" i="43"/>
  <c r="BQ235" i="43" s="1"/>
  <c r="BR235" i="43" s="1"/>
  <c r="BS233" i="43"/>
  <c r="BQ233" i="43" s="1"/>
  <c r="BR233" i="43" s="1"/>
  <c r="BS228" i="43"/>
  <c r="BQ228" i="43" s="1"/>
  <c r="BR228" i="43" s="1"/>
  <c r="BS223" i="43"/>
  <c r="BQ223" i="43" s="1"/>
  <c r="BS220" i="43"/>
  <c r="BQ220" i="43" s="1"/>
  <c r="BR220" i="43" s="1"/>
  <c r="BS215" i="43"/>
  <c r="BQ215" i="43" s="1"/>
  <c r="BR215" i="43" s="1"/>
  <c r="BS211" i="43"/>
  <c r="BQ211" i="43" s="1"/>
  <c r="BR211" i="43" s="1"/>
  <c r="BS206" i="43"/>
  <c r="BQ206" i="43" s="1"/>
  <c r="BS203" i="43"/>
  <c r="BQ203" i="43" s="1"/>
  <c r="BR203" i="43" s="1"/>
  <c r="BS198" i="43"/>
  <c r="BQ198" i="43" s="1"/>
  <c r="BR198" i="43" s="1"/>
  <c r="BS194" i="43"/>
  <c r="BQ194" i="43" s="1"/>
  <c r="BR194" i="43" s="1"/>
  <c r="BS191" i="43"/>
  <c r="BQ191" i="43" s="1"/>
  <c r="BS187" i="43"/>
  <c r="BQ187" i="43" s="1"/>
  <c r="BR187" i="43" s="1"/>
  <c r="BS185" i="43"/>
  <c r="BQ185" i="43" s="1"/>
  <c r="BR185" i="43" s="1"/>
  <c r="BS182" i="43"/>
  <c r="BQ182" i="43" s="1"/>
  <c r="BS174" i="43"/>
  <c r="BQ174" i="43" s="1"/>
  <c r="BS172" i="43"/>
  <c r="BQ172" i="43" s="1"/>
  <c r="BS170" i="43"/>
  <c r="BQ170" i="43" s="1"/>
  <c r="BS168" i="43"/>
  <c r="BQ168" i="43" s="1"/>
  <c r="BS164" i="43"/>
  <c r="BQ164" i="43" s="1"/>
  <c r="BS162" i="43"/>
  <c r="BQ162" i="43" s="1"/>
  <c r="BS158" i="43"/>
  <c r="BQ158" i="43" s="1"/>
  <c r="BS155" i="43"/>
  <c r="BQ155" i="43" s="1"/>
  <c r="BS152" i="43"/>
  <c r="BQ152" i="43" s="1"/>
  <c r="BS147" i="43"/>
  <c r="BQ147" i="43" s="1"/>
  <c r="BS142" i="43"/>
  <c r="BQ142" i="43" s="1"/>
  <c r="BS139" i="43"/>
  <c r="BQ139" i="43" s="1"/>
  <c r="BS133" i="43"/>
  <c r="BQ133" i="43" s="1"/>
  <c r="V273" i="43"/>
  <c r="T273" i="43"/>
  <c r="DC339" i="43"/>
  <c r="CN341" i="43"/>
  <c r="CN339" i="43"/>
  <c r="BS339" i="43"/>
  <c r="AS339" i="43"/>
  <c r="V339" i="43"/>
  <c r="N338" i="43"/>
  <c r="I343" i="43"/>
  <c r="G342" i="43"/>
  <c r="CN343" i="43"/>
  <c r="CN340" i="43"/>
  <c r="CN342" i="43"/>
  <c r="BS340" i="43"/>
  <c r="BQ340" i="43" s="1"/>
  <c r="CZ340" i="43" s="1"/>
  <c r="BS342" i="43"/>
  <c r="BQ342" i="43" s="1"/>
  <c r="BR342" i="43" s="1"/>
  <c r="I242" i="43"/>
  <c r="G242" i="43"/>
  <c r="I186" i="43"/>
  <c r="G186" i="43"/>
  <c r="I124" i="43"/>
  <c r="G124" i="43"/>
  <c r="I77" i="43"/>
  <c r="G77" i="43"/>
  <c r="G322" i="43"/>
  <c r="G311" i="43"/>
  <c r="G302" i="43"/>
  <c r="G290" i="43"/>
  <c r="G286" i="43"/>
  <c r="G280" i="43"/>
  <c r="G266" i="43"/>
  <c r="G195" i="43"/>
  <c r="G156" i="43"/>
  <c r="G116" i="43"/>
  <c r="G102" i="43"/>
  <c r="G92" i="43"/>
  <c r="G62" i="43"/>
  <c r="G7" i="43"/>
  <c r="G336" i="43"/>
  <c r="G328" i="43"/>
  <c r="G319" i="43"/>
  <c r="G305" i="43"/>
  <c r="G300" i="43"/>
  <c r="G294" i="43"/>
  <c r="G288" i="43"/>
  <c r="G283" i="43"/>
  <c r="G271" i="43"/>
  <c r="G254" i="43"/>
  <c r="G223" i="43"/>
  <c r="G205" i="43"/>
  <c r="G188" i="43"/>
  <c r="G173" i="43"/>
  <c r="G163" i="43"/>
  <c r="G151" i="43"/>
  <c r="G132" i="43"/>
  <c r="G120" i="43"/>
  <c r="G110" i="43"/>
  <c r="G97" i="43"/>
  <c r="G86" i="43"/>
  <c r="G70" i="43"/>
  <c r="G49" i="43"/>
  <c r="G16" i="43"/>
  <c r="I257" i="43"/>
  <c r="G257" i="43"/>
  <c r="I246" i="43"/>
  <c r="G246" i="43"/>
  <c r="I235" i="43"/>
  <c r="G235" i="43"/>
  <c r="I228" i="43"/>
  <c r="G228" i="43"/>
  <c r="I217" i="43"/>
  <c r="G217" i="43"/>
  <c r="I202" i="43"/>
  <c r="G202" i="43"/>
  <c r="I192" i="43"/>
  <c r="G192" i="43"/>
  <c r="I165" i="43"/>
  <c r="G165" i="43"/>
  <c r="I160" i="43"/>
  <c r="G160" i="43"/>
  <c r="I136" i="43"/>
  <c r="G136" i="43"/>
  <c r="I130" i="43"/>
  <c r="G130" i="43"/>
  <c r="I106" i="43"/>
  <c r="G106" i="43"/>
  <c r="I100" i="43"/>
  <c r="G100" i="43"/>
  <c r="I94" i="43"/>
  <c r="G94" i="43"/>
  <c r="I88" i="43"/>
  <c r="G88" i="43"/>
  <c r="I84" i="43"/>
  <c r="G84" i="43"/>
  <c r="I66" i="43"/>
  <c r="G66" i="43"/>
  <c r="I42" i="43"/>
  <c r="G42" i="43"/>
  <c r="I33" i="43"/>
  <c r="G33" i="43"/>
  <c r="I29" i="43"/>
  <c r="G29" i="43"/>
  <c r="I19" i="43"/>
  <c r="G19" i="43"/>
  <c r="I13" i="43"/>
  <c r="G13" i="43"/>
  <c r="G296" i="43"/>
  <c r="G127" i="43"/>
  <c r="G26" i="43"/>
  <c r="K338" i="43"/>
  <c r="Q338" i="43"/>
  <c r="AA338" i="43"/>
  <c r="AK338" i="43"/>
  <c r="AO338" i="43"/>
  <c r="AS338" i="43"/>
  <c r="AW338" i="43"/>
  <c r="BS341" i="43"/>
  <c r="BQ341" i="43" s="1"/>
  <c r="BS343" i="43"/>
  <c r="BQ343" i="43" s="1"/>
  <c r="BS131" i="43"/>
  <c r="BQ131" i="43" s="1"/>
  <c r="BS129" i="43"/>
  <c r="BQ129" i="43" s="1"/>
  <c r="BS125" i="43"/>
  <c r="BQ125" i="43" s="1"/>
  <c r="BS121" i="43"/>
  <c r="BQ121" i="43" s="1"/>
  <c r="BS119" i="43"/>
  <c r="BQ119" i="43" s="1"/>
  <c r="BS117" i="43"/>
  <c r="BQ117" i="43" s="1"/>
  <c r="BS115" i="43"/>
  <c r="BQ115" i="43" s="1"/>
  <c r="BS112" i="43"/>
  <c r="BQ112" i="43" s="1"/>
  <c r="BS109" i="43"/>
  <c r="BQ109" i="43" s="1"/>
  <c r="BR109" i="43" s="1"/>
  <c r="BS103" i="43"/>
  <c r="BQ103" i="43" s="1"/>
  <c r="BS101" i="43"/>
  <c r="BQ101" i="43" s="1"/>
  <c r="BR101" i="43" s="1"/>
  <c r="BS99" i="43"/>
  <c r="BQ99" i="43" s="1"/>
  <c r="BR99" i="43" s="1"/>
  <c r="BS95" i="43"/>
  <c r="BQ95" i="43" s="1"/>
  <c r="BR95" i="43" s="1"/>
  <c r="BS92" i="43"/>
  <c r="BQ92" i="43" s="1"/>
  <c r="BS88" i="43"/>
  <c r="BQ88" i="43" s="1"/>
  <c r="BR88" i="43" s="1"/>
  <c r="BS86" i="43"/>
  <c r="BQ86" i="43" s="1"/>
  <c r="BR86" i="43" s="1"/>
  <c r="BS84" i="43"/>
  <c r="BQ84" i="43" s="1"/>
  <c r="BR84" i="43" s="1"/>
  <c r="BS81" i="43"/>
  <c r="BQ81" i="43" s="1"/>
  <c r="BS77" i="43"/>
  <c r="BQ77" i="43" s="1"/>
  <c r="BR77" i="43" s="1"/>
  <c r="BS70" i="43"/>
  <c r="BQ70" i="43" s="1"/>
  <c r="BR70" i="43" s="1"/>
  <c r="BS66" i="43"/>
  <c r="BQ66" i="43" s="1"/>
  <c r="BR66" i="43" s="1"/>
  <c r="BS62" i="43"/>
  <c r="BQ62" i="43" s="1"/>
  <c r="BS58" i="43"/>
  <c r="BQ58" i="43" s="1"/>
  <c r="BR58" i="43" s="1"/>
  <c r="BS49" i="43"/>
  <c r="BQ49" i="43" s="1"/>
  <c r="BR49" i="43" s="1"/>
  <c r="BS42" i="43"/>
  <c r="BQ42" i="43" s="1"/>
  <c r="BR42" i="43" s="1"/>
  <c r="BS36" i="43"/>
  <c r="BQ36" i="43" s="1"/>
  <c r="BS33" i="43"/>
  <c r="BQ33" i="43" s="1"/>
  <c r="BR33" i="43" s="1"/>
  <c r="BS31" i="43"/>
  <c r="BQ31" i="43" s="1"/>
  <c r="BR31" i="43" s="1"/>
  <c r="BS29" i="43"/>
  <c r="BQ29" i="43" s="1"/>
  <c r="BR29" i="43" s="1"/>
  <c r="BS26" i="43"/>
  <c r="BQ26" i="43" s="1"/>
  <c r="BS19" i="43"/>
  <c r="BQ19" i="43" s="1"/>
  <c r="BR19" i="43" s="1"/>
  <c r="BS16" i="43"/>
  <c r="BQ16" i="43" s="1"/>
  <c r="BR16" i="43" s="1"/>
  <c r="BS13" i="43"/>
  <c r="BQ13" i="43" s="1"/>
  <c r="BR13" i="43" s="1"/>
  <c r="BS7" i="43"/>
  <c r="BQ7" i="43" s="1"/>
  <c r="CN321" i="43"/>
  <c r="CN314" i="43"/>
  <c r="CN303" i="43"/>
  <c r="CN299" i="43"/>
  <c r="CN291" i="43"/>
  <c r="CN287" i="43"/>
  <c r="CN281" i="43"/>
  <c r="CN276" i="43"/>
  <c r="Y338" i="43"/>
  <c r="AI338" i="43"/>
  <c r="AM338" i="43"/>
  <c r="BB338" i="43"/>
  <c r="T340" i="43"/>
  <c r="T342" i="43"/>
  <c r="G340" i="43"/>
  <c r="BR343" i="43"/>
  <c r="G339" i="43"/>
  <c r="T339" i="43"/>
  <c r="G341" i="43"/>
  <c r="T341" i="43"/>
  <c r="G343" i="43"/>
  <c r="T343" i="43"/>
  <c r="I329" i="43"/>
  <c r="I321" i="43"/>
  <c r="I303" i="43"/>
  <c r="I299" i="43"/>
  <c r="I289" i="43"/>
  <c r="I281" i="43"/>
  <c r="I273" i="43"/>
  <c r="I261" i="43"/>
  <c r="I252" i="43"/>
  <c r="I243" i="43"/>
  <c r="I234" i="43"/>
  <c r="I220" i="43"/>
  <c r="I211" i="43"/>
  <c r="I198" i="43"/>
  <c r="I191" i="43"/>
  <c r="I187" i="43"/>
  <c r="I170" i="43"/>
  <c r="I164" i="43"/>
  <c r="I158" i="43"/>
  <c r="I139" i="43"/>
  <c r="I131" i="43"/>
  <c r="I115" i="43"/>
  <c r="I85" i="43"/>
  <c r="I60" i="43"/>
  <c r="V331" i="43"/>
  <c r="T331" i="43"/>
  <c r="V328" i="43"/>
  <c r="T328" i="43"/>
  <c r="V322" i="43"/>
  <c r="T322" i="43"/>
  <c r="V305" i="43"/>
  <c r="T305" i="43"/>
  <c r="V302" i="43"/>
  <c r="T302" i="43"/>
  <c r="V300" i="43"/>
  <c r="T300" i="43"/>
  <c r="V294" i="43"/>
  <c r="T294" i="43"/>
  <c r="V290" i="43"/>
  <c r="T290" i="43"/>
  <c r="V288" i="43"/>
  <c r="T288" i="43"/>
  <c r="V280" i="43"/>
  <c r="T280" i="43"/>
  <c r="V271" i="43"/>
  <c r="T271" i="43"/>
  <c r="V266" i="43"/>
  <c r="T266" i="43"/>
  <c r="V257" i="43"/>
  <c r="T257" i="43"/>
  <c r="V254" i="43"/>
  <c r="T254" i="43"/>
  <c r="V246" i="43"/>
  <c r="T246" i="43"/>
  <c r="V242" i="43"/>
  <c r="T242" i="43"/>
  <c r="V239" i="43"/>
  <c r="T239" i="43"/>
  <c r="V228" i="43"/>
  <c r="T228" i="43"/>
  <c r="V210" i="43"/>
  <c r="T210" i="43"/>
  <c r="V205" i="43"/>
  <c r="T205" i="43"/>
  <c r="V202" i="43"/>
  <c r="T202" i="43"/>
  <c r="V195" i="43"/>
  <c r="T195" i="43"/>
  <c r="V192" i="43"/>
  <c r="T192" i="43"/>
  <c r="V186" i="43"/>
  <c r="T186" i="43"/>
  <c r="V165" i="43"/>
  <c r="T165" i="43"/>
  <c r="V160" i="43"/>
  <c r="T160" i="43"/>
  <c r="V156" i="43"/>
  <c r="T156" i="43"/>
  <c r="V132" i="43"/>
  <c r="T132" i="43"/>
  <c r="V130" i="43"/>
  <c r="T130" i="43"/>
  <c r="V124" i="43"/>
  <c r="T124" i="43"/>
  <c r="V118" i="43"/>
  <c r="T118" i="43"/>
  <c r="V102" i="43"/>
  <c r="T102" i="43"/>
  <c r="V100" i="43"/>
  <c r="T100" i="43"/>
  <c r="V97" i="43"/>
  <c r="T97" i="43"/>
  <c r="V94" i="43"/>
  <c r="T94" i="43"/>
  <c r="V92" i="43"/>
  <c r="T92" i="43"/>
  <c r="V84" i="43"/>
  <c r="T84" i="43"/>
  <c r="V77" i="43"/>
  <c r="T77" i="43"/>
  <c r="V66" i="43"/>
  <c r="T66" i="43"/>
  <c r="V62" i="43"/>
  <c r="T62" i="43"/>
  <c r="V49" i="43"/>
  <c r="T49" i="43"/>
  <c r="V29" i="43"/>
  <c r="T29" i="43"/>
  <c r="V19" i="43"/>
  <c r="T19" i="43"/>
  <c r="V16" i="43"/>
  <c r="T16" i="43"/>
  <c r="V7" i="43"/>
  <c r="T7" i="43"/>
  <c r="T334" i="43"/>
  <c r="T324" i="43"/>
  <c r="T291" i="43"/>
  <c r="T281" i="43"/>
  <c r="T276" i="43"/>
  <c r="T256" i="43"/>
  <c r="T241" i="43"/>
  <c r="T234" i="43"/>
  <c r="T226" i="43"/>
  <c r="T198" i="43"/>
  <c r="T185" i="43"/>
  <c r="T170" i="43"/>
  <c r="T164" i="43"/>
  <c r="T158" i="43"/>
  <c r="T129" i="43"/>
  <c r="T121" i="43"/>
  <c r="T117" i="43"/>
  <c r="T99" i="43"/>
  <c r="T93" i="43"/>
  <c r="T87" i="43"/>
  <c r="T82" i="43"/>
  <c r="T74" i="43"/>
  <c r="T65" i="43"/>
  <c r="T41" i="43"/>
  <c r="T32" i="43"/>
  <c r="T27" i="43"/>
  <c r="T18" i="43"/>
  <c r="T10" i="43"/>
  <c r="I334" i="43"/>
  <c r="I324" i="43"/>
  <c r="I314" i="43"/>
  <c r="I308" i="43"/>
  <c r="I301" i="43"/>
  <c r="I295" i="43"/>
  <c r="I291" i="43"/>
  <c r="I287" i="43"/>
  <c r="I285" i="43"/>
  <c r="I279" i="43"/>
  <c r="I276" i="43"/>
  <c r="I241" i="43"/>
  <c r="I238" i="43"/>
  <c r="I231" i="43"/>
  <c r="I226" i="43"/>
  <c r="I206" i="43"/>
  <c r="I203" i="43"/>
  <c r="I194" i="43"/>
  <c r="I185" i="43"/>
  <c r="I172" i="43"/>
  <c r="I168" i="43"/>
  <c r="I162" i="43"/>
  <c r="I155" i="43"/>
  <c r="I147" i="43"/>
  <c r="I133" i="43"/>
  <c r="I129" i="43"/>
  <c r="I125" i="43"/>
  <c r="I109" i="43"/>
  <c r="I101" i="43"/>
  <c r="I89" i="43"/>
  <c r="I78" i="43"/>
  <c r="I67" i="43"/>
  <c r="I34" i="43"/>
  <c r="I30" i="43"/>
  <c r="I14" i="43"/>
  <c r="G117" i="43"/>
  <c r="G103" i="43"/>
  <c r="G99" i="43"/>
  <c r="G93" i="43"/>
  <c r="G82" i="43"/>
  <c r="G74" i="43"/>
  <c r="G65" i="43"/>
  <c r="G50" i="43"/>
  <c r="G41" i="43"/>
  <c r="G32" i="43"/>
  <c r="G27" i="43"/>
  <c r="G10" i="43"/>
  <c r="T321" i="43"/>
  <c r="T308" i="43"/>
  <c r="T289" i="43"/>
  <c r="T285" i="43"/>
  <c r="T279" i="43"/>
  <c r="T261" i="43"/>
  <c r="T252" i="43"/>
  <c r="T243" i="43"/>
  <c r="T231" i="43"/>
  <c r="T203" i="43"/>
  <c r="T194" i="43"/>
  <c r="T187" i="43"/>
  <c r="T172" i="43"/>
  <c r="T162" i="43"/>
  <c r="T155" i="43"/>
  <c r="T147" i="43"/>
  <c r="T115" i="43"/>
  <c r="T101" i="43"/>
  <c r="T89" i="43"/>
  <c r="T85" i="43"/>
  <c r="T78" i="43"/>
  <c r="T60" i="43"/>
  <c r="T34" i="43"/>
  <c r="T30" i="43"/>
  <c r="T336" i="43"/>
  <c r="BR311" i="43"/>
  <c r="BR296" i="43"/>
  <c r="BR286" i="43"/>
  <c r="BR274" i="43"/>
  <c r="BR254" i="43"/>
  <c r="BR239" i="43"/>
  <c r="BR223" i="43"/>
  <c r="BR206" i="43"/>
  <c r="BR191" i="43"/>
  <c r="BR174" i="43"/>
  <c r="BR172" i="43"/>
  <c r="BR170" i="43"/>
  <c r="BR168" i="43"/>
  <c r="BR164" i="43"/>
  <c r="BR162" i="43"/>
  <c r="BR158" i="43"/>
  <c r="BR155" i="43"/>
  <c r="BR152" i="43"/>
  <c r="BR147" i="43"/>
  <c r="BR142" i="43"/>
  <c r="BR139" i="43"/>
  <c r="BR133" i="43"/>
  <c r="BR131" i="43"/>
  <c r="BR129" i="43"/>
  <c r="BR125" i="43"/>
  <c r="BR121" i="43"/>
  <c r="BR119" i="43"/>
  <c r="BR117" i="43"/>
  <c r="BR115" i="43"/>
  <c r="BR103" i="43"/>
  <c r="BR92" i="43"/>
  <c r="BR81" i="43"/>
  <c r="BR62" i="43"/>
  <c r="BR36" i="43"/>
  <c r="BR26" i="43"/>
  <c r="BR7" i="43"/>
  <c r="CN336" i="43"/>
  <c r="CN331" i="43"/>
  <c r="CN328" i="43"/>
  <c r="CN322" i="43"/>
  <c r="CN308" i="43"/>
  <c r="CN295" i="43"/>
  <c r="CN285" i="43"/>
  <c r="CN268" i="43"/>
  <c r="CN261" i="43"/>
  <c r="CN256" i="43"/>
  <c r="CN252" i="43"/>
  <c r="CN245" i="43"/>
  <c r="CN243" i="43"/>
  <c r="CN241" i="43"/>
  <c r="CN238" i="43"/>
  <c r="CN234" i="43"/>
  <c r="CN231" i="43"/>
  <c r="CN226" i="43"/>
  <c r="CN220" i="43"/>
  <c r="CN215" i="43"/>
  <c r="CN211" i="43"/>
  <c r="CN206" i="43"/>
  <c r="CN203" i="43"/>
  <c r="CN198" i="43"/>
  <c r="CN194" i="43"/>
  <c r="CN191" i="43"/>
  <c r="CN187" i="43"/>
  <c r="CN185" i="43"/>
  <c r="CO185" i="43" s="1"/>
  <c r="CN182" i="43"/>
  <c r="CN174" i="43"/>
  <c r="CN172" i="43"/>
  <c r="CN170" i="43"/>
  <c r="CN168" i="43"/>
  <c r="CN164" i="43"/>
  <c r="BS334" i="43"/>
  <c r="BQ334" i="43" s="1"/>
  <c r="BS329" i="43"/>
  <c r="BQ329" i="43" s="1"/>
  <c r="BS324" i="43"/>
  <c r="BQ324" i="43" s="1"/>
  <c r="BS321" i="43"/>
  <c r="BQ321" i="43" s="1"/>
  <c r="BS314" i="43"/>
  <c r="BQ314" i="43" s="1"/>
  <c r="BS308" i="43"/>
  <c r="BQ308" i="43" s="1"/>
  <c r="BS303" i="43"/>
  <c r="BQ303" i="43" s="1"/>
  <c r="BS301" i="43"/>
  <c r="BQ301" i="43" s="1"/>
  <c r="BS299" i="43"/>
  <c r="BQ299" i="43" s="1"/>
  <c r="BS295" i="43"/>
  <c r="BQ295" i="43" s="1"/>
  <c r="BS291" i="43"/>
  <c r="BQ291" i="43" s="1"/>
  <c r="BS289" i="43"/>
  <c r="BQ289" i="43" s="1"/>
  <c r="BS287" i="43"/>
  <c r="BQ287" i="43" s="1"/>
  <c r="BS285" i="43"/>
  <c r="BQ285" i="43" s="1"/>
  <c r="BS281" i="43"/>
  <c r="BQ281" i="43" s="1"/>
  <c r="BS279" i="43"/>
  <c r="BQ279" i="43" s="1"/>
  <c r="BS276" i="43"/>
  <c r="BQ276" i="43" s="1"/>
  <c r="BS273" i="43"/>
  <c r="BQ273" i="43" s="1"/>
  <c r="BS268" i="43"/>
  <c r="BQ268" i="43" s="1"/>
  <c r="BS261" i="43"/>
  <c r="BQ261" i="43" s="1"/>
  <c r="BS256" i="43"/>
  <c r="BQ256" i="43" s="1"/>
  <c r="BS252" i="43"/>
  <c r="BQ252" i="43" s="1"/>
  <c r="BS245" i="43"/>
  <c r="BQ245" i="43" s="1"/>
  <c r="BS243" i="43"/>
  <c r="BQ243" i="43" s="1"/>
  <c r="BS241" i="43"/>
  <c r="BQ241" i="43" s="1"/>
  <c r="BS238" i="43"/>
  <c r="BQ238" i="43" s="1"/>
  <c r="BS234" i="43"/>
  <c r="BQ234" i="43" s="1"/>
  <c r="BS231" i="43"/>
  <c r="BQ231" i="43" s="1"/>
  <c r="BS226" i="43"/>
  <c r="BQ226" i="43" s="1"/>
  <c r="BS217" i="43"/>
  <c r="BQ217" i="43" s="1"/>
  <c r="BS212" i="43"/>
  <c r="BQ212" i="43" s="1"/>
  <c r="BS210" i="43"/>
  <c r="BQ210" i="43" s="1"/>
  <c r="BS205" i="43"/>
  <c r="BQ205" i="43" s="1"/>
  <c r="BS202" i="43"/>
  <c r="BQ202" i="43" s="1"/>
  <c r="BS195" i="43"/>
  <c r="BQ195" i="43" s="1"/>
  <c r="BS192" i="43"/>
  <c r="BQ192" i="43" s="1"/>
  <c r="BS188" i="43"/>
  <c r="BQ188" i="43" s="1"/>
  <c r="BS186" i="43"/>
  <c r="BQ186" i="43" s="1"/>
  <c r="BS183" i="43"/>
  <c r="BQ183" i="43" s="1"/>
  <c r="BS177" i="43"/>
  <c r="BQ177" i="43" s="1"/>
  <c r="BS173" i="43"/>
  <c r="BQ173" i="43" s="1"/>
  <c r="BS171" i="43"/>
  <c r="BQ171" i="43" s="1"/>
  <c r="BS169" i="43"/>
  <c r="BQ169" i="43" s="1"/>
  <c r="BS165" i="43"/>
  <c r="BQ165" i="43" s="1"/>
  <c r="BS163" i="43"/>
  <c r="BQ163" i="43" s="1"/>
  <c r="BS160" i="43"/>
  <c r="BQ160" i="43" s="1"/>
  <c r="BS156" i="43"/>
  <c r="BQ156" i="43" s="1"/>
  <c r="BS153" i="43"/>
  <c r="BQ153" i="43" s="1"/>
  <c r="BS151" i="43"/>
  <c r="BQ151" i="43" s="1"/>
  <c r="BS143" i="43"/>
  <c r="BQ143" i="43" s="1"/>
  <c r="BS140" i="43"/>
  <c r="BQ140" i="43" s="1"/>
  <c r="BS136" i="43"/>
  <c r="BQ136" i="43" s="1"/>
  <c r="BS132" i="43"/>
  <c r="BQ132" i="43" s="1"/>
  <c r="BS130" i="43"/>
  <c r="BQ130" i="43" s="1"/>
  <c r="BS127" i="43"/>
  <c r="BQ127" i="43" s="1"/>
  <c r="BS124" i="43"/>
  <c r="BQ124" i="43" s="1"/>
  <c r="BS120" i="43"/>
  <c r="BQ120" i="43" s="1"/>
  <c r="BS118" i="43"/>
  <c r="BQ118" i="43" s="1"/>
  <c r="BS116" i="43"/>
  <c r="BQ116" i="43" s="1"/>
  <c r="BS113" i="43"/>
  <c r="BQ113" i="43" s="1"/>
  <c r="BS110" i="43"/>
  <c r="BQ110" i="43" s="1"/>
  <c r="BS106" i="43"/>
  <c r="BQ106" i="43" s="1"/>
  <c r="BS102" i="43"/>
  <c r="BQ102" i="43" s="1"/>
  <c r="BS100" i="43"/>
  <c r="BQ100" i="43" s="1"/>
  <c r="BS97" i="43"/>
  <c r="BQ97" i="43" s="1"/>
  <c r="BS94" i="43"/>
  <c r="BQ94" i="43" s="1"/>
  <c r="BS93" i="43"/>
  <c r="BQ93" i="43" s="1"/>
  <c r="BS89" i="43"/>
  <c r="BQ89" i="43" s="1"/>
  <c r="BS87" i="43"/>
  <c r="BQ87" i="43" s="1"/>
  <c r="BS85" i="43"/>
  <c r="BQ85" i="43" s="1"/>
  <c r="BS82" i="43"/>
  <c r="BQ82" i="43" s="1"/>
  <c r="BS78" i="43"/>
  <c r="BQ78" i="43" s="1"/>
  <c r="BS74" i="43"/>
  <c r="BQ74" i="43" s="1"/>
  <c r="BS67" i="43"/>
  <c r="BQ67" i="43" s="1"/>
  <c r="BS65" i="43"/>
  <c r="BQ65" i="43" s="1"/>
  <c r="BS60" i="43"/>
  <c r="BQ60" i="43" s="1"/>
  <c r="BS50" i="43"/>
  <c r="BQ50" i="43" s="1"/>
  <c r="BS45" i="43"/>
  <c r="BQ45" i="43" s="1"/>
  <c r="BS41" i="43"/>
  <c r="BQ41" i="43" s="1"/>
  <c r="BS34" i="43"/>
  <c r="BQ34" i="43" s="1"/>
  <c r="BS32" i="43"/>
  <c r="BQ32" i="43" s="1"/>
  <c r="BS30" i="43"/>
  <c r="BQ30" i="43" s="1"/>
  <c r="BS27" i="43"/>
  <c r="BQ27" i="43" s="1"/>
  <c r="BS25" i="43"/>
  <c r="BQ25" i="43" s="1"/>
  <c r="BS18" i="43"/>
  <c r="BQ18" i="43" s="1"/>
  <c r="CN301" i="43"/>
  <c r="CN289" i="43"/>
  <c r="CN279" i="43"/>
  <c r="CO279" i="43" s="1"/>
  <c r="CN162" i="43"/>
  <c r="CN158" i="43"/>
  <c r="CN155" i="43"/>
  <c r="CN152" i="43"/>
  <c r="CN147" i="43"/>
  <c r="CN142" i="43"/>
  <c r="CN139" i="43"/>
  <c r="CN133" i="43"/>
  <c r="CN131" i="43"/>
  <c r="CN129" i="43"/>
  <c r="CN125" i="43"/>
  <c r="CN121" i="43"/>
  <c r="CN119" i="43"/>
  <c r="CN117" i="43"/>
  <c r="CN115" i="43"/>
  <c r="CN112" i="43"/>
  <c r="CN109" i="43"/>
  <c r="CN103" i="43"/>
  <c r="CN101" i="43"/>
  <c r="CN99" i="43"/>
  <c r="CN95" i="43"/>
  <c r="CN93" i="43"/>
  <c r="CN89" i="43"/>
  <c r="CN87" i="43"/>
  <c r="CN85" i="43"/>
  <c r="CN82" i="43"/>
  <c r="CN78" i="43"/>
  <c r="CN74" i="43"/>
  <c r="CN67" i="43"/>
  <c r="CN65" i="43"/>
  <c r="CN60" i="43"/>
  <c r="CN50" i="43"/>
  <c r="CN45" i="43"/>
  <c r="CN34" i="43"/>
  <c r="CN32" i="43"/>
  <c r="CN30" i="43"/>
  <c r="CN27" i="43"/>
  <c r="CN25" i="43"/>
  <c r="CN18" i="43"/>
  <c r="CN14" i="43"/>
  <c r="CN10" i="43"/>
  <c r="BS14" i="43"/>
  <c r="BQ14" i="43" s="1"/>
  <c r="BS10" i="43"/>
  <c r="BQ10" i="43" s="1"/>
  <c r="CN334" i="43"/>
  <c r="CN329" i="43"/>
  <c r="CN324" i="43"/>
  <c r="CN271" i="43"/>
  <c r="CN266" i="43"/>
  <c r="CN257" i="43"/>
  <c r="CN254" i="43"/>
  <c r="CN246" i="43"/>
  <c r="CN244" i="43"/>
  <c r="CN242" i="43"/>
  <c r="CN239" i="43"/>
  <c r="CN235" i="43"/>
  <c r="CN233" i="43"/>
  <c r="CN228" i="43"/>
  <c r="CN223" i="43"/>
  <c r="CN217" i="43"/>
  <c r="CN212" i="43"/>
  <c r="CN210" i="43"/>
  <c r="CN205" i="43"/>
  <c r="CN202" i="43"/>
  <c r="CN195" i="43"/>
  <c r="CN192" i="43"/>
  <c r="CN188" i="43"/>
  <c r="CN186" i="43"/>
  <c r="CN183" i="43"/>
  <c r="CN177" i="43"/>
  <c r="CN173" i="43"/>
  <c r="CN171" i="43"/>
  <c r="CN169" i="43"/>
  <c r="CN165" i="43"/>
  <c r="CN160" i="43"/>
  <c r="CO160" i="43" s="1"/>
  <c r="CN156" i="43"/>
  <c r="CO156" i="43" s="1"/>
  <c r="CN153" i="43"/>
  <c r="CN151" i="43"/>
  <c r="CN143" i="43"/>
  <c r="CN140" i="43"/>
  <c r="CN136" i="43"/>
  <c r="CN132" i="43"/>
  <c r="CN130" i="43"/>
  <c r="CN127" i="43"/>
  <c r="CN124" i="43"/>
  <c r="CN120" i="43"/>
  <c r="CN118" i="43"/>
  <c r="CN116" i="43"/>
  <c r="CN113" i="43"/>
  <c r="CN110" i="43"/>
  <c r="CN106" i="43"/>
  <c r="CN102" i="43"/>
  <c r="CN100" i="43"/>
  <c r="CN97" i="43"/>
  <c r="CN94" i="43"/>
  <c r="CN92" i="43"/>
  <c r="CN88" i="43"/>
  <c r="CN86" i="43"/>
  <c r="CN84" i="43"/>
  <c r="CN81" i="43"/>
  <c r="CN77" i="43"/>
  <c r="CN70" i="43"/>
  <c r="CN66" i="43"/>
  <c r="CN62" i="43"/>
  <c r="CN58" i="43"/>
  <c r="CN49" i="43"/>
  <c r="CN42" i="43"/>
  <c r="CN36" i="43"/>
  <c r="CN33" i="43"/>
  <c r="CN31" i="43"/>
  <c r="CN29" i="43"/>
  <c r="CN26" i="43"/>
  <c r="CN19" i="43"/>
  <c r="CN16" i="43"/>
  <c r="CN13" i="43"/>
  <c r="CN7" i="43"/>
  <c r="CN319" i="43"/>
  <c r="CN311" i="43"/>
  <c r="CN305" i="43"/>
  <c r="CN302" i="43"/>
  <c r="CN300" i="43"/>
  <c r="CN296" i="43"/>
  <c r="CN294" i="43"/>
  <c r="CN290" i="43"/>
  <c r="CN288" i="43"/>
  <c r="CN286" i="43"/>
  <c r="CN283" i="43"/>
  <c r="CN280" i="43"/>
  <c r="CN277" i="43"/>
  <c r="CN274" i="43"/>
  <c r="CN273" i="43"/>
  <c r="CN163" i="43"/>
  <c r="CN41" i="43"/>
  <c r="AM40" i="42"/>
  <c r="AK246" i="42"/>
  <c r="AK163" i="42"/>
  <c r="AK9" i="42"/>
  <c r="D338" i="42"/>
  <c r="AM342" i="42"/>
  <c r="AO340" i="42"/>
  <c r="Y339" i="42"/>
  <c r="DL338" i="42"/>
  <c r="DM338" i="42"/>
  <c r="DN338" i="42"/>
  <c r="DK338" i="42"/>
  <c r="DJ338" i="42"/>
  <c r="DI338" i="42"/>
  <c r="DH338" i="42"/>
  <c r="DE338" i="42"/>
  <c r="DF338" i="42"/>
  <c r="DG338" i="42"/>
  <c r="DD338" i="42"/>
  <c r="DB343" i="42"/>
  <c r="DC343" i="42" s="1"/>
  <c r="DB342" i="42"/>
  <c r="DC342" i="42" s="1"/>
  <c r="DB341" i="42"/>
  <c r="DC341" i="42" s="1"/>
  <c r="DB340" i="42"/>
  <c r="DC340" i="42" s="1"/>
  <c r="DB339" i="42"/>
  <c r="DC339" i="42" s="1"/>
  <c r="DA338" i="42"/>
  <c r="CS338" i="42"/>
  <c r="CT338" i="42"/>
  <c r="CU338" i="42"/>
  <c r="CV338" i="42"/>
  <c r="CW338" i="42"/>
  <c r="CX338" i="42"/>
  <c r="CR343" i="42"/>
  <c r="CQ343" i="42"/>
  <c r="CP343" i="42"/>
  <c r="CR342" i="42"/>
  <c r="CQ342" i="42"/>
  <c r="CP342" i="42"/>
  <c r="CR341" i="42"/>
  <c r="CQ341" i="42"/>
  <c r="CP341" i="42"/>
  <c r="CR340" i="42"/>
  <c r="CQ340" i="42"/>
  <c r="CP340" i="42"/>
  <c r="CR339" i="42"/>
  <c r="CQ339" i="42"/>
  <c r="CP339" i="42"/>
  <c r="CM338" i="42"/>
  <c r="CL338" i="42"/>
  <c r="CK338" i="42"/>
  <c r="CJ338" i="42"/>
  <c r="CG338" i="42"/>
  <c r="CE343" i="42"/>
  <c r="CE342" i="42"/>
  <c r="CE341" i="42"/>
  <c r="CE340" i="42"/>
  <c r="CE339" i="42"/>
  <c r="BW338" i="42"/>
  <c r="BX338" i="42"/>
  <c r="BZ338" i="42"/>
  <c r="CA338" i="42"/>
  <c r="CC338" i="42"/>
  <c r="CD338" i="42"/>
  <c r="CF338" i="42"/>
  <c r="CH338" i="42"/>
  <c r="CI338" i="42"/>
  <c r="BP338" i="42"/>
  <c r="CB343" i="42"/>
  <c r="CB342" i="42"/>
  <c r="CB341" i="42"/>
  <c r="CB340" i="42"/>
  <c r="CB339" i="42"/>
  <c r="BY343" i="42"/>
  <c r="BY342" i="42"/>
  <c r="BY341" i="42"/>
  <c r="BY340" i="42"/>
  <c r="BY339" i="42"/>
  <c r="BV343" i="42"/>
  <c r="BV342" i="42"/>
  <c r="BV341" i="42"/>
  <c r="BV340" i="42"/>
  <c r="BV339" i="42"/>
  <c r="BU343" i="42"/>
  <c r="BT343" i="42"/>
  <c r="BU342" i="42"/>
  <c r="BT342" i="42"/>
  <c r="BU341" i="42"/>
  <c r="BT341" i="42"/>
  <c r="BU340" i="42"/>
  <c r="BT340" i="42"/>
  <c r="BU339" i="42"/>
  <c r="BT339" i="42"/>
  <c r="BI338" i="42"/>
  <c r="BJ338" i="42"/>
  <c r="BK338" i="42"/>
  <c r="BL338" i="42"/>
  <c r="BM338" i="42"/>
  <c r="BN338" i="42"/>
  <c r="BO338" i="42"/>
  <c r="BH338" i="42"/>
  <c r="BG343" i="42"/>
  <c r="BF343" i="42"/>
  <c r="BE343" i="42"/>
  <c r="BG342" i="42"/>
  <c r="BF342" i="42"/>
  <c r="BE342" i="42"/>
  <c r="BG341" i="42"/>
  <c r="BF341" i="42"/>
  <c r="BE341" i="42"/>
  <c r="BG340" i="42"/>
  <c r="BF340" i="42"/>
  <c r="BE340" i="42"/>
  <c r="BG339" i="42"/>
  <c r="BF339" i="42"/>
  <c r="BE339" i="42"/>
  <c r="BB343" i="42"/>
  <c r="BB342" i="42"/>
  <c r="BB341" i="42"/>
  <c r="BB340" i="42"/>
  <c r="BB339" i="42"/>
  <c r="BA338" i="42"/>
  <c r="BD338" i="42" s="1"/>
  <c r="AY338" i="42"/>
  <c r="AZ338" i="42"/>
  <c r="AX338" i="42"/>
  <c r="AS339" i="42"/>
  <c r="AW343" i="42"/>
  <c r="AW342" i="42"/>
  <c r="AW341" i="42"/>
  <c r="AW340" i="42"/>
  <c r="AW339" i="42"/>
  <c r="AU338" i="42"/>
  <c r="AV338" i="42"/>
  <c r="AT338" i="42"/>
  <c r="AS343" i="42"/>
  <c r="AS342" i="42"/>
  <c r="AS341" i="42"/>
  <c r="AS340" i="42"/>
  <c r="K340" i="42"/>
  <c r="K341" i="42"/>
  <c r="K342" i="42"/>
  <c r="K343" i="42"/>
  <c r="N340" i="42"/>
  <c r="N341" i="42"/>
  <c r="N342" i="42"/>
  <c r="N343" i="42"/>
  <c r="Q340" i="42"/>
  <c r="Q341" i="42"/>
  <c r="Q342" i="42"/>
  <c r="Q343" i="42"/>
  <c r="Y340" i="42"/>
  <c r="Y341" i="42"/>
  <c r="Y342" i="42"/>
  <c r="Y343" i="42"/>
  <c r="AA340" i="42"/>
  <c r="AA341" i="42"/>
  <c r="AA342" i="42"/>
  <c r="AA343" i="42"/>
  <c r="AA339" i="42"/>
  <c r="AI340" i="42"/>
  <c r="AI341" i="42"/>
  <c r="AI342" i="42"/>
  <c r="AI343" i="42"/>
  <c r="AK340" i="42"/>
  <c r="AK341" i="42"/>
  <c r="AK342" i="42"/>
  <c r="AK343" i="42"/>
  <c r="AM340" i="42"/>
  <c r="AM341" i="42"/>
  <c r="AM343" i="42"/>
  <c r="AO341" i="42"/>
  <c r="AO342" i="42"/>
  <c r="AO343" i="42"/>
  <c r="AP338" i="42"/>
  <c r="AQ338" i="42" s="1"/>
  <c r="AN338" i="42"/>
  <c r="AL338" i="42"/>
  <c r="AO311" i="42"/>
  <c r="AO339" i="42"/>
  <c r="AM339" i="42"/>
  <c r="AM336" i="42"/>
  <c r="AM329" i="42"/>
  <c r="AM321" i="42"/>
  <c r="AK339" i="42"/>
  <c r="AJ338" i="42"/>
  <c r="AH338" i="42"/>
  <c r="AI339" i="42"/>
  <c r="AC338" i="42"/>
  <c r="AD338" i="42"/>
  <c r="AE338" i="42"/>
  <c r="AF338" i="42"/>
  <c r="AG338" i="42"/>
  <c r="AB338" i="42"/>
  <c r="Z338" i="42"/>
  <c r="E196" i="42"/>
  <c r="E197" i="42"/>
  <c r="E24" i="42"/>
  <c r="R339" i="42"/>
  <c r="R340" i="42"/>
  <c r="T340" i="42" s="1"/>
  <c r="R341" i="42"/>
  <c r="T341" i="42" s="1"/>
  <c r="R342" i="42"/>
  <c r="T342" i="42" s="1"/>
  <c r="R343" i="42"/>
  <c r="T343" i="42" s="1"/>
  <c r="V343" i="42"/>
  <c r="E343" i="42"/>
  <c r="I343" i="42" s="1"/>
  <c r="E342" i="42"/>
  <c r="I342" i="42" s="1"/>
  <c r="V341" i="42"/>
  <c r="E341" i="42"/>
  <c r="I341" i="42" s="1"/>
  <c r="E340" i="42"/>
  <c r="I340" i="42" s="1"/>
  <c r="T339" i="42"/>
  <c r="V339" i="42"/>
  <c r="Q339" i="42"/>
  <c r="N339" i="42"/>
  <c r="K339" i="42"/>
  <c r="E339" i="42"/>
  <c r="DC338" i="42"/>
  <c r="X338" i="42"/>
  <c r="W338" i="42"/>
  <c r="U338" i="42"/>
  <c r="S338" i="42"/>
  <c r="P338" i="42"/>
  <c r="Q338" i="42" s="1"/>
  <c r="O338" i="42"/>
  <c r="M338" i="42"/>
  <c r="L338" i="42"/>
  <c r="J338" i="42"/>
  <c r="K338" i="42" s="1"/>
  <c r="H338" i="42"/>
  <c r="F338" i="42"/>
  <c r="AW57" i="41"/>
  <c r="AX57" i="41"/>
  <c r="AS192" i="41"/>
  <c r="AS181" i="41"/>
  <c r="AN318" i="41"/>
  <c r="AP181" i="41"/>
  <c r="J346" i="41"/>
  <c r="BF349" i="41"/>
  <c r="BG349" i="41"/>
  <c r="DQ351" i="41"/>
  <c r="DQ350" i="41"/>
  <c r="DQ349" i="41"/>
  <c r="DQ348" i="41"/>
  <c r="DQ347" i="41"/>
  <c r="R351" i="41"/>
  <c r="V351" i="41" s="1"/>
  <c r="R350" i="41"/>
  <c r="R349" i="41"/>
  <c r="V349" i="41" s="1"/>
  <c r="R348" i="41"/>
  <c r="R347" i="41"/>
  <c r="ER351" i="41"/>
  <c r="ES351" i="41" s="1"/>
  <c r="ER350" i="41"/>
  <c r="ES350" i="41" s="1"/>
  <c r="ER349" i="41"/>
  <c r="ES349" i="41" s="1"/>
  <c r="ER348" i="41"/>
  <c r="ES348" i="41" s="1"/>
  <c r="ER347" i="41"/>
  <c r="ES347" i="41" s="1"/>
  <c r="ER341" i="41"/>
  <c r="EE351" i="41"/>
  <c r="ED351" i="41"/>
  <c r="EC351" i="41"/>
  <c r="EE350" i="41"/>
  <c r="ED350" i="41"/>
  <c r="EC350" i="41"/>
  <c r="EE349" i="41"/>
  <c r="ED349" i="41"/>
  <c r="EC349" i="41"/>
  <c r="EE348" i="41"/>
  <c r="ED348" i="41"/>
  <c r="EC348" i="41"/>
  <c r="EA348" i="41" s="1"/>
  <c r="EE347" i="41"/>
  <c r="ED347" i="41"/>
  <c r="EA347" i="41" s="1"/>
  <c r="EC347" i="41"/>
  <c r="EA349" i="41"/>
  <c r="DN351" i="41"/>
  <c r="DN350" i="41"/>
  <c r="DN349" i="41"/>
  <c r="DN348" i="41"/>
  <c r="DN347" i="41"/>
  <c r="DK351" i="41"/>
  <c r="DK350" i="41"/>
  <c r="DK349" i="41"/>
  <c r="DK348" i="41"/>
  <c r="DK347" i="41"/>
  <c r="DH351" i="41"/>
  <c r="DG351" i="41"/>
  <c r="DF351" i="41"/>
  <c r="DH350" i="41"/>
  <c r="DG350" i="41"/>
  <c r="DF350" i="41"/>
  <c r="DH349" i="41"/>
  <c r="DG349" i="41"/>
  <c r="DF349" i="41"/>
  <c r="DH348" i="41"/>
  <c r="DG348" i="41"/>
  <c r="DF348" i="41"/>
  <c r="DH347" i="41"/>
  <c r="DG347" i="41"/>
  <c r="DF347" i="41"/>
  <c r="DB351" i="41"/>
  <c r="DB350" i="41"/>
  <c r="DB349" i="41"/>
  <c r="DB348" i="41"/>
  <c r="DB347" i="41"/>
  <c r="CY351" i="41"/>
  <c r="CY350" i="41"/>
  <c r="CY349" i="41"/>
  <c r="CY348" i="41"/>
  <c r="CY347" i="41"/>
  <c r="CV351" i="41"/>
  <c r="CV350" i="41"/>
  <c r="CV349" i="41"/>
  <c r="CV348" i="41"/>
  <c r="CV347" i="41"/>
  <c r="CU351" i="41"/>
  <c r="CT351" i="41"/>
  <c r="CU350" i="41"/>
  <c r="CT350" i="41"/>
  <c r="CU349" i="41"/>
  <c r="CT349" i="41"/>
  <c r="CU348" i="41"/>
  <c r="CT348" i="41"/>
  <c r="CU347" i="41"/>
  <c r="CT347" i="41"/>
  <c r="CG351" i="41"/>
  <c r="CF351" i="41"/>
  <c r="CE351" i="41"/>
  <c r="CG350" i="41"/>
  <c r="CF350" i="41"/>
  <c r="CE350" i="41"/>
  <c r="CG349" i="41"/>
  <c r="CF349" i="41"/>
  <c r="CE349" i="41"/>
  <c r="CG348" i="41"/>
  <c r="CF348" i="41"/>
  <c r="CE348" i="41"/>
  <c r="CG347" i="41"/>
  <c r="CF347" i="41"/>
  <c r="CE347" i="41"/>
  <c r="BU351" i="41"/>
  <c r="BT351" i="41"/>
  <c r="BS351" i="41"/>
  <c r="BU350" i="41"/>
  <c r="BT350" i="41"/>
  <c r="BS350" i="41"/>
  <c r="BU349" i="41"/>
  <c r="BT349" i="41"/>
  <c r="BS349" i="41"/>
  <c r="BU348" i="41"/>
  <c r="BT348" i="41"/>
  <c r="BS348" i="41"/>
  <c r="BU347" i="41"/>
  <c r="BT347" i="41"/>
  <c r="BS347" i="41"/>
  <c r="BP347" i="41"/>
  <c r="BP348" i="41"/>
  <c r="BP349" i="41"/>
  <c r="BP350" i="41"/>
  <c r="BP351" i="41"/>
  <c r="BF348" i="41"/>
  <c r="BG348" i="41"/>
  <c r="BF350" i="41"/>
  <c r="BG350" i="41"/>
  <c r="BF351" i="41"/>
  <c r="BG351" i="41"/>
  <c r="AX351" i="41"/>
  <c r="AW351" i="41"/>
  <c r="AX350" i="41"/>
  <c r="AW350" i="41"/>
  <c r="AX349" i="41"/>
  <c r="AW349" i="41"/>
  <c r="AX348" i="41"/>
  <c r="AW348" i="41"/>
  <c r="AX347" i="41"/>
  <c r="AW347" i="41"/>
  <c r="BG347" i="41"/>
  <c r="BF347" i="41"/>
  <c r="AS347" i="41"/>
  <c r="AS348" i="41"/>
  <c r="AS349" i="41"/>
  <c r="AS350" i="41"/>
  <c r="AS351" i="41"/>
  <c r="AP347" i="41"/>
  <c r="AP348" i="41"/>
  <c r="AP349" i="41"/>
  <c r="AP350" i="41"/>
  <c r="AP351" i="41"/>
  <c r="AN347" i="41"/>
  <c r="AN348" i="41"/>
  <c r="AN349" i="41"/>
  <c r="AN350" i="41"/>
  <c r="AN351" i="41"/>
  <c r="AK347" i="41"/>
  <c r="AK348" i="41"/>
  <c r="AK349" i="41"/>
  <c r="AK350" i="41"/>
  <c r="AK351" i="41"/>
  <c r="AC347" i="41"/>
  <c r="AC348" i="41"/>
  <c r="AC349" i="41"/>
  <c r="AC350" i="41"/>
  <c r="AC351" i="41"/>
  <c r="Z347" i="41"/>
  <c r="Z348" i="41"/>
  <c r="Z349" i="41"/>
  <c r="Z350" i="41"/>
  <c r="Z351" i="41"/>
  <c r="V347" i="41"/>
  <c r="V348" i="41"/>
  <c r="V350" i="41"/>
  <c r="E348" i="41"/>
  <c r="G348" i="41" s="1"/>
  <c r="E349" i="41"/>
  <c r="G349" i="41" s="1"/>
  <c r="E350" i="41"/>
  <c r="G350" i="41" s="1"/>
  <c r="E351" i="41"/>
  <c r="G351" i="41" s="1"/>
  <c r="E347" i="41"/>
  <c r="G347" i="41" s="1"/>
  <c r="K348" i="41"/>
  <c r="K349" i="41"/>
  <c r="K350" i="41"/>
  <c r="K351" i="41"/>
  <c r="N348" i="41"/>
  <c r="N349" i="41"/>
  <c r="N350" i="41"/>
  <c r="N351" i="41"/>
  <c r="Q348" i="41"/>
  <c r="Q349" i="41"/>
  <c r="Q350" i="41"/>
  <c r="Q351" i="41"/>
  <c r="T347" i="41"/>
  <c r="T348" i="41"/>
  <c r="T350" i="41"/>
  <c r="Q347" i="41"/>
  <c r="N347" i="41"/>
  <c r="K347" i="41"/>
  <c r="AY57" i="41" l="1"/>
  <c r="AW338" i="42"/>
  <c r="CO195" i="43"/>
  <c r="CO205" i="43"/>
  <c r="I350" i="41"/>
  <c r="CO343" i="43"/>
  <c r="CO82" i="43"/>
  <c r="CO340" i="43"/>
  <c r="CO341" i="43"/>
  <c r="CZ341" i="43"/>
  <c r="BR340" i="43"/>
  <c r="BQ339" i="43"/>
  <c r="CO339" i="43" s="1"/>
  <c r="CY343" i="43"/>
  <c r="CZ343" i="43" s="1"/>
  <c r="CY342" i="43"/>
  <c r="BR341" i="43"/>
  <c r="BR10" i="43"/>
  <c r="CY10" i="43"/>
  <c r="BR18" i="43"/>
  <c r="CY18" i="43"/>
  <c r="BR27" i="43"/>
  <c r="CY27" i="43"/>
  <c r="BR32" i="43"/>
  <c r="CY32" i="43"/>
  <c r="BR41" i="43"/>
  <c r="CY41" i="43"/>
  <c r="BR50" i="43"/>
  <c r="CY50" i="43"/>
  <c r="BR65" i="43"/>
  <c r="CY65" i="43"/>
  <c r="BR74" i="43"/>
  <c r="CY74" i="43"/>
  <c r="BR82" i="43"/>
  <c r="CY82" i="43"/>
  <c r="CZ82" i="43" s="1"/>
  <c r="BR87" i="43"/>
  <c r="CY87" i="43"/>
  <c r="BR93" i="43"/>
  <c r="CY93" i="43"/>
  <c r="BR97" i="43"/>
  <c r="CY97" i="43"/>
  <c r="BR102" i="43"/>
  <c r="CY102" i="43"/>
  <c r="BR110" i="43"/>
  <c r="CY110" i="43"/>
  <c r="BR116" i="43"/>
  <c r="CY116" i="43"/>
  <c r="BR120" i="43"/>
  <c r="CY120" i="43"/>
  <c r="BR127" i="43"/>
  <c r="CY127" i="43"/>
  <c r="BR132" i="43"/>
  <c r="CY132" i="43"/>
  <c r="BR140" i="43"/>
  <c r="CY140" i="43"/>
  <c r="BR151" i="43"/>
  <c r="CY151" i="43"/>
  <c r="BR156" i="43"/>
  <c r="CY156" i="43"/>
  <c r="CZ156" i="43" s="1"/>
  <c r="BR163" i="43"/>
  <c r="CY163" i="43"/>
  <c r="BR169" i="43"/>
  <c r="CY169" i="43"/>
  <c r="BR173" i="43"/>
  <c r="CY173" i="43"/>
  <c r="BR183" i="43"/>
  <c r="CY183" i="43"/>
  <c r="BR188" i="43"/>
  <c r="CY188" i="43"/>
  <c r="BR195" i="43"/>
  <c r="CY195" i="43"/>
  <c r="CZ195" i="43" s="1"/>
  <c r="BR205" i="43"/>
  <c r="CY205" i="43"/>
  <c r="CZ205" i="43" s="1"/>
  <c r="BR212" i="43"/>
  <c r="CY212" i="43"/>
  <c r="BR226" i="43"/>
  <c r="CY226" i="43"/>
  <c r="BR234" i="43"/>
  <c r="CY234" i="43"/>
  <c r="BR241" i="43"/>
  <c r="CY241" i="43"/>
  <c r="BR245" i="43"/>
  <c r="CY245" i="43"/>
  <c r="BR256" i="43"/>
  <c r="CY256" i="43"/>
  <c r="BR268" i="43"/>
  <c r="CY268" i="43"/>
  <c r="BR276" i="43"/>
  <c r="CY276" i="43"/>
  <c r="BR281" i="43"/>
  <c r="CY281" i="43"/>
  <c r="BR287" i="43"/>
  <c r="CY287" i="43"/>
  <c r="BR291" i="43"/>
  <c r="CY291" i="43"/>
  <c r="BR299" i="43"/>
  <c r="CY299" i="43"/>
  <c r="BR303" i="43"/>
  <c r="CY303" i="43"/>
  <c r="BR314" i="43"/>
  <c r="CY314" i="43"/>
  <c r="BR324" i="43"/>
  <c r="CY324" i="43"/>
  <c r="BR334" i="43"/>
  <c r="CY334" i="43"/>
  <c r="CY7" i="43"/>
  <c r="CY13" i="43"/>
  <c r="CY16" i="43"/>
  <c r="CY19" i="43"/>
  <c r="CY26" i="43"/>
  <c r="CY29" i="43"/>
  <c r="CY31" i="43"/>
  <c r="CY33" i="43"/>
  <c r="CY36" i="43"/>
  <c r="CY42" i="43"/>
  <c r="CY49" i="43"/>
  <c r="CY58" i="43"/>
  <c r="CY62" i="43"/>
  <c r="CY66" i="43"/>
  <c r="CY70" i="43"/>
  <c r="CY77" i="43"/>
  <c r="CY81" i="43"/>
  <c r="CY84" i="43"/>
  <c r="CY86" i="43"/>
  <c r="CY88" i="43"/>
  <c r="CY92" i="43"/>
  <c r="CY95" i="43"/>
  <c r="CY99" i="43"/>
  <c r="CY101" i="43"/>
  <c r="CY103" i="43"/>
  <c r="CY109" i="43"/>
  <c r="CY112" i="43"/>
  <c r="CY115" i="43"/>
  <c r="CY117" i="43"/>
  <c r="CY119" i="43"/>
  <c r="CY121" i="43"/>
  <c r="CY125" i="43"/>
  <c r="CY129" i="43"/>
  <c r="CY131" i="43"/>
  <c r="CY133" i="43"/>
  <c r="CY139" i="43"/>
  <c r="CY142" i="43"/>
  <c r="CY147" i="43"/>
  <c r="CY152" i="43"/>
  <c r="CY155" i="43"/>
  <c r="CY158" i="43"/>
  <c r="CY162" i="43"/>
  <c r="CY164" i="43"/>
  <c r="CY168" i="43"/>
  <c r="CY170" i="43"/>
  <c r="CY172" i="43"/>
  <c r="CY174" i="43"/>
  <c r="CY182" i="43"/>
  <c r="CY185" i="43"/>
  <c r="CZ185" i="43" s="1"/>
  <c r="CY187" i="43"/>
  <c r="CY191" i="43"/>
  <c r="CY194" i="43"/>
  <c r="CY198" i="43"/>
  <c r="CY203" i="43"/>
  <c r="CY206" i="43"/>
  <c r="CY211" i="43"/>
  <c r="CY215" i="43"/>
  <c r="CY220" i="43"/>
  <c r="CY223" i="43"/>
  <c r="CY228" i="43"/>
  <c r="CY233" i="43"/>
  <c r="CY235" i="43"/>
  <c r="CY239" i="43"/>
  <c r="CY242" i="43"/>
  <c r="CY244" i="43"/>
  <c r="CY246" i="43"/>
  <c r="CY254" i="43"/>
  <c r="CY257" i="43"/>
  <c r="CY266" i="43"/>
  <c r="CY271" i="43"/>
  <c r="CY274" i="43"/>
  <c r="CY277" i="43"/>
  <c r="CY280" i="43"/>
  <c r="CY283" i="43"/>
  <c r="CY286" i="43"/>
  <c r="CY288" i="43"/>
  <c r="CY290" i="43"/>
  <c r="CY294" i="43"/>
  <c r="CY296" i="43"/>
  <c r="CY300" i="43"/>
  <c r="CY302" i="43"/>
  <c r="CY305" i="43"/>
  <c r="CY311" i="43"/>
  <c r="CY319" i="43"/>
  <c r="CY322" i="43"/>
  <c r="CY328" i="43"/>
  <c r="CY331" i="43"/>
  <c r="CY336" i="43"/>
  <c r="BR14" i="43"/>
  <c r="CY14" i="43"/>
  <c r="BR25" i="43"/>
  <c r="CY25" i="43"/>
  <c r="BR30" i="43"/>
  <c r="CY30" i="43"/>
  <c r="BR34" i="43"/>
  <c r="CY34" i="43"/>
  <c r="BR45" i="43"/>
  <c r="CY45" i="43"/>
  <c r="BR60" i="43"/>
  <c r="CY60" i="43"/>
  <c r="BR67" i="43"/>
  <c r="CY67" i="43"/>
  <c r="BR78" i="43"/>
  <c r="CY78" i="43"/>
  <c r="BR85" i="43"/>
  <c r="CY85" i="43"/>
  <c r="BR89" i="43"/>
  <c r="CY89" i="43"/>
  <c r="BR94" i="43"/>
  <c r="CY94" i="43"/>
  <c r="BR100" i="43"/>
  <c r="CY100" i="43"/>
  <c r="BR106" i="43"/>
  <c r="CY106" i="43"/>
  <c r="BR113" i="43"/>
  <c r="CY113" i="43"/>
  <c r="BR118" i="43"/>
  <c r="CY118" i="43"/>
  <c r="BR124" i="43"/>
  <c r="CY124" i="43"/>
  <c r="BR130" i="43"/>
  <c r="CY130" i="43"/>
  <c r="BR136" i="43"/>
  <c r="CY136" i="43"/>
  <c r="BR143" i="43"/>
  <c r="CY143" i="43"/>
  <c r="BR153" i="43"/>
  <c r="CY153" i="43"/>
  <c r="BR160" i="43"/>
  <c r="CY160" i="43"/>
  <c r="CZ160" i="43" s="1"/>
  <c r="BR165" i="43"/>
  <c r="CY165" i="43"/>
  <c r="CY171" i="43"/>
  <c r="BR177" i="43"/>
  <c r="CY177" i="43"/>
  <c r="BR186" i="43"/>
  <c r="CY186" i="43"/>
  <c r="BR192" i="43"/>
  <c r="CY192" i="43"/>
  <c r="BR202" i="43"/>
  <c r="CY202" i="43"/>
  <c r="BR210" i="43"/>
  <c r="CY210" i="43"/>
  <c r="BR217" i="43"/>
  <c r="CY217" i="43"/>
  <c r="BR231" i="43"/>
  <c r="CY231" i="43"/>
  <c r="BR238" i="43"/>
  <c r="CY238" i="43"/>
  <c r="BR243" i="43"/>
  <c r="CY243" i="43"/>
  <c r="BR252" i="43"/>
  <c r="CY252" i="43"/>
  <c r="BR261" i="43"/>
  <c r="CY261" i="43"/>
  <c r="BR273" i="43"/>
  <c r="CY273" i="43"/>
  <c r="BR279" i="43"/>
  <c r="CY279" i="43"/>
  <c r="CZ279" i="43" s="1"/>
  <c r="BR285" i="43"/>
  <c r="CY285" i="43"/>
  <c r="BR289" i="43"/>
  <c r="CY289" i="43"/>
  <c r="BR295" i="43"/>
  <c r="CY295" i="43"/>
  <c r="BR301" i="43"/>
  <c r="CY301" i="43"/>
  <c r="BR308" i="43"/>
  <c r="CY308" i="43"/>
  <c r="BR321" i="43"/>
  <c r="CY321" i="43"/>
  <c r="BR329" i="43"/>
  <c r="CY329" i="43"/>
  <c r="Y338" i="42"/>
  <c r="AO338" i="42"/>
  <c r="CN339" i="42"/>
  <c r="AA338" i="42"/>
  <c r="BB338" i="42"/>
  <c r="BS341" i="42"/>
  <c r="BS343" i="42"/>
  <c r="V340" i="42"/>
  <c r="V342" i="42"/>
  <c r="G342" i="42"/>
  <c r="G340" i="42"/>
  <c r="G343" i="42"/>
  <c r="G341" i="42"/>
  <c r="BQ341" i="42"/>
  <c r="BQ343" i="42"/>
  <c r="BS339" i="42"/>
  <c r="BQ339" i="42" s="1"/>
  <c r="BS340" i="42"/>
  <c r="BQ340" i="42" s="1"/>
  <c r="BS342" i="42"/>
  <c r="BQ342" i="42" s="1"/>
  <c r="N338" i="42"/>
  <c r="I339" i="42"/>
  <c r="AK338" i="42"/>
  <c r="AM338" i="42"/>
  <c r="G339" i="42"/>
  <c r="I347" i="41"/>
  <c r="I348" i="41"/>
  <c r="AY350" i="41"/>
  <c r="I351" i="41"/>
  <c r="I349" i="41"/>
  <c r="AY347" i="41"/>
  <c r="AY348" i="41"/>
  <c r="CS347" i="41"/>
  <c r="DE350" i="41"/>
  <c r="EA351" i="41"/>
  <c r="DE351" i="41"/>
  <c r="CS351" i="41"/>
  <c r="AY351" i="41"/>
  <c r="EA350" i="41"/>
  <c r="CS350" i="41"/>
  <c r="CQ350" i="41" s="1"/>
  <c r="CR350" i="41" s="1"/>
  <c r="DE349" i="41"/>
  <c r="CS349" i="41"/>
  <c r="AY349" i="41"/>
  <c r="DE348" i="41"/>
  <c r="CS348" i="41"/>
  <c r="T351" i="41"/>
  <c r="T349" i="41"/>
  <c r="DE347" i="41"/>
  <c r="ER54" i="41"/>
  <c r="EE54" i="41"/>
  <c r="ED54" i="41"/>
  <c r="EC54" i="41"/>
  <c r="DQ54" i="41"/>
  <c r="DN54" i="41"/>
  <c r="DK54" i="41"/>
  <c r="DH54" i="41"/>
  <c r="DG54" i="41"/>
  <c r="DF54" i="41"/>
  <c r="DB54" i="41"/>
  <c r="CY54" i="41"/>
  <c r="CV54" i="41"/>
  <c r="CU54" i="41"/>
  <c r="CT54" i="41"/>
  <c r="CG54" i="41"/>
  <c r="CF54" i="41"/>
  <c r="CE54" i="41"/>
  <c r="BU54" i="41"/>
  <c r="BT54" i="41"/>
  <c r="BS54" i="41"/>
  <c r="BP54" i="41"/>
  <c r="AP54" i="41"/>
  <c r="AK54" i="41"/>
  <c r="AC54" i="41"/>
  <c r="Z54" i="41"/>
  <c r="R54" i="41"/>
  <c r="T54" i="41" s="1"/>
  <c r="Q54" i="41"/>
  <c r="N54" i="41"/>
  <c r="K54" i="41"/>
  <c r="E54" i="41"/>
  <c r="ER317" i="41"/>
  <c r="ES317" i="41" s="1"/>
  <c r="EE317" i="41"/>
  <c r="ED317" i="41"/>
  <c r="EC317" i="41"/>
  <c r="DQ317" i="41"/>
  <c r="DN317" i="41"/>
  <c r="DK317" i="41"/>
  <c r="DH317" i="41"/>
  <c r="DG317" i="41"/>
  <c r="DF317" i="41"/>
  <c r="DB317" i="41"/>
  <c r="CY317" i="41"/>
  <c r="CV317" i="41"/>
  <c r="CU317" i="41"/>
  <c r="CT317" i="41"/>
  <c r="CG317" i="41"/>
  <c r="CF317" i="41"/>
  <c r="CE317" i="41"/>
  <c r="BU317" i="41"/>
  <c r="BT317" i="41"/>
  <c r="BS317" i="41"/>
  <c r="BP317" i="41"/>
  <c r="BG317" i="41"/>
  <c r="AX317" i="41"/>
  <c r="AW317" i="41"/>
  <c r="AP317" i="41"/>
  <c r="AK317" i="41"/>
  <c r="AC317" i="41"/>
  <c r="Z317" i="41"/>
  <c r="R317" i="41"/>
  <c r="T317" i="41" s="1"/>
  <c r="Q317" i="41"/>
  <c r="N317" i="41"/>
  <c r="K317" i="41"/>
  <c r="E317" i="41"/>
  <c r="G317" i="41" s="1"/>
  <c r="ER286" i="41"/>
  <c r="ES286" i="41" s="1"/>
  <c r="EE286" i="41"/>
  <c r="ED286" i="41"/>
  <c r="EC286" i="41"/>
  <c r="DQ286" i="41"/>
  <c r="DN286" i="41"/>
  <c r="DK286" i="41"/>
  <c r="DH286" i="41"/>
  <c r="DG286" i="41"/>
  <c r="DF286" i="41"/>
  <c r="DB286" i="41"/>
  <c r="CY286" i="41"/>
  <c r="CV286" i="41"/>
  <c r="CU286" i="41"/>
  <c r="CT286" i="41"/>
  <c r="CG286" i="41"/>
  <c r="CF286" i="41"/>
  <c r="CE286" i="41"/>
  <c r="BU286" i="41"/>
  <c r="BT286" i="41"/>
  <c r="BS286" i="41"/>
  <c r="BP286" i="41"/>
  <c r="BG286" i="41"/>
  <c r="AX286" i="41"/>
  <c r="AW286" i="41"/>
  <c r="AP286" i="41"/>
  <c r="AK286" i="41"/>
  <c r="AC286" i="41"/>
  <c r="Z286" i="41"/>
  <c r="R286" i="41"/>
  <c r="T286" i="41" s="1"/>
  <c r="Q286" i="41"/>
  <c r="N286" i="41"/>
  <c r="K286" i="41"/>
  <c r="E286" i="41"/>
  <c r="G286" i="41" s="1"/>
  <c r="ER184" i="41"/>
  <c r="ES184" i="41" s="1"/>
  <c r="EE184" i="41"/>
  <c r="ED184" i="41"/>
  <c r="EC184" i="41"/>
  <c r="DQ184" i="41"/>
  <c r="DN184" i="41"/>
  <c r="DK184" i="41"/>
  <c r="DH184" i="41"/>
  <c r="DG184" i="41"/>
  <c r="DF184" i="41"/>
  <c r="DB184" i="41"/>
  <c r="CY184" i="41"/>
  <c r="CV184" i="41"/>
  <c r="CU184" i="41"/>
  <c r="CT184" i="41"/>
  <c r="CG184" i="41"/>
  <c r="CF184" i="41"/>
  <c r="CE184" i="41"/>
  <c r="BU184" i="41"/>
  <c r="BT184" i="41"/>
  <c r="BS184" i="41"/>
  <c r="BP184" i="41"/>
  <c r="BG184" i="41"/>
  <c r="AX184" i="41"/>
  <c r="AW184" i="41"/>
  <c r="AP184" i="41"/>
  <c r="AK184" i="41"/>
  <c r="AC184" i="41"/>
  <c r="Z184" i="41"/>
  <c r="R184" i="41"/>
  <c r="T184" i="41" s="1"/>
  <c r="Q184" i="41"/>
  <c r="N184" i="41"/>
  <c r="K184" i="41"/>
  <c r="E184" i="41"/>
  <c r="G184" i="41" s="1"/>
  <c r="ER160" i="41"/>
  <c r="ES160" i="41" s="1"/>
  <c r="EE160" i="41"/>
  <c r="ED160" i="41"/>
  <c r="EC160" i="41"/>
  <c r="DQ160" i="41"/>
  <c r="DN160" i="41"/>
  <c r="DK160" i="41"/>
  <c r="DH160" i="41"/>
  <c r="DG160" i="41"/>
  <c r="DF160" i="41"/>
  <c r="DB160" i="41"/>
  <c r="CY160" i="41"/>
  <c r="CV160" i="41"/>
  <c r="CU160" i="41"/>
  <c r="CT160" i="41"/>
  <c r="CG160" i="41"/>
  <c r="CF160" i="41"/>
  <c r="CE160" i="41"/>
  <c r="BU160" i="41"/>
  <c r="BT160" i="41"/>
  <c r="BS160" i="41"/>
  <c r="BP160" i="41"/>
  <c r="BG160" i="41"/>
  <c r="AX160" i="41"/>
  <c r="AW160" i="41"/>
  <c r="AP160" i="41"/>
  <c r="AK160" i="41"/>
  <c r="AC160" i="41"/>
  <c r="Z160" i="41"/>
  <c r="R160" i="41"/>
  <c r="T160" i="41" s="1"/>
  <c r="Q160" i="41"/>
  <c r="N160" i="41"/>
  <c r="K160" i="41"/>
  <c r="E160" i="41"/>
  <c r="G160" i="41" s="1"/>
  <c r="DB309" i="42"/>
  <c r="CR309" i="42"/>
  <c r="CQ309" i="42"/>
  <c r="CP309" i="42"/>
  <c r="CE309" i="42"/>
  <c r="CB309" i="42"/>
  <c r="BY309" i="42"/>
  <c r="BV309" i="42"/>
  <c r="BU309" i="42"/>
  <c r="BT309" i="42"/>
  <c r="BG309" i="42"/>
  <c r="BF309" i="42"/>
  <c r="BE309" i="42"/>
  <c r="BB309" i="42"/>
  <c r="AW309" i="42"/>
  <c r="AR309" i="42"/>
  <c r="AS309" i="42" s="1"/>
  <c r="AM309" i="42"/>
  <c r="AI309" i="42"/>
  <c r="AA309" i="42"/>
  <c r="Y309" i="42"/>
  <c r="R309" i="42"/>
  <c r="V309" i="42" s="1"/>
  <c r="Q309" i="42"/>
  <c r="N309" i="42"/>
  <c r="K309" i="42"/>
  <c r="E309" i="42"/>
  <c r="DB278" i="42"/>
  <c r="CR278" i="42"/>
  <c r="CQ278" i="42"/>
  <c r="CP278" i="42"/>
  <c r="CE278" i="42"/>
  <c r="CB278" i="42"/>
  <c r="BY278" i="42"/>
  <c r="BV278" i="42"/>
  <c r="BU278" i="42"/>
  <c r="BT278" i="42"/>
  <c r="BG278" i="42"/>
  <c r="BF278" i="42"/>
  <c r="BE278" i="42"/>
  <c r="BB278" i="42"/>
  <c r="AW278" i="42"/>
  <c r="AR278" i="42"/>
  <c r="AS278" i="42" s="1"/>
  <c r="AM278" i="42"/>
  <c r="AI278" i="42"/>
  <c r="AA278" i="42"/>
  <c r="Y278" i="42"/>
  <c r="R278" i="42"/>
  <c r="T278" i="42" s="1"/>
  <c r="Q278" i="42"/>
  <c r="N278" i="42"/>
  <c r="K278" i="42"/>
  <c r="E278" i="42"/>
  <c r="G278" i="42" s="1"/>
  <c r="DB180" i="42"/>
  <c r="DC180" i="42" s="1"/>
  <c r="CR180" i="42"/>
  <c r="CQ180" i="42"/>
  <c r="CP180" i="42"/>
  <c r="CE180" i="42"/>
  <c r="CB180" i="42"/>
  <c r="BY180" i="42"/>
  <c r="BV180" i="42"/>
  <c r="BU180" i="42"/>
  <c r="BT180" i="42"/>
  <c r="BG180" i="42"/>
  <c r="BF180" i="42"/>
  <c r="BE180" i="42"/>
  <c r="BB180" i="42"/>
  <c r="AW180" i="42"/>
  <c r="AR180" i="42"/>
  <c r="AS180" i="42" s="1"/>
  <c r="AM180" i="42"/>
  <c r="AI180" i="42"/>
  <c r="AA180" i="42"/>
  <c r="Y180" i="42"/>
  <c r="R180" i="42"/>
  <c r="V180" i="42" s="1"/>
  <c r="Q180" i="42"/>
  <c r="N180" i="42"/>
  <c r="K180" i="42"/>
  <c r="E180" i="42"/>
  <c r="DB157" i="42"/>
  <c r="CR157" i="42"/>
  <c r="CQ157" i="42"/>
  <c r="CP157" i="42"/>
  <c r="CE157" i="42"/>
  <c r="CB157" i="42"/>
  <c r="BY157" i="42"/>
  <c r="BV157" i="42"/>
  <c r="BU157" i="42"/>
  <c r="BT157" i="42"/>
  <c r="BG157" i="42"/>
  <c r="BF157" i="42"/>
  <c r="BE157" i="42"/>
  <c r="BB157" i="42"/>
  <c r="AW157" i="42"/>
  <c r="AR157" i="42"/>
  <c r="AS157" i="42" s="1"/>
  <c r="AM157" i="42"/>
  <c r="AI157" i="42"/>
  <c r="AA157" i="42"/>
  <c r="Y157" i="42"/>
  <c r="R157" i="42"/>
  <c r="T157" i="42" s="1"/>
  <c r="Q157" i="42"/>
  <c r="N157" i="42"/>
  <c r="K157" i="42"/>
  <c r="E157" i="42"/>
  <c r="G157" i="42" s="1"/>
  <c r="DB320" i="42"/>
  <c r="CR320" i="42"/>
  <c r="CQ320" i="42"/>
  <c r="CP320" i="42"/>
  <c r="CE320" i="42"/>
  <c r="CB320" i="42"/>
  <c r="BY320" i="42"/>
  <c r="BV320" i="42"/>
  <c r="BU320" i="42"/>
  <c r="BT320" i="42"/>
  <c r="BG320" i="42"/>
  <c r="BF320" i="42"/>
  <c r="BE320" i="42"/>
  <c r="BB320" i="42"/>
  <c r="AW320" i="42"/>
  <c r="AR320" i="42"/>
  <c r="AS320" i="42" s="1"/>
  <c r="AM320" i="42"/>
  <c r="AI320" i="42"/>
  <c r="AA320" i="42"/>
  <c r="Y320" i="42"/>
  <c r="R320" i="42"/>
  <c r="V320" i="42" s="1"/>
  <c r="Q320" i="42"/>
  <c r="N320" i="42"/>
  <c r="K320" i="42"/>
  <c r="E320" i="42"/>
  <c r="DB304" i="42"/>
  <c r="CR304" i="42"/>
  <c r="CQ304" i="42"/>
  <c r="CP304" i="42"/>
  <c r="CE304" i="42"/>
  <c r="CB304" i="42"/>
  <c r="BY304" i="42"/>
  <c r="BV304" i="42"/>
  <c r="BU304" i="42"/>
  <c r="BT304" i="42"/>
  <c r="BG304" i="42"/>
  <c r="BF304" i="42"/>
  <c r="BE304" i="42"/>
  <c r="BB304" i="42"/>
  <c r="AW304" i="42"/>
  <c r="AR304" i="42"/>
  <c r="AS304" i="42" s="1"/>
  <c r="AM304" i="42"/>
  <c r="AI304" i="42"/>
  <c r="AA304" i="42"/>
  <c r="Y304" i="42"/>
  <c r="R304" i="42"/>
  <c r="T304" i="42" s="1"/>
  <c r="Q304" i="42"/>
  <c r="N304" i="42"/>
  <c r="K304" i="42"/>
  <c r="E304" i="42"/>
  <c r="DB284" i="42"/>
  <c r="DC284" i="42" s="1"/>
  <c r="CR284" i="42"/>
  <c r="CQ284" i="42"/>
  <c r="CP284" i="42"/>
  <c r="CE284" i="42"/>
  <c r="CB284" i="42"/>
  <c r="BY284" i="42"/>
  <c r="BV284" i="42"/>
  <c r="BU284" i="42"/>
  <c r="BT284" i="42"/>
  <c r="BG284" i="42"/>
  <c r="BF284" i="42"/>
  <c r="BE284" i="42"/>
  <c r="BB284" i="42"/>
  <c r="AW284" i="42"/>
  <c r="AR284" i="42"/>
  <c r="AS284" i="42" s="1"/>
  <c r="AM284" i="42"/>
  <c r="AI284" i="42"/>
  <c r="AA284" i="42"/>
  <c r="Y284" i="42"/>
  <c r="R284" i="42"/>
  <c r="V284" i="42" s="1"/>
  <c r="Q284" i="42"/>
  <c r="N284" i="42"/>
  <c r="K284" i="42"/>
  <c r="E284" i="42"/>
  <c r="DB272" i="42"/>
  <c r="CR272" i="42"/>
  <c r="CQ272" i="42"/>
  <c r="CP272" i="42"/>
  <c r="CE272" i="42"/>
  <c r="CB272" i="42"/>
  <c r="BY272" i="42"/>
  <c r="BV272" i="42"/>
  <c r="BU272" i="42"/>
  <c r="BT272" i="42"/>
  <c r="BG272" i="42"/>
  <c r="BF272" i="42"/>
  <c r="BE272" i="42"/>
  <c r="BB272" i="42"/>
  <c r="AW272" i="42"/>
  <c r="AR272" i="42"/>
  <c r="AS272" i="42" s="1"/>
  <c r="AM272" i="42"/>
  <c r="AI272" i="42"/>
  <c r="AA272" i="42"/>
  <c r="Y272" i="42"/>
  <c r="R272" i="42"/>
  <c r="T272" i="42" s="1"/>
  <c r="Q272" i="42"/>
  <c r="N272" i="42"/>
  <c r="K272" i="42"/>
  <c r="E272" i="42"/>
  <c r="G272" i="42" s="1"/>
  <c r="DB265" i="42"/>
  <c r="CR265" i="42"/>
  <c r="CQ265" i="42"/>
  <c r="CP265" i="42"/>
  <c r="CE265" i="42"/>
  <c r="CB265" i="42"/>
  <c r="BY265" i="42"/>
  <c r="BV265" i="42"/>
  <c r="BU265" i="42"/>
  <c r="BT265" i="42"/>
  <c r="BG265" i="42"/>
  <c r="BF265" i="42"/>
  <c r="BE265" i="42"/>
  <c r="BB265" i="42"/>
  <c r="AW265" i="42"/>
  <c r="AR265" i="42"/>
  <c r="AS265" i="42" s="1"/>
  <c r="AM265" i="42"/>
  <c r="AI265" i="42"/>
  <c r="AA265" i="42"/>
  <c r="Y265" i="42"/>
  <c r="R265" i="42"/>
  <c r="V265" i="42" s="1"/>
  <c r="Q265" i="42"/>
  <c r="N265" i="42"/>
  <c r="K265" i="42"/>
  <c r="E265" i="42"/>
  <c r="I265" i="42" s="1"/>
  <c r="DB207" i="42"/>
  <c r="CR207" i="42"/>
  <c r="CQ207" i="42"/>
  <c r="CP207" i="42"/>
  <c r="CE207" i="42"/>
  <c r="CB207" i="42"/>
  <c r="BY207" i="42"/>
  <c r="BV207" i="42"/>
  <c r="BU207" i="42"/>
  <c r="BT207" i="42"/>
  <c r="BG207" i="42"/>
  <c r="BF207" i="42"/>
  <c r="BE207" i="42"/>
  <c r="BB207" i="42"/>
  <c r="AW207" i="42"/>
  <c r="AR207" i="42"/>
  <c r="AS207" i="42" s="1"/>
  <c r="AM207" i="42"/>
  <c r="AI207" i="42"/>
  <c r="AA207" i="42"/>
  <c r="Y207" i="42"/>
  <c r="R207" i="42"/>
  <c r="T207" i="42" s="1"/>
  <c r="Q207" i="42"/>
  <c r="N207" i="42"/>
  <c r="K207" i="42"/>
  <c r="E207" i="42"/>
  <c r="DB197" i="42"/>
  <c r="DC197" i="42" s="1"/>
  <c r="CR197" i="42"/>
  <c r="CQ197" i="42"/>
  <c r="CP197" i="42"/>
  <c r="CE197" i="42"/>
  <c r="CB197" i="42"/>
  <c r="BY197" i="42"/>
  <c r="BV197" i="42"/>
  <c r="BU197" i="42"/>
  <c r="BT197" i="42"/>
  <c r="BG197" i="42"/>
  <c r="BF197" i="42"/>
  <c r="BE197" i="42"/>
  <c r="BB197" i="42"/>
  <c r="AW197" i="42"/>
  <c r="AR197" i="42"/>
  <c r="AS197" i="42" s="1"/>
  <c r="AM197" i="42"/>
  <c r="AI197" i="42"/>
  <c r="AA197" i="42"/>
  <c r="Y197" i="42"/>
  <c r="R197" i="42"/>
  <c r="V197" i="42" s="1"/>
  <c r="Q197" i="42"/>
  <c r="N197" i="42"/>
  <c r="K197" i="42"/>
  <c r="I197" i="42"/>
  <c r="DB154" i="42"/>
  <c r="CR154" i="42"/>
  <c r="CQ154" i="42"/>
  <c r="CP154" i="42"/>
  <c r="CE154" i="42"/>
  <c r="CB154" i="42"/>
  <c r="BY154" i="42"/>
  <c r="BV154" i="42"/>
  <c r="BU154" i="42"/>
  <c r="BT154" i="42"/>
  <c r="BG154" i="42"/>
  <c r="BF154" i="42"/>
  <c r="BE154" i="42"/>
  <c r="BB154" i="42"/>
  <c r="AW154" i="42"/>
  <c r="AR154" i="42"/>
  <c r="AS154" i="42" s="1"/>
  <c r="AM154" i="42"/>
  <c r="AI154" i="42"/>
  <c r="AA154" i="42"/>
  <c r="Y154" i="42"/>
  <c r="R154" i="42"/>
  <c r="T154" i="42" s="1"/>
  <c r="Q154" i="42"/>
  <c r="N154" i="42"/>
  <c r="K154" i="42"/>
  <c r="E154" i="42"/>
  <c r="G154" i="42" s="1"/>
  <c r="DB96" i="42"/>
  <c r="DC96" i="42" s="1"/>
  <c r="CR96" i="42"/>
  <c r="CQ96" i="42"/>
  <c r="CP96" i="42"/>
  <c r="CE96" i="42"/>
  <c r="CB96" i="42"/>
  <c r="BY96" i="42"/>
  <c r="BV96" i="42"/>
  <c r="BU96" i="42"/>
  <c r="BT96" i="42"/>
  <c r="BG96" i="42"/>
  <c r="BF96" i="42"/>
  <c r="BE96" i="42"/>
  <c r="BB96" i="42"/>
  <c r="AW96" i="42"/>
  <c r="AR96" i="42"/>
  <c r="AS96" i="42" s="1"/>
  <c r="AM96" i="42"/>
  <c r="AI96" i="42"/>
  <c r="AA96" i="42"/>
  <c r="Y96" i="42"/>
  <c r="R96" i="42"/>
  <c r="V96" i="42" s="1"/>
  <c r="Q96" i="42"/>
  <c r="N96" i="42"/>
  <c r="K96" i="42"/>
  <c r="E96" i="42"/>
  <c r="I96" i="42" s="1"/>
  <c r="DB90" i="42"/>
  <c r="CR90" i="42"/>
  <c r="CQ90" i="42"/>
  <c r="CP90" i="42"/>
  <c r="CE90" i="42"/>
  <c r="CB90" i="42"/>
  <c r="BY90" i="42"/>
  <c r="BV90" i="42"/>
  <c r="BU90" i="42"/>
  <c r="BT90" i="42"/>
  <c r="BG90" i="42"/>
  <c r="BF90" i="42"/>
  <c r="BE90" i="42"/>
  <c r="BB90" i="42"/>
  <c r="AW90" i="42"/>
  <c r="AR90" i="42"/>
  <c r="AS90" i="42" s="1"/>
  <c r="AM90" i="42"/>
  <c r="AI90" i="42"/>
  <c r="AA90" i="42"/>
  <c r="Y90" i="42"/>
  <c r="R90" i="42"/>
  <c r="V90" i="42" s="1"/>
  <c r="Q90" i="42"/>
  <c r="N90" i="42"/>
  <c r="K90" i="42"/>
  <c r="E90" i="42"/>
  <c r="I90" i="42" s="1"/>
  <c r="DB71" i="42"/>
  <c r="CR71" i="42"/>
  <c r="CQ71" i="42"/>
  <c r="CP71" i="42"/>
  <c r="CE71" i="42"/>
  <c r="CB71" i="42"/>
  <c r="BY71" i="42"/>
  <c r="BV71" i="42"/>
  <c r="BU71" i="42"/>
  <c r="BT71" i="42"/>
  <c r="BG71" i="42"/>
  <c r="BF71" i="42"/>
  <c r="BE71" i="42"/>
  <c r="BB71" i="42"/>
  <c r="AW71" i="42"/>
  <c r="AR71" i="42"/>
  <c r="AS71" i="42" s="1"/>
  <c r="AM71" i="42"/>
  <c r="AI71" i="42"/>
  <c r="AA71" i="42"/>
  <c r="Y71" i="42"/>
  <c r="R71" i="42"/>
  <c r="V71" i="42" s="1"/>
  <c r="Q71" i="42"/>
  <c r="N71" i="42"/>
  <c r="K71" i="42"/>
  <c r="E71" i="42"/>
  <c r="I71" i="42" s="1"/>
  <c r="DB69" i="42"/>
  <c r="CR69" i="42"/>
  <c r="CQ69" i="42"/>
  <c r="CP69" i="42"/>
  <c r="CE69" i="42"/>
  <c r="CB69" i="42"/>
  <c r="BY69" i="42"/>
  <c r="BV69" i="42"/>
  <c r="BU69" i="42"/>
  <c r="BT69" i="42"/>
  <c r="BG69" i="42"/>
  <c r="BF69" i="42"/>
  <c r="BE69" i="42"/>
  <c r="BB69" i="42"/>
  <c r="AW69" i="42"/>
  <c r="AR69" i="42"/>
  <c r="AS69" i="42" s="1"/>
  <c r="AM69" i="42"/>
  <c r="AI69" i="42"/>
  <c r="AA69" i="42"/>
  <c r="Y69" i="42"/>
  <c r="R69" i="42"/>
  <c r="V69" i="42" s="1"/>
  <c r="Q69" i="42"/>
  <c r="N69" i="42"/>
  <c r="K69" i="42"/>
  <c r="E69" i="42"/>
  <c r="DK72" i="41"/>
  <c r="DK74" i="41"/>
  <c r="DK93" i="41"/>
  <c r="DK99" i="41"/>
  <c r="DK157" i="41"/>
  <c r="DK202" i="41"/>
  <c r="DK212" i="41"/>
  <c r="DK272" i="41"/>
  <c r="DK280" i="41"/>
  <c r="DK292" i="41"/>
  <c r="DK312" i="41"/>
  <c r="DK328" i="41"/>
  <c r="ER328" i="41"/>
  <c r="EE328" i="41"/>
  <c r="ED328" i="41"/>
  <c r="EC328" i="41"/>
  <c r="DQ328" i="41"/>
  <c r="DN328" i="41"/>
  <c r="DH328" i="41"/>
  <c r="DG328" i="41"/>
  <c r="DF328" i="41"/>
  <c r="DB328" i="41"/>
  <c r="CY328" i="41"/>
  <c r="CV328" i="41"/>
  <c r="CU328" i="41"/>
  <c r="CT328" i="41"/>
  <c r="CG328" i="41"/>
  <c r="CF328" i="41"/>
  <c r="CE328" i="41"/>
  <c r="BU328" i="41"/>
  <c r="BT328" i="41"/>
  <c r="BS328" i="41"/>
  <c r="BP328" i="41"/>
  <c r="BG328" i="41"/>
  <c r="BF328" i="41"/>
  <c r="AX328" i="41"/>
  <c r="AW328" i="41"/>
  <c r="AP328" i="41"/>
  <c r="AK328" i="41"/>
  <c r="AC328" i="41"/>
  <c r="Z328" i="41"/>
  <c r="R328" i="41"/>
  <c r="T328" i="41" s="1"/>
  <c r="Q328" i="41"/>
  <c r="N328" i="41"/>
  <c r="K328" i="41"/>
  <c r="E328" i="41"/>
  <c r="G328" i="41" s="1"/>
  <c r="ER312" i="41"/>
  <c r="ES312" i="41" s="1"/>
  <c r="EE312" i="41"/>
  <c r="ED312" i="41"/>
  <c r="EC312" i="41"/>
  <c r="DQ312" i="41"/>
  <c r="DN312" i="41"/>
  <c r="DH312" i="41"/>
  <c r="DG312" i="41"/>
  <c r="DF312" i="41"/>
  <c r="DB312" i="41"/>
  <c r="CY312" i="41"/>
  <c r="CV312" i="41"/>
  <c r="CU312" i="41"/>
  <c r="CT312" i="41"/>
  <c r="CS312" i="41" s="1"/>
  <c r="CG312" i="41"/>
  <c r="CF312" i="41"/>
  <c r="CE312" i="41"/>
  <c r="BU312" i="41"/>
  <c r="BT312" i="41"/>
  <c r="BS312" i="41"/>
  <c r="BP312" i="41"/>
  <c r="BG312" i="41"/>
  <c r="BF312" i="41"/>
  <c r="AX312" i="41"/>
  <c r="AW312" i="41"/>
  <c r="AP312" i="41"/>
  <c r="AK312" i="41"/>
  <c r="AC312" i="41"/>
  <c r="Z312" i="41"/>
  <c r="R312" i="41"/>
  <c r="T312" i="41" s="1"/>
  <c r="Q312" i="41"/>
  <c r="N312" i="41"/>
  <c r="K312" i="41"/>
  <c r="E312" i="41"/>
  <c r="G312" i="41" s="1"/>
  <c r="ER292" i="41"/>
  <c r="ES292" i="41" s="1"/>
  <c r="EE292" i="41"/>
  <c r="ED292" i="41"/>
  <c r="EC292" i="41"/>
  <c r="DQ292" i="41"/>
  <c r="DN292" i="41"/>
  <c r="DH292" i="41"/>
  <c r="DG292" i="41"/>
  <c r="DF292" i="41"/>
  <c r="DB292" i="41"/>
  <c r="CY292" i="41"/>
  <c r="CV292" i="41"/>
  <c r="CU292" i="41"/>
  <c r="CT292" i="41"/>
  <c r="CG292" i="41"/>
  <c r="CF292" i="41"/>
  <c r="CE292" i="41"/>
  <c r="BU292" i="41"/>
  <c r="BT292" i="41"/>
  <c r="BS292" i="41"/>
  <c r="BP292" i="41"/>
  <c r="BG292" i="41"/>
  <c r="BF292" i="41"/>
  <c r="AX292" i="41"/>
  <c r="AW292" i="41"/>
  <c r="AP292" i="41"/>
  <c r="AK292" i="41"/>
  <c r="AC292" i="41"/>
  <c r="Z292" i="41"/>
  <c r="R292" i="41"/>
  <c r="T292" i="41" s="1"/>
  <c r="Q292" i="41"/>
  <c r="N292" i="41"/>
  <c r="K292" i="41"/>
  <c r="E292" i="41"/>
  <c r="G292" i="41" s="1"/>
  <c r="ER280" i="41"/>
  <c r="ES280" i="41" s="1"/>
  <c r="EE280" i="41"/>
  <c r="ED280" i="41"/>
  <c r="EC280" i="41"/>
  <c r="DQ280" i="41"/>
  <c r="DN280" i="41"/>
  <c r="DH280" i="41"/>
  <c r="DG280" i="41"/>
  <c r="DF280" i="41"/>
  <c r="DB280" i="41"/>
  <c r="CY280" i="41"/>
  <c r="CV280" i="41"/>
  <c r="CU280" i="41"/>
  <c r="CT280" i="41"/>
  <c r="CG280" i="41"/>
  <c r="CF280" i="41"/>
  <c r="CE280" i="41"/>
  <c r="BU280" i="41"/>
  <c r="BT280" i="41"/>
  <c r="BS280" i="41"/>
  <c r="BP280" i="41"/>
  <c r="BG280" i="41"/>
  <c r="BF280" i="41"/>
  <c r="AX280" i="41"/>
  <c r="AW280" i="41"/>
  <c r="AP280" i="41"/>
  <c r="AK280" i="41"/>
  <c r="AC280" i="41"/>
  <c r="Z280" i="41"/>
  <c r="R280" i="41"/>
  <c r="T280" i="41" s="1"/>
  <c r="Q280" i="41"/>
  <c r="N280" i="41"/>
  <c r="K280" i="41"/>
  <c r="E280" i="41"/>
  <c r="G280" i="41" s="1"/>
  <c r="ER272" i="41"/>
  <c r="ES272" i="41" s="1"/>
  <c r="EE272" i="41"/>
  <c r="ED272" i="41"/>
  <c r="EC272" i="41"/>
  <c r="DQ272" i="41"/>
  <c r="DN272" i="41"/>
  <c r="DH272" i="41"/>
  <c r="DG272" i="41"/>
  <c r="DF272" i="41"/>
  <c r="DB272" i="41"/>
  <c r="CY272" i="41"/>
  <c r="CV272" i="41"/>
  <c r="CU272" i="41"/>
  <c r="CT272" i="41"/>
  <c r="CG272" i="41"/>
  <c r="CF272" i="41"/>
  <c r="CE272" i="41"/>
  <c r="BU272" i="41"/>
  <c r="BT272" i="41"/>
  <c r="BS272" i="41"/>
  <c r="BP272" i="41"/>
  <c r="BG272" i="41"/>
  <c r="BF272" i="41"/>
  <c r="AX272" i="41"/>
  <c r="AW272" i="41"/>
  <c r="AP272" i="41"/>
  <c r="AK272" i="41"/>
  <c r="AC272" i="41"/>
  <c r="Z272" i="41"/>
  <c r="R272" i="41"/>
  <c r="T272" i="41" s="1"/>
  <c r="Q272" i="41"/>
  <c r="N272" i="41"/>
  <c r="K272" i="41"/>
  <c r="E272" i="41"/>
  <c r="G272" i="41" s="1"/>
  <c r="ER212" i="41"/>
  <c r="EE212" i="41"/>
  <c r="ED212" i="41"/>
  <c r="EC212" i="41"/>
  <c r="DQ212" i="41"/>
  <c r="DN212" i="41"/>
  <c r="DH212" i="41"/>
  <c r="DG212" i="41"/>
  <c r="DF212" i="41"/>
  <c r="DB212" i="41"/>
  <c r="CY212" i="41"/>
  <c r="CV212" i="41"/>
  <c r="CU212" i="41"/>
  <c r="CT212" i="41"/>
  <c r="CG212" i="41"/>
  <c r="CF212" i="41"/>
  <c r="CE212" i="41"/>
  <c r="BU212" i="41"/>
  <c r="BT212" i="41"/>
  <c r="BS212" i="41"/>
  <c r="BP212" i="41"/>
  <c r="BG212" i="41"/>
  <c r="BF212" i="41"/>
  <c r="AX212" i="41"/>
  <c r="AW212" i="41"/>
  <c r="AP212" i="41"/>
  <c r="AK212" i="41"/>
  <c r="AC212" i="41"/>
  <c r="Z212" i="41"/>
  <c r="R212" i="41"/>
  <c r="T212" i="41" s="1"/>
  <c r="Q212" i="41"/>
  <c r="N212" i="41"/>
  <c r="K212" i="41"/>
  <c r="E212" i="41"/>
  <c r="G212" i="41" s="1"/>
  <c r="ER202" i="41"/>
  <c r="ES202" i="41" s="1"/>
  <c r="EE202" i="41"/>
  <c r="ED202" i="41"/>
  <c r="EC202" i="41"/>
  <c r="DQ202" i="41"/>
  <c r="DN202" i="41"/>
  <c r="DH202" i="41"/>
  <c r="DG202" i="41"/>
  <c r="DF202" i="41"/>
  <c r="DB202" i="41"/>
  <c r="CY202" i="41"/>
  <c r="CV202" i="41"/>
  <c r="CU202" i="41"/>
  <c r="CT202" i="41"/>
  <c r="CG202" i="41"/>
  <c r="CF202" i="41"/>
  <c r="CE202" i="41"/>
  <c r="BU202" i="41"/>
  <c r="BT202" i="41"/>
  <c r="BS202" i="41"/>
  <c r="BP202" i="41"/>
  <c r="BG202" i="41"/>
  <c r="BF202" i="41"/>
  <c r="AX202" i="41"/>
  <c r="AW202" i="41"/>
  <c r="AP202" i="41"/>
  <c r="AK202" i="41"/>
  <c r="AC202" i="41"/>
  <c r="Z202" i="41"/>
  <c r="R202" i="41"/>
  <c r="T202" i="41" s="1"/>
  <c r="Q202" i="41"/>
  <c r="N202" i="41"/>
  <c r="K202" i="41"/>
  <c r="E202" i="41"/>
  <c r="G202" i="41" s="1"/>
  <c r="ER157" i="41"/>
  <c r="EE157" i="41"/>
  <c r="ED157" i="41"/>
  <c r="EC157" i="41"/>
  <c r="DQ157" i="41"/>
  <c r="DN157" i="41"/>
  <c r="DH157" i="41"/>
  <c r="DG157" i="41"/>
  <c r="DF157" i="41"/>
  <c r="DB157" i="41"/>
  <c r="CY157" i="41"/>
  <c r="CV157" i="41"/>
  <c r="CU157" i="41"/>
  <c r="CT157" i="41"/>
  <c r="CG157" i="41"/>
  <c r="CF157" i="41"/>
  <c r="CE157" i="41"/>
  <c r="BU157" i="41"/>
  <c r="BT157" i="41"/>
  <c r="BS157" i="41"/>
  <c r="BP157" i="41"/>
  <c r="BG157" i="41"/>
  <c r="BF157" i="41"/>
  <c r="AX157" i="41"/>
  <c r="AW157" i="41"/>
  <c r="AP157" i="41"/>
  <c r="AK157" i="41"/>
  <c r="AC157" i="41"/>
  <c r="Z157" i="41"/>
  <c r="R157" i="41"/>
  <c r="T157" i="41" s="1"/>
  <c r="Q157" i="41"/>
  <c r="N157" i="41"/>
  <c r="K157" i="41"/>
  <c r="E157" i="41"/>
  <c r="G157" i="41" s="1"/>
  <c r="ER99" i="41"/>
  <c r="ES99" i="41" s="1"/>
  <c r="EE99" i="41"/>
  <c r="ED99" i="41"/>
  <c r="EC99" i="41"/>
  <c r="DQ99" i="41"/>
  <c r="DN99" i="41"/>
  <c r="DH99" i="41"/>
  <c r="DG99" i="41"/>
  <c r="DF99" i="41"/>
  <c r="DB99" i="41"/>
  <c r="CY99" i="41"/>
  <c r="CV99" i="41"/>
  <c r="CU99" i="41"/>
  <c r="CT99" i="41"/>
  <c r="CG99" i="41"/>
  <c r="CF99" i="41"/>
  <c r="CE99" i="41"/>
  <c r="BU99" i="41"/>
  <c r="BT99" i="41"/>
  <c r="BS99" i="41"/>
  <c r="BP99" i="41"/>
  <c r="BG99" i="41"/>
  <c r="BF99" i="41"/>
  <c r="AX99" i="41"/>
  <c r="AW99" i="41"/>
  <c r="AP99" i="41"/>
  <c r="AK99" i="41"/>
  <c r="AC99" i="41"/>
  <c r="Z99" i="41"/>
  <c r="R99" i="41"/>
  <c r="T99" i="41" s="1"/>
  <c r="Q99" i="41"/>
  <c r="N99" i="41"/>
  <c r="K99" i="41"/>
  <c r="E99" i="41"/>
  <c r="G99" i="41" s="1"/>
  <c r="ER93" i="41"/>
  <c r="ES93" i="41" s="1"/>
  <c r="EE93" i="41"/>
  <c r="ED93" i="41"/>
  <c r="EC93" i="41"/>
  <c r="DQ93" i="41"/>
  <c r="DN93" i="41"/>
  <c r="DH93" i="41"/>
  <c r="DG93" i="41"/>
  <c r="DF93" i="41"/>
  <c r="DB93" i="41"/>
  <c r="CY93" i="41"/>
  <c r="CV93" i="41"/>
  <c r="CU93" i="41"/>
  <c r="CT93" i="41"/>
  <c r="CG93" i="41"/>
  <c r="CF93" i="41"/>
  <c r="CE93" i="41"/>
  <c r="BU93" i="41"/>
  <c r="BT93" i="41"/>
  <c r="BS93" i="41"/>
  <c r="BP93" i="41"/>
  <c r="BG93" i="41"/>
  <c r="BF93" i="41"/>
  <c r="AX93" i="41"/>
  <c r="AW93" i="41"/>
  <c r="AP93" i="41"/>
  <c r="AK93" i="41"/>
  <c r="AC93" i="41"/>
  <c r="Z93" i="41"/>
  <c r="R93" i="41"/>
  <c r="T93" i="41" s="1"/>
  <c r="Q93" i="41"/>
  <c r="N93" i="41"/>
  <c r="K93" i="41"/>
  <c r="E93" i="41"/>
  <c r="G93" i="41" s="1"/>
  <c r="ER74" i="41"/>
  <c r="EE74" i="41"/>
  <c r="ED74" i="41"/>
  <c r="EC74" i="41"/>
  <c r="DQ74" i="41"/>
  <c r="DN74" i="41"/>
  <c r="DH74" i="41"/>
  <c r="DG74" i="41"/>
  <c r="DF74" i="41"/>
  <c r="DB74" i="41"/>
  <c r="CY74" i="41"/>
  <c r="CV74" i="41"/>
  <c r="CU74" i="41"/>
  <c r="CT74" i="41"/>
  <c r="CG74" i="41"/>
  <c r="CF74" i="41"/>
  <c r="CE74" i="41"/>
  <c r="BU74" i="41"/>
  <c r="BT74" i="41"/>
  <c r="BS74" i="41"/>
  <c r="BP74" i="41"/>
  <c r="BG74" i="41"/>
  <c r="BF74" i="41"/>
  <c r="AX74" i="41"/>
  <c r="AW74" i="41"/>
  <c r="AP74" i="41"/>
  <c r="AK74" i="41"/>
  <c r="AC74" i="41"/>
  <c r="Z74" i="41"/>
  <c r="R74" i="41"/>
  <c r="T74" i="41" s="1"/>
  <c r="Q74" i="41"/>
  <c r="N74" i="41"/>
  <c r="K74" i="41"/>
  <c r="E74" i="41"/>
  <c r="G74" i="41" s="1"/>
  <c r="ER72" i="41"/>
  <c r="ES72" i="41" s="1"/>
  <c r="EE72" i="41"/>
  <c r="ED72" i="41"/>
  <c r="EC72" i="41"/>
  <c r="DQ72" i="41"/>
  <c r="DN72" i="41"/>
  <c r="DH72" i="41"/>
  <c r="DG72" i="41"/>
  <c r="DF72" i="41"/>
  <c r="DB72" i="41"/>
  <c r="CY72" i="41"/>
  <c r="CV72" i="41"/>
  <c r="CU72" i="41"/>
  <c r="CT72" i="41"/>
  <c r="CG72" i="41"/>
  <c r="CF72" i="41"/>
  <c r="CE72" i="41"/>
  <c r="BU72" i="41"/>
  <c r="BT72" i="41"/>
  <c r="BS72" i="41"/>
  <c r="BP72" i="41"/>
  <c r="BG72" i="41"/>
  <c r="BF72" i="41"/>
  <c r="AX72" i="41"/>
  <c r="AW72" i="41"/>
  <c r="AP72" i="41"/>
  <c r="AK72" i="41"/>
  <c r="AC72" i="41"/>
  <c r="Z72" i="41"/>
  <c r="R72" i="41"/>
  <c r="T72" i="41" s="1"/>
  <c r="Q72" i="41"/>
  <c r="N72" i="41"/>
  <c r="K72" i="41"/>
  <c r="E72" i="41"/>
  <c r="G72" i="41" s="1"/>
  <c r="ER201" i="41"/>
  <c r="ES201" i="41" s="1"/>
  <c r="EE201" i="41"/>
  <c r="ED201" i="41"/>
  <c r="EC201" i="41"/>
  <c r="DQ201" i="41"/>
  <c r="DN201" i="41"/>
  <c r="DK201" i="41"/>
  <c r="DH201" i="41"/>
  <c r="DG201" i="41"/>
  <c r="DF201" i="41"/>
  <c r="DB201" i="41"/>
  <c r="CY201" i="41"/>
  <c r="CV201" i="41"/>
  <c r="CU201" i="41"/>
  <c r="CT201" i="41"/>
  <c r="CG201" i="41"/>
  <c r="CF201" i="41"/>
  <c r="CE201" i="41"/>
  <c r="BU201" i="41"/>
  <c r="BT201" i="41"/>
  <c r="BS201" i="41"/>
  <c r="BP201" i="41"/>
  <c r="BG201" i="41"/>
  <c r="BF201" i="41"/>
  <c r="AX201" i="41"/>
  <c r="AW201" i="41"/>
  <c r="AS201" i="41"/>
  <c r="AP201" i="41"/>
  <c r="AN201" i="41"/>
  <c r="AK201" i="41"/>
  <c r="AC201" i="41"/>
  <c r="Z201" i="41"/>
  <c r="R201" i="41"/>
  <c r="V201" i="41" s="1"/>
  <c r="Q201" i="41"/>
  <c r="N201" i="41"/>
  <c r="K201" i="41"/>
  <c r="E201" i="41"/>
  <c r="I201" i="41" s="1"/>
  <c r="ER24" i="41"/>
  <c r="ES24" i="41" s="1"/>
  <c r="EE24" i="41"/>
  <c r="ED24" i="41"/>
  <c r="EC24" i="41"/>
  <c r="DQ24" i="41"/>
  <c r="DN24" i="41"/>
  <c r="DK24" i="41"/>
  <c r="DH24" i="41"/>
  <c r="DG24" i="41"/>
  <c r="DF24" i="41"/>
  <c r="DB24" i="41"/>
  <c r="CY24" i="41"/>
  <c r="CV24" i="41"/>
  <c r="CU24" i="41"/>
  <c r="CT24" i="41"/>
  <c r="CG24" i="41"/>
  <c r="CF24" i="41"/>
  <c r="CE24" i="41"/>
  <c r="BU24" i="41"/>
  <c r="BT24" i="41"/>
  <c r="BS24" i="41"/>
  <c r="BP24" i="41"/>
  <c r="BG24" i="41"/>
  <c r="BF24" i="41"/>
  <c r="AX24" i="41"/>
  <c r="AW24" i="41"/>
  <c r="AS24" i="41"/>
  <c r="AP24" i="41"/>
  <c r="AN24" i="41"/>
  <c r="AK24" i="41"/>
  <c r="AC24" i="41"/>
  <c r="Z24" i="41"/>
  <c r="R24" i="41"/>
  <c r="V24" i="41" s="1"/>
  <c r="Q24" i="41"/>
  <c r="N24" i="41"/>
  <c r="K24" i="41"/>
  <c r="E24" i="41"/>
  <c r="I24" i="41" s="1"/>
  <c r="DB309" i="43"/>
  <c r="CR309" i="43"/>
  <c r="CQ309" i="43"/>
  <c r="CP309" i="43"/>
  <c r="CE309" i="43"/>
  <c r="CB309" i="43"/>
  <c r="BY309" i="43"/>
  <c r="BV309" i="43"/>
  <c r="BU309" i="43"/>
  <c r="BT309" i="43"/>
  <c r="BG309" i="43"/>
  <c r="BF309" i="43"/>
  <c r="BE309" i="43"/>
  <c r="BB309" i="43"/>
  <c r="AW309" i="43"/>
  <c r="AR309" i="43"/>
  <c r="AS309" i="43" s="1"/>
  <c r="AA309" i="43"/>
  <c r="DB278" i="43"/>
  <c r="CR278" i="43"/>
  <c r="CQ278" i="43"/>
  <c r="CP278" i="43"/>
  <c r="CE278" i="43"/>
  <c r="CB278" i="43"/>
  <c r="BY278" i="43"/>
  <c r="BV278" i="43"/>
  <c r="BU278" i="43"/>
  <c r="BT278" i="43"/>
  <c r="BG278" i="43"/>
  <c r="BF278" i="43"/>
  <c r="BE278" i="43"/>
  <c r="BB278" i="43"/>
  <c r="AW278" i="43"/>
  <c r="AR278" i="43"/>
  <c r="AS278" i="43" s="1"/>
  <c r="AA278" i="43"/>
  <c r="DB180" i="43"/>
  <c r="CR180" i="43"/>
  <c r="CQ180" i="43"/>
  <c r="CP180" i="43"/>
  <c r="CE180" i="43"/>
  <c r="CB180" i="43"/>
  <c r="BY180" i="43"/>
  <c r="BV180" i="43"/>
  <c r="BU180" i="43"/>
  <c r="BT180" i="43"/>
  <c r="BG180" i="43"/>
  <c r="BF180" i="43"/>
  <c r="BE180" i="43"/>
  <c r="BB180" i="43"/>
  <c r="AW180" i="43"/>
  <c r="AR180" i="43"/>
  <c r="AS180" i="43" s="1"/>
  <c r="AA180" i="43"/>
  <c r="DB157" i="43"/>
  <c r="CR157" i="43"/>
  <c r="CQ157" i="43"/>
  <c r="CP157" i="43"/>
  <c r="CE157" i="43"/>
  <c r="CB157" i="43"/>
  <c r="BY157" i="43"/>
  <c r="BV157" i="43"/>
  <c r="BU157" i="43"/>
  <c r="BT157" i="43"/>
  <c r="BG157" i="43"/>
  <c r="BF157" i="43"/>
  <c r="BE157" i="43"/>
  <c r="BB157" i="43"/>
  <c r="AW157" i="43"/>
  <c r="AR157" i="43"/>
  <c r="AS157" i="43" s="1"/>
  <c r="AA157" i="43"/>
  <c r="DB320" i="43"/>
  <c r="CR320" i="43"/>
  <c r="CQ320" i="43"/>
  <c r="CP320" i="43"/>
  <c r="CE320" i="43"/>
  <c r="CB320" i="43"/>
  <c r="BY320" i="43"/>
  <c r="BV320" i="43"/>
  <c r="BU320" i="43"/>
  <c r="BT320" i="43"/>
  <c r="BG320" i="43"/>
  <c r="BF320" i="43"/>
  <c r="BE320" i="43"/>
  <c r="BB320" i="43"/>
  <c r="AW320" i="43"/>
  <c r="AR320" i="43"/>
  <c r="AS320" i="43" s="1"/>
  <c r="AA320" i="43"/>
  <c r="DB304" i="43"/>
  <c r="CR304" i="43"/>
  <c r="CQ304" i="43"/>
  <c r="CP304" i="43"/>
  <c r="CE304" i="43"/>
  <c r="CB304" i="43"/>
  <c r="BY304" i="43"/>
  <c r="BV304" i="43"/>
  <c r="BU304" i="43"/>
  <c r="BT304" i="43"/>
  <c r="BG304" i="43"/>
  <c r="BF304" i="43"/>
  <c r="BE304" i="43"/>
  <c r="BB304" i="43"/>
  <c r="AW304" i="43"/>
  <c r="AR304" i="43"/>
  <c r="AS304" i="43" s="1"/>
  <c r="AA304" i="43"/>
  <c r="DB284" i="43"/>
  <c r="CR284" i="43"/>
  <c r="CQ284" i="43"/>
  <c r="CP284" i="43"/>
  <c r="CE284" i="43"/>
  <c r="CB284" i="43"/>
  <c r="BY284" i="43"/>
  <c r="BV284" i="43"/>
  <c r="BU284" i="43"/>
  <c r="BT284" i="43"/>
  <c r="BG284" i="43"/>
  <c r="BF284" i="43"/>
  <c r="BE284" i="43"/>
  <c r="BB284" i="43"/>
  <c r="AW284" i="43"/>
  <c r="AR284" i="43"/>
  <c r="AS284" i="43" s="1"/>
  <c r="AA284" i="43"/>
  <c r="DB272" i="43"/>
  <c r="CR272" i="43"/>
  <c r="CQ272" i="43"/>
  <c r="CP272" i="43"/>
  <c r="CE272" i="43"/>
  <c r="CB272" i="43"/>
  <c r="BY272" i="43"/>
  <c r="BV272" i="43"/>
  <c r="BU272" i="43"/>
  <c r="BT272" i="43"/>
  <c r="BG272" i="43"/>
  <c r="BF272" i="43"/>
  <c r="BE272" i="43"/>
  <c r="BB272" i="43"/>
  <c r="AW272" i="43"/>
  <c r="AR272" i="43"/>
  <c r="AS272" i="43" s="1"/>
  <c r="AA272" i="43"/>
  <c r="DB265" i="43"/>
  <c r="CR265" i="43"/>
  <c r="CQ265" i="43"/>
  <c r="CP265" i="43"/>
  <c r="CE265" i="43"/>
  <c r="CB265" i="43"/>
  <c r="BY265" i="43"/>
  <c r="BV265" i="43"/>
  <c r="BU265" i="43"/>
  <c r="BT265" i="43"/>
  <c r="BG265" i="43"/>
  <c r="BF265" i="43"/>
  <c r="BE265" i="43"/>
  <c r="BB265" i="43"/>
  <c r="AW265" i="43"/>
  <c r="AR265" i="43"/>
  <c r="AS265" i="43" s="1"/>
  <c r="AA265" i="43"/>
  <c r="DB207" i="43"/>
  <c r="CR207" i="43"/>
  <c r="CQ207" i="43"/>
  <c r="CP207" i="43"/>
  <c r="CE207" i="43"/>
  <c r="CB207" i="43"/>
  <c r="BY207" i="43"/>
  <c r="BV207" i="43"/>
  <c r="BU207" i="43"/>
  <c r="BT207" i="43"/>
  <c r="BG207" i="43"/>
  <c r="BF207" i="43"/>
  <c r="BE207" i="43"/>
  <c r="BB207" i="43"/>
  <c r="AW207" i="43"/>
  <c r="AR207" i="43"/>
  <c r="AS207" i="43" s="1"/>
  <c r="AA207" i="43"/>
  <c r="DB197" i="43"/>
  <c r="CR197" i="43"/>
  <c r="CQ197" i="43"/>
  <c r="CP197" i="43"/>
  <c r="CE197" i="43"/>
  <c r="CB197" i="43"/>
  <c r="BY197" i="43"/>
  <c r="BV197" i="43"/>
  <c r="BU197" i="43"/>
  <c r="BT197" i="43"/>
  <c r="BG197" i="43"/>
  <c r="BF197" i="43"/>
  <c r="BE197" i="43"/>
  <c r="BB197" i="43"/>
  <c r="AW197" i="43"/>
  <c r="AR197" i="43"/>
  <c r="AS197" i="43" s="1"/>
  <c r="AA197" i="43"/>
  <c r="DB154" i="43"/>
  <c r="CR154" i="43"/>
  <c r="CQ154" i="43"/>
  <c r="CP154" i="43"/>
  <c r="CE154" i="43"/>
  <c r="CB154" i="43"/>
  <c r="BY154" i="43"/>
  <c r="BV154" i="43"/>
  <c r="BU154" i="43"/>
  <c r="BT154" i="43"/>
  <c r="BG154" i="43"/>
  <c r="BF154" i="43"/>
  <c r="BE154" i="43"/>
  <c r="BB154" i="43"/>
  <c r="AW154" i="43"/>
  <c r="AR154" i="43"/>
  <c r="AS154" i="43" s="1"/>
  <c r="AA154" i="43"/>
  <c r="DB96" i="43"/>
  <c r="CR96" i="43"/>
  <c r="CQ96" i="43"/>
  <c r="CP96" i="43"/>
  <c r="CE96" i="43"/>
  <c r="CB96" i="43"/>
  <c r="BY96" i="43"/>
  <c r="BV96" i="43"/>
  <c r="BU96" i="43"/>
  <c r="BT96" i="43"/>
  <c r="BG96" i="43"/>
  <c r="BF96" i="43"/>
  <c r="BE96" i="43"/>
  <c r="BB96" i="43"/>
  <c r="AW96" i="43"/>
  <c r="AR96" i="43"/>
  <c r="AS96" i="43" s="1"/>
  <c r="AA96" i="43"/>
  <c r="DB90" i="43"/>
  <c r="CR90" i="43"/>
  <c r="CQ90" i="43"/>
  <c r="CP90" i="43"/>
  <c r="CE90" i="43"/>
  <c r="CB90" i="43"/>
  <c r="BY90" i="43"/>
  <c r="BV90" i="43"/>
  <c r="BU90" i="43"/>
  <c r="BT90" i="43"/>
  <c r="BG90" i="43"/>
  <c r="BF90" i="43"/>
  <c r="BE90" i="43"/>
  <c r="BB90" i="43"/>
  <c r="AW90" i="43"/>
  <c r="AR90" i="43"/>
  <c r="AS90" i="43" s="1"/>
  <c r="AA90" i="43"/>
  <c r="DB71" i="43"/>
  <c r="CR71" i="43"/>
  <c r="CQ71" i="43"/>
  <c r="CP71" i="43"/>
  <c r="CE71" i="43"/>
  <c r="CB71" i="43"/>
  <c r="BY71" i="43"/>
  <c r="BV71" i="43"/>
  <c r="BU71" i="43"/>
  <c r="BT71" i="43"/>
  <c r="BG71" i="43"/>
  <c r="BF71" i="43"/>
  <c r="BE71" i="43"/>
  <c r="BB71" i="43"/>
  <c r="AW71" i="43"/>
  <c r="AR71" i="43"/>
  <c r="AS71" i="43" s="1"/>
  <c r="AA71" i="43"/>
  <c r="DB69" i="43"/>
  <c r="CR69" i="43"/>
  <c r="CQ69" i="43"/>
  <c r="CP69" i="43"/>
  <c r="CE69" i="43"/>
  <c r="CB69" i="43"/>
  <c r="BY69" i="43"/>
  <c r="BV69" i="43"/>
  <c r="BU69" i="43"/>
  <c r="BT69" i="43"/>
  <c r="BG69" i="43"/>
  <c r="BF69" i="43"/>
  <c r="BE69" i="43"/>
  <c r="BB69" i="43"/>
  <c r="AW69" i="43"/>
  <c r="AR69" i="43"/>
  <c r="AS69" i="43" s="1"/>
  <c r="AA69" i="43"/>
  <c r="DB196" i="43"/>
  <c r="CR196" i="43"/>
  <c r="CQ196" i="43"/>
  <c r="CP196" i="43"/>
  <c r="CE196" i="43"/>
  <c r="CB196" i="43"/>
  <c r="BY196" i="43"/>
  <c r="BV196" i="43"/>
  <c r="BU196" i="43"/>
  <c r="BT196" i="43"/>
  <c r="BG196" i="43"/>
  <c r="BF196" i="43"/>
  <c r="BE196" i="43"/>
  <c r="BB196" i="43"/>
  <c r="AW196" i="43"/>
  <c r="AR196" i="43"/>
  <c r="AS196" i="43" s="1"/>
  <c r="AA196" i="43"/>
  <c r="Y196" i="43"/>
  <c r="R196" i="43"/>
  <c r="Q196" i="43"/>
  <c r="N196" i="43"/>
  <c r="K196" i="43"/>
  <c r="E196" i="43"/>
  <c r="DB24" i="43"/>
  <c r="CR24" i="43"/>
  <c r="CQ24" i="43"/>
  <c r="CP24" i="43"/>
  <c r="CE24" i="43"/>
  <c r="CB24" i="43"/>
  <c r="BY24" i="43"/>
  <c r="BV24" i="43"/>
  <c r="BU24" i="43"/>
  <c r="BT24" i="43"/>
  <c r="BG24" i="43"/>
  <c r="BF24" i="43"/>
  <c r="BE24" i="43"/>
  <c r="BB24" i="43"/>
  <c r="AW24" i="43"/>
  <c r="AR24" i="43"/>
  <c r="AS24" i="43" s="1"/>
  <c r="AM24" i="43"/>
  <c r="AI24" i="43"/>
  <c r="AA24" i="43"/>
  <c r="Y24" i="43"/>
  <c r="R24" i="43"/>
  <c r="V24" i="43" s="1"/>
  <c r="Q24" i="43"/>
  <c r="N24" i="43"/>
  <c r="K24" i="43"/>
  <c r="E24" i="43"/>
  <c r="I24" i="43" s="1"/>
  <c r="DB335" i="43"/>
  <c r="CR335" i="43"/>
  <c r="CQ335" i="43"/>
  <c r="CP335" i="43"/>
  <c r="CE335" i="43"/>
  <c r="CB335" i="43"/>
  <c r="BY335" i="43"/>
  <c r="BV335" i="43"/>
  <c r="BU335" i="43"/>
  <c r="BT335" i="43"/>
  <c r="BG335" i="43"/>
  <c r="BF335" i="43"/>
  <c r="BE335" i="43"/>
  <c r="BB335" i="43"/>
  <c r="AW335" i="43"/>
  <c r="AR335" i="43"/>
  <c r="AS335" i="43" s="1"/>
  <c r="AA335" i="43"/>
  <c r="Y335" i="43"/>
  <c r="R335" i="43"/>
  <c r="Q335" i="43"/>
  <c r="N335" i="43"/>
  <c r="K335" i="43"/>
  <c r="E335" i="43"/>
  <c r="DB333" i="43"/>
  <c r="DC333" i="43" s="1"/>
  <c r="CR333" i="43"/>
  <c r="CQ333" i="43"/>
  <c r="CP333" i="43"/>
  <c r="CE333" i="43"/>
  <c r="CB333" i="43"/>
  <c r="BY333" i="43"/>
  <c r="BV333" i="43"/>
  <c r="BU333" i="43"/>
  <c r="BT333" i="43"/>
  <c r="BG333" i="43"/>
  <c r="BF333" i="43"/>
  <c r="BE333" i="43"/>
  <c r="BB333" i="43"/>
  <c r="AW333" i="43"/>
  <c r="AR333" i="43"/>
  <c r="AS333" i="43" s="1"/>
  <c r="AA333" i="43"/>
  <c r="Y333" i="43"/>
  <c r="R333" i="43"/>
  <c r="Q333" i="43"/>
  <c r="N333" i="43"/>
  <c r="K333" i="43"/>
  <c r="E333" i="43"/>
  <c r="I333" i="43" s="1"/>
  <c r="DB332" i="43"/>
  <c r="CR332" i="43"/>
  <c r="CQ332" i="43"/>
  <c r="CP332" i="43"/>
  <c r="CE332" i="43"/>
  <c r="CB332" i="43"/>
  <c r="BY332" i="43"/>
  <c r="BV332" i="43"/>
  <c r="BU332" i="43"/>
  <c r="BT332" i="43"/>
  <c r="BG332" i="43"/>
  <c r="BF332" i="43"/>
  <c r="BE332" i="43"/>
  <c r="BB332" i="43"/>
  <c r="AW332" i="43"/>
  <c r="AR332" i="43"/>
  <c r="AS332" i="43" s="1"/>
  <c r="AA332" i="43"/>
  <c r="Y332" i="43"/>
  <c r="R332" i="43"/>
  <c r="Q332" i="43"/>
  <c r="N332" i="43"/>
  <c r="K332" i="43"/>
  <c r="E332" i="43"/>
  <c r="DB330" i="43"/>
  <c r="CR330" i="43"/>
  <c r="CQ330" i="43"/>
  <c r="CP330" i="43"/>
  <c r="CE330" i="43"/>
  <c r="CB330" i="43"/>
  <c r="BY330" i="43"/>
  <c r="BV330" i="43"/>
  <c r="BU330" i="43"/>
  <c r="BT330" i="43"/>
  <c r="BG330" i="43"/>
  <c r="BF330" i="43"/>
  <c r="BE330" i="43"/>
  <c r="BB330" i="43"/>
  <c r="AW330" i="43"/>
  <c r="AR330" i="43"/>
  <c r="AS330" i="43" s="1"/>
  <c r="AA330" i="43"/>
  <c r="Y330" i="43"/>
  <c r="R330" i="43"/>
  <c r="Q330" i="43"/>
  <c r="N330" i="43"/>
  <c r="K330" i="43"/>
  <c r="E330" i="43"/>
  <c r="I330" i="43" s="1"/>
  <c r="DB327" i="43"/>
  <c r="CR327" i="43"/>
  <c r="CQ327" i="43"/>
  <c r="CP327" i="43"/>
  <c r="CE327" i="43"/>
  <c r="CB327" i="43"/>
  <c r="BY327" i="43"/>
  <c r="BV327" i="43"/>
  <c r="BU327" i="43"/>
  <c r="BT327" i="43"/>
  <c r="BG327" i="43"/>
  <c r="BF327" i="43"/>
  <c r="BE327" i="43"/>
  <c r="BB327" i="43"/>
  <c r="AW327" i="43"/>
  <c r="AR327" i="43"/>
  <c r="AS327" i="43" s="1"/>
  <c r="AA327" i="43"/>
  <c r="Y327" i="43"/>
  <c r="R327" i="43"/>
  <c r="Q327" i="43"/>
  <c r="N327" i="43"/>
  <c r="K327" i="43"/>
  <c r="E327" i="43"/>
  <c r="DB325" i="43"/>
  <c r="CR325" i="43"/>
  <c r="CQ325" i="43"/>
  <c r="CP325" i="43"/>
  <c r="CE325" i="43"/>
  <c r="CB325" i="43"/>
  <c r="BY325" i="43"/>
  <c r="BV325" i="43"/>
  <c r="BU325" i="43"/>
  <c r="BT325" i="43"/>
  <c r="BG325" i="43"/>
  <c r="BF325" i="43"/>
  <c r="BE325" i="43"/>
  <c r="BB325" i="43"/>
  <c r="AW325" i="43"/>
  <c r="AR325" i="43"/>
  <c r="AS325" i="43" s="1"/>
  <c r="AA325" i="43"/>
  <c r="Y325" i="43"/>
  <c r="R325" i="43"/>
  <c r="Q325" i="43"/>
  <c r="N325" i="43"/>
  <c r="K325" i="43"/>
  <c r="E325" i="43"/>
  <c r="DB323" i="43"/>
  <c r="CR323" i="43"/>
  <c r="CQ323" i="43"/>
  <c r="CP323" i="43"/>
  <c r="CE323" i="43"/>
  <c r="CB323" i="43"/>
  <c r="BY323" i="43"/>
  <c r="BV323" i="43"/>
  <c r="BU323" i="43"/>
  <c r="BT323" i="43"/>
  <c r="BG323" i="43"/>
  <c r="BF323" i="43"/>
  <c r="BE323" i="43"/>
  <c r="BB323" i="43"/>
  <c r="AW323" i="43"/>
  <c r="AR323" i="43"/>
  <c r="AS323" i="43" s="1"/>
  <c r="AA323" i="43"/>
  <c r="Y323" i="43"/>
  <c r="R323" i="43"/>
  <c r="Q323" i="43"/>
  <c r="N323" i="43"/>
  <c r="K323" i="43"/>
  <c r="E323" i="43"/>
  <c r="I323" i="43" s="1"/>
  <c r="DB316" i="43"/>
  <c r="CR316" i="43"/>
  <c r="CQ316" i="43"/>
  <c r="CP316" i="43"/>
  <c r="CE316" i="43"/>
  <c r="CB316" i="43"/>
  <c r="BY316" i="43"/>
  <c r="BV316" i="43"/>
  <c r="BU316" i="43"/>
  <c r="BT316" i="43"/>
  <c r="BG316" i="43"/>
  <c r="BF316" i="43"/>
  <c r="BE316" i="43"/>
  <c r="BB316" i="43"/>
  <c r="AW316" i="43"/>
  <c r="AR316" i="43"/>
  <c r="AS316" i="43" s="1"/>
  <c r="AA316" i="43"/>
  <c r="Y316" i="43"/>
  <c r="R316" i="43"/>
  <c r="Q316" i="43"/>
  <c r="N316" i="43"/>
  <c r="K316" i="43"/>
  <c r="E316" i="43"/>
  <c r="DB310" i="43"/>
  <c r="CR310" i="43"/>
  <c r="CQ310" i="43"/>
  <c r="CP310" i="43"/>
  <c r="CE310" i="43"/>
  <c r="CB310" i="43"/>
  <c r="BY310" i="43"/>
  <c r="BV310" i="43"/>
  <c r="BU310" i="43"/>
  <c r="BT310" i="43"/>
  <c r="BG310" i="43"/>
  <c r="BF310" i="43"/>
  <c r="BE310" i="43"/>
  <c r="BB310" i="43"/>
  <c r="AW310" i="43"/>
  <c r="AR310" i="43"/>
  <c r="AS310" i="43" s="1"/>
  <c r="AA310" i="43"/>
  <c r="Y310" i="43"/>
  <c r="R310" i="43"/>
  <c r="Q310" i="43"/>
  <c r="N310" i="43"/>
  <c r="K310" i="43"/>
  <c r="E310" i="43"/>
  <c r="I310" i="43" s="1"/>
  <c r="DB307" i="43"/>
  <c r="CR307" i="43"/>
  <c r="CQ307" i="43"/>
  <c r="CP307" i="43"/>
  <c r="CE307" i="43"/>
  <c r="CB307" i="43"/>
  <c r="BY307" i="43"/>
  <c r="BV307" i="43"/>
  <c r="BU307" i="43"/>
  <c r="BT307" i="43"/>
  <c r="BG307" i="43"/>
  <c r="BF307" i="43"/>
  <c r="BE307" i="43"/>
  <c r="BB307" i="43"/>
  <c r="AW307" i="43"/>
  <c r="AR307" i="43"/>
  <c r="AS307" i="43" s="1"/>
  <c r="AM307" i="43"/>
  <c r="AI307" i="43"/>
  <c r="AA307" i="43"/>
  <c r="Y307" i="43"/>
  <c r="R307" i="43"/>
  <c r="V307" i="43" s="1"/>
  <c r="Q307" i="43"/>
  <c r="N307" i="43"/>
  <c r="K307" i="43"/>
  <c r="E307" i="43"/>
  <c r="DB282" i="43"/>
  <c r="CR282" i="43"/>
  <c r="CQ282" i="43"/>
  <c r="CP282" i="43"/>
  <c r="CE282" i="43"/>
  <c r="CB282" i="43"/>
  <c r="BY282" i="43"/>
  <c r="BV282" i="43"/>
  <c r="BU282" i="43"/>
  <c r="BT282" i="43"/>
  <c r="BG282" i="43"/>
  <c r="BF282" i="43"/>
  <c r="BE282" i="43"/>
  <c r="BB282" i="43"/>
  <c r="AW282" i="43"/>
  <c r="AR282" i="43"/>
  <c r="AS282" i="43" s="1"/>
  <c r="AA282" i="43"/>
  <c r="Y282" i="43"/>
  <c r="R282" i="43"/>
  <c r="Q282" i="43"/>
  <c r="N282" i="43"/>
  <c r="K282" i="43"/>
  <c r="E282" i="43"/>
  <c r="DB270" i="43"/>
  <c r="CR270" i="43"/>
  <c r="CQ270" i="43"/>
  <c r="CP270" i="43"/>
  <c r="CE270" i="43"/>
  <c r="CB270" i="43"/>
  <c r="BY270" i="43"/>
  <c r="BV270" i="43"/>
  <c r="BU270" i="43"/>
  <c r="BT270" i="43"/>
  <c r="BG270" i="43"/>
  <c r="BF270" i="43"/>
  <c r="BE270" i="43"/>
  <c r="BB270" i="43"/>
  <c r="AW270" i="43"/>
  <c r="AR270" i="43"/>
  <c r="AS270" i="43" s="1"/>
  <c r="AA270" i="43"/>
  <c r="Y270" i="43"/>
  <c r="R270" i="43"/>
  <c r="Q270" i="43"/>
  <c r="N270" i="43"/>
  <c r="K270" i="43"/>
  <c r="E270" i="43"/>
  <c r="DB269" i="43"/>
  <c r="CR269" i="43"/>
  <c r="CQ269" i="43"/>
  <c r="CP269" i="43"/>
  <c r="CE269" i="43"/>
  <c r="CB269" i="43"/>
  <c r="BY269" i="43"/>
  <c r="BV269" i="43"/>
  <c r="BU269" i="43"/>
  <c r="BT269" i="43"/>
  <c r="BG269" i="43"/>
  <c r="BF269" i="43"/>
  <c r="BE269" i="43"/>
  <c r="BB269" i="43"/>
  <c r="AW269" i="43"/>
  <c r="AR269" i="43"/>
  <c r="AS269" i="43" s="1"/>
  <c r="AA269" i="43"/>
  <c r="Y269" i="43"/>
  <c r="R269" i="43"/>
  <c r="Q269" i="43"/>
  <c r="N269" i="43"/>
  <c r="K269" i="43"/>
  <c r="E269" i="43"/>
  <c r="I269" i="43" s="1"/>
  <c r="DB258" i="43"/>
  <c r="CR258" i="43"/>
  <c r="CQ258" i="43"/>
  <c r="CP258" i="43"/>
  <c r="CE258" i="43"/>
  <c r="CB258" i="43"/>
  <c r="BY258" i="43"/>
  <c r="BV258" i="43"/>
  <c r="BU258" i="43"/>
  <c r="BT258" i="43"/>
  <c r="BG258" i="43"/>
  <c r="BF258" i="43"/>
  <c r="BE258" i="43"/>
  <c r="BB258" i="43"/>
  <c r="AW258" i="43"/>
  <c r="AR258" i="43"/>
  <c r="AS258" i="43" s="1"/>
  <c r="AA258" i="43"/>
  <c r="Y258" i="43"/>
  <c r="R258" i="43"/>
  <c r="Q258" i="43"/>
  <c r="N258" i="43"/>
  <c r="K258" i="43"/>
  <c r="E258" i="43"/>
  <c r="G258" i="43" s="1"/>
  <c r="DB255" i="43"/>
  <c r="CR255" i="43"/>
  <c r="CQ255" i="43"/>
  <c r="CP255" i="43"/>
  <c r="CE255" i="43"/>
  <c r="CB255" i="43"/>
  <c r="BY255" i="43"/>
  <c r="BV255" i="43"/>
  <c r="BU255" i="43"/>
  <c r="BT255" i="43"/>
  <c r="BG255" i="43"/>
  <c r="BF255" i="43"/>
  <c r="BE255" i="43"/>
  <c r="BB255" i="43"/>
  <c r="AW255" i="43"/>
  <c r="AR255" i="43"/>
  <c r="AS255" i="43" s="1"/>
  <c r="AM255" i="43"/>
  <c r="AI255" i="43"/>
  <c r="AA255" i="43"/>
  <c r="Y255" i="43"/>
  <c r="R255" i="43"/>
  <c r="V255" i="43" s="1"/>
  <c r="Q255" i="43"/>
  <c r="N255" i="43"/>
  <c r="K255" i="43"/>
  <c r="E255" i="43"/>
  <c r="I255" i="43" s="1"/>
  <c r="DB237" i="43"/>
  <c r="CR237" i="43"/>
  <c r="CQ237" i="43"/>
  <c r="CP237" i="43"/>
  <c r="CE237" i="43"/>
  <c r="CB237" i="43"/>
  <c r="BY237" i="43"/>
  <c r="BV237" i="43"/>
  <c r="BU237" i="43"/>
  <c r="BT237" i="43"/>
  <c r="BG237" i="43"/>
  <c r="BF237" i="43"/>
  <c r="BE237" i="43"/>
  <c r="BB237" i="43"/>
  <c r="AW237" i="43"/>
  <c r="AR237" i="43"/>
  <c r="AS237" i="43" s="1"/>
  <c r="AM237" i="43"/>
  <c r="AI237" i="43"/>
  <c r="AA237" i="43"/>
  <c r="Y237" i="43"/>
  <c r="R237" i="43"/>
  <c r="T237" i="43" s="1"/>
  <c r="Q237" i="43"/>
  <c r="N237" i="43"/>
  <c r="K237" i="43"/>
  <c r="E237" i="43"/>
  <c r="DB236" i="43"/>
  <c r="CR236" i="43"/>
  <c r="CQ236" i="43"/>
  <c r="CP236" i="43"/>
  <c r="CE236" i="43"/>
  <c r="CB236" i="43"/>
  <c r="BY236" i="43"/>
  <c r="BV236" i="43"/>
  <c r="BU236" i="43"/>
  <c r="BT236" i="43"/>
  <c r="BG236" i="43"/>
  <c r="BF236" i="43"/>
  <c r="BE236" i="43"/>
  <c r="BB236" i="43"/>
  <c r="AW236" i="43"/>
  <c r="AR236" i="43"/>
  <c r="AS236" i="43" s="1"/>
  <c r="AA236" i="43"/>
  <c r="Y236" i="43"/>
  <c r="R236" i="43"/>
  <c r="Q236" i="43"/>
  <c r="N236" i="43"/>
  <c r="K236" i="43"/>
  <c r="E236" i="43"/>
  <c r="DB232" i="43"/>
  <c r="DC232" i="43" s="1"/>
  <c r="CR232" i="43"/>
  <c r="CQ232" i="43"/>
  <c r="CP232" i="43"/>
  <c r="CE232" i="43"/>
  <c r="CB232" i="43"/>
  <c r="BY232" i="43"/>
  <c r="BV232" i="43"/>
  <c r="BU232" i="43"/>
  <c r="BT232" i="43"/>
  <c r="BG232" i="43"/>
  <c r="BF232" i="43"/>
  <c r="BE232" i="43"/>
  <c r="BB232" i="43"/>
  <c r="AW232" i="43"/>
  <c r="AR232" i="43"/>
  <c r="AS232" i="43" s="1"/>
  <c r="AA232" i="43"/>
  <c r="Y232" i="43"/>
  <c r="R232" i="43"/>
  <c r="Q232" i="43"/>
  <c r="N232" i="43"/>
  <c r="K232" i="43"/>
  <c r="E232" i="43"/>
  <c r="G232" i="43" s="1"/>
  <c r="DB230" i="43"/>
  <c r="CR230" i="43"/>
  <c r="CQ230" i="43"/>
  <c r="CP230" i="43"/>
  <c r="CE230" i="43"/>
  <c r="CB230" i="43"/>
  <c r="BY230" i="43"/>
  <c r="BV230" i="43"/>
  <c r="BU230" i="43"/>
  <c r="BT230" i="43"/>
  <c r="BG230" i="43"/>
  <c r="BF230" i="43"/>
  <c r="BE230" i="43"/>
  <c r="BB230" i="43"/>
  <c r="AW230" i="43"/>
  <c r="AR230" i="43"/>
  <c r="AS230" i="43" s="1"/>
  <c r="AA230" i="43"/>
  <c r="Y230" i="43"/>
  <c r="R230" i="43"/>
  <c r="Q230" i="43"/>
  <c r="N230" i="43"/>
  <c r="K230" i="43"/>
  <c r="E230" i="43"/>
  <c r="DB229" i="43"/>
  <c r="DC229" i="43" s="1"/>
  <c r="CR229" i="43"/>
  <c r="CQ229" i="43"/>
  <c r="CP229" i="43"/>
  <c r="CE229" i="43"/>
  <c r="CB229" i="43"/>
  <c r="BY229" i="43"/>
  <c r="BV229" i="43"/>
  <c r="BU229" i="43"/>
  <c r="BT229" i="43"/>
  <c r="BG229" i="43"/>
  <c r="BF229" i="43"/>
  <c r="BE229" i="43"/>
  <c r="BB229" i="43"/>
  <c r="AW229" i="43"/>
  <c r="AR229" i="43"/>
  <c r="AS229" i="43" s="1"/>
  <c r="AM229" i="43"/>
  <c r="AI229" i="43"/>
  <c r="AA229" i="43"/>
  <c r="Y229" i="43"/>
  <c r="R229" i="43"/>
  <c r="V229" i="43" s="1"/>
  <c r="Q229" i="43"/>
  <c r="N229" i="43"/>
  <c r="K229" i="43"/>
  <c r="E229" i="43"/>
  <c r="I229" i="43" s="1"/>
  <c r="DB221" i="43"/>
  <c r="CR221" i="43"/>
  <c r="CQ221" i="43"/>
  <c r="CP221" i="43"/>
  <c r="CE221" i="43"/>
  <c r="CB221" i="43"/>
  <c r="BY221" i="43"/>
  <c r="BV221" i="43"/>
  <c r="BU221" i="43"/>
  <c r="BT221" i="43"/>
  <c r="BG221" i="43"/>
  <c r="BF221" i="43"/>
  <c r="BE221" i="43"/>
  <c r="BB221" i="43"/>
  <c r="AW221" i="43"/>
  <c r="AR221" i="43"/>
  <c r="AS221" i="43" s="1"/>
  <c r="AA221" i="43"/>
  <c r="Y221" i="43"/>
  <c r="R221" i="43"/>
  <c r="Q221" i="43"/>
  <c r="N221" i="43"/>
  <c r="K221" i="43"/>
  <c r="E221" i="43"/>
  <c r="I221" i="43" s="1"/>
  <c r="DB219" i="43"/>
  <c r="CR219" i="43"/>
  <c r="CQ219" i="43"/>
  <c r="CP219" i="43"/>
  <c r="CE219" i="43"/>
  <c r="CB219" i="43"/>
  <c r="BY219" i="43"/>
  <c r="BV219" i="43"/>
  <c r="BU219" i="43"/>
  <c r="BT219" i="43"/>
  <c r="BG219" i="43"/>
  <c r="BF219" i="43"/>
  <c r="BE219" i="43"/>
  <c r="BB219" i="43"/>
  <c r="AW219" i="43"/>
  <c r="AR219" i="43"/>
  <c r="AS219" i="43" s="1"/>
  <c r="AA219" i="43"/>
  <c r="Y219" i="43"/>
  <c r="R219" i="43"/>
  <c r="Q219" i="43"/>
  <c r="N219" i="43"/>
  <c r="K219" i="43"/>
  <c r="E219" i="43"/>
  <c r="DB213" i="43"/>
  <c r="CR213" i="43"/>
  <c r="CQ213" i="43"/>
  <c r="CP213" i="43"/>
  <c r="CE213" i="43"/>
  <c r="CB213" i="43"/>
  <c r="BY213" i="43"/>
  <c r="BV213" i="43"/>
  <c r="BU213" i="43"/>
  <c r="BT213" i="43"/>
  <c r="BG213" i="43"/>
  <c r="BF213" i="43"/>
  <c r="BE213" i="43"/>
  <c r="BB213" i="43"/>
  <c r="AW213" i="43"/>
  <c r="AR213" i="43"/>
  <c r="AS213" i="43" s="1"/>
  <c r="AM213" i="43"/>
  <c r="AI213" i="43"/>
  <c r="AA213" i="43"/>
  <c r="Y213" i="43"/>
  <c r="R213" i="43"/>
  <c r="V213" i="43" s="1"/>
  <c r="Q213" i="43"/>
  <c r="N213" i="43"/>
  <c r="K213" i="43"/>
  <c r="E213" i="43"/>
  <c r="I213" i="43" s="1"/>
  <c r="DB208" i="43"/>
  <c r="CR208" i="43"/>
  <c r="CQ208" i="43"/>
  <c r="CP208" i="43"/>
  <c r="CE208" i="43"/>
  <c r="CB208" i="43"/>
  <c r="BY208" i="43"/>
  <c r="BV208" i="43"/>
  <c r="BU208" i="43"/>
  <c r="BT208" i="43"/>
  <c r="BG208" i="43"/>
  <c r="BF208" i="43"/>
  <c r="BE208" i="43"/>
  <c r="BB208" i="43"/>
  <c r="AW208" i="43"/>
  <c r="AR208" i="43"/>
  <c r="AS208" i="43" s="1"/>
  <c r="AA208" i="43"/>
  <c r="Y208" i="43"/>
  <c r="R208" i="43"/>
  <c r="Q208" i="43"/>
  <c r="N208" i="43"/>
  <c r="K208" i="43"/>
  <c r="E208" i="43"/>
  <c r="I208" i="43" s="1"/>
  <c r="DB204" i="43"/>
  <c r="CR204" i="43"/>
  <c r="CQ204" i="43"/>
  <c r="CP204" i="43"/>
  <c r="CE204" i="43"/>
  <c r="CB204" i="43"/>
  <c r="BY204" i="43"/>
  <c r="BV204" i="43"/>
  <c r="BU204" i="43"/>
  <c r="BT204" i="43"/>
  <c r="BG204" i="43"/>
  <c r="BF204" i="43"/>
  <c r="BE204" i="43"/>
  <c r="BB204" i="43"/>
  <c r="AW204" i="43"/>
  <c r="AR204" i="43"/>
  <c r="AS204" i="43" s="1"/>
  <c r="AA204" i="43"/>
  <c r="Y204" i="43"/>
  <c r="R204" i="43"/>
  <c r="Q204" i="43"/>
  <c r="N204" i="43"/>
  <c r="K204" i="43"/>
  <c r="E204" i="43"/>
  <c r="DB193" i="43"/>
  <c r="CR193" i="43"/>
  <c r="CQ193" i="43"/>
  <c r="CP193" i="43"/>
  <c r="CE193" i="43"/>
  <c r="CB193" i="43"/>
  <c r="BY193" i="43"/>
  <c r="BV193" i="43"/>
  <c r="BU193" i="43"/>
  <c r="BT193" i="43"/>
  <c r="BG193" i="43"/>
  <c r="BF193" i="43"/>
  <c r="BE193" i="43"/>
  <c r="BB193" i="43"/>
  <c r="AW193" i="43"/>
  <c r="AR193" i="43"/>
  <c r="AS193" i="43" s="1"/>
  <c r="AA193" i="43"/>
  <c r="Y193" i="43"/>
  <c r="R193" i="43"/>
  <c r="Q193" i="43"/>
  <c r="N193" i="43"/>
  <c r="K193" i="43"/>
  <c r="E193" i="43"/>
  <c r="I193" i="43" s="1"/>
  <c r="DB190" i="43"/>
  <c r="CR190" i="43"/>
  <c r="CQ190" i="43"/>
  <c r="CP190" i="43"/>
  <c r="CE190" i="43"/>
  <c r="CB190" i="43"/>
  <c r="BY190" i="43"/>
  <c r="BV190" i="43"/>
  <c r="BU190" i="43"/>
  <c r="BT190" i="43"/>
  <c r="BG190" i="43"/>
  <c r="BF190" i="43"/>
  <c r="BE190" i="43"/>
  <c r="BB190" i="43"/>
  <c r="AW190" i="43"/>
  <c r="AR190" i="43"/>
  <c r="AS190" i="43" s="1"/>
  <c r="AA190" i="43"/>
  <c r="Y190" i="43"/>
  <c r="R190" i="43"/>
  <c r="Q190" i="43"/>
  <c r="N190" i="43"/>
  <c r="K190" i="43"/>
  <c r="E190" i="43"/>
  <c r="DB184" i="43"/>
  <c r="CR184" i="43"/>
  <c r="CQ184" i="43"/>
  <c r="CP184" i="43"/>
  <c r="CE184" i="43"/>
  <c r="CB184" i="43"/>
  <c r="BY184" i="43"/>
  <c r="BV184" i="43"/>
  <c r="BU184" i="43"/>
  <c r="BT184" i="43"/>
  <c r="BG184" i="43"/>
  <c r="BF184" i="43"/>
  <c r="BE184" i="43"/>
  <c r="BB184" i="43"/>
  <c r="AW184" i="43"/>
  <c r="AR184" i="43"/>
  <c r="AS184" i="43" s="1"/>
  <c r="AA184" i="43"/>
  <c r="Y184" i="43"/>
  <c r="R184" i="43"/>
  <c r="Q184" i="43"/>
  <c r="N184" i="43"/>
  <c r="K184" i="43"/>
  <c r="E184" i="43"/>
  <c r="DB178" i="43"/>
  <c r="CR178" i="43"/>
  <c r="CQ178" i="43"/>
  <c r="CP178" i="43"/>
  <c r="CE178" i="43"/>
  <c r="CB178" i="43"/>
  <c r="BY178" i="43"/>
  <c r="BV178" i="43"/>
  <c r="BU178" i="43"/>
  <c r="BT178" i="43"/>
  <c r="BG178" i="43"/>
  <c r="BF178" i="43"/>
  <c r="BE178" i="43"/>
  <c r="BB178" i="43"/>
  <c r="AW178" i="43"/>
  <c r="AR178" i="43"/>
  <c r="AS178" i="43" s="1"/>
  <c r="AA178" i="43"/>
  <c r="Y178" i="43"/>
  <c r="R178" i="43"/>
  <c r="Q178" i="43"/>
  <c r="N178" i="43"/>
  <c r="K178" i="43"/>
  <c r="E178" i="43"/>
  <c r="DB175" i="43"/>
  <c r="CR175" i="43"/>
  <c r="CQ175" i="43"/>
  <c r="CP175" i="43"/>
  <c r="CE175" i="43"/>
  <c r="CB175" i="43"/>
  <c r="BY175" i="43"/>
  <c r="BV175" i="43"/>
  <c r="BU175" i="43"/>
  <c r="BT175" i="43"/>
  <c r="BG175" i="43"/>
  <c r="BF175" i="43"/>
  <c r="BE175" i="43"/>
  <c r="BB175" i="43"/>
  <c r="AW175" i="43"/>
  <c r="AR175" i="43"/>
  <c r="AS175" i="43" s="1"/>
  <c r="AM175" i="43"/>
  <c r="AI175" i="43"/>
  <c r="AA175" i="43"/>
  <c r="Y175" i="43"/>
  <c r="R175" i="43"/>
  <c r="V175" i="43" s="1"/>
  <c r="Q175" i="43"/>
  <c r="N175" i="43"/>
  <c r="K175" i="43"/>
  <c r="E175" i="43"/>
  <c r="I175" i="43" s="1"/>
  <c r="DB167" i="43"/>
  <c r="CR167" i="43"/>
  <c r="CQ167" i="43"/>
  <c r="CP167" i="43"/>
  <c r="CE167" i="43"/>
  <c r="CB167" i="43"/>
  <c r="BY167" i="43"/>
  <c r="BV167" i="43"/>
  <c r="BU167" i="43"/>
  <c r="BT167" i="43"/>
  <c r="BG167" i="43"/>
  <c r="BF167" i="43"/>
  <c r="BE167" i="43"/>
  <c r="BB167" i="43"/>
  <c r="AW167" i="43"/>
  <c r="AR167" i="43"/>
  <c r="AS167" i="43" s="1"/>
  <c r="AM167" i="43"/>
  <c r="AI167" i="43"/>
  <c r="AA167" i="43"/>
  <c r="Y167" i="43"/>
  <c r="R167" i="43"/>
  <c r="V167" i="43" s="1"/>
  <c r="Q167" i="43"/>
  <c r="N167" i="43"/>
  <c r="K167" i="43"/>
  <c r="E167" i="43"/>
  <c r="I167" i="43" s="1"/>
  <c r="DB166" i="43"/>
  <c r="CR166" i="43"/>
  <c r="CQ166" i="43"/>
  <c r="CP166" i="43"/>
  <c r="CE166" i="43"/>
  <c r="CB166" i="43"/>
  <c r="BY166" i="43"/>
  <c r="BV166" i="43"/>
  <c r="BU166" i="43"/>
  <c r="BT166" i="43"/>
  <c r="BG166" i="43"/>
  <c r="BF166" i="43"/>
  <c r="BE166" i="43"/>
  <c r="BB166" i="43"/>
  <c r="AW166" i="43"/>
  <c r="AR166" i="43"/>
  <c r="AS166" i="43" s="1"/>
  <c r="AM166" i="43"/>
  <c r="AI166" i="43"/>
  <c r="AA166" i="43"/>
  <c r="Y166" i="43"/>
  <c r="R166" i="43"/>
  <c r="V166" i="43" s="1"/>
  <c r="Q166" i="43"/>
  <c r="N166" i="43"/>
  <c r="K166" i="43"/>
  <c r="E166" i="43"/>
  <c r="DB159" i="43"/>
  <c r="CR159" i="43"/>
  <c r="CQ159" i="43"/>
  <c r="CP159" i="43"/>
  <c r="CE159" i="43"/>
  <c r="CB159" i="43"/>
  <c r="BY159" i="43"/>
  <c r="BV159" i="43"/>
  <c r="BU159" i="43"/>
  <c r="BT159" i="43"/>
  <c r="BG159" i="43"/>
  <c r="BF159" i="43"/>
  <c r="BE159" i="43"/>
  <c r="BB159" i="43"/>
  <c r="AW159" i="43"/>
  <c r="AR159" i="43"/>
  <c r="AS159" i="43" s="1"/>
  <c r="AA159" i="43"/>
  <c r="Y159" i="43"/>
  <c r="R159" i="43"/>
  <c r="Q159" i="43"/>
  <c r="N159" i="43"/>
  <c r="K159" i="43"/>
  <c r="E159" i="43"/>
  <c r="DB145" i="43"/>
  <c r="CR145" i="43"/>
  <c r="CQ145" i="43"/>
  <c r="CP145" i="43"/>
  <c r="CE145" i="43"/>
  <c r="CB145" i="43"/>
  <c r="BY145" i="43"/>
  <c r="BV145" i="43"/>
  <c r="BU145" i="43"/>
  <c r="BT145" i="43"/>
  <c r="BG145" i="43"/>
  <c r="BF145" i="43"/>
  <c r="BE145" i="43"/>
  <c r="BB145" i="43"/>
  <c r="AW145" i="43"/>
  <c r="AR145" i="43"/>
  <c r="AS145" i="43" s="1"/>
  <c r="AA145" i="43"/>
  <c r="Y145" i="43"/>
  <c r="R145" i="43"/>
  <c r="Q145" i="43"/>
  <c r="N145" i="43"/>
  <c r="K145" i="43"/>
  <c r="E145" i="43"/>
  <c r="DB144" i="43"/>
  <c r="CR144" i="43"/>
  <c r="CQ144" i="43"/>
  <c r="CP144" i="43"/>
  <c r="CE144" i="43"/>
  <c r="CB144" i="43"/>
  <c r="BY144" i="43"/>
  <c r="BV144" i="43"/>
  <c r="BU144" i="43"/>
  <c r="BT144" i="43"/>
  <c r="BG144" i="43"/>
  <c r="BF144" i="43"/>
  <c r="BE144" i="43"/>
  <c r="BB144" i="43"/>
  <c r="AW144" i="43"/>
  <c r="AR144" i="43"/>
  <c r="AS144" i="43" s="1"/>
  <c r="AA144" i="43"/>
  <c r="Y144" i="43"/>
  <c r="R144" i="43"/>
  <c r="Q144" i="43"/>
  <c r="N144" i="43"/>
  <c r="K144" i="43"/>
  <c r="E144" i="43"/>
  <c r="DB134" i="43"/>
  <c r="CR134" i="43"/>
  <c r="CQ134" i="43"/>
  <c r="CP134" i="43"/>
  <c r="CE134" i="43"/>
  <c r="CB134" i="43"/>
  <c r="BY134" i="43"/>
  <c r="BV134" i="43"/>
  <c r="BU134" i="43"/>
  <c r="BT134" i="43"/>
  <c r="BG134" i="43"/>
  <c r="BF134" i="43"/>
  <c r="BE134" i="43"/>
  <c r="BB134" i="43"/>
  <c r="AW134" i="43"/>
  <c r="AR134" i="43"/>
  <c r="AS134" i="43" s="1"/>
  <c r="AA134" i="43"/>
  <c r="Y134" i="43"/>
  <c r="R134" i="43"/>
  <c r="Q134" i="43"/>
  <c r="N134" i="43"/>
  <c r="K134" i="43"/>
  <c r="E134" i="43"/>
  <c r="DB123" i="43"/>
  <c r="CR123" i="43"/>
  <c r="CQ123" i="43"/>
  <c r="CP123" i="43"/>
  <c r="CE123" i="43"/>
  <c r="CB123" i="43"/>
  <c r="BY123" i="43"/>
  <c r="BV123" i="43"/>
  <c r="BU123" i="43"/>
  <c r="BT123" i="43"/>
  <c r="BG123" i="43"/>
  <c r="BF123" i="43"/>
  <c r="BE123" i="43"/>
  <c r="BB123" i="43"/>
  <c r="AW123" i="43"/>
  <c r="AR123" i="43"/>
  <c r="AS123" i="43" s="1"/>
  <c r="AA123" i="43"/>
  <c r="Y123" i="43"/>
  <c r="R123" i="43"/>
  <c r="Q123" i="43"/>
  <c r="N123" i="43"/>
  <c r="K123" i="43"/>
  <c r="E123" i="43"/>
  <c r="DB114" i="43"/>
  <c r="CR114" i="43"/>
  <c r="CQ114" i="43"/>
  <c r="CP114" i="43"/>
  <c r="CE114" i="43"/>
  <c r="CB114" i="43"/>
  <c r="BY114" i="43"/>
  <c r="BV114" i="43"/>
  <c r="BU114" i="43"/>
  <c r="BT114" i="43"/>
  <c r="BG114" i="43"/>
  <c r="BF114" i="43"/>
  <c r="BE114" i="43"/>
  <c r="BB114" i="43"/>
  <c r="AW114" i="43"/>
  <c r="AR114" i="43"/>
  <c r="AS114" i="43" s="1"/>
  <c r="AA114" i="43"/>
  <c r="Y114" i="43"/>
  <c r="R114" i="43"/>
  <c r="Q114" i="43"/>
  <c r="N114" i="43"/>
  <c r="K114" i="43"/>
  <c r="E114" i="43"/>
  <c r="DB98" i="43"/>
  <c r="CR98" i="43"/>
  <c r="CQ98" i="43"/>
  <c r="CP98" i="43"/>
  <c r="CE98" i="43"/>
  <c r="CB98" i="43"/>
  <c r="BY98" i="43"/>
  <c r="BV98" i="43"/>
  <c r="BU98" i="43"/>
  <c r="BT98" i="43"/>
  <c r="BG98" i="43"/>
  <c r="BF98" i="43"/>
  <c r="BE98" i="43"/>
  <c r="BB98" i="43"/>
  <c r="AW98" i="43"/>
  <c r="AR98" i="43"/>
  <c r="AS98" i="43" s="1"/>
  <c r="AM98" i="43"/>
  <c r="AI98" i="43"/>
  <c r="AA98" i="43"/>
  <c r="Y98" i="43"/>
  <c r="R98" i="43"/>
  <c r="V98" i="43" s="1"/>
  <c r="Q98" i="43"/>
  <c r="N98" i="43"/>
  <c r="K98" i="43"/>
  <c r="E98" i="43"/>
  <c r="I98" i="43" s="1"/>
  <c r="DB83" i="43"/>
  <c r="CR83" i="43"/>
  <c r="CQ83" i="43"/>
  <c r="CP83" i="43"/>
  <c r="CE83" i="43"/>
  <c r="CB83" i="43"/>
  <c r="BY83" i="43"/>
  <c r="BV83" i="43"/>
  <c r="BU83" i="43"/>
  <c r="BT83" i="43"/>
  <c r="BG83" i="43"/>
  <c r="BF83" i="43"/>
  <c r="BE83" i="43"/>
  <c r="BB83" i="43"/>
  <c r="AW83" i="43"/>
  <c r="AR83" i="43"/>
  <c r="AS83" i="43" s="1"/>
  <c r="AO83" i="43"/>
  <c r="AM83" i="43"/>
  <c r="AK83" i="43"/>
  <c r="AI83" i="43"/>
  <c r="AA83" i="43"/>
  <c r="Y83" i="43"/>
  <c r="R83" i="43"/>
  <c r="V83" i="43" s="1"/>
  <c r="Q83" i="43"/>
  <c r="N83" i="43"/>
  <c r="K83" i="43"/>
  <c r="E83" i="43"/>
  <c r="I83" i="43" s="1"/>
  <c r="DB79" i="43"/>
  <c r="CR79" i="43"/>
  <c r="CQ79" i="43"/>
  <c r="CP79" i="43"/>
  <c r="CE79" i="43"/>
  <c r="CB79" i="43"/>
  <c r="BY79" i="43"/>
  <c r="BV79" i="43"/>
  <c r="BU79" i="43"/>
  <c r="BT79" i="43"/>
  <c r="BG79" i="43"/>
  <c r="BF79" i="43"/>
  <c r="BE79" i="43"/>
  <c r="BB79" i="43"/>
  <c r="AW79" i="43"/>
  <c r="AR79" i="43"/>
  <c r="AS79" i="43" s="1"/>
  <c r="AA79" i="43"/>
  <c r="Y79" i="43"/>
  <c r="R79" i="43"/>
  <c r="Q79" i="43"/>
  <c r="N79" i="43"/>
  <c r="K79" i="43"/>
  <c r="E79" i="43"/>
  <c r="DB75" i="43"/>
  <c r="CR75" i="43"/>
  <c r="CQ75" i="43"/>
  <c r="CP75" i="43"/>
  <c r="CE75" i="43"/>
  <c r="CB75" i="43"/>
  <c r="BY75" i="43"/>
  <c r="BV75" i="43"/>
  <c r="BU75" i="43"/>
  <c r="BT75" i="43"/>
  <c r="BG75" i="43"/>
  <c r="BF75" i="43"/>
  <c r="BE75" i="43"/>
  <c r="BB75" i="43"/>
  <c r="AW75" i="43"/>
  <c r="AR75" i="43"/>
  <c r="AS75" i="43" s="1"/>
  <c r="AM75" i="43"/>
  <c r="AI75" i="43"/>
  <c r="AA75" i="43"/>
  <c r="Y75" i="43"/>
  <c r="R75" i="43"/>
  <c r="V75" i="43" s="1"/>
  <c r="Q75" i="43"/>
  <c r="N75" i="43"/>
  <c r="K75" i="43"/>
  <c r="E75" i="43"/>
  <c r="I75" i="43" s="1"/>
  <c r="DB64" i="43"/>
  <c r="CR64" i="43"/>
  <c r="CQ64" i="43"/>
  <c r="CP64" i="43"/>
  <c r="CE64" i="43"/>
  <c r="CB64" i="43"/>
  <c r="BY64" i="43"/>
  <c r="BV64" i="43"/>
  <c r="BU64" i="43"/>
  <c r="BT64" i="43"/>
  <c r="BG64" i="43"/>
  <c r="BF64" i="43"/>
  <c r="BE64" i="43"/>
  <c r="BB64" i="43"/>
  <c r="AW64" i="43"/>
  <c r="AR64" i="43"/>
  <c r="AS64" i="43" s="1"/>
  <c r="AA64" i="43"/>
  <c r="Y64" i="43"/>
  <c r="R64" i="43"/>
  <c r="Q64" i="43"/>
  <c r="N64" i="43"/>
  <c r="K64" i="43"/>
  <c r="E64" i="43"/>
  <c r="I64" i="43" s="1"/>
  <c r="DB61" i="43"/>
  <c r="DC61" i="43" s="1"/>
  <c r="CR61" i="43"/>
  <c r="CQ61" i="43"/>
  <c r="CP61" i="43"/>
  <c r="CE61" i="43"/>
  <c r="CB61" i="43"/>
  <c r="BY61" i="43"/>
  <c r="BV61" i="43"/>
  <c r="BU61" i="43"/>
  <c r="BT61" i="43"/>
  <c r="BG61" i="43"/>
  <c r="BF61" i="43"/>
  <c r="BE61" i="43"/>
  <c r="BB61" i="43"/>
  <c r="AW61" i="43"/>
  <c r="AR61" i="43"/>
  <c r="AS61" i="43" s="1"/>
  <c r="AM61" i="43"/>
  <c r="AI61" i="43"/>
  <c r="AA61" i="43"/>
  <c r="Y61" i="43"/>
  <c r="R61" i="43"/>
  <c r="T61" i="43" s="1"/>
  <c r="Q61" i="43"/>
  <c r="N61" i="43"/>
  <c r="K61" i="43"/>
  <c r="E61" i="43"/>
  <c r="G61" i="43" s="1"/>
  <c r="DB59" i="43"/>
  <c r="CR59" i="43"/>
  <c r="CQ59" i="43"/>
  <c r="CP59" i="43"/>
  <c r="CE59" i="43"/>
  <c r="CB59" i="43"/>
  <c r="BY59" i="43"/>
  <c r="BV59" i="43"/>
  <c r="BU59" i="43"/>
  <c r="BT59" i="43"/>
  <c r="BG59" i="43"/>
  <c r="BF59" i="43"/>
  <c r="BE59" i="43"/>
  <c r="BB59" i="43"/>
  <c r="AW59" i="43"/>
  <c r="AR59" i="43"/>
  <c r="AS59" i="43" s="1"/>
  <c r="AM59" i="43"/>
  <c r="AI59" i="43"/>
  <c r="AA59" i="43"/>
  <c r="Y59" i="43"/>
  <c r="R59" i="43"/>
  <c r="V59" i="43" s="1"/>
  <c r="Q59" i="43"/>
  <c r="N59" i="43"/>
  <c r="K59" i="43"/>
  <c r="E59" i="43"/>
  <c r="I59" i="43" s="1"/>
  <c r="DB57" i="43"/>
  <c r="CR57" i="43"/>
  <c r="CQ57" i="43"/>
  <c r="CP57" i="43"/>
  <c r="CE57" i="43"/>
  <c r="CB57" i="43"/>
  <c r="BY57" i="43"/>
  <c r="BV57" i="43"/>
  <c r="BU57" i="43"/>
  <c r="BT57" i="43"/>
  <c r="BG57" i="43"/>
  <c r="BF57" i="43"/>
  <c r="BE57" i="43"/>
  <c r="BB57" i="43"/>
  <c r="AW57" i="43"/>
  <c r="AR57" i="43"/>
  <c r="AS57" i="43" s="1"/>
  <c r="AA57" i="43"/>
  <c r="Y57" i="43"/>
  <c r="R57" i="43"/>
  <c r="Q57" i="43"/>
  <c r="N57" i="43"/>
  <c r="K57" i="43"/>
  <c r="E57" i="43"/>
  <c r="G57" i="43" s="1"/>
  <c r="DB55" i="43"/>
  <c r="CR55" i="43"/>
  <c r="CQ55" i="43"/>
  <c r="CP55" i="43"/>
  <c r="CE55" i="43"/>
  <c r="CB55" i="43"/>
  <c r="BY55" i="43"/>
  <c r="BV55" i="43"/>
  <c r="BU55" i="43"/>
  <c r="BT55" i="43"/>
  <c r="BG55" i="43"/>
  <c r="BF55" i="43"/>
  <c r="BE55" i="43"/>
  <c r="BB55" i="43"/>
  <c r="AW55" i="43"/>
  <c r="AR55" i="43"/>
  <c r="AS55" i="43" s="1"/>
  <c r="AA55" i="43"/>
  <c r="Y55" i="43"/>
  <c r="R55" i="43"/>
  <c r="Q55" i="43"/>
  <c r="N55" i="43"/>
  <c r="K55" i="43"/>
  <c r="E55" i="43"/>
  <c r="I55" i="43" s="1"/>
  <c r="DB54" i="43"/>
  <c r="CR54" i="43"/>
  <c r="CQ54" i="43"/>
  <c r="CP54" i="43"/>
  <c r="CE54" i="43"/>
  <c r="CB54" i="43"/>
  <c r="BY54" i="43"/>
  <c r="BV54" i="43"/>
  <c r="BU54" i="43"/>
  <c r="BT54" i="43"/>
  <c r="BG54" i="43"/>
  <c r="BF54" i="43"/>
  <c r="BE54" i="43"/>
  <c r="BB54" i="43"/>
  <c r="AW54" i="43"/>
  <c r="AR54" i="43"/>
  <c r="AS54" i="43" s="1"/>
  <c r="AO54" i="43"/>
  <c r="AK54" i="43"/>
  <c r="AA54" i="43"/>
  <c r="Y54" i="43"/>
  <c r="R54" i="43"/>
  <c r="Q54" i="43"/>
  <c r="N54" i="43"/>
  <c r="K54" i="43"/>
  <c r="E54" i="43"/>
  <c r="DB52" i="43"/>
  <c r="CR52" i="43"/>
  <c r="CQ52" i="43"/>
  <c r="CP52" i="43"/>
  <c r="CE52" i="43"/>
  <c r="CB52" i="43"/>
  <c r="BY52" i="43"/>
  <c r="BV52" i="43"/>
  <c r="BU52" i="43"/>
  <c r="BT52" i="43"/>
  <c r="BG52" i="43"/>
  <c r="BF52" i="43"/>
  <c r="BE52" i="43"/>
  <c r="BB52" i="43"/>
  <c r="AW52" i="43"/>
  <c r="AR52" i="43"/>
  <c r="AS52" i="43" s="1"/>
  <c r="AA52" i="43"/>
  <c r="Y52" i="43"/>
  <c r="R52" i="43"/>
  <c r="Q52" i="43"/>
  <c r="N52" i="43"/>
  <c r="K52" i="43"/>
  <c r="E52" i="43"/>
  <c r="DB51" i="43"/>
  <c r="CR51" i="43"/>
  <c r="CQ51" i="43"/>
  <c r="CP51" i="43"/>
  <c r="CE51" i="43"/>
  <c r="CB51" i="43"/>
  <c r="BY51" i="43"/>
  <c r="BV51" i="43"/>
  <c r="BU51" i="43"/>
  <c r="BT51" i="43"/>
  <c r="BG51" i="43"/>
  <c r="BF51" i="43"/>
  <c r="BE51" i="43"/>
  <c r="BB51" i="43"/>
  <c r="AW51" i="43"/>
  <c r="AR51" i="43"/>
  <c r="AS51" i="43" s="1"/>
  <c r="AO51" i="43"/>
  <c r="AM51" i="43"/>
  <c r="AK51" i="43"/>
  <c r="AI51" i="43"/>
  <c r="AA51" i="43"/>
  <c r="Y51" i="43"/>
  <c r="R51" i="43"/>
  <c r="V51" i="43" s="1"/>
  <c r="Q51" i="43"/>
  <c r="N51" i="43"/>
  <c r="K51" i="43"/>
  <c r="E51" i="43"/>
  <c r="I51" i="43" s="1"/>
  <c r="DB46" i="43"/>
  <c r="CR46" i="43"/>
  <c r="CQ46" i="43"/>
  <c r="CP46" i="43"/>
  <c r="CE46" i="43"/>
  <c r="CB46" i="43"/>
  <c r="BY46" i="43"/>
  <c r="BV46" i="43"/>
  <c r="BU46" i="43"/>
  <c r="BT46" i="43"/>
  <c r="BG46" i="43"/>
  <c r="BF46" i="43"/>
  <c r="BE46" i="43"/>
  <c r="BB46" i="43"/>
  <c r="AW46" i="43"/>
  <c r="AR46" i="43"/>
  <c r="AS46" i="43" s="1"/>
  <c r="AA46" i="43"/>
  <c r="Y46" i="43"/>
  <c r="R46" i="43"/>
  <c r="Q46" i="43"/>
  <c r="N46" i="43"/>
  <c r="K46" i="43"/>
  <c r="E46" i="43"/>
  <c r="I46" i="43" s="1"/>
  <c r="DB35" i="43"/>
  <c r="CR35" i="43"/>
  <c r="CQ35" i="43"/>
  <c r="CP35" i="43"/>
  <c r="CE35" i="43"/>
  <c r="CB35" i="43"/>
  <c r="BY35" i="43"/>
  <c r="BV35" i="43"/>
  <c r="BU35" i="43"/>
  <c r="BT35" i="43"/>
  <c r="BG35" i="43"/>
  <c r="BF35" i="43"/>
  <c r="BE35" i="43"/>
  <c r="BB35" i="43"/>
  <c r="AW35" i="43"/>
  <c r="AR35" i="43"/>
  <c r="AS35" i="43" s="1"/>
  <c r="AA35" i="43"/>
  <c r="Y35" i="43"/>
  <c r="R35" i="43"/>
  <c r="Q35" i="43"/>
  <c r="N35" i="43"/>
  <c r="K35" i="43"/>
  <c r="E35" i="43"/>
  <c r="I35" i="43" s="1"/>
  <c r="DB22" i="43"/>
  <c r="CR22" i="43"/>
  <c r="CQ22" i="43"/>
  <c r="CP22" i="43"/>
  <c r="CE22" i="43"/>
  <c r="CB22" i="43"/>
  <c r="BY22" i="43"/>
  <c r="BV22" i="43"/>
  <c r="BU22" i="43"/>
  <c r="BT22" i="43"/>
  <c r="BG22" i="43"/>
  <c r="BF22" i="43"/>
  <c r="BE22" i="43"/>
  <c r="BB22" i="43"/>
  <c r="AW22" i="43"/>
  <c r="AR22" i="43"/>
  <c r="AS22" i="43" s="1"/>
  <c r="AA22" i="43"/>
  <c r="Y22" i="43"/>
  <c r="R22" i="43"/>
  <c r="Q22" i="43"/>
  <c r="N22" i="43"/>
  <c r="K22" i="43"/>
  <c r="E22" i="43"/>
  <c r="I22" i="43" s="1"/>
  <c r="DB17" i="43"/>
  <c r="CR17" i="43"/>
  <c r="CQ17" i="43"/>
  <c r="CP17" i="43"/>
  <c r="CE17" i="43"/>
  <c r="CB17" i="43"/>
  <c r="BY17" i="43"/>
  <c r="BV17" i="43"/>
  <c r="BU17" i="43"/>
  <c r="BT17" i="43"/>
  <c r="BG17" i="43"/>
  <c r="BF17" i="43"/>
  <c r="BE17" i="43"/>
  <c r="BB17" i="43"/>
  <c r="AW17" i="43"/>
  <c r="AR17" i="43"/>
  <c r="AS17" i="43" s="1"/>
  <c r="AM17" i="43"/>
  <c r="AI17" i="43"/>
  <c r="AA17" i="43"/>
  <c r="Y17" i="43"/>
  <c r="R17" i="43"/>
  <c r="V17" i="43" s="1"/>
  <c r="Q17" i="43"/>
  <c r="N17" i="43"/>
  <c r="K17" i="43"/>
  <c r="E17" i="43"/>
  <c r="I17" i="43" s="1"/>
  <c r="DB9" i="43"/>
  <c r="CR9" i="43"/>
  <c r="CQ9" i="43"/>
  <c r="CP9" i="43"/>
  <c r="CE9" i="43"/>
  <c r="CB9" i="43"/>
  <c r="BY9" i="43"/>
  <c r="BV9" i="43"/>
  <c r="BU9" i="43"/>
  <c r="BT9" i="43"/>
  <c r="BG9" i="43"/>
  <c r="BF9" i="43"/>
  <c r="BE9" i="43"/>
  <c r="BB9" i="43"/>
  <c r="AW9" i="43"/>
  <c r="AR9" i="43"/>
  <c r="AS9" i="43" s="1"/>
  <c r="AA9" i="43"/>
  <c r="Y9" i="43"/>
  <c r="R9" i="43"/>
  <c r="Q9" i="43"/>
  <c r="N9" i="43"/>
  <c r="K9" i="43"/>
  <c r="E9" i="43"/>
  <c r="DB6" i="43"/>
  <c r="CR6" i="43"/>
  <c r="CQ6" i="43"/>
  <c r="CP6" i="43"/>
  <c r="CE6" i="43"/>
  <c r="CB6" i="43"/>
  <c r="BY6" i="43"/>
  <c r="BV6" i="43"/>
  <c r="BU6" i="43"/>
  <c r="BT6" i="43"/>
  <c r="BG6" i="43"/>
  <c r="BF6" i="43"/>
  <c r="BE6" i="43"/>
  <c r="BB6" i="43"/>
  <c r="AW6" i="43"/>
  <c r="AR6" i="43"/>
  <c r="AS6" i="43" s="1"/>
  <c r="AM6" i="43"/>
  <c r="AI6" i="43"/>
  <c r="AA6" i="43"/>
  <c r="Y6" i="43"/>
  <c r="R6" i="43"/>
  <c r="V6" i="43" s="1"/>
  <c r="Q6" i="43"/>
  <c r="N6" i="43"/>
  <c r="K6" i="43"/>
  <c r="E6" i="43"/>
  <c r="I6" i="43" s="1"/>
  <c r="DB5" i="43"/>
  <c r="CR5" i="43"/>
  <c r="CQ5" i="43"/>
  <c r="CP5" i="43"/>
  <c r="CE5" i="43"/>
  <c r="CB5" i="43"/>
  <c r="BY5" i="43"/>
  <c r="BV5" i="43"/>
  <c r="BU5" i="43"/>
  <c r="BT5" i="43"/>
  <c r="BG5" i="43"/>
  <c r="BF5" i="43"/>
  <c r="BE5" i="43"/>
  <c r="BB5" i="43"/>
  <c r="AW5" i="43"/>
  <c r="AR5" i="43"/>
  <c r="AS5" i="43" s="1"/>
  <c r="AM5" i="43"/>
  <c r="AI5" i="43"/>
  <c r="AA5" i="43"/>
  <c r="Y5" i="43"/>
  <c r="R5" i="43"/>
  <c r="V5" i="43" s="1"/>
  <c r="Q5" i="43"/>
  <c r="N5" i="43"/>
  <c r="K5" i="43"/>
  <c r="E5" i="43"/>
  <c r="I5" i="43" s="1"/>
  <c r="E5" i="42"/>
  <c r="G5" i="42" s="1"/>
  <c r="K5" i="42"/>
  <c r="N5" i="42"/>
  <c r="Q5" i="42"/>
  <c r="R5" i="42"/>
  <c r="T5" i="42" s="1"/>
  <c r="Y5" i="42"/>
  <c r="AA5" i="42"/>
  <c r="AI5" i="42"/>
  <c r="AK5" i="42"/>
  <c r="AM5" i="42"/>
  <c r="AO5" i="42"/>
  <c r="AR5" i="42"/>
  <c r="AS5" i="42" s="1"/>
  <c r="AW5" i="42"/>
  <c r="BB5" i="42"/>
  <c r="BE5" i="42"/>
  <c r="BF5" i="42"/>
  <c r="BG5" i="42"/>
  <c r="BT5" i="42"/>
  <c r="BU5" i="42"/>
  <c r="BV5" i="42"/>
  <c r="BY5" i="42"/>
  <c r="CB5" i="42"/>
  <c r="CE5" i="42"/>
  <c r="CP5" i="42"/>
  <c r="CQ5" i="42"/>
  <c r="CR5" i="42"/>
  <c r="DB5" i="42"/>
  <c r="DC5" i="42" s="1"/>
  <c r="E6" i="42"/>
  <c r="G6" i="42" s="1"/>
  <c r="K6" i="42"/>
  <c r="N6" i="42"/>
  <c r="Q6" i="42"/>
  <c r="R6" i="42"/>
  <c r="T6" i="42" s="1"/>
  <c r="Y6" i="42"/>
  <c r="AA6" i="42"/>
  <c r="AI6" i="42"/>
  <c r="AM6" i="42"/>
  <c r="AR6" i="42"/>
  <c r="AS6" i="42" s="1"/>
  <c r="AW6" i="42"/>
  <c r="BB6" i="42"/>
  <c r="BE6" i="42"/>
  <c r="BF6" i="42"/>
  <c r="BG6" i="42"/>
  <c r="BT6" i="42"/>
  <c r="BU6" i="42"/>
  <c r="BV6" i="42"/>
  <c r="BY6" i="42"/>
  <c r="CB6" i="42"/>
  <c r="CE6" i="42"/>
  <c r="CP6" i="42"/>
  <c r="CQ6" i="42"/>
  <c r="CR6" i="42"/>
  <c r="DB6" i="42"/>
  <c r="E9" i="42"/>
  <c r="K9" i="42"/>
  <c r="N9" i="42"/>
  <c r="Q9" i="42"/>
  <c r="R9" i="42"/>
  <c r="T9" i="42" s="1"/>
  <c r="Y9" i="42"/>
  <c r="AA9" i="42"/>
  <c r="AI9" i="42"/>
  <c r="AM9" i="42"/>
  <c r="AO9" i="42"/>
  <c r="AR9" i="42"/>
  <c r="AS9" i="42" s="1"/>
  <c r="AW9" i="42"/>
  <c r="BB9" i="42"/>
  <c r="BE9" i="42"/>
  <c r="BF9" i="42"/>
  <c r="BG9" i="42"/>
  <c r="BT9" i="42"/>
  <c r="BU9" i="42"/>
  <c r="BV9" i="42"/>
  <c r="BY9" i="42"/>
  <c r="CB9" i="42"/>
  <c r="CE9" i="42"/>
  <c r="CP9" i="42"/>
  <c r="CQ9" i="42"/>
  <c r="CR9" i="42"/>
  <c r="DB9" i="42"/>
  <c r="E17" i="42"/>
  <c r="G17" i="42" s="1"/>
  <c r="K17" i="42"/>
  <c r="N17" i="42"/>
  <c r="Q17" i="42"/>
  <c r="R17" i="42"/>
  <c r="T17" i="42" s="1"/>
  <c r="Y17" i="42"/>
  <c r="AA17" i="42"/>
  <c r="AI17" i="42"/>
  <c r="AK17" i="42"/>
  <c r="AM17" i="42"/>
  <c r="AO17" i="42"/>
  <c r="AR17" i="42"/>
  <c r="AS17" i="42" s="1"/>
  <c r="AW17" i="42"/>
  <c r="BB17" i="42"/>
  <c r="BE17" i="42"/>
  <c r="BF17" i="42"/>
  <c r="BG17" i="42"/>
  <c r="BT17" i="42"/>
  <c r="BU17" i="42"/>
  <c r="BV17" i="42"/>
  <c r="BY17" i="42"/>
  <c r="CB17" i="42"/>
  <c r="CE17" i="42"/>
  <c r="CP17" i="42"/>
  <c r="CQ17" i="42"/>
  <c r="CR17" i="42"/>
  <c r="DB17" i="42"/>
  <c r="E22" i="42"/>
  <c r="G22" i="42" s="1"/>
  <c r="K22" i="42"/>
  <c r="N22" i="42"/>
  <c r="Q22" i="42"/>
  <c r="R22" i="42"/>
  <c r="T22" i="42" s="1"/>
  <c r="Y22" i="42"/>
  <c r="AA22" i="42"/>
  <c r="AI22" i="42"/>
  <c r="AM22" i="42"/>
  <c r="AR22" i="42"/>
  <c r="AS22" i="42" s="1"/>
  <c r="AW22" i="42"/>
  <c r="BB22" i="42"/>
  <c r="BE22" i="42"/>
  <c r="BF22" i="42"/>
  <c r="BG22" i="42"/>
  <c r="BT22" i="42"/>
  <c r="BU22" i="42"/>
  <c r="BV22" i="42"/>
  <c r="BY22" i="42"/>
  <c r="CB22" i="42"/>
  <c r="CE22" i="42"/>
  <c r="CP22" i="42"/>
  <c r="CQ22" i="42"/>
  <c r="CR22" i="42"/>
  <c r="DB22" i="42"/>
  <c r="E35" i="42"/>
  <c r="G35" i="42" s="1"/>
  <c r="K35" i="42"/>
  <c r="N35" i="42"/>
  <c r="Q35" i="42"/>
  <c r="R35" i="42"/>
  <c r="T35" i="42" s="1"/>
  <c r="Y35" i="42"/>
  <c r="AA35" i="42"/>
  <c r="AI35" i="42"/>
  <c r="AM35" i="42"/>
  <c r="AR35" i="42"/>
  <c r="AS35" i="42" s="1"/>
  <c r="AW35" i="42"/>
  <c r="BB35" i="42"/>
  <c r="BE35" i="42"/>
  <c r="BF35" i="42"/>
  <c r="BG35" i="42"/>
  <c r="BT35" i="42"/>
  <c r="BU35" i="42"/>
  <c r="BV35" i="42"/>
  <c r="BY35" i="42"/>
  <c r="CB35" i="42"/>
  <c r="CE35" i="42"/>
  <c r="CP35" i="42"/>
  <c r="CQ35" i="42"/>
  <c r="CR35" i="42"/>
  <c r="DB35" i="42"/>
  <c r="E46" i="42"/>
  <c r="K46" i="42"/>
  <c r="N46" i="42"/>
  <c r="Q46" i="42"/>
  <c r="R46" i="42"/>
  <c r="T46" i="42" s="1"/>
  <c r="Y46" i="42"/>
  <c r="AA46" i="42"/>
  <c r="AI46" i="42"/>
  <c r="AM46" i="42"/>
  <c r="AR46" i="42"/>
  <c r="AS46" i="42" s="1"/>
  <c r="AW46" i="42"/>
  <c r="BB46" i="42"/>
  <c r="BE46" i="42"/>
  <c r="BF46" i="42"/>
  <c r="BG46" i="42"/>
  <c r="BT46" i="42"/>
  <c r="BU46" i="42"/>
  <c r="BV46" i="42"/>
  <c r="BY46" i="42"/>
  <c r="CB46" i="42"/>
  <c r="CE46" i="42"/>
  <c r="CP46" i="42"/>
  <c r="CQ46" i="42"/>
  <c r="CR46" i="42"/>
  <c r="DB46" i="42"/>
  <c r="E51" i="42"/>
  <c r="G51" i="42" s="1"/>
  <c r="K51" i="42"/>
  <c r="N51" i="42"/>
  <c r="Q51" i="42"/>
  <c r="R51" i="42"/>
  <c r="T51" i="42" s="1"/>
  <c r="Y51" i="42"/>
  <c r="AA51" i="42"/>
  <c r="AI51" i="42"/>
  <c r="AK51" i="42"/>
  <c r="AM51" i="42"/>
  <c r="AO51" i="42"/>
  <c r="AR51" i="42"/>
  <c r="AS51" i="42" s="1"/>
  <c r="AW51" i="42"/>
  <c r="BB51" i="42"/>
  <c r="BE51" i="42"/>
  <c r="BF51" i="42"/>
  <c r="BG51" i="42"/>
  <c r="BT51" i="42"/>
  <c r="BU51" i="42"/>
  <c r="BV51" i="42"/>
  <c r="BY51" i="42"/>
  <c r="CB51" i="42"/>
  <c r="CE51" i="42"/>
  <c r="CP51" i="42"/>
  <c r="CQ51" i="42"/>
  <c r="CR51" i="42"/>
  <c r="DB51" i="42"/>
  <c r="DC51" i="42" s="1"/>
  <c r="E52" i="42"/>
  <c r="K52" i="42"/>
  <c r="N52" i="42"/>
  <c r="Q52" i="42"/>
  <c r="R52" i="42"/>
  <c r="T52" i="42" s="1"/>
  <c r="Y52" i="42"/>
  <c r="AA52" i="42"/>
  <c r="AI52" i="42"/>
  <c r="AK52" i="42"/>
  <c r="AM52" i="42"/>
  <c r="AO52" i="42"/>
  <c r="AR52" i="42"/>
  <c r="AS52" i="42" s="1"/>
  <c r="AW52" i="42"/>
  <c r="BB52" i="42"/>
  <c r="BE52" i="42"/>
  <c r="BF52" i="42"/>
  <c r="BG52" i="42"/>
  <c r="BT52" i="42"/>
  <c r="BU52" i="42"/>
  <c r="BV52" i="42"/>
  <c r="BY52" i="42"/>
  <c r="CB52" i="42"/>
  <c r="CE52" i="42"/>
  <c r="CP52" i="42"/>
  <c r="CQ52" i="42"/>
  <c r="CR52" i="42"/>
  <c r="DB52" i="42"/>
  <c r="E54" i="42"/>
  <c r="K54" i="42"/>
  <c r="N54" i="42"/>
  <c r="Q54" i="42"/>
  <c r="R54" i="42"/>
  <c r="T54" i="42" s="1"/>
  <c r="Y54" i="42"/>
  <c r="AA54" i="42"/>
  <c r="AI54" i="42"/>
  <c r="AK54" i="42"/>
  <c r="AM54" i="42"/>
  <c r="AO54" i="42"/>
  <c r="AR54" i="42"/>
  <c r="AS54" i="42" s="1"/>
  <c r="AW54" i="42"/>
  <c r="BB54" i="42"/>
  <c r="BE54" i="42"/>
  <c r="BF54" i="42"/>
  <c r="BG54" i="42"/>
  <c r="BT54" i="42"/>
  <c r="BU54" i="42"/>
  <c r="BV54" i="42"/>
  <c r="BY54" i="42"/>
  <c r="CB54" i="42"/>
  <c r="CE54" i="42"/>
  <c r="CP54" i="42"/>
  <c r="CQ54" i="42"/>
  <c r="CR54" i="42"/>
  <c r="DB54" i="42"/>
  <c r="E55" i="42"/>
  <c r="G55" i="42" s="1"/>
  <c r="K55" i="42"/>
  <c r="N55" i="42"/>
  <c r="Q55" i="42"/>
  <c r="R55" i="42"/>
  <c r="T55" i="42" s="1"/>
  <c r="Y55" i="42"/>
  <c r="AA55" i="42"/>
  <c r="AI55" i="42"/>
  <c r="AM55" i="42"/>
  <c r="AR55" i="42"/>
  <c r="AS55" i="42" s="1"/>
  <c r="AW55" i="42"/>
  <c r="BB55" i="42"/>
  <c r="BE55" i="42"/>
  <c r="BF55" i="42"/>
  <c r="BG55" i="42"/>
  <c r="BT55" i="42"/>
  <c r="BU55" i="42"/>
  <c r="BV55" i="42"/>
  <c r="BY55" i="42"/>
  <c r="CB55" i="42"/>
  <c r="CE55" i="42"/>
  <c r="CP55" i="42"/>
  <c r="CQ55" i="42"/>
  <c r="CR55" i="42"/>
  <c r="DB55" i="42"/>
  <c r="E57" i="42"/>
  <c r="G57" i="42" s="1"/>
  <c r="K57" i="42"/>
  <c r="N57" i="42"/>
  <c r="Q57" i="42"/>
  <c r="R57" i="42"/>
  <c r="T57" i="42" s="1"/>
  <c r="Y57" i="42"/>
  <c r="AA57" i="42"/>
  <c r="AI57" i="42"/>
  <c r="AM57" i="42"/>
  <c r="AR57" i="42"/>
  <c r="AS57" i="42" s="1"/>
  <c r="AW57" i="42"/>
  <c r="BB57" i="42"/>
  <c r="BE57" i="42"/>
  <c r="BF57" i="42"/>
  <c r="BG57" i="42"/>
  <c r="BT57" i="42"/>
  <c r="BU57" i="42"/>
  <c r="BV57" i="42"/>
  <c r="BY57" i="42"/>
  <c r="CB57" i="42"/>
  <c r="CE57" i="42"/>
  <c r="CP57" i="42"/>
  <c r="CQ57" i="42"/>
  <c r="CR57" i="42"/>
  <c r="DB57" i="42"/>
  <c r="E59" i="42"/>
  <c r="G59" i="42" s="1"/>
  <c r="K59" i="42"/>
  <c r="N59" i="42"/>
  <c r="Q59" i="42"/>
  <c r="R59" i="42"/>
  <c r="T59" i="42" s="1"/>
  <c r="Y59" i="42"/>
  <c r="AA59" i="42"/>
  <c r="AI59" i="42"/>
  <c r="AM59" i="42"/>
  <c r="AR59" i="42"/>
  <c r="AS59" i="42" s="1"/>
  <c r="AW59" i="42"/>
  <c r="BB59" i="42"/>
  <c r="BE59" i="42"/>
  <c r="BF59" i="42"/>
  <c r="BG59" i="42"/>
  <c r="BT59" i="42"/>
  <c r="BU59" i="42"/>
  <c r="BV59" i="42"/>
  <c r="BY59" i="42"/>
  <c r="CB59" i="42"/>
  <c r="CE59" i="42"/>
  <c r="CP59" i="42"/>
  <c r="CQ59" i="42"/>
  <c r="CR59" i="42"/>
  <c r="DB59" i="42"/>
  <c r="E61" i="42"/>
  <c r="G61" i="42" s="1"/>
  <c r="K61" i="42"/>
  <c r="N61" i="42"/>
  <c r="Q61" i="42"/>
  <c r="R61" i="42"/>
  <c r="T61" i="42" s="1"/>
  <c r="Y61" i="42"/>
  <c r="AA61" i="42"/>
  <c r="AI61" i="42"/>
  <c r="AK61" i="42"/>
  <c r="AM61" i="42"/>
  <c r="AO61" i="42"/>
  <c r="AR61" i="42"/>
  <c r="AS61" i="42" s="1"/>
  <c r="AW61" i="42"/>
  <c r="BB61" i="42"/>
  <c r="BE61" i="42"/>
  <c r="BF61" i="42"/>
  <c r="BG61" i="42"/>
  <c r="BT61" i="42"/>
  <c r="BU61" i="42"/>
  <c r="BV61" i="42"/>
  <c r="BY61" i="42"/>
  <c r="CB61" i="42"/>
  <c r="CE61" i="42"/>
  <c r="CP61" i="42"/>
  <c r="CQ61" i="42"/>
  <c r="CR61" i="42"/>
  <c r="DB61" i="42"/>
  <c r="E64" i="42"/>
  <c r="G64" i="42" s="1"/>
  <c r="K64" i="42"/>
  <c r="N64" i="42"/>
  <c r="Q64" i="42"/>
  <c r="R64" i="42"/>
  <c r="T64" i="42" s="1"/>
  <c r="Y64" i="42"/>
  <c r="AA64" i="42"/>
  <c r="AI64" i="42"/>
  <c r="AM64" i="42"/>
  <c r="AR64" i="42"/>
  <c r="AS64" i="42" s="1"/>
  <c r="AW64" i="42"/>
  <c r="BB64" i="42"/>
  <c r="BE64" i="42"/>
  <c r="BF64" i="42"/>
  <c r="BG64" i="42"/>
  <c r="BT64" i="42"/>
  <c r="BU64" i="42"/>
  <c r="BV64" i="42"/>
  <c r="BY64" i="42"/>
  <c r="CB64" i="42"/>
  <c r="CE64" i="42"/>
  <c r="CP64" i="42"/>
  <c r="CQ64" i="42"/>
  <c r="CR64" i="42"/>
  <c r="DB64" i="42"/>
  <c r="E75" i="42"/>
  <c r="G75" i="42" s="1"/>
  <c r="K75" i="42"/>
  <c r="N75" i="42"/>
  <c r="Q75" i="42"/>
  <c r="R75" i="42"/>
  <c r="T75" i="42" s="1"/>
  <c r="Y75" i="42"/>
  <c r="AA75" i="42"/>
  <c r="AI75" i="42"/>
  <c r="AK75" i="42"/>
  <c r="AM75" i="42"/>
  <c r="AO75" i="42"/>
  <c r="AR75" i="42"/>
  <c r="AS75" i="42" s="1"/>
  <c r="AW75" i="42"/>
  <c r="BB75" i="42"/>
  <c r="BE75" i="42"/>
  <c r="BF75" i="42"/>
  <c r="BG75" i="42"/>
  <c r="BT75" i="42"/>
  <c r="BU75" i="42"/>
  <c r="BV75" i="42"/>
  <c r="BY75" i="42"/>
  <c r="CB75" i="42"/>
  <c r="CE75" i="42"/>
  <c r="CP75" i="42"/>
  <c r="CQ75" i="42"/>
  <c r="CR75" i="42"/>
  <c r="DB75" i="42"/>
  <c r="E79" i="42"/>
  <c r="K79" i="42"/>
  <c r="N79" i="42"/>
  <c r="Q79" i="42"/>
  <c r="R79" i="42"/>
  <c r="T79" i="42" s="1"/>
  <c r="Y79" i="42"/>
  <c r="AA79" i="42"/>
  <c r="AI79" i="42"/>
  <c r="AK79" i="42"/>
  <c r="AM79" i="42"/>
  <c r="AO79" i="42"/>
  <c r="AR79" i="42"/>
  <c r="AS79" i="42" s="1"/>
  <c r="AW79" i="42"/>
  <c r="BB79" i="42"/>
  <c r="BE79" i="42"/>
  <c r="BF79" i="42"/>
  <c r="BG79" i="42"/>
  <c r="BT79" i="42"/>
  <c r="BU79" i="42"/>
  <c r="BV79" i="42"/>
  <c r="BY79" i="42"/>
  <c r="CB79" i="42"/>
  <c r="CE79" i="42"/>
  <c r="CP79" i="42"/>
  <c r="CQ79" i="42"/>
  <c r="CR79" i="42"/>
  <c r="DB79" i="42"/>
  <c r="E83" i="42"/>
  <c r="G83" i="42" s="1"/>
  <c r="K83" i="42"/>
  <c r="N83" i="42"/>
  <c r="Q83" i="42"/>
  <c r="R83" i="42"/>
  <c r="T83" i="42" s="1"/>
  <c r="Y83" i="42"/>
  <c r="AA83" i="42"/>
  <c r="AI83" i="42"/>
  <c r="AK83" i="42"/>
  <c r="AM83" i="42"/>
  <c r="AO83" i="42"/>
  <c r="AR83" i="42"/>
  <c r="AS83" i="42" s="1"/>
  <c r="AW83" i="42"/>
  <c r="BB83" i="42"/>
  <c r="BE83" i="42"/>
  <c r="BF83" i="42"/>
  <c r="BG83" i="42"/>
  <c r="BT83" i="42"/>
  <c r="BU83" i="42"/>
  <c r="BV83" i="42"/>
  <c r="BY83" i="42"/>
  <c r="CB83" i="42"/>
  <c r="CE83" i="42"/>
  <c r="CP83" i="42"/>
  <c r="CQ83" i="42"/>
  <c r="CR83" i="42"/>
  <c r="DB83" i="42"/>
  <c r="DC83" i="42" s="1"/>
  <c r="E98" i="42"/>
  <c r="G98" i="42" s="1"/>
  <c r="K98" i="42"/>
  <c r="N98" i="42"/>
  <c r="Q98" i="42"/>
  <c r="R98" i="42"/>
  <c r="T98" i="42" s="1"/>
  <c r="Y98" i="42"/>
  <c r="AA98" i="42"/>
  <c r="AI98" i="42"/>
  <c r="AK98" i="42"/>
  <c r="AM98" i="42"/>
  <c r="AO98" i="42"/>
  <c r="AR98" i="42"/>
  <c r="AS98" i="42" s="1"/>
  <c r="AW98" i="42"/>
  <c r="BB98" i="42"/>
  <c r="BE98" i="42"/>
  <c r="BF98" i="42"/>
  <c r="BG98" i="42"/>
  <c r="BT98" i="42"/>
  <c r="BU98" i="42"/>
  <c r="BV98" i="42"/>
  <c r="BY98" i="42"/>
  <c r="CB98" i="42"/>
  <c r="CE98" i="42"/>
  <c r="CP98" i="42"/>
  <c r="CQ98" i="42"/>
  <c r="CR98" i="42"/>
  <c r="DB98" i="42"/>
  <c r="E114" i="42"/>
  <c r="K114" i="42"/>
  <c r="N114" i="42"/>
  <c r="Q114" i="42"/>
  <c r="R114" i="42"/>
  <c r="T114" i="42" s="1"/>
  <c r="Y114" i="42"/>
  <c r="AA114" i="42"/>
  <c r="AI114" i="42"/>
  <c r="AK114" i="42"/>
  <c r="AM114" i="42"/>
  <c r="AO114" i="42"/>
  <c r="AR114" i="42"/>
  <c r="AS114" i="42" s="1"/>
  <c r="AW114" i="42"/>
  <c r="BB114" i="42"/>
  <c r="BE114" i="42"/>
  <c r="BF114" i="42"/>
  <c r="BG114" i="42"/>
  <c r="BT114" i="42"/>
  <c r="BU114" i="42"/>
  <c r="BV114" i="42"/>
  <c r="BY114" i="42"/>
  <c r="CB114" i="42"/>
  <c r="CE114" i="42"/>
  <c r="CP114" i="42"/>
  <c r="CQ114" i="42"/>
  <c r="CR114" i="42"/>
  <c r="DB114" i="42"/>
  <c r="E123" i="42"/>
  <c r="K123" i="42"/>
  <c r="N123" i="42"/>
  <c r="Q123" i="42"/>
  <c r="R123" i="42"/>
  <c r="Y123" i="42"/>
  <c r="AA123" i="42"/>
  <c r="AR123" i="42"/>
  <c r="AS123" i="42" s="1"/>
  <c r="AW123" i="42"/>
  <c r="BB123" i="42"/>
  <c r="BE123" i="42"/>
  <c r="BF123" i="42"/>
  <c r="BG123" i="42"/>
  <c r="BT123" i="42"/>
  <c r="BU123" i="42"/>
  <c r="BV123" i="42"/>
  <c r="BY123" i="42"/>
  <c r="CB123" i="42"/>
  <c r="CE123" i="42"/>
  <c r="CP123" i="42"/>
  <c r="CQ123" i="42"/>
  <c r="CR123" i="42"/>
  <c r="DB123" i="42"/>
  <c r="E134" i="42"/>
  <c r="K134" i="42"/>
  <c r="N134" i="42"/>
  <c r="Q134" i="42"/>
  <c r="R134" i="42"/>
  <c r="T134" i="42" s="1"/>
  <c r="Y134" i="42"/>
  <c r="AA134" i="42"/>
  <c r="AI134" i="42"/>
  <c r="AM134" i="42"/>
  <c r="AR134" i="42"/>
  <c r="AS134" i="42" s="1"/>
  <c r="AW134" i="42"/>
  <c r="BB134" i="42"/>
  <c r="BE134" i="42"/>
  <c r="BF134" i="42"/>
  <c r="BG134" i="42"/>
  <c r="BT134" i="42"/>
  <c r="BU134" i="42"/>
  <c r="BV134" i="42"/>
  <c r="BY134" i="42"/>
  <c r="CB134" i="42"/>
  <c r="CE134" i="42"/>
  <c r="CP134" i="42"/>
  <c r="CQ134" i="42"/>
  <c r="CR134" i="42"/>
  <c r="DB134" i="42"/>
  <c r="E144" i="42"/>
  <c r="K144" i="42"/>
  <c r="N144" i="42"/>
  <c r="Q144" i="42"/>
  <c r="R144" i="42"/>
  <c r="T144" i="42" s="1"/>
  <c r="Y144" i="42"/>
  <c r="AA144" i="42"/>
  <c r="AI144" i="42"/>
  <c r="AM144" i="42"/>
  <c r="AR144" i="42"/>
  <c r="AS144" i="42" s="1"/>
  <c r="AW144" i="42"/>
  <c r="BB144" i="42"/>
  <c r="BE144" i="42"/>
  <c r="BF144" i="42"/>
  <c r="BG144" i="42"/>
  <c r="BT144" i="42"/>
  <c r="BU144" i="42"/>
  <c r="BV144" i="42"/>
  <c r="BY144" i="42"/>
  <c r="CB144" i="42"/>
  <c r="CE144" i="42"/>
  <c r="CP144" i="42"/>
  <c r="CQ144" i="42"/>
  <c r="CR144" i="42"/>
  <c r="DB144" i="42"/>
  <c r="DC144" i="42" s="1"/>
  <c r="E145" i="42"/>
  <c r="K145" i="42"/>
  <c r="N145" i="42"/>
  <c r="Q145" i="42"/>
  <c r="R145" i="42"/>
  <c r="T145" i="42" s="1"/>
  <c r="Y145" i="42"/>
  <c r="AA145" i="42"/>
  <c r="AI145" i="42"/>
  <c r="AM145" i="42"/>
  <c r="AR145" i="42"/>
  <c r="AS145" i="42" s="1"/>
  <c r="AW145" i="42"/>
  <c r="BB145" i="42"/>
  <c r="BE145" i="42"/>
  <c r="BF145" i="42"/>
  <c r="BG145" i="42"/>
  <c r="BT145" i="42"/>
  <c r="BU145" i="42"/>
  <c r="BV145" i="42"/>
  <c r="BY145" i="42"/>
  <c r="CB145" i="42"/>
  <c r="CE145" i="42"/>
  <c r="CP145" i="42"/>
  <c r="CQ145" i="42"/>
  <c r="CR145" i="42"/>
  <c r="DB145" i="42"/>
  <c r="E159" i="42"/>
  <c r="K159" i="42"/>
  <c r="N159" i="42"/>
  <c r="Q159" i="42"/>
  <c r="R159" i="42"/>
  <c r="Y159" i="42"/>
  <c r="AA159" i="42"/>
  <c r="AR159" i="42"/>
  <c r="AS159" i="42" s="1"/>
  <c r="AW159" i="42"/>
  <c r="BB159" i="42"/>
  <c r="BE159" i="42"/>
  <c r="BF159" i="42"/>
  <c r="BG159" i="42"/>
  <c r="BT159" i="42"/>
  <c r="BU159" i="42"/>
  <c r="BV159" i="42"/>
  <c r="BY159" i="42"/>
  <c r="CB159" i="42"/>
  <c r="CE159" i="42"/>
  <c r="CP159" i="42"/>
  <c r="CQ159" i="42"/>
  <c r="CR159" i="42"/>
  <c r="DB159" i="42"/>
  <c r="E166" i="42"/>
  <c r="K166" i="42"/>
  <c r="N166" i="42"/>
  <c r="Q166" i="42"/>
  <c r="R166" i="42"/>
  <c r="T166" i="42" s="1"/>
  <c r="Y166" i="42"/>
  <c r="AA166" i="42"/>
  <c r="AI166" i="42"/>
  <c r="AM166" i="42"/>
  <c r="AR166" i="42"/>
  <c r="AS166" i="42" s="1"/>
  <c r="AW166" i="42"/>
  <c r="BB166" i="42"/>
  <c r="BE166" i="42"/>
  <c r="BF166" i="42"/>
  <c r="BG166" i="42"/>
  <c r="BT166" i="42"/>
  <c r="BU166" i="42"/>
  <c r="BV166" i="42"/>
  <c r="BY166" i="42"/>
  <c r="CB166" i="42"/>
  <c r="CE166" i="42"/>
  <c r="CP166" i="42"/>
  <c r="CQ166" i="42"/>
  <c r="CR166" i="42"/>
  <c r="DB166" i="42"/>
  <c r="DC166" i="42" s="1"/>
  <c r="E167" i="42"/>
  <c r="G167" i="42" s="1"/>
  <c r="K167" i="42"/>
  <c r="N167" i="42"/>
  <c r="Q167" i="42"/>
  <c r="R167" i="42"/>
  <c r="T167" i="42" s="1"/>
  <c r="Y167" i="42"/>
  <c r="AA167" i="42"/>
  <c r="AI167" i="42"/>
  <c r="AK167" i="42"/>
  <c r="AM167" i="42"/>
  <c r="AO167" i="42"/>
  <c r="AR167" i="42"/>
  <c r="AS167" i="42" s="1"/>
  <c r="AW167" i="42"/>
  <c r="BB167" i="42"/>
  <c r="BE167" i="42"/>
  <c r="BF167" i="42"/>
  <c r="BG167" i="42"/>
  <c r="BT167" i="42"/>
  <c r="BU167" i="42"/>
  <c r="BV167" i="42"/>
  <c r="BY167" i="42"/>
  <c r="CB167" i="42"/>
  <c r="CE167" i="42"/>
  <c r="CP167" i="42"/>
  <c r="CQ167" i="42"/>
  <c r="CR167" i="42"/>
  <c r="DB167" i="42"/>
  <c r="E175" i="42"/>
  <c r="G175" i="42" s="1"/>
  <c r="K175" i="42"/>
  <c r="N175" i="42"/>
  <c r="Q175" i="42"/>
  <c r="R175" i="42"/>
  <c r="T175" i="42" s="1"/>
  <c r="Y175" i="42"/>
  <c r="AA175" i="42"/>
  <c r="AI175" i="42"/>
  <c r="AK175" i="42"/>
  <c r="AM175" i="42"/>
  <c r="AO175" i="42"/>
  <c r="AR175" i="42"/>
  <c r="AS175" i="42" s="1"/>
  <c r="AW175" i="42"/>
  <c r="BB175" i="42"/>
  <c r="BE175" i="42"/>
  <c r="BF175" i="42"/>
  <c r="BG175" i="42"/>
  <c r="BT175" i="42"/>
  <c r="BU175" i="42"/>
  <c r="BV175" i="42"/>
  <c r="BY175" i="42"/>
  <c r="CB175" i="42"/>
  <c r="CE175" i="42"/>
  <c r="CP175" i="42"/>
  <c r="CQ175" i="42"/>
  <c r="CR175" i="42"/>
  <c r="DB175" i="42"/>
  <c r="E178" i="42"/>
  <c r="K178" i="42"/>
  <c r="N178" i="42"/>
  <c r="Q178" i="42"/>
  <c r="R178" i="42"/>
  <c r="T178" i="42" s="1"/>
  <c r="Y178" i="42"/>
  <c r="AA178" i="42"/>
  <c r="AI178" i="42"/>
  <c r="AM178" i="42"/>
  <c r="AR178" i="42"/>
  <c r="AS178" i="42" s="1"/>
  <c r="AW178" i="42"/>
  <c r="BB178" i="42"/>
  <c r="BE178" i="42"/>
  <c r="BF178" i="42"/>
  <c r="BG178" i="42"/>
  <c r="BT178" i="42"/>
  <c r="BU178" i="42"/>
  <c r="BV178" i="42"/>
  <c r="BY178" i="42"/>
  <c r="CB178" i="42"/>
  <c r="CE178" i="42"/>
  <c r="CP178" i="42"/>
  <c r="CQ178" i="42"/>
  <c r="CR178" i="42"/>
  <c r="DB178" i="42"/>
  <c r="E184" i="42"/>
  <c r="K184" i="42"/>
  <c r="N184" i="42"/>
  <c r="Q184" i="42"/>
  <c r="R184" i="42"/>
  <c r="T184" i="42" s="1"/>
  <c r="Y184" i="42"/>
  <c r="AA184" i="42"/>
  <c r="AI184" i="42"/>
  <c r="AM184" i="42"/>
  <c r="AR184" i="42"/>
  <c r="AS184" i="42" s="1"/>
  <c r="AW184" i="42"/>
  <c r="BB184" i="42"/>
  <c r="BE184" i="42"/>
  <c r="BF184" i="42"/>
  <c r="BG184" i="42"/>
  <c r="BT184" i="42"/>
  <c r="BU184" i="42"/>
  <c r="BV184" i="42"/>
  <c r="BY184" i="42"/>
  <c r="CB184" i="42"/>
  <c r="CE184" i="42"/>
  <c r="CP184" i="42"/>
  <c r="CQ184" i="42"/>
  <c r="CR184" i="42"/>
  <c r="DB184" i="42"/>
  <c r="E190" i="42"/>
  <c r="K190" i="42"/>
  <c r="N190" i="42"/>
  <c r="Q190" i="42"/>
  <c r="R190" i="42"/>
  <c r="T190" i="42" s="1"/>
  <c r="Y190" i="42"/>
  <c r="AA190" i="42"/>
  <c r="AI190" i="42"/>
  <c r="AM190" i="42"/>
  <c r="AR190" i="42"/>
  <c r="AS190" i="42" s="1"/>
  <c r="AW190" i="42"/>
  <c r="BB190" i="42"/>
  <c r="BE190" i="42"/>
  <c r="BF190" i="42"/>
  <c r="BG190" i="42"/>
  <c r="BT190" i="42"/>
  <c r="BU190" i="42"/>
  <c r="BV190" i="42"/>
  <c r="BY190" i="42"/>
  <c r="CB190" i="42"/>
  <c r="CE190" i="42"/>
  <c r="CP190" i="42"/>
  <c r="CQ190" i="42"/>
  <c r="CR190" i="42"/>
  <c r="DB190" i="42"/>
  <c r="E193" i="42"/>
  <c r="G193" i="42" s="1"/>
  <c r="K193" i="42"/>
  <c r="N193" i="42"/>
  <c r="Q193" i="42"/>
  <c r="R193" i="42"/>
  <c r="Y193" i="42"/>
  <c r="AA193" i="42"/>
  <c r="AR193" i="42"/>
  <c r="AS193" i="42" s="1"/>
  <c r="AW193" i="42"/>
  <c r="BB193" i="42"/>
  <c r="BE193" i="42"/>
  <c r="BF193" i="42"/>
  <c r="BG193" i="42"/>
  <c r="BT193" i="42"/>
  <c r="BU193" i="42"/>
  <c r="BV193" i="42"/>
  <c r="BY193" i="42"/>
  <c r="CB193" i="42"/>
  <c r="CE193" i="42"/>
  <c r="CP193" i="42"/>
  <c r="CQ193" i="42"/>
  <c r="CR193" i="42"/>
  <c r="DB193" i="42"/>
  <c r="E204" i="42"/>
  <c r="K204" i="42"/>
  <c r="N204" i="42"/>
  <c r="Q204" i="42"/>
  <c r="R204" i="42"/>
  <c r="T204" i="42" s="1"/>
  <c r="Y204" i="42"/>
  <c r="AA204" i="42"/>
  <c r="AI204" i="42"/>
  <c r="AK204" i="42"/>
  <c r="AM204" i="42"/>
  <c r="AO204" i="42"/>
  <c r="AR204" i="42"/>
  <c r="AS204" i="42" s="1"/>
  <c r="AW204" i="42"/>
  <c r="BB204" i="42"/>
  <c r="BE204" i="42"/>
  <c r="BF204" i="42"/>
  <c r="BG204" i="42"/>
  <c r="BT204" i="42"/>
  <c r="BU204" i="42"/>
  <c r="BV204" i="42"/>
  <c r="BY204" i="42"/>
  <c r="CB204" i="42"/>
  <c r="CE204" i="42"/>
  <c r="CP204" i="42"/>
  <c r="CQ204" i="42"/>
  <c r="CR204" i="42"/>
  <c r="DB204" i="42"/>
  <c r="E208" i="42"/>
  <c r="G208" i="42" s="1"/>
  <c r="K208" i="42"/>
  <c r="N208" i="42"/>
  <c r="Q208" i="42"/>
  <c r="R208" i="42"/>
  <c r="T208" i="42" s="1"/>
  <c r="Y208" i="42"/>
  <c r="AA208" i="42"/>
  <c r="AI208" i="42"/>
  <c r="AM208" i="42"/>
  <c r="AR208" i="42"/>
  <c r="AS208" i="42" s="1"/>
  <c r="AW208" i="42"/>
  <c r="BB208" i="42"/>
  <c r="BE208" i="42"/>
  <c r="BF208" i="42"/>
  <c r="BG208" i="42"/>
  <c r="BT208" i="42"/>
  <c r="BU208" i="42"/>
  <c r="BV208" i="42"/>
  <c r="BY208" i="42"/>
  <c r="CB208" i="42"/>
  <c r="CE208" i="42"/>
  <c r="CP208" i="42"/>
  <c r="CQ208" i="42"/>
  <c r="CR208" i="42"/>
  <c r="DB208" i="42"/>
  <c r="E213" i="42"/>
  <c r="G213" i="42" s="1"/>
  <c r="K213" i="42"/>
  <c r="N213" i="42"/>
  <c r="Q213" i="42"/>
  <c r="R213" i="42"/>
  <c r="T213" i="42" s="1"/>
  <c r="Y213" i="42"/>
  <c r="AA213" i="42"/>
  <c r="AI213" i="42"/>
  <c r="AK213" i="42"/>
  <c r="AM213" i="42"/>
  <c r="AO213" i="42"/>
  <c r="AR213" i="42"/>
  <c r="AS213" i="42" s="1"/>
  <c r="AW213" i="42"/>
  <c r="BB213" i="42"/>
  <c r="BE213" i="42"/>
  <c r="BF213" i="42"/>
  <c r="BG213" i="42"/>
  <c r="BT213" i="42"/>
  <c r="BU213" i="42"/>
  <c r="BV213" i="42"/>
  <c r="BY213" i="42"/>
  <c r="CB213" i="42"/>
  <c r="CE213" i="42"/>
  <c r="CP213" i="42"/>
  <c r="CQ213" i="42"/>
  <c r="CR213" i="42"/>
  <c r="DB213" i="42"/>
  <c r="E219" i="42"/>
  <c r="K219" i="42"/>
  <c r="N219" i="42"/>
  <c r="Q219" i="42"/>
  <c r="R219" i="42"/>
  <c r="T219" i="42" s="1"/>
  <c r="Y219" i="42"/>
  <c r="AA219" i="42"/>
  <c r="AI219" i="42"/>
  <c r="AM219" i="42"/>
  <c r="AR219" i="42"/>
  <c r="AS219" i="42" s="1"/>
  <c r="AW219" i="42"/>
  <c r="BB219" i="42"/>
  <c r="BE219" i="42"/>
  <c r="BF219" i="42"/>
  <c r="BG219" i="42"/>
  <c r="BT219" i="42"/>
  <c r="BU219" i="42"/>
  <c r="BV219" i="42"/>
  <c r="BY219" i="42"/>
  <c r="CB219" i="42"/>
  <c r="CE219" i="42"/>
  <c r="CP219" i="42"/>
  <c r="CQ219" i="42"/>
  <c r="CR219" i="42"/>
  <c r="DB219" i="42"/>
  <c r="E221" i="42"/>
  <c r="G221" i="42" s="1"/>
  <c r="K221" i="42"/>
  <c r="N221" i="42"/>
  <c r="Q221" i="42"/>
  <c r="R221" i="42"/>
  <c r="T221" i="42" s="1"/>
  <c r="Y221" i="42"/>
  <c r="AA221" i="42"/>
  <c r="AI221" i="42"/>
  <c r="AK221" i="42"/>
  <c r="AM221" i="42"/>
  <c r="AO221" i="42"/>
  <c r="AR221" i="42"/>
  <c r="AS221" i="42" s="1"/>
  <c r="AW221" i="42"/>
  <c r="BB221" i="42"/>
  <c r="BE221" i="42"/>
  <c r="BF221" i="42"/>
  <c r="BG221" i="42"/>
  <c r="BT221" i="42"/>
  <c r="BU221" i="42"/>
  <c r="BV221" i="42"/>
  <c r="BY221" i="42"/>
  <c r="CB221" i="42"/>
  <c r="CE221" i="42"/>
  <c r="CP221" i="42"/>
  <c r="CQ221" i="42"/>
  <c r="CR221" i="42"/>
  <c r="DB221" i="42"/>
  <c r="DC221" i="42" s="1"/>
  <c r="E229" i="42"/>
  <c r="G229" i="42" s="1"/>
  <c r="K229" i="42"/>
  <c r="N229" i="42"/>
  <c r="Q229" i="42"/>
  <c r="R229" i="42"/>
  <c r="T229" i="42" s="1"/>
  <c r="Y229" i="42"/>
  <c r="AA229" i="42"/>
  <c r="AI229" i="42"/>
  <c r="AK229" i="42"/>
  <c r="AM229" i="42"/>
  <c r="AO229" i="42"/>
  <c r="AR229" i="42"/>
  <c r="AS229" i="42" s="1"/>
  <c r="AW229" i="42"/>
  <c r="BB229" i="42"/>
  <c r="BE229" i="42"/>
  <c r="BF229" i="42"/>
  <c r="BG229" i="42"/>
  <c r="BT229" i="42"/>
  <c r="BU229" i="42"/>
  <c r="BV229" i="42"/>
  <c r="BY229" i="42"/>
  <c r="CB229" i="42"/>
  <c r="CE229" i="42"/>
  <c r="CP229" i="42"/>
  <c r="CQ229" i="42"/>
  <c r="CR229" i="42"/>
  <c r="DB229" i="42"/>
  <c r="DC229" i="42" s="1"/>
  <c r="E230" i="42"/>
  <c r="K230" i="42"/>
  <c r="N230" i="42"/>
  <c r="Q230" i="42"/>
  <c r="R230" i="42"/>
  <c r="Y230" i="42"/>
  <c r="AA230" i="42"/>
  <c r="AR230" i="42"/>
  <c r="AS230" i="42" s="1"/>
  <c r="AW230" i="42"/>
  <c r="BB230" i="42"/>
  <c r="BE230" i="42"/>
  <c r="BF230" i="42"/>
  <c r="BG230" i="42"/>
  <c r="BT230" i="42"/>
  <c r="BU230" i="42"/>
  <c r="BV230" i="42"/>
  <c r="BY230" i="42"/>
  <c r="CB230" i="42"/>
  <c r="CE230" i="42"/>
  <c r="CP230" i="42"/>
  <c r="CQ230" i="42"/>
  <c r="CR230" i="42"/>
  <c r="DB230" i="42"/>
  <c r="E232" i="42"/>
  <c r="K232" i="42"/>
  <c r="N232" i="42"/>
  <c r="Q232" i="42"/>
  <c r="R232" i="42"/>
  <c r="T232" i="42" s="1"/>
  <c r="Y232" i="42"/>
  <c r="AA232" i="42"/>
  <c r="AI232" i="42"/>
  <c r="AK232" i="42"/>
  <c r="AM232" i="42"/>
  <c r="AO232" i="42"/>
  <c r="AR232" i="42"/>
  <c r="AS232" i="42" s="1"/>
  <c r="AW232" i="42"/>
  <c r="BB232" i="42"/>
  <c r="BE232" i="42"/>
  <c r="BF232" i="42"/>
  <c r="BG232" i="42"/>
  <c r="BT232" i="42"/>
  <c r="BU232" i="42"/>
  <c r="BV232" i="42"/>
  <c r="BY232" i="42"/>
  <c r="CB232" i="42"/>
  <c r="CE232" i="42"/>
  <c r="CP232" i="42"/>
  <c r="CQ232" i="42"/>
  <c r="CR232" i="42"/>
  <c r="DB232" i="42"/>
  <c r="E236" i="42"/>
  <c r="K236" i="42"/>
  <c r="N236" i="42"/>
  <c r="Q236" i="42"/>
  <c r="R236" i="42"/>
  <c r="T236" i="42" s="1"/>
  <c r="Y236" i="42"/>
  <c r="AA236" i="42"/>
  <c r="AI236" i="42"/>
  <c r="AM236" i="42"/>
  <c r="AR236" i="42"/>
  <c r="AS236" i="42" s="1"/>
  <c r="AW236" i="42"/>
  <c r="BB236" i="42"/>
  <c r="BE236" i="42"/>
  <c r="BF236" i="42"/>
  <c r="BG236" i="42"/>
  <c r="BT236" i="42"/>
  <c r="BU236" i="42"/>
  <c r="BV236" i="42"/>
  <c r="BY236" i="42"/>
  <c r="CB236" i="42"/>
  <c r="CE236" i="42"/>
  <c r="CP236" i="42"/>
  <c r="CQ236" i="42"/>
  <c r="CR236" i="42"/>
  <c r="DB236" i="42"/>
  <c r="E237" i="42"/>
  <c r="G237" i="42" s="1"/>
  <c r="K237" i="42"/>
  <c r="N237" i="42"/>
  <c r="Q237" i="42"/>
  <c r="R237" i="42"/>
  <c r="T237" i="42" s="1"/>
  <c r="Y237" i="42"/>
  <c r="AA237" i="42"/>
  <c r="AI237" i="42"/>
  <c r="AK237" i="42"/>
  <c r="AM237" i="42"/>
  <c r="AO237" i="42"/>
  <c r="AR237" i="42"/>
  <c r="AS237" i="42" s="1"/>
  <c r="AW237" i="42"/>
  <c r="BB237" i="42"/>
  <c r="BE237" i="42"/>
  <c r="BF237" i="42"/>
  <c r="BG237" i="42"/>
  <c r="BT237" i="42"/>
  <c r="BU237" i="42"/>
  <c r="BV237" i="42"/>
  <c r="BY237" i="42"/>
  <c r="CB237" i="42"/>
  <c r="CE237" i="42"/>
  <c r="CP237" i="42"/>
  <c r="CQ237" i="42"/>
  <c r="CR237" i="42"/>
  <c r="DB237" i="42"/>
  <c r="DC237" i="42" s="1"/>
  <c r="E255" i="42"/>
  <c r="G255" i="42" s="1"/>
  <c r="K255" i="42"/>
  <c r="N255" i="42"/>
  <c r="Q255" i="42"/>
  <c r="R255" i="42"/>
  <c r="T255" i="42" s="1"/>
  <c r="Y255" i="42"/>
  <c r="AA255" i="42"/>
  <c r="AI255" i="42"/>
  <c r="AK255" i="42"/>
  <c r="AM255" i="42"/>
  <c r="AO255" i="42"/>
  <c r="AR255" i="42"/>
  <c r="AS255" i="42" s="1"/>
  <c r="AW255" i="42"/>
  <c r="BB255" i="42"/>
  <c r="BE255" i="42"/>
  <c r="BF255" i="42"/>
  <c r="BG255" i="42"/>
  <c r="BT255" i="42"/>
  <c r="BU255" i="42"/>
  <c r="BV255" i="42"/>
  <c r="BY255" i="42"/>
  <c r="CB255" i="42"/>
  <c r="CE255" i="42"/>
  <c r="CP255" i="42"/>
  <c r="CQ255" i="42"/>
  <c r="CR255" i="42"/>
  <c r="DB255" i="42"/>
  <c r="DC255" i="42" s="1"/>
  <c r="E258" i="42"/>
  <c r="G258" i="42" s="1"/>
  <c r="K258" i="42"/>
  <c r="N258" i="42"/>
  <c r="Q258" i="42"/>
  <c r="R258" i="42"/>
  <c r="T258" i="42" s="1"/>
  <c r="Y258" i="42"/>
  <c r="AA258" i="42"/>
  <c r="AI258" i="42"/>
  <c r="AM258" i="42"/>
  <c r="AR258" i="42"/>
  <c r="AS258" i="42" s="1"/>
  <c r="AW258" i="42"/>
  <c r="BB258" i="42"/>
  <c r="BE258" i="42"/>
  <c r="BF258" i="42"/>
  <c r="BG258" i="42"/>
  <c r="BT258" i="42"/>
  <c r="BU258" i="42"/>
  <c r="BV258" i="42"/>
  <c r="BY258" i="42"/>
  <c r="CB258" i="42"/>
  <c r="CE258" i="42"/>
  <c r="CP258" i="42"/>
  <c r="CQ258" i="42"/>
  <c r="CR258" i="42"/>
  <c r="DB258" i="42"/>
  <c r="E269" i="42"/>
  <c r="G269" i="42" s="1"/>
  <c r="K269" i="42"/>
  <c r="N269" i="42"/>
  <c r="Q269" i="42"/>
  <c r="R269" i="42"/>
  <c r="Y269" i="42"/>
  <c r="AA269" i="42"/>
  <c r="AR269" i="42"/>
  <c r="AS269" i="42" s="1"/>
  <c r="AW269" i="42"/>
  <c r="BB269" i="42"/>
  <c r="BE269" i="42"/>
  <c r="BF269" i="42"/>
  <c r="BG269" i="42"/>
  <c r="BT269" i="42"/>
  <c r="BU269" i="42"/>
  <c r="BV269" i="42"/>
  <c r="BY269" i="42"/>
  <c r="CB269" i="42"/>
  <c r="CE269" i="42"/>
  <c r="CP269" i="42"/>
  <c r="CQ269" i="42"/>
  <c r="CR269" i="42"/>
  <c r="DB269" i="42"/>
  <c r="E270" i="42"/>
  <c r="K270" i="42"/>
  <c r="N270" i="42"/>
  <c r="Q270" i="42"/>
  <c r="R270" i="42"/>
  <c r="T270" i="42" s="1"/>
  <c r="Y270" i="42"/>
  <c r="AA270" i="42"/>
  <c r="AI270" i="42"/>
  <c r="AK270" i="42"/>
  <c r="AM270" i="42"/>
  <c r="AO270" i="42"/>
  <c r="AR270" i="42"/>
  <c r="AS270" i="42" s="1"/>
  <c r="AW270" i="42"/>
  <c r="BB270" i="42"/>
  <c r="BE270" i="42"/>
  <c r="BF270" i="42"/>
  <c r="BG270" i="42"/>
  <c r="BT270" i="42"/>
  <c r="BU270" i="42"/>
  <c r="BV270" i="42"/>
  <c r="BY270" i="42"/>
  <c r="CB270" i="42"/>
  <c r="CE270" i="42"/>
  <c r="CP270" i="42"/>
  <c r="CQ270" i="42"/>
  <c r="CR270" i="42"/>
  <c r="DB270" i="42"/>
  <c r="E282" i="42"/>
  <c r="K282" i="42"/>
  <c r="N282" i="42"/>
  <c r="Q282" i="42"/>
  <c r="R282" i="42"/>
  <c r="T282" i="42" s="1"/>
  <c r="Y282" i="42"/>
  <c r="AA282" i="42"/>
  <c r="AI282" i="42"/>
  <c r="AK282" i="42"/>
  <c r="AM282" i="42"/>
  <c r="AO282" i="42"/>
  <c r="AR282" i="42"/>
  <c r="AS282" i="42" s="1"/>
  <c r="AW282" i="42"/>
  <c r="BB282" i="42"/>
  <c r="BE282" i="42"/>
  <c r="BF282" i="42"/>
  <c r="BG282" i="42"/>
  <c r="BT282" i="42"/>
  <c r="BU282" i="42"/>
  <c r="BV282" i="42"/>
  <c r="BY282" i="42"/>
  <c r="CB282" i="42"/>
  <c r="CE282" i="42"/>
  <c r="CP282" i="42"/>
  <c r="CQ282" i="42"/>
  <c r="CR282" i="42"/>
  <c r="DB282" i="42"/>
  <c r="DC282" i="42" s="1"/>
  <c r="E307" i="42"/>
  <c r="K307" i="42"/>
  <c r="N307" i="42"/>
  <c r="Q307" i="42"/>
  <c r="R307" i="42"/>
  <c r="T307" i="42" s="1"/>
  <c r="Y307" i="42"/>
  <c r="AA307" i="42"/>
  <c r="AI307" i="42"/>
  <c r="AK307" i="42"/>
  <c r="AM307" i="42"/>
  <c r="AO307" i="42"/>
  <c r="AR307" i="42"/>
  <c r="AS307" i="42" s="1"/>
  <c r="AW307" i="42"/>
  <c r="BB307" i="42"/>
  <c r="BE307" i="42"/>
  <c r="BF307" i="42"/>
  <c r="BG307" i="42"/>
  <c r="BT307" i="42"/>
  <c r="BU307" i="42"/>
  <c r="BV307" i="42"/>
  <c r="BY307" i="42"/>
  <c r="CB307" i="42"/>
  <c r="CE307" i="42"/>
  <c r="CP307" i="42"/>
  <c r="CQ307" i="42"/>
  <c r="CR307" i="42"/>
  <c r="DB307" i="42"/>
  <c r="E310" i="42"/>
  <c r="G310" i="42" s="1"/>
  <c r="K310" i="42"/>
  <c r="N310" i="42"/>
  <c r="Q310" i="42"/>
  <c r="R310" i="42"/>
  <c r="T310" i="42" s="1"/>
  <c r="Y310" i="42"/>
  <c r="AA310" i="42"/>
  <c r="AI310" i="42"/>
  <c r="AM310" i="42"/>
  <c r="AR310" i="42"/>
  <c r="AS310" i="42" s="1"/>
  <c r="AW310" i="42"/>
  <c r="BB310" i="42"/>
  <c r="BE310" i="42"/>
  <c r="BF310" i="42"/>
  <c r="BG310" i="42"/>
  <c r="BT310" i="42"/>
  <c r="BU310" i="42"/>
  <c r="BV310" i="42"/>
  <c r="BY310" i="42"/>
  <c r="CB310" i="42"/>
  <c r="CE310" i="42"/>
  <c r="CP310" i="42"/>
  <c r="CQ310" i="42"/>
  <c r="CR310" i="42"/>
  <c r="DB310" i="42"/>
  <c r="E316" i="42"/>
  <c r="K316" i="42"/>
  <c r="N316" i="42"/>
  <c r="Q316" i="42"/>
  <c r="R316" i="42"/>
  <c r="T316" i="42" s="1"/>
  <c r="Y316" i="42"/>
  <c r="AA316" i="42"/>
  <c r="AI316" i="42"/>
  <c r="AM316" i="42"/>
  <c r="AR316" i="42"/>
  <c r="AS316" i="42" s="1"/>
  <c r="AW316" i="42"/>
  <c r="BB316" i="42"/>
  <c r="BE316" i="42"/>
  <c r="BF316" i="42"/>
  <c r="BG316" i="42"/>
  <c r="BT316" i="42"/>
  <c r="BU316" i="42"/>
  <c r="BV316" i="42"/>
  <c r="BY316" i="42"/>
  <c r="CB316" i="42"/>
  <c r="CE316" i="42"/>
  <c r="CP316" i="42"/>
  <c r="CQ316" i="42"/>
  <c r="CR316" i="42"/>
  <c r="DB316" i="42"/>
  <c r="E323" i="42"/>
  <c r="K323" i="42"/>
  <c r="N323" i="42"/>
  <c r="Q323" i="42"/>
  <c r="R323" i="42"/>
  <c r="T323" i="42" s="1"/>
  <c r="Y323" i="42"/>
  <c r="AA323" i="42"/>
  <c r="AI323" i="42"/>
  <c r="AK323" i="42"/>
  <c r="AM323" i="42"/>
  <c r="AO323" i="42"/>
  <c r="AR323" i="42"/>
  <c r="AS323" i="42" s="1"/>
  <c r="AW323" i="42"/>
  <c r="BB323" i="42"/>
  <c r="BE323" i="42"/>
  <c r="BF323" i="42"/>
  <c r="BG323" i="42"/>
  <c r="BT323" i="42"/>
  <c r="BU323" i="42"/>
  <c r="BV323" i="42"/>
  <c r="BY323" i="42"/>
  <c r="CB323" i="42"/>
  <c r="CE323" i="42"/>
  <c r="CP323" i="42"/>
  <c r="CQ323" i="42"/>
  <c r="CR323" i="42"/>
  <c r="DB323" i="42"/>
  <c r="E325" i="42"/>
  <c r="K325" i="42"/>
  <c r="N325" i="42"/>
  <c r="Q325" i="42"/>
  <c r="R325" i="42"/>
  <c r="Y325" i="42"/>
  <c r="AA325" i="42"/>
  <c r="AK325" i="42"/>
  <c r="AO325" i="42"/>
  <c r="AR325" i="42"/>
  <c r="AS325" i="42" s="1"/>
  <c r="AW325" i="42"/>
  <c r="BB325" i="42"/>
  <c r="BE325" i="42"/>
  <c r="BF325" i="42"/>
  <c r="BG325" i="42"/>
  <c r="BT325" i="42"/>
  <c r="BU325" i="42"/>
  <c r="BV325" i="42"/>
  <c r="BY325" i="42"/>
  <c r="CB325" i="42"/>
  <c r="CE325" i="42"/>
  <c r="CP325" i="42"/>
  <c r="CQ325" i="42"/>
  <c r="CR325" i="42"/>
  <c r="DB325" i="42"/>
  <c r="DC325" i="42" s="1"/>
  <c r="E327" i="42"/>
  <c r="K327" i="42"/>
  <c r="N327" i="42"/>
  <c r="Q327" i="42"/>
  <c r="R327" i="42"/>
  <c r="T327" i="42" s="1"/>
  <c r="Y327" i="42"/>
  <c r="AA327" i="42"/>
  <c r="AI327" i="42"/>
  <c r="AM327" i="42"/>
  <c r="AR327" i="42"/>
  <c r="AS327" i="42" s="1"/>
  <c r="AW327" i="42"/>
  <c r="BB327" i="42"/>
  <c r="BE327" i="42"/>
  <c r="BF327" i="42"/>
  <c r="BG327" i="42"/>
  <c r="BT327" i="42"/>
  <c r="BU327" i="42"/>
  <c r="BV327" i="42"/>
  <c r="BY327" i="42"/>
  <c r="CB327" i="42"/>
  <c r="CE327" i="42"/>
  <c r="CP327" i="42"/>
  <c r="CQ327" i="42"/>
  <c r="CR327" i="42"/>
  <c r="DB327" i="42"/>
  <c r="E330" i="42"/>
  <c r="G330" i="42" s="1"/>
  <c r="K330" i="42"/>
  <c r="N330" i="42"/>
  <c r="Q330" i="42"/>
  <c r="R330" i="42"/>
  <c r="T330" i="42" s="1"/>
  <c r="Y330" i="42"/>
  <c r="AA330" i="42"/>
  <c r="AI330" i="42"/>
  <c r="AK330" i="42"/>
  <c r="AM330" i="42"/>
  <c r="AO330" i="42"/>
  <c r="AR330" i="42"/>
  <c r="AS330" i="42" s="1"/>
  <c r="AW330" i="42"/>
  <c r="BB330" i="42"/>
  <c r="BE330" i="42"/>
  <c r="BF330" i="42"/>
  <c r="BG330" i="42"/>
  <c r="BT330" i="42"/>
  <c r="BU330" i="42"/>
  <c r="BV330" i="42"/>
  <c r="BY330" i="42"/>
  <c r="CB330" i="42"/>
  <c r="CE330" i="42"/>
  <c r="CP330" i="42"/>
  <c r="CQ330" i="42"/>
  <c r="CR330" i="42"/>
  <c r="DB330" i="42"/>
  <c r="E332" i="42"/>
  <c r="K332" i="42"/>
  <c r="N332" i="42"/>
  <c r="Q332" i="42"/>
  <c r="R332" i="42"/>
  <c r="Y332" i="42"/>
  <c r="AA332" i="42"/>
  <c r="AR332" i="42"/>
  <c r="AS332" i="42" s="1"/>
  <c r="AW332" i="42"/>
  <c r="BB332" i="42"/>
  <c r="BE332" i="42"/>
  <c r="BF332" i="42"/>
  <c r="BG332" i="42"/>
  <c r="BT332" i="42"/>
  <c r="BU332" i="42"/>
  <c r="BV332" i="42"/>
  <c r="BY332" i="42"/>
  <c r="CB332" i="42"/>
  <c r="CE332" i="42"/>
  <c r="CP332" i="42"/>
  <c r="CQ332" i="42"/>
  <c r="CR332" i="42"/>
  <c r="DB332" i="42"/>
  <c r="ER343" i="41"/>
  <c r="ES343" i="41" s="1"/>
  <c r="EE343" i="41"/>
  <c r="ED343" i="41"/>
  <c r="EC343" i="41"/>
  <c r="DQ343" i="41"/>
  <c r="DN343" i="41"/>
  <c r="DK343" i="41"/>
  <c r="DH343" i="41"/>
  <c r="DG343" i="41"/>
  <c r="DF343" i="41"/>
  <c r="DB343" i="41"/>
  <c r="CY343" i="41"/>
  <c r="CV343" i="41"/>
  <c r="CU343" i="41"/>
  <c r="CT343" i="41"/>
  <c r="CG343" i="41"/>
  <c r="CF343" i="41"/>
  <c r="CE343" i="41"/>
  <c r="BU343" i="41"/>
  <c r="BT343" i="41"/>
  <c r="BS343" i="41"/>
  <c r="BP343" i="41"/>
  <c r="BG343" i="41"/>
  <c r="BF343" i="41"/>
  <c r="AX343" i="41"/>
  <c r="AW343" i="41"/>
  <c r="AS343" i="41"/>
  <c r="AP343" i="41"/>
  <c r="AN343" i="41"/>
  <c r="AK343" i="41"/>
  <c r="AC343" i="41"/>
  <c r="Z343" i="41"/>
  <c r="R343" i="41"/>
  <c r="T343" i="41" s="1"/>
  <c r="Q343" i="41"/>
  <c r="N343" i="41"/>
  <c r="K343" i="41"/>
  <c r="E343" i="41"/>
  <c r="G343" i="41" s="1"/>
  <c r="ES341" i="41"/>
  <c r="EE341" i="41"/>
  <c r="ED341" i="41"/>
  <c r="EC341" i="41"/>
  <c r="DQ341" i="41"/>
  <c r="DN341" i="41"/>
  <c r="DK341" i="41"/>
  <c r="DH341" i="41"/>
  <c r="DG341" i="41"/>
  <c r="DF341" i="41"/>
  <c r="DB341" i="41"/>
  <c r="CY341" i="41"/>
  <c r="CV341" i="41"/>
  <c r="CU341" i="41"/>
  <c r="CT341" i="41"/>
  <c r="CG341" i="41"/>
  <c r="CF341" i="41"/>
  <c r="CE341" i="41"/>
  <c r="BU341" i="41"/>
  <c r="BT341" i="41"/>
  <c r="BS341" i="41"/>
  <c r="BP341" i="41"/>
  <c r="BG341" i="41"/>
  <c r="BF341" i="41"/>
  <c r="AX341" i="41"/>
  <c r="AW341" i="41"/>
  <c r="AS341" i="41"/>
  <c r="AP341" i="41"/>
  <c r="AN341" i="41"/>
  <c r="AK341" i="41"/>
  <c r="AC341" i="41"/>
  <c r="Z341" i="41"/>
  <c r="R341" i="41"/>
  <c r="T341" i="41" s="1"/>
  <c r="Q341" i="41"/>
  <c r="N341" i="41"/>
  <c r="K341" i="41"/>
  <c r="E341" i="41"/>
  <c r="G341" i="41" s="1"/>
  <c r="ER340" i="41"/>
  <c r="ES340" i="41" s="1"/>
  <c r="EE340" i="41"/>
  <c r="ED340" i="41"/>
  <c r="EC340" i="41"/>
  <c r="DQ340" i="41"/>
  <c r="DN340" i="41"/>
  <c r="DK340" i="41"/>
  <c r="DH340" i="41"/>
  <c r="DG340" i="41"/>
  <c r="DF340" i="41"/>
  <c r="DB340" i="41"/>
  <c r="CY340" i="41"/>
  <c r="CV340" i="41"/>
  <c r="CU340" i="41"/>
  <c r="CT340" i="41"/>
  <c r="CG340" i="41"/>
  <c r="CF340" i="41"/>
  <c r="CE340" i="41"/>
  <c r="BU340" i="41"/>
  <c r="BT340" i="41"/>
  <c r="BS340" i="41"/>
  <c r="BP340" i="41"/>
  <c r="BG340" i="41"/>
  <c r="BF340" i="41"/>
  <c r="AX340" i="41"/>
  <c r="AW340" i="41"/>
  <c r="AP340" i="41"/>
  <c r="AK340" i="41"/>
  <c r="AC340" i="41"/>
  <c r="Z340" i="41"/>
  <c r="R340" i="41"/>
  <c r="T340" i="41" s="1"/>
  <c r="Q340" i="41"/>
  <c r="N340" i="41"/>
  <c r="K340" i="41"/>
  <c r="E340" i="41"/>
  <c r="G340" i="41" s="1"/>
  <c r="ER338" i="41"/>
  <c r="ES338" i="41" s="1"/>
  <c r="EE338" i="41"/>
  <c r="ED338" i="41"/>
  <c r="EC338" i="41"/>
  <c r="DQ338" i="41"/>
  <c r="DN338" i="41"/>
  <c r="DK338" i="41"/>
  <c r="DH338" i="41"/>
  <c r="DG338" i="41"/>
  <c r="DF338" i="41"/>
  <c r="DB338" i="41"/>
  <c r="CY338" i="41"/>
  <c r="CV338" i="41"/>
  <c r="CU338" i="41"/>
  <c r="CT338" i="41"/>
  <c r="CG338" i="41"/>
  <c r="CF338" i="41"/>
  <c r="CE338" i="41"/>
  <c r="BU338" i="41"/>
  <c r="BT338" i="41"/>
  <c r="BS338" i="41"/>
  <c r="BP338" i="41"/>
  <c r="BG338" i="41"/>
  <c r="BF338" i="41"/>
  <c r="AX338" i="41"/>
  <c r="AW338" i="41"/>
  <c r="AS338" i="41"/>
  <c r="AP338" i="41"/>
  <c r="AN338" i="41"/>
  <c r="AK338" i="41"/>
  <c r="AC338" i="41"/>
  <c r="Z338" i="41"/>
  <c r="R338" i="41"/>
  <c r="T338" i="41" s="1"/>
  <c r="Q338" i="41"/>
  <c r="N338" i="41"/>
  <c r="K338" i="41"/>
  <c r="E338" i="41"/>
  <c r="G338" i="41" s="1"/>
  <c r="ER335" i="41"/>
  <c r="EE335" i="41"/>
  <c r="ED335" i="41"/>
  <c r="EC335" i="41"/>
  <c r="DQ335" i="41"/>
  <c r="DN335" i="41"/>
  <c r="DK335" i="41"/>
  <c r="DH335" i="41"/>
  <c r="DG335" i="41"/>
  <c r="DF335" i="41"/>
  <c r="DB335" i="41"/>
  <c r="CY335" i="41"/>
  <c r="CV335" i="41"/>
  <c r="CU335" i="41"/>
  <c r="CT335" i="41"/>
  <c r="CG335" i="41"/>
  <c r="CF335" i="41"/>
  <c r="CE335" i="41"/>
  <c r="BU335" i="41"/>
  <c r="BT335" i="41"/>
  <c r="BS335" i="41"/>
  <c r="BP335" i="41"/>
  <c r="BG335" i="41"/>
  <c r="BF335" i="41"/>
  <c r="AX335" i="41"/>
  <c r="AW335" i="41"/>
  <c r="AP335" i="41"/>
  <c r="AK335" i="41"/>
  <c r="AC335" i="41"/>
  <c r="Z335" i="41"/>
  <c r="R335" i="41"/>
  <c r="T335" i="41" s="1"/>
  <c r="Q335" i="41"/>
  <c r="N335" i="41"/>
  <c r="K335" i="41"/>
  <c r="E335" i="41"/>
  <c r="G335" i="41" s="1"/>
  <c r="ER333" i="41"/>
  <c r="ES333" i="41" s="1"/>
  <c r="EE333" i="41"/>
  <c r="ED333" i="41"/>
  <c r="EC333" i="41"/>
  <c r="DQ333" i="41"/>
  <c r="DN333" i="41"/>
  <c r="DK333" i="41"/>
  <c r="DH333" i="41"/>
  <c r="DG333" i="41"/>
  <c r="DF333" i="41"/>
  <c r="DB333" i="41"/>
  <c r="CY333" i="41"/>
  <c r="CV333" i="41"/>
  <c r="CU333" i="41"/>
  <c r="CT333" i="41"/>
  <c r="CG333" i="41"/>
  <c r="CF333" i="41"/>
  <c r="CE333" i="41"/>
  <c r="BU333" i="41"/>
  <c r="BT333" i="41"/>
  <c r="BS333" i="41"/>
  <c r="BP333" i="41"/>
  <c r="BG333" i="41"/>
  <c r="BF333" i="41"/>
  <c r="AW333" i="41"/>
  <c r="AS333" i="41"/>
  <c r="AP333" i="41"/>
  <c r="AN333" i="41"/>
  <c r="AK333" i="41"/>
  <c r="AC333" i="41"/>
  <c r="Z333" i="41"/>
  <c r="R333" i="41"/>
  <c r="T333" i="41" s="1"/>
  <c r="Q333" i="41"/>
  <c r="N333" i="41"/>
  <c r="K333" i="41"/>
  <c r="E333" i="41"/>
  <c r="G333" i="41" s="1"/>
  <c r="ER331" i="41"/>
  <c r="ES331" i="41" s="1"/>
  <c r="EE331" i="41"/>
  <c r="ED331" i="41"/>
  <c r="EC331" i="41"/>
  <c r="DQ331" i="41"/>
  <c r="DN331" i="41"/>
  <c r="DK331" i="41"/>
  <c r="DH331" i="41"/>
  <c r="DG331" i="41"/>
  <c r="DF331" i="41"/>
  <c r="DB331" i="41"/>
  <c r="CY331" i="41"/>
  <c r="CV331" i="41"/>
  <c r="CU331" i="41"/>
  <c r="CT331" i="41"/>
  <c r="CG331" i="41"/>
  <c r="CF331" i="41"/>
  <c r="CE331" i="41"/>
  <c r="BU331" i="41"/>
  <c r="BT331" i="41"/>
  <c r="BS331" i="41"/>
  <c r="BP331" i="41"/>
  <c r="BG331" i="41"/>
  <c r="BF331" i="41"/>
  <c r="AX331" i="41"/>
  <c r="AW331" i="41"/>
  <c r="AS331" i="41"/>
  <c r="AP331" i="41"/>
  <c r="AN331" i="41"/>
  <c r="AK331" i="41"/>
  <c r="AC331" i="41"/>
  <c r="Z331" i="41"/>
  <c r="R331" i="41"/>
  <c r="T331" i="41" s="1"/>
  <c r="Q331" i="41"/>
  <c r="N331" i="41"/>
  <c r="K331" i="41"/>
  <c r="E331" i="41"/>
  <c r="G331" i="41" s="1"/>
  <c r="ER324" i="41"/>
  <c r="ES324" i="41" s="1"/>
  <c r="EE324" i="41"/>
  <c r="ED324" i="41"/>
  <c r="EC324" i="41"/>
  <c r="DQ324" i="41"/>
  <c r="DN324" i="41"/>
  <c r="DK324" i="41"/>
  <c r="DH324" i="41"/>
  <c r="DG324" i="41"/>
  <c r="DF324" i="41"/>
  <c r="DB324" i="41"/>
  <c r="CY324" i="41"/>
  <c r="CV324" i="41"/>
  <c r="CU324" i="41"/>
  <c r="CT324" i="41"/>
  <c r="CG324" i="41"/>
  <c r="CF324" i="41"/>
  <c r="CE324" i="41"/>
  <c r="BU324" i="41"/>
  <c r="BT324" i="41"/>
  <c r="BS324" i="41"/>
  <c r="BP324" i="41"/>
  <c r="BG324" i="41"/>
  <c r="BF324" i="41"/>
  <c r="AX324" i="41"/>
  <c r="AW324" i="41"/>
  <c r="AP324" i="41"/>
  <c r="AK324" i="41"/>
  <c r="AC324" i="41"/>
  <c r="Z324" i="41"/>
  <c r="R324" i="41"/>
  <c r="T324" i="41" s="1"/>
  <c r="Q324" i="41"/>
  <c r="N324" i="41"/>
  <c r="K324" i="41"/>
  <c r="E324" i="41"/>
  <c r="G324" i="41" s="1"/>
  <c r="ER318" i="41"/>
  <c r="ES318" i="41" s="1"/>
  <c r="EE318" i="41"/>
  <c r="ED318" i="41"/>
  <c r="EC318" i="41"/>
  <c r="DQ318" i="41"/>
  <c r="DN318" i="41"/>
  <c r="DK318" i="41"/>
  <c r="DH318" i="41"/>
  <c r="DG318" i="41"/>
  <c r="DF318" i="41"/>
  <c r="DB318" i="41"/>
  <c r="CY318" i="41"/>
  <c r="CV318" i="41"/>
  <c r="CU318" i="41"/>
  <c r="CT318" i="41"/>
  <c r="CG318" i="41"/>
  <c r="CF318" i="41"/>
  <c r="CE318" i="41"/>
  <c r="BU318" i="41"/>
  <c r="BT318" i="41"/>
  <c r="BS318" i="41"/>
  <c r="BP318" i="41"/>
  <c r="BG318" i="41"/>
  <c r="BF318" i="41"/>
  <c r="AX318" i="41"/>
  <c r="AW318" i="41"/>
  <c r="AS318" i="41"/>
  <c r="AP318" i="41"/>
  <c r="AK318" i="41"/>
  <c r="AC318" i="41"/>
  <c r="Z318" i="41"/>
  <c r="R318" i="41"/>
  <c r="T318" i="41" s="1"/>
  <c r="Q318" i="41"/>
  <c r="N318" i="41"/>
  <c r="K318" i="41"/>
  <c r="E318" i="41"/>
  <c r="G318" i="41" s="1"/>
  <c r="ER315" i="41"/>
  <c r="ES315" i="41" s="1"/>
  <c r="EE315" i="41"/>
  <c r="ED315" i="41"/>
  <c r="EC315" i="41"/>
  <c r="DQ315" i="41"/>
  <c r="DN315" i="41"/>
  <c r="DK315" i="41"/>
  <c r="DH315" i="41"/>
  <c r="DG315" i="41"/>
  <c r="DF315" i="41"/>
  <c r="DB315" i="41"/>
  <c r="CY315" i="41"/>
  <c r="CV315" i="41"/>
  <c r="CU315" i="41"/>
  <c r="CT315" i="41"/>
  <c r="CG315" i="41"/>
  <c r="CF315" i="41"/>
  <c r="CE315" i="41"/>
  <c r="BU315" i="41"/>
  <c r="BT315" i="41"/>
  <c r="BS315" i="41"/>
  <c r="BP315" i="41"/>
  <c r="BG315" i="41"/>
  <c r="BF315" i="41"/>
  <c r="AX315" i="41"/>
  <c r="AW315" i="41"/>
  <c r="AS315" i="41"/>
  <c r="AP315" i="41"/>
  <c r="AN315" i="41"/>
  <c r="AK315" i="41"/>
  <c r="AC315" i="41"/>
  <c r="Z315" i="41"/>
  <c r="R315" i="41"/>
  <c r="T315" i="41" s="1"/>
  <c r="Q315" i="41"/>
  <c r="N315" i="41"/>
  <c r="K315" i="41"/>
  <c r="E315" i="41"/>
  <c r="G315" i="41" s="1"/>
  <c r="ER290" i="41"/>
  <c r="ES290" i="41" s="1"/>
  <c r="EE290" i="41"/>
  <c r="ED290" i="41"/>
  <c r="EC290" i="41"/>
  <c r="DQ290" i="41"/>
  <c r="DN290" i="41"/>
  <c r="DK290" i="41"/>
  <c r="DH290" i="41"/>
  <c r="DG290" i="41"/>
  <c r="DF290" i="41"/>
  <c r="DB290" i="41"/>
  <c r="CY290" i="41"/>
  <c r="CV290" i="41"/>
  <c r="CU290" i="41"/>
  <c r="CT290" i="41"/>
  <c r="CG290" i="41"/>
  <c r="CF290" i="41"/>
  <c r="CE290" i="41"/>
  <c r="BU290" i="41"/>
  <c r="BT290" i="41"/>
  <c r="BS290" i="41"/>
  <c r="BP290" i="41"/>
  <c r="BG290" i="41"/>
  <c r="BF290" i="41"/>
  <c r="AX290" i="41"/>
  <c r="AW290" i="41"/>
  <c r="AP290" i="41"/>
  <c r="AK290" i="41"/>
  <c r="AC290" i="41"/>
  <c r="Z290" i="41"/>
  <c r="R290" i="41"/>
  <c r="T290" i="41" s="1"/>
  <c r="Q290" i="41"/>
  <c r="N290" i="41"/>
  <c r="K290" i="41"/>
  <c r="E290" i="41"/>
  <c r="G290" i="41" s="1"/>
  <c r="ER277" i="41"/>
  <c r="ES277" i="41" s="1"/>
  <c r="EE277" i="41"/>
  <c r="ED277" i="41"/>
  <c r="EC277" i="41"/>
  <c r="DQ277" i="41"/>
  <c r="DN277" i="41"/>
  <c r="DK277" i="41"/>
  <c r="DH277" i="41"/>
  <c r="DG277" i="41"/>
  <c r="DF277" i="41"/>
  <c r="DB277" i="41"/>
  <c r="CY277" i="41"/>
  <c r="CV277" i="41"/>
  <c r="CU277" i="41"/>
  <c r="CT277" i="41"/>
  <c r="CG277" i="41"/>
  <c r="CF277" i="41"/>
  <c r="CE277" i="41"/>
  <c r="BU277" i="41"/>
  <c r="BT277" i="41"/>
  <c r="BS277" i="41"/>
  <c r="BP277" i="41"/>
  <c r="BG277" i="41"/>
  <c r="BF277" i="41"/>
  <c r="AX277" i="41"/>
  <c r="AW277" i="41"/>
  <c r="AP277" i="41"/>
  <c r="AK277" i="41"/>
  <c r="AC277" i="41"/>
  <c r="Z277" i="41"/>
  <c r="R277" i="41"/>
  <c r="T277" i="41" s="1"/>
  <c r="Q277" i="41"/>
  <c r="N277" i="41"/>
  <c r="K277" i="41"/>
  <c r="E277" i="41"/>
  <c r="G277" i="41" s="1"/>
  <c r="ER276" i="41"/>
  <c r="ES276" i="41" s="1"/>
  <c r="EE276" i="41"/>
  <c r="ED276" i="41"/>
  <c r="EC276" i="41"/>
  <c r="DQ276" i="41"/>
  <c r="DN276" i="41"/>
  <c r="DK276" i="41"/>
  <c r="DH276" i="41"/>
  <c r="DG276" i="41"/>
  <c r="DF276" i="41"/>
  <c r="DB276" i="41"/>
  <c r="CY276" i="41"/>
  <c r="CV276" i="41"/>
  <c r="CU276" i="41"/>
  <c r="CT276" i="41"/>
  <c r="CG276" i="41"/>
  <c r="CF276" i="41"/>
  <c r="CE276" i="41"/>
  <c r="BU276" i="41"/>
  <c r="BT276" i="41"/>
  <c r="BS276" i="41"/>
  <c r="BP276" i="41"/>
  <c r="BG276" i="41"/>
  <c r="BF276" i="41"/>
  <c r="AX276" i="41"/>
  <c r="AW276" i="41"/>
  <c r="AS276" i="41"/>
  <c r="AP276" i="41"/>
  <c r="AN276" i="41"/>
  <c r="AK276" i="41"/>
  <c r="AC276" i="41"/>
  <c r="Z276" i="41"/>
  <c r="R276" i="41"/>
  <c r="T276" i="41" s="1"/>
  <c r="Q276" i="41"/>
  <c r="N276" i="41"/>
  <c r="K276" i="41"/>
  <c r="E276" i="41"/>
  <c r="G276" i="41" s="1"/>
  <c r="ER264" i="41"/>
  <c r="ES264" i="41" s="1"/>
  <c r="EE264" i="41"/>
  <c r="ED264" i="41"/>
  <c r="EC264" i="41"/>
  <c r="DQ264" i="41"/>
  <c r="DN264" i="41"/>
  <c r="DK264" i="41"/>
  <c r="DH264" i="41"/>
  <c r="DG264" i="41"/>
  <c r="DF264" i="41"/>
  <c r="DB264" i="41"/>
  <c r="CY264" i="41"/>
  <c r="CV264" i="41"/>
  <c r="CU264" i="41"/>
  <c r="CT264" i="41"/>
  <c r="CG264" i="41"/>
  <c r="CF264" i="41"/>
  <c r="CE264" i="41"/>
  <c r="BU264" i="41"/>
  <c r="BT264" i="41"/>
  <c r="BS264" i="41"/>
  <c r="BP264" i="41"/>
  <c r="BG264" i="41"/>
  <c r="BF264" i="41"/>
  <c r="AX264" i="41"/>
  <c r="AW264" i="41"/>
  <c r="AP264" i="41"/>
  <c r="AK264" i="41"/>
  <c r="AC264" i="41"/>
  <c r="Z264" i="41"/>
  <c r="R264" i="41"/>
  <c r="T264" i="41" s="1"/>
  <c r="Q264" i="41"/>
  <c r="N264" i="41"/>
  <c r="K264" i="41"/>
  <c r="E264" i="41"/>
  <c r="G264" i="41" s="1"/>
  <c r="ER261" i="41"/>
  <c r="ES261" i="41" s="1"/>
  <c r="EE261" i="41"/>
  <c r="ED261" i="41"/>
  <c r="EC261" i="41"/>
  <c r="DQ261" i="41"/>
  <c r="DN261" i="41"/>
  <c r="DK261" i="41"/>
  <c r="DH261" i="41"/>
  <c r="DG261" i="41"/>
  <c r="DF261" i="41"/>
  <c r="DB261" i="41"/>
  <c r="CY261" i="41"/>
  <c r="CV261" i="41"/>
  <c r="CU261" i="41"/>
  <c r="CT261" i="41"/>
  <c r="CG261" i="41"/>
  <c r="CF261" i="41"/>
  <c r="CE261" i="41"/>
  <c r="BU261" i="41"/>
  <c r="BT261" i="41"/>
  <c r="BS261" i="41"/>
  <c r="BP261" i="41"/>
  <c r="BG261" i="41"/>
  <c r="BF261" i="41"/>
  <c r="AX261" i="41"/>
  <c r="AW261" i="41"/>
  <c r="AS261" i="41"/>
  <c r="AP261" i="41"/>
  <c r="AN261" i="41"/>
  <c r="AK261" i="41"/>
  <c r="AC261" i="41"/>
  <c r="Z261" i="41"/>
  <c r="R261" i="41"/>
  <c r="V261" i="41" s="1"/>
  <c r="Q261" i="41"/>
  <c r="N261" i="41"/>
  <c r="K261" i="41"/>
  <c r="E261" i="41"/>
  <c r="I261" i="41" s="1"/>
  <c r="ER242" i="41"/>
  <c r="ES242" i="41" s="1"/>
  <c r="EE242" i="41"/>
  <c r="ED242" i="41"/>
  <c r="EC242" i="41"/>
  <c r="DQ242" i="41"/>
  <c r="DN242" i="41"/>
  <c r="DK242" i="41"/>
  <c r="DH242" i="41"/>
  <c r="DG242" i="41"/>
  <c r="DF242" i="41"/>
  <c r="DB242" i="41"/>
  <c r="CY242" i="41"/>
  <c r="CV242" i="41"/>
  <c r="CU242" i="41"/>
  <c r="CT242" i="41"/>
  <c r="CG242" i="41"/>
  <c r="CF242" i="41"/>
  <c r="CE242" i="41"/>
  <c r="BU242" i="41"/>
  <c r="BT242" i="41"/>
  <c r="BS242" i="41"/>
  <c r="BP242" i="41"/>
  <c r="BG242" i="41"/>
  <c r="BF242" i="41"/>
  <c r="AX242" i="41"/>
  <c r="AW242" i="41"/>
  <c r="AS242" i="41"/>
  <c r="AP242" i="41"/>
  <c r="AN242" i="41"/>
  <c r="AK242" i="41"/>
  <c r="AC242" i="41"/>
  <c r="Z242" i="41"/>
  <c r="R242" i="41"/>
  <c r="V242" i="41" s="1"/>
  <c r="Q242" i="41"/>
  <c r="N242" i="41"/>
  <c r="K242" i="41"/>
  <c r="E242" i="41"/>
  <c r="I242" i="41" s="1"/>
  <c r="ER241" i="41"/>
  <c r="EE241" i="41"/>
  <c r="ED241" i="41"/>
  <c r="EC241" i="41"/>
  <c r="DQ241" i="41"/>
  <c r="DN241" i="41"/>
  <c r="DK241" i="41"/>
  <c r="DH241" i="41"/>
  <c r="DG241" i="41"/>
  <c r="DF241" i="41"/>
  <c r="DB241" i="41"/>
  <c r="CY241" i="41"/>
  <c r="CV241" i="41"/>
  <c r="CU241" i="41"/>
  <c r="CT241" i="41"/>
  <c r="CG241" i="41"/>
  <c r="CF241" i="41"/>
  <c r="CE241" i="41"/>
  <c r="BU241" i="41"/>
  <c r="BT241" i="41"/>
  <c r="BS241" i="41"/>
  <c r="BP241" i="41"/>
  <c r="BG241" i="41"/>
  <c r="BF241" i="41"/>
  <c r="AX241" i="41"/>
  <c r="AW241" i="41"/>
  <c r="AP241" i="41"/>
  <c r="AK241" i="41"/>
  <c r="AC241" i="41"/>
  <c r="Z241" i="41"/>
  <c r="R241" i="41"/>
  <c r="V241" i="41" s="1"/>
  <c r="Q241" i="41"/>
  <c r="N241" i="41"/>
  <c r="K241" i="41"/>
  <c r="E241" i="41"/>
  <c r="ER237" i="41"/>
  <c r="ES237" i="41" s="1"/>
  <c r="EE237" i="41"/>
  <c r="ED237" i="41"/>
  <c r="EC237" i="41"/>
  <c r="DQ237" i="41"/>
  <c r="DN237" i="41"/>
  <c r="DK237" i="41"/>
  <c r="DH237" i="41"/>
  <c r="DG237" i="41"/>
  <c r="DF237" i="41"/>
  <c r="DB237" i="41"/>
  <c r="CY237" i="41"/>
  <c r="CV237" i="41"/>
  <c r="CU237" i="41"/>
  <c r="CT237" i="41"/>
  <c r="CG237" i="41"/>
  <c r="CF237" i="41"/>
  <c r="CE237" i="41"/>
  <c r="BU237" i="41"/>
  <c r="BT237" i="41"/>
  <c r="BS237" i="41"/>
  <c r="BP237" i="41"/>
  <c r="BG237" i="41"/>
  <c r="BF237" i="41"/>
  <c r="AX237" i="41"/>
  <c r="AW237" i="41"/>
  <c r="AS237" i="41"/>
  <c r="AP237" i="41"/>
  <c r="AN237" i="41"/>
  <c r="AK237" i="41"/>
  <c r="AC237" i="41"/>
  <c r="Z237" i="41"/>
  <c r="R237" i="41"/>
  <c r="V237" i="41" s="1"/>
  <c r="Q237" i="41"/>
  <c r="N237" i="41"/>
  <c r="K237" i="41"/>
  <c r="E237" i="41"/>
  <c r="I237" i="41" s="1"/>
  <c r="ER235" i="41"/>
  <c r="ES235" i="41" s="1"/>
  <c r="EE235" i="41"/>
  <c r="ED235" i="41"/>
  <c r="EC235" i="41"/>
  <c r="DQ235" i="41"/>
  <c r="DN235" i="41"/>
  <c r="DK235" i="41"/>
  <c r="DH235" i="41"/>
  <c r="DG235" i="41"/>
  <c r="DF235" i="41"/>
  <c r="DB235" i="41"/>
  <c r="CY235" i="41"/>
  <c r="CV235" i="41"/>
  <c r="CU235" i="41"/>
  <c r="CT235" i="41"/>
  <c r="CG235" i="41"/>
  <c r="CF235" i="41"/>
  <c r="CE235" i="41"/>
  <c r="BU235" i="41"/>
  <c r="BT235" i="41"/>
  <c r="BS235" i="41"/>
  <c r="BP235" i="41"/>
  <c r="BG235" i="41"/>
  <c r="BF235" i="41"/>
  <c r="AX235" i="41"/>
  <c r="AW235" i="41"/>
  <c r="AS235" i="41"/>
  <c r="AP235" i="41"/>
  <c r="AN235" i="41"/>
  <c r="AK235" i="41"/>
  <c r="AC235" i="41"/>
  <c r="Z235" i="41"/>
  <c r="R235" i="41"/>
  <c r="V235" i="41" s="1"/>
  <c r="Q235" i="41"/>
  <c r="N235" i="41"/>
  <c r="K235" i="41"/>
  <c r="E235" i="41"/>
  <c r="I235" i="41" s="1"/>
  <c r="ER234" i="41"/>
  <c r="ES234" i="41" s="1"/>
  <c r="EE234" i="41"/>
  <c r="ED234" i="41"/>
  <c r="EC234" i="41"/>
  <c r="DQ234" i="41"/>
  <c r="DN234" i="41"/>
  <c r="DK234" i="41"/>
  <c r="DH234" i="41"/>
  <c r="DG234" i="41"/>
  <c r="DF234" i="41"/>
  <c r="DB234" i="41"/>
  <c r="CY234" i="41"/>
  <c r="CV234" i="41"/>
  <c r="CU234" i="41"/>
  <c r="CT234" i="41"/>
  <c r="CG234" i="41"/>
  <c r="CF234" i="41"/>
  <c r="CE234" i="41"/>
  <c r="BU234" i="41"/>
  <c r="BT234" i="41"/>
  <c r="BS234" i="41"/>
  <c r="BP234" i="41"/>
  <c r="BG234" i="41"/>
  <c r="BF234" i="41"/>
  <c r="AX234" i="41"/>
  <c r="AW234" i="41"/>
  <c r="AS234" i="41"/>
  <c r="AP234" i="41"/>
  <c r="AN234" i="41"/>
  <c r="AK234" i="41"/>
  <c r="AC234" i="41"/>
  <c r="Z234" i="41"/>
  <c r="R234" i="41"/>
  <c r="V234" i="41" s="1"/>
  <c r="Q234" i="41"/>
  <c r="N234" i="41"/>
  <c r="K234" i="41"/>
  <c r="E234" i="41"/>
  <c r="I234" i="41" s="1"/>
  <c r="ER226" i="41"/>
  <c r="ES226" i="41" s="1"/>
  <c r="EE226" i="41"/>
  <c r="ED226" i="41"/>
  <c r="EC226" i="41"/>
  <c r="DQ226" i="41"/>
  <c r="DN226" i="41"/>
  <c r="DK226" i="41"/>
  <c r="DH226" i="41"/>
  <c r="DG226" i="41"/>
  <c r="DF226" i="41"/>
  <c r="DB226" i="41"/>
  <c r="CY226" i="41"/>
  <c r="CV226" i="41"/>
  <c r="CU226" i="41"/>
  <c r="CT226" i="41"/>
  <c r="CG226" i="41"/>
  <c r="CF226" i="41"/>
  <c r="CE226" i="41"/>
  <c r="BU226" i="41"/>
  <c r="BT226" i="41"/>
  <c r="BS226" i="41"/>
  <c r="BP226" i="41"/>
  <c r="BG226" i="41"/>
  <c r="BF226" i="41"/>
  <c r="AX226" i="41"/>
  <c r="AW226" i="41"/>
  <c r="AS226" i="41"/>
  <c r="AP226" i="41"/>
  <c r="AN226" i="41"/>
  <c r="AK226" i="41"/>
  <c r="AC226" i="41"/>
  <c r="Z226" i="41"/>
  <c r="R226" i="41"/>
  <c r="V226" i="41" s="1"/>
  <c r="Q226" i="41"/>
  <c r="N226" i="41"/>
  <c r="K226" i="41"/>
  <c r="E226" i="41"/>
  <c r="I226" i="41" s="1"/>
  <c r="ER224" i="41"/>
  <c r="ES224" i="41" s="1"/>
  <c r="EE224" i="41"/>
  <c r="ED224" i="41"/>
  <c r="EC224" i="41"/>
  <c r="DQ224" i="41"/>
  <c r="DN224" i="41"/>
  <c r="DK224" i="41"/>
  <c r="DH224" i="41"/>
  <c r="DG224" i="41"/>
  <c r="DF224" i="41"/>
  <c r="DB224" i="41"/>
  <c r="CY224" i="41"/>
  <c r="CV224" i="41"/>
  <c r="CU224" i="41"/>
  <c r="CT224" i="41"/>
  <c r="CG224" i="41"/>
  <c r="CF224" i="41"/>
  <c r="CE224" i="41"/>
  <c r="BU224" i="41"/>
  <c r="BT224" i="41"/>
  <c r="BS224" i="41"/>
  <c r="BP224" i="41"/>
  <c r="BG224" i="41"/>
  <c r="BF224" i="41"/>
  <c r="AX224" i="41"/>
  <c r="AW224" i="41"/>
  <c r="AS224" i="41"/>
  <c r="AP224" i="41"/>
  <c r="AN224" i="41"/>
  <c r="AK224" i="41"/>
  <c r="AC224" i="41"/>
  <c r="Z224" i="41"/>
  <c r="R224" i="41"/>
  <c r="V224" i="41" s="1"/>
  <c r="Q224" i="41"/>
  <c r="N224" i="41"/>
  <c r="K224" i="41"/>
  <c r="E224" i="41"/>
  <c r="I224" i="41" s="1"/>
  <c r="ER218" i="41"/>
  <c r="ES218" i="41" s="1"/>
  <c r="EE218" i="41"/>
  <c r="ED218" i="41"/>
  <c r="EC218" i="41"/>
  <c r="DQ218" i="41"/>
  <c r="DN218" i="41"/>
  <c r="DK218" i="41"/>
  <c r="DH218" i="41"/>
  <c r="DG218" i="41"/>
  <c r="DF218" i="41"/>
  <c r="DB218" i="41"/>
  <c r="CY218" i="41"/>
  <c r="CV218" i="41"/>
  <c r="CU218" i="41"/>
  <c r="CT218" i="41"/>
  <c r="CG218" i="41"/>
  <c r="CF218" i="41"/>
  <c r="CE218" i="41"/>
  <c r="BU218" i="41"/>
  <c r="BT218" i="41"/>
  <c r="BS218" i="41"/>
  <c r="BP218" i="41"/>
  <c r="BG218" i="41"/>
  <c r="BF218" i="41"/>
  <c r="AX218" i="41"/>
  <c r="AW218" i="41"/>
  <c r="AS218" i="41"/>
  <c r="AP218" i="41"/>
  <c r="AN218" i="41"/>
  <c r="AK218" i="41"/>
  <c r="AC218" i="41"/>
  <c r="Z218" i="41"/>
  <c r="R218" i="41"/>
  <c r="V218" i="41" s="1"/>
  <c r="Q218" i="41"/>
  <c r="N218" i="41"/>
  <c r="K218" i="41"/>
  <c r="E218" i="41"/>
  <c r="I218" i="41" s="1"/>
  <c r="ER213" i="41"/>
  <c r="ES213" i="41" s="1"/>
  <c r="EE213" i="41"/>
  <c r="ED213" i="41"/>
  <c r="EC213" i="41"/>
  <c r="DQ213" i="41"/>
  <c r="DN213" i="41"/>
  <c r="DK213" i="41"/>
  <c r="DH213" i="41"/>
  <c r="DG213" i="41"/>
  <c r="DF213" i="41"/>
  <c r="DB213" i="41"/>
  <c r="CY213" i="41"/>
  <c r="CV213" i="41"/>
  <c r="CU213" i="41"/>
  <c r="CT213" i="41"/>
  <c r="CG213" i="41"/>
  <c r="CF213" i="41"/>
  <c r="CE213" i="41"/>
  <c r="BU213" i="41"/>
  <c r="BT213" i="41"/>
  <c r="BS213" i="41"/>
  <c r="BP213" i="41"/>
  <c r="BG213" i="41"/>
  <c r="BF213" i="41"/>
  <c r="AX213" i="41"/>
  <c r="AW213" i="41"/>
  <c r="AS213" i="41"/>
  <c r="AP213" i="41"/>
  <c r="AN213" i="41"/>
  <c r="AK213" i="41"/>
  <c r="AC213" i="41"/>
  <c r="Z213" i="41"/>
  <c r="R213" i="41"/>
  <c r="V213" i="41" s="1"/>
  <c r="Q213" i="41"/>
  <c r="N213" i="41"/>
  <c r="K213" i="41"/>
  <c r="E213" i="41"/>
  <c r="I213" i="41" s="1"/>
  <c r="ER209" i="41"/>
  <c r="ES209" i="41" s="1"/>
  <c r="EE209" i="41"/>
  <c r="ED209" i="41"/>
  <c r="EC209" i="41"/>
  <c r="DQ209" i="41"/>
  <c r="DN209" i="41"/>
  <c r="DK209" i="41"/>
  <c r="DH209" i="41"/>
  <c r="DG209" i="41"/>
  <c r="DF209" i="41"/>
  <c r="DB209" i="41"/>
  <c r="CY209" i="41"/>
  <c r="CV209" i="41"/>
  <c r="CU209" i="41"/>
  <c r="CT209" i="41"/>
  <c r="CG209" i="41"/>
  <c r="CF209" i="41"/>
  <c r="CE209" i="41"/>
  <c r="BU209" i="41"/>
  <c r="BT209" i="41"/>
  <c r="BS209" i="41"/>
  <c r="BP209" i="41"/>
  <c r="BG209" i="41"/>
  <c r="BF209" i="41"/>
  <c r="AX209" i="41"/>
  <c r="AW209" i="41"/>
  <c r="AS209" i="41"/>
  <c r="AP209" i="41"/>
  <c r="AN209" i="41"/>
  <c r="AK209" i="41"/>
  <c r="AC209" i="41"/>
  <c r="Z209" i="41"/>
  <c r="R209" i="41"/>
  <c r="V209" i="41" s="1"/>
  <c r="Q209" i="41"/>
  <c r="N209" i="41"/>
  <c r="K209" i="41"/>
  <c r="E209" i="41"/>
  <c r="I209" i="41" s="1"/>
  <c r="ER198" i="41"/>
  <c r="ES198" i="41" s="1"/>
  <c r="EE198" i="41"/>
  <c r="ED198" i="41"/>
  <c r="EC198" i="41"/>
  <c r="DQ198" i="41"/>
  <c r="DN198" i="41"/>
  <c r="DK198" i="41"/>
  <c r="DH198" i="41"/>
  <c r="DG198" i="41"/>
  <c r="DF198" i="41"/>
  <c r="DB198" i="41"/>
  <c r="CY198" i="41"/>
  <c r="CV198" i="41"/>
  <c r="CU198" i="41"/>
  <c r="CT198" i="41"/>
  <c r="CG198" i="41"/>
  <c r="CF198" i="41"/>
  <c r="CE198" i="41"/>
  <c r="BU198" i="41"/>
  <c r="BT198" i="41"/>
  <c r="BS198" i="41"/>
  <c r="BP198" i="41"/>
  <c r="BG198" i="41"/>
  <c r="BF198" i="41"/>
  <c r="AX198" i="41"/>
  <c r="AW198" i="41"/>
  <c r="AP198" i="41"/>
  <c r="AK198" i="41"/>
  <c r="AC198" i="41"/>
  <c r="Z198" i="41"/>
  <c r="R198" i="41"/>
  <c r="V198" i="41" s="1"/>
  <c r="Q198" i="41"/>
  <c r="N198" i="41"/>
  <c r="K198" i="41"/>
  <c r="E198" i="41"/>
  <c r="I198" i="41" s="1"/>
  <c r="ER195" i="41"/>
  <c r="ES195" i="41" s="1"/>
  <c r="EE195" i="41"/>
  <c r="ED195" i="41"/>
  <c r="EC195" i="41"/>
  <c r="DQ195" i="41"/>
  <c r="DN195" i="41"/>
  <c r="DK195" i="41"/>
  <c r="DH195" i="41"/>
  <c r="DG195" i="41"/>
  <c r="DF195" i="41"/>
  <c r="DB195" i="41"/>
  <c r="CY195" i="41"/>
  <c r="CV195" i="41"/>
  <c r="CU195" i="41"/>
  <c r="CT195" i="41"/>
  <c r="CG195" i="41"/>
  <c r="CF195" i="41"/>
  <c r="CE195" i="41"/>
  <c r="BU195" i="41"/>
  <c r="BT195" i="41"/>
  <c r="BS195" i="41"/>
  <c r="BP195" i="41"/>
  <c r="BG195" i="41"/>
  <c r="BF195" i="41"/>
  <c r="AX195" i="41"/>
  <c r="AW195" i="41"/>
  <c r="AS195" i="41"/>
  <c r="AP195" i="41"/>
  <c r="AN195" i="41"/>
  <c r="AK195" i="41"/>
  <c r="AC195" i="41"/>
  <c r="Z195" i="41"/>
  <c r="R195" i="41"/>
  <c r="V195" i="41" s="1"/>
  <c r="Q195" i="41"/>
  <c r="N195" i="41"/>
  <c r="K195" i="41"/>
  <c r="E195" i="41"/>
  <c r="I195" i="41" s="1"/>
  <c r="ER189" i="41"/>
  <c r="ES189" i="41" s="1"/>
  <c r="EE189" i="41"/>
  <c r="ED189" i="41"/>
  <c r="EC189" i="41"/>
  <c r="DQ189" i="41"/>
  <c r="DN189" i="41"/>
  <c r="DK189" i="41"/>
  <c r="DH189" i="41"/>
  <c r="DG189" i="41"/>
  <c r="DF189" i="41"/>
  <c r="DB189" i="41"/>
  <c r="CY189" i="41"/>
  <c r="CV189" i="41"/>
  <c r="CU189" i="41"/>
  <c r="CT189" i="41"/>
  <c r="CG189" i="41"/>
  <c r="CF189" i="41"/>
  <c r="CE189" i="41"/>
  <c r="BU189" i="41"/>
  <c r="BT189" i="41"/>
  <c r="BS189" i="41"/>
  <c r="BP189" i="41"/>
  <c r="BG189" i="41"/>
  <c r="BF189" i="41"/>
  <c r="AX189" i="41"/>
  <c r="AW189" i="41"/>
  <c r="AS189" i="41"/>
  <c r="AP189" i="41"/>
  <c r="AN189" i="41"/>
  <c r="AK189" i="41"/>
  <c r="AC189" i="41"/>
  <c r="Z189" i="41"/>
  <c r="R189" i="41"/>
  <c r="V189" i="41" s="1"/>
  <c r="Q189" i="41"/>
  <c r="N189" i="41"/>
  <c r="K189" i="41"/>
  <c r="E189" i="41"/>
  <c r="I189" i="41" s="1"/>
  <c r="ER182" i="41"/>
  <c r="EE182" i="41"/>
  <c r="ED182" i="41"/>
  <c r="EC182" i="41"/>
  <c r="DQ182" i="41"/>
  <c r="DN182" i="41"/>
  <c r="DK182" i="41"/>
  <c r="DH182" i="41"/>
  <c r="DG182" i="41"/>
  <c r="DF182" i="41"/>
  <c r="DB182" i="41"/>
  <c r="CY182" i="41"/>
  <c r="CV182" i="41"/>
  <c r="CU182" i="41"/>
  <c r="CT182" i="41"/>
  <c r="CG182" i="41"/>
  <c r="CF182" i="41"/>
  <c r="CE182" i="41"/>
  <c r="BU182" i="41"/>
  <c r="BT182" i="41"/>
  <c r="BS182" i="41"/>
  <c r="BP182" i="41"/>
  <c r="BG182" i="41"/>
  <c r="BF182" i="41"/>
  <c r="AX182" i="41"/>
  <c r="AW182" i="41"/>
  <c r="AP182" i="41"/>
  <c r="AK182" i="41"/>
  <c r="AC182" i="41"/>
  <c r="Z182" i="41"/>
  <c r="R182" i="41"/>
  <c r="V182" i="41" s="1"/>
  <c r="Q182" i="41"/>
  <c r="N182" i="41"/>
  <c r="K182" i="41"/>
  <c r="E182" i="41"/>
  <c r="I182" i="41" s="1"/>
  <c r="ER178" i="41"/>
  <c r="ES178" i="41" s="1"/>
  <c r="EE178" i="41"/>
  <c r="ED178" i="41"/>
  <c r="EC178" i="41"/>
  <c r="DQ178" i="41"/>
  <c r="DN178" i="41"/>
  <c r="DK178" i="41"/>
  <c r="DH178" i="41"/>
  <c r="DG178" i="41"/>
  <c r="DF178" i="41"/>
  <c r="DB178" i="41"/>
  <c r="CY178" i="41"/>
  <c r="CV178" i="41"/>
  <c r="CU178" i="41"/>
  <c r="CT178" i="41"/>
  <c r="CG178" i="41"/>
  <c r="CF178" i="41"/>
  <c r="CE178" i="41"/>
  <c r="BU178" i="41"/>
  <c r="BT178" i="41"/>
  <c r="BS178" i="41"/>
  <c r="BP178" i="41"/>
  <c r="BG178" i="41"/>
  <c r="BF178" i="41"/>
  <c r="AX178" i="41"/>
  <c r="AW178" i="41"/>
  <c r="AS178" i="41"/>
  <c r="AP178" i="41"/>
  <c r="AN178" i="41"/>
  <c r="AK178" i="41"/>
  <c r="AC178" i="41"/>
  <c r="Z178" i="41"/>
  <c r="R178" i="41"/>
  <c r="V178" i="41" s="1"/>
  <c r="Q178" i="41"/>
  <c r="N178" i="41"/>
  <c r="K178" i="41"/>
  <c r="E178" i="41"/>
  <c r="I178" i="41" s="1"/>
  <c r="ER170" i="41"/>
  <c r="ES170" i="41" s="1"/>
  <c r="EE170" i="41"/>
  <c r="ED170" i="41"/>
  <c r="EC170" i="41"/>
  <c r="DQ170" i="41"/>
  <c r="DN170" i="41"/>
  <c r="DK170" i="41"/>
  <c r="DH170" i="41"/>
  <c r="DG170" i="41"/>
  <c r="DF170" i="41"/>
  <c r="DB170" i="41"/>
  <c r="CY170" i="41"/>
  <c r="CV170" i="41"/>
  <c r="CU170" i="41"/>
  <c r="CT170" i="41"/>
  <c r="CG170" i="41"/>
  <c r="CF170" i="41"/>
  <c r="CE170" i="41"/>
  <c r="BU170" i="41"/>
  <c r="BT170" i="41"/>
  <c r="BS170" i="41"/>
  <c r="BP170" i="41"/>
  <c r="BG170" i="41"/>
  <c r="BF170" i="41"/>
  <c r="AX170" i="41"/>
  <c r="AW170" i="41"/>
  <c r="AS170" i="41"/>
  <c r="AP170" i="41"/>
  <c r="AN170" i="41"/>
  <c r="AK170" i="41"/>
  <c r="AC170" i="41"/>
  <c r="Z170" i="41"/>
  <c r="R170" i="41"/>
  <c r="V170" i="41" s="1"/>
  <c r="Q170" i="41"/>
  <c r="N170" i="41"/>
  <c r="K170" i="41"/>
  <c r="E170" i="41"/>
  <c r="I170" i="41" s="1"/>
  <c r="ER169" i="41"/>
  <c r="ES169" i="41" s="1"/>
  <c r="EE169" i="41"/>
  <c r="ED169" i="41"/>
  <c r="EC169" i="41"/>
  <c r="DQ169" i="41"/>
  <c r="DN169" i="41"/>
  <c r="DK169" i="41"/>
  <c r="DH169" i="41"/>
  <c r="DG169" i="41"/>
  <c r="DF169" i="41"/>
  <c r="DB169" i="41"/>
  <c r="CY169" i="41"/>
  <c r="CV169" i="41"/>
  <c r="CU169" i="41"/>
  <c r="CT169" i="41"/>
  <c r="CG169" i="41"/>
  <c r="CF169" i="41"/>
  <c r="CE169" i="41"/>
  <c r="BU169" i="41"/>
  <c r="BT169" i="41"/>
  <c r="BS169" i="41"/>
  <c r="BP169" i="41"/>
  <c r="BG169" i="41"/>
  <c r="BF169" i="41"/>
  <c r="AX169" i="41"/>
  <c r="AW169" i="41"/>
  <c r="AS169" i="41"/>
  <c r="AP169" i="41"/>
  <c r="AN169" i="41"/>
  <c r="AK169" i="41"/>
  <c r="AC169" i="41"/>
  <c r="Z169" i="41"/>
  <c r="R169" i="41"/>
  <c r="V169" i="41" s="1"/>
  <c r="Q169" i="41"/>
  <c r="N169" i="41"/>
  <c r="K169" i="41"/>
  <c r="E169" i="41"/>
  <c r="I169" i="41" s="1"/>
  <c r="ER162" i="41"/>
  <c r="ES162" i="41" s="1"/>
  <c r="EE162" i="41"/>
  <c r="ED162" i="41"/>
  <c r="EC162" i="41"/>
  <c r="DQ162" i="41"/>
  <c r="DN162" i="41"/>
  <c r="DK162" i="41"/>
  <c r="DH162" i="41"/>
  <c r="DG162" i="41"/>
  <c r="DF162" i="41"/>
  <c r="DB162" i="41"/>
  <c r="CY162" i="41"/>
  <c r="CV162" i="41"/>
  <c r="CU162" i="41"/>
  <c r="CT162" i="41"/>
  <c r="CG162" i="41"/>
  <c r="CF162" i="41"/>
  <c r="CE162" i="41"/>
  <c r="BU162" i="41"/>
  <c r="BT162" i="41"/>
  <c r="BS162" i="41"/>
  <c r="BP162" i="41"/>
  <c r="BG162" i="41"/>
  <c r="BF162" i="41"/>
  <c r="AX162" i="41"/>
  <c r="AW162" i="41"/>
  <c r="AP162" i="41"/>
  <c r="AK162" i="41"/>
  <c r="AC162" i="41"/>
  <c r="Z162" i="41"/>
  <c r="R162" i="41"/>
  <c r="V162" i="41" s="1"/>
  <c r="Q162" i="41"/>
  <c r="N162" i="41"/>
  <c r="K162" i="41"/>
  <c r="E162" i="41"/>
  <c r="I162" i="41" s="1"/>
  <c r="ER148" i="41"/>
  <c r="ES148" i="41" s="1"/>
  <c r="EE148" i="41"/>
  <c r="ED148" i="41"/>
  <c r="EC148" i="41"/>
  <c r="DQ148" i="41"/>
  <c r="DN148" i="41"/>
  <c r="DK148" i="41"/>
  <c r="DH148" i="41"/>
  <c r="DG148" i="41"/>
  <c r="DF148" i="41"/>
  <c r="DB148" i="41"/>
  <c r="CY148" i="41"/>
  <c r="CV148" i="41"/>
  <c r="CU148" i="41"/>
  <c r="CT148" i="41"/>
  <c r="CG148" i="41"/>
  <c r="CF148" i="41"/>
  <c r="CE148" i="41"/>
  <c r="BU148" i="41"/>
  <c r="BT148" i="41"/>
  <c r="BS148" i="41"/>
  <c r="BP148" i="41"/>
  <c r="BG148" i="41"/>
  <c r="BF148" i="41"/>
  <c r="AX148" i="41"/>
  <c r="AW148" i="41"/>
  <c r="AS148" i="41"/>
  <c r="AP148" i="41"/>
  <c r="AN148" i="41"/>
  <c r="AK148" i="41"/>
  <c r="AC148" i="41"/>
  <c r="Z148" i="41"/>
  <c r="R148" i="41"/>
  <c r="V148" i="41" s="1"/>
  <c r="Q148" i="41"/>
  <c r="N148" i="41"/>
  <c r="K148" i="41"/>
  <c r="E148" i="41"/>
  <c r="I148" i="41" s="1"/>
  <c r="ER147" i="41"/>
  <c r="ES147" i="41" s="1"/>
  <c r="EE147" i="41"/>
  <c r="ED147" i="41"/>
  <c r="EC147" i="41"/>
  <c r="DQ147" i="41"/>
  <c r="DN147" i="41"/>
  <c r="DK147" i="41"/>
  <c r="DH147" i="41"/>
  <c r="DG147" i="41"/>
  <c r="DF147" i="41"/>
  <c r="DB147" i="41"/>
  <c r="CY147" i="41"/>
  <c r="CV147" i="41"/>
  <c r="CU147" i="41"/>
  <c r="CT147" i="41"/>
  <c r="CG147" i="41"/>
  <c r="CF147" i="41"/>
  <c r="CE147" i="41"/>
  <c r="BU147" i="41"/>
  <c r="BT147" i="41"/>
  <c r="BS147" i="41"/>
  <c r="BP147" i="41"/>
  <c r="BG147" i="41"/>
  <c r="BF147" i="41"/>
  <c r="AX147" i="41"/>
  <c r="AW147" i="41"/>
  <c r="AP147" i="41"/>
  <c r="AK147" i="41"/>
  <c r="AC147" i="41"/>
  <c r="Z147" i="41"/>
  <c r="R147" i="41"/>
  <c r="V147" i="41" s="1"/>
  <c r="Q147" i="41"/>
  <c r="N147" i="41"/>
  <c r="K147" i="41"/>
  <c r="E147" i="41"/>
  <c r="I147" i="41" s="1"/>
  <c r="ER137" i="41"/>
  <c r="ES137" i="41" s="1"/>
  <c r="EE137" i="41"/>
  <c r="ED137" i="41"/>
  <c r="EC137" i="41"/>
  <c r="DQ137" i="41"/>
  <c r="DN137" i="41"/>
  <c r="DK137" i="41"/>
  <c r="DH137" i="41"/>
  <c r="DG137" i="41"/>
  <c r="DF137" i="41"/>
  <c r="DB137" i="41"/>
  <c r="CY137" i="41"/>
  <c r="CV137" i="41"/>
  <c r="CU137" i="41"/>
  <c r="CT137" i="41"/>
  <c r="CG137" i="41"/>
  <c r="CF137" i="41"/>
  <c r="CE137" i="41"/>
  <c r="BU137" i="41"/>
  <c r="BT137" i="41"/>
  <c r="BS137" i="41"/>
  <c r="BP137" i="41"/>
  <c r="BG137" i="41"/>
  <c r="BF137" i="41"/>
  <c r="AX137" i="41"/>
  <c r="AW137" i="41"/>
  <c r="AP137" i="41"/>
  <c r="AK137" i="41"/>
  <c r="AC137" i="41"/>
  <c r="Z137" i="41"/>
  <c r="R137" i="41"/>
  <c r="V137" i="41" s="1"/>
  <c r="Q137" i="41"/>
  <c r="N137" i="41"/>
  <c r="K137" i="41"/>
  <c r="E137" i="41"/>
  <c r="I137" i="41" s="1"/>
  <c r="ER126" i="41"/>
  <c r="ES126" i="41" s="1"/>
  <c r="EE126" i="41"/>
  <c r="ED126" i="41"/>
  <c r="EC126" i="41"/>
  <c r="DQ126" i="41"/>
  <c r="DN126" i="41"/>
  <c r="DK126" i="41"/>
  <c r="DH126" i="41"/>
  <c r="DG126" i="41"/>
  <c r="DF126" i="41"/>
  <c r="DB126" i="41"/>
  <c r="CY126" i="41"/>
  <c r="CV126" i="41"/>
  <c r="CU126" i="41"/>
  <c r="CT126" i="41"/>
  <c r="CG126" i="41"/>
  <c r="CF126" i="41"/>
  <c r="CE126" i="41"/>
  <c r="BU126" i="41"/>
  <c r="BT126" i="41"/>
  <c r="BS126" i="41"/>
  <c r="BP126" i="41"/>
  <c r="BG126" i="41"/>
  <c r="BF126" i="41"/>
  <c r="AX126" i="41"/>
  <c r="AW126" i="41"/>
  <c r="AP126" i="41"/>
  <c r="AK126" i="41"/>
  <c r="AC126" i="41"/>
  <c r="Z126" i="41"/>
  <c r="R126" i="41"/>
  <c r="V126" i="41" s="1"/>
  <c r="Q126" i="41"/>
  <c r="N126" i="41"/>
  <c r="K126" i="41"/>
  <c r="E126" i="41"/>
  <c r="ER117" i="41"/>
  <c r="ES117" i="41" s="1"/>
  <c r="EE117" i="41"/>
  <c r="ED117" i="41"/>
  <c r="EC117" i="41"/>
  <c r="DQ117" i="41"/>
  <c r="DN117" i="41"/>
  <c r="DK117" i="41"/>
  <c r="DH117" i="41"/>
  <c r="DG117" i="41"/>
  <c r="DF117" i="41"/>
  <c r="DB117" i="41"/>
  <c r="CY117" i="41"/>
  <c r="CV117" i="41"/>
  <c r="CU117" i="41"/>
  <c r="CT117" i="41"/>
  <c r="CG117" i="41"/>
  <c r="CF117" i="41"/>
  <c r="CE117" i="41"/>
  <c r="BU117" i="41"/>
  <c r="BT117" i="41"/>
  <c r="BS117" i="41"/>
  <c r="BP117" i="41"/>
  <c r="BG117" i="41"/>
  <c r="BF117" i="41"/>
  <c r="AX117" i="41"/>
  <c r="AW117" i="41"/>
  <c r="AS117" i="41"/>
  <c r="AP117" i="41"/>
  <c r="AN117" i="41"/>
  <c r="AK117" i="41"/>
  <c r="AC117" i="41"/>
  <c r="Z117" i="41"/>
  <c r="R117" i="41"/>
  <c r="V117" i="41" s="1"/>
  <c r="Q117" i="41"/>
  <c r="N117" i="41"/>
  <c r="K117" i="41"/>
  <c r="E117" i="41"/>
  <c r="I117" i="41" s="1"/>
  <c r="ER101" i="41"/>
  <c r="ES101" i="41" s="1"/>
  <c r="EE101" i="41"/>
  <c r="ED101" i="41"/>
  <c r="EC101" i="41"/>
  <c r="DQ101" i="41"/>
  <c r="DN101" i="41"/>
  <c r="DK101" i="41"/>
  <c r="DH101" i="41"/>
  <c r="DG101" i="41"/>
  <c r="DF101" i="41"/>
  <c r="DB101" i="41"/>
  <c r="CY101" i="41"/>
  <c r="CV101" i="41"/>
  <c r="CU101" i="41"/>
  <c r="CT101" i="41"/>
  <c r="CG101" i="41"/>
  <c r="CF101" i="41"/>
  <c r="CE101" i="41"/>
  <c r="BU101" i="41"/>
  <c r="BT101" i="41"/>
  <c r="BS101" i="41"/>
  <c r="BP101" i="41"/>
  <c r="BG101" i="41"/>
  <c r="BF101" i="41"/>
  <c r="AX101" i="41"/>
  <c r="AW101" i="41"/>
  <c r="AS101" i="41"/>
  <c r="AP101" i="41"/>
  <c r="AN101" i="41"/>
  <c r="AK101" i="41"/>
  <c r="AC101" i="41"/>
  <c r="Z101" i="41"/>
  <c r="R101" i="41"/>
  <c r="V101" i="41" s="1"/>
  <c r="Q101" i="41"/>
  <c r="N101" i="41"/>
  <c r="K101" i="41"/>
  <c r="E101" i="41"/>
  <c r="I101" i="41" s="1"/>
  <c r="ER86" i="41"/>
  <c r="ES86" i="41" s="1"/>
  <c r="EE86" i="41"/>
  <c r="ED86" i="41"/>
  <c r="EC86" i="41"/>
  <c r="DQ86" i="41"/>
  <c r="DN86" i="41"/>
  <c r="DK86" i="41"/>
  <c r="DH86" i="41"/>
  <c r="DG86" i="41"/>
  <c r="DF86" i="41"/>
  <c r="DB86" i="41"/>
  <c r="CY86" i="41"/>
  <c r="CV86" i="41"/>
  <c r="CU86" i="41"/>
  <c r="CT86" i="41"/>
  <c r="CG86" i="41"/>
  <c r="CF86" i="41"/>
  <c r="CE86" i="41"/>
  <c r="BU86" i="41"/>
  <c r="BT86" i="41"/>
  <c r="BS86" i="41"/>
  <c r="BP86" i="41"/>
  <c r="BG86" i="41"/>
  <c r="BF86" i="41"/>
  <c r="AX86" i="41"/>
  <c r="AW86" i="41"/>
  <c r="AS86" i="41"/>
  <c r="AP86" i="41"/>
  <c r="AN86" i="41"/>
  <c r="AK86" i="41"/>
  <c r="AC86" i="41"/>
  <c r="Z86" i="41"/>
  <c r="R86" i="41"/>
  <c r="V86" i="41" s="1"/>
  <c r="Q86" i="41"/>
  <c r="N86" i="41"/>
  <c r="K86" i="41"/>
  <c r="E86" i="41"/>
  <c r="I86" i="41" s="1"/>
  <c r="ER82" i="41"/>
  <c r="ES82" i="41" s="1"/>
  <c r="EE82" i="41"/>
  <c r="ED82" i="41"/>
  <c r="EC82" i="41"/>
  <c r="DQ82" i="41"/>
  <c r="DN82" i="41"/>
  <c r="DK82" i="41"/>
  <c r="DH82" i="41"/>
  <c r="DG82" i="41"/>
  <c r="DF82" i="41"/>
  <c r="DB82" i="41"/>
  <c r="CY82" i="41"/>
  <c r="CV82" i="41"/>
  <c r="CU82" i="41"/>
  <c r="CT82" i="41"/>
  <c r="CG82" i="41"/>
  <c r="CF82" i="41"/>
  <c r="CE82" i="41"/>
  <c r="BU82" i="41"/>
  <c r="BT82" i="41"/>
  <c r="BS82" i="41"/>
  <c r="BP82" i="41"/>
  <c r="BG82" i="41"/>
  <c r="BF82" i="41"/>
  <c r="AX82" i="41"/>
  <c r="AW82" i="41"/>
  <c r="AS82" i="41"/>
  <c r="AP82" i="41"/>
  <c r="AN82" i="41"/>
  <c r="AK82" i="41"/>
  <c r="AC82" i="41"/>
  <c r="Z82" i="41"/>
  <c r="R82" i="41"/>
  <c r="V82" i="41" s="1"/>
  <c r="Q82" i="41"/>
  <c r="N82" i="41"/>
  <c r="K82" i="41"/>
  <c r="E82" i="41"/>
  <c r="I82" i="41" s="1"/>
  <c r="ER78" i="41"/>
  <c r="ES78" i="41" s="1"/>
  <c r="EE78" i="41"/>
  <c r="ED78" i="41"/>
  <c r="EC78" i="41"/>
  <c r="DQ78" i="41"/>
  <c r="DN78" i="41"/>
  <c r="DK78" i="41"/>
  <c r="DH78" i="41"/>
  <c r="DG78" i="41"/>
  <c r="DF78" i="41"/>
  <c r="DB78" i="41"/>
  <c r="CY78" i="41"/>
  <c r="CV78" i="41"/>
  <c r="CU78" i="41"/>
  <c r="CT78" i="41"/>
  <c r="CG78" i="41"/>
  <c r="CF78" i="41"/>
  <c r="CE78" i="41"/>
  <c r="BU78" i="41"/>
  <c r="BT78" i="41"/>
  <c r="BS78" i="41"/>
  <c r="BP78" i="41"/>
  <c r="BG78" i="41"/>
  <c r="BF78" i="41"/>
  <c r="AX78" i="41"/>
  <c r="AW78" i="41"/>
  <c r="AS78" i="41"/>
  <c r="AP78" i="41"/>
  <c r="AN78" i="41"/>
  <c r="AK78" i="41"/>
  <c r="AC78" i="41"/>
  <c r="Z78" i="41"/>
  <c r="R78" i="41"/>
  <c r="V78" i="41" s="1"/>
  <c r="Q78" i="41"/>
  <c r="N78" i="41"/>
  <c r="K78" i="41"/>
  <c r="E78" i="41"/>
  <c r="I78" i="41" s="1"/>
  <c r="ER67" i="41"/>
  <c r="ES67" i="41" s="1"/>
  <c r="EE67" i="41"/>
  <c r="ED67" i="41"/>
  <c r="EC67" i="41"/>
  <c r="DQ67" i="41"/>
  <c r="DN67" i="41"/>
  <c r="DK67" i="41"/>
  <c r="DH67" i="41"/>
  <c r="DG67" i="41"/>
  <c r="DF67" i="41"/>
  <c r="DB67" i="41"/>
  <c r="CY67" i="41"/>
  <c r="CV67" i="41"/>
  <c r="CU67" i="41"/>
  <c r="CT67" i="41"/>
  <c r="CG67" i="41"/>
  <c r="CF67" i="41"/>
  <c r="CE67" i="41"/>
  <c r="BU67" i="41"/>
  <c r="BT67" i="41"/>
  <c r="BS67" i="41"/>
  <c r="BP67" i="41"/>
  <c r="BG67" i="41"/>
  <c r="BF67" i="41"/>
  <c r="AX67" i="41"/>
  <c r="AW67" i="41"/>
  <c r="AS67" i="41"/>
  <c r="AP67" i="41"/>
  <c r="AN67" i="41"/>
  <c r="AK67" i="41"/>
  <c r="AC67" i="41"/>
  <c r="Z67" i="41"/>
  <c r="R67" i="41"/>
  <c r="V67" i="41" s="1"/>
  <c r="Q67" i="41"/>
  <c r="N67" i="41"/>
  <c r="K67" i="41"/>
  <c r="E67" i="41"/>
  <c r="I67" i="41" s="1"/>
  <c r="ER64" i="41"/>
  <c r="ES64" i="41" s="1"/>
  <c r="EE64" i="41"/>
  <c r="ED64" i="41"/>
  <c r="EC64" i="41"/>
  <c r="DQ64" i="41"/>
  <c r="DN64" i="41"/>
  <c r="DK64" i="41"/>
  <c r="DH64" i="41"/>
  <c r="DG64" i="41"/>
  <c r="DF64" i="41"/>
  <c r="DB64" i="41"/>
  <c r="CY64" i="41"/>
  <c r="CV64" i="41"/>
  <c r="CU64" i="41"/>
  <c r="CT64" i="41"/>
  <c r="CG64" i="41"/>
  <c r="CF64" i="41"/>
  <c r="CE64" i="41"/>
  <c r="BU64" i="41"/>
  <c r="BT64" i="41"/>
  <c r="BS64" i="41"/>
  <c r="BP64" i="41"/>
  <c r="BG64" i="41"/>
  <c r="BF64" i="41"/>
  <c r="AX64" i="41"/>
  <c r="AW64" i="41"/>
  <c r="AS64" i="41"/>
  <c r="AP64" i="41"/>
  <c r="AN64" i="41"/>
  <c r="AK64" i="41"/>
  <c r="AC64" i="41"/>
  <c r="Z64" i="41"/>
  <c r="R64" i="41"/>
  <c r="V64" i="41" s="1"/>
  <c r="Q64" i="41"/>
  <c r="N64" i="41"/>
  <c r="K64" i="41"/>
  <c r="E64" i="41"/>
  <c r="I64" i="41" s="1"/>
  <c r="ER62" i="41"/>
  <c r="ES62" i="41" s="1"/>
  <c r="EE62" i="41"/>
  <c r="ED62" i="41"/>
  <c r="EC62" i="41"/>
  <c r="DQ62" i="41"/>
  <c r="DN62" i="41"/>
  <c r="DK62" i="41"/>
  <c r="DH62" i="41"/>
  <c r="DG62" i="41"/>
  <c r="DF62" i="41"/>
  <c r="DB62" i="41"/>
  <c r="CY62" i="41"/>
  <c r="CV62" i="41"/>
  <c r="CU62" i="41"/>
  <c r="CT62" i="41"/>
  <c r="CG62" i="41"/>
  <c r="CF62" i="41"/>
  <c r="CE62" i="41"/>
  <c r="BU62" i="41"/>
  <c r="BT62" i="41"/>
  <c r="BS62" i="41"/>
  <c r="BP62" i="41"/>
  <c r="BG62" i="41"/>
  <c r="BF62" i="41"/>
  <c r="AX62" i="41"/>
  <c r="AW62" i="41"/>
  <c r="AS62" i="41"/>
  <c r="AP62" i="41"/>
  <c r="AN62" i="41"/>
  <c r="AK62" i="41"/>
  <c r="AC62" i="41"/>
  <c r="Z62" i="41"/>
  <c r="R62" i="41"/>
  <c r="V62" i="41" s="1"/>
  <c r="Q62" i="41"/>
  <c r="N62" i="41"/>
  <c r="K62" i="41"/>
  <c r="E62" i="41"/>
  <c r="I62" i="41" s="1"/>
  <c r="ER60" i="41"/>
  <c r="ES60" i="41" s="1"/>
  <c r="EE60" i="41"/>
  <c r="ED60" i="41"/>
  <c r="EC60" i="41"/>
  <c r="DQ60" i="41"/>
  <c r="DN60" i="41"/>
  <c r="DK60" i="41"/>
  <c r="DH60" i="41"/>
  <c r="DG60" i="41"/>
  <c r="DF60" i="41"/>
  <c r="DB60" i="41"/>
  <c r="CY60" i="41"/>
  <c r="CV60" i="41"/>
  <c r="CU60" i="41"/>
  <c r="CT60" i="41"/>
  <c r="CG60" i="41"/>
  <c r="CF60" i="41"/>
  <c r="CE60" i="41"/>
  <c r="BU60" i="41"/>
  <c r="BT60" i="41"/>
  <c r="BS60" i="41"/>
  <c r="BP60" i="41"/>
  <c r="BG60" i="41"/>
  <c r="BF60" i="41"/>
  <c r="AX60" i="41"/>
  <c r="AW60" i="41"/>
  <c r="AS60" i="41"/>
  <c r="AP60" i="41"/>
  <c r="AN60" i="41"/>
  <c r="AK60" i="41"/>
  <c r="AC60" i="41"/>
  <c r="Z60" i="41"/>
  <c r="R60" i="41"/>
  <c r="V60" i="41" s="1"/>
  <c r="Q60" i="41"/>
  <c r="N60" i="41"/>
  <c r="K60" i="41"/>
  <c r="E60" i="41"/>
  <c r="I60" i="41" s="1"/>
  <c r="ER58" i="41"/>
  <c r="ES58" i="41" s="1"/>
  <c r="EE58" i="41"/>
  <c r="ED58" i="41"/>
  <c r="EC58" i="41"/>
  <c r="DQ58" i="41"/>
  <c r="DN58" i="41"/>
  <c r="DK58" i="41"/>
  <c r="DH58" i="41"/>
  <c r="DG58" i="41"/>
  <c r="DF58" i="41"/>
  <c r="DB58" i="41"/>
  <c r="CY58" i="41"/>
  <c r="CV58" i="41"/>
  <c r="CU58" i="41"/>
  <c r="CT58" i="41"/>
  <c r="CG58" i="41"/>
  <c r="CF58" i="41"/>
  <c r="CE58" i="41"/>
  <c r="BU58" i="41"/>
  <c r="BT58" i="41"/>
  <c r="BS58" i="41"/>
  <c r="BP58" i="41"/>
  <c r="BG58" i="41"/>
  <c r="BF58" i="41"/>
  <c r="AX58" i="41"/>
  <c r="AW58" i="41"/>
  <c r="AS58" i="41"/>
  <c r="AP58" i="41"/>
  <c r="AN58" i="41"/>
  <c r="AK58" i="41"/>
  <c r="AC58" i="41"/>
  <c r="Z58" i="41"/>
  <c r="R58" i="41"/>
  <c r="V58" i="41" s="1"/>
  <c r="Q58" i="41"/>
  <c r="N58" i="41"/>
  <c r="K58" i="41"/>
  <c r="E58" i="41"/>
  <c r="I58" i="41" s="1"/>
  <c r="ER57" i="41"/>
  <c r="ES57" i="41" s="1"/>
  <c r="EE57" i="41"/>
  <c r="ED57" i="41"/>
  <c r="EC57" i="41"/>
  <c r="DQ57" i="41"/>
  <c r="DN57" i="41"/>
  <c r="DK57" i="41"/>
  <c r="DH57" i="41"/>
  <c r="DG57" i="41"/>
  <c r="DF57" i="41"/>
  <c r="DB57" i="41"/>
  <c r="CY57" i="41"/>
  <c r="CV57" i="41"/>
  <c r="CU57" i="41"/>
  <c r="CT57" i="41"/>
  <c r="CG57" i="41"/>
  <c r="CF57" i="41"/>
  <c r="CE57" i="41"/>
  <c r="BU57" i="41"/>
  <c r="BT57" i="41"/>
  <c r="BS57" i="41"/>
  <c r="BP57" i="41"/>
  <c r="BG57" i="41"/>
  <c r="BF57" i="41"/>
  <c r="AS57" i="41"/>
  <c r="AP57" i="41"/>
  <c r="AN57" i="41"/>
  <c r="AK57" i="41"/>
  <c r="AC57" i="41"/>
  <c r="Z57" i="41"/>
  <c r="R57" i="41"/>
  <c r="V57" i="41" s="1"/>
  <c r="Q57" i="41"/>
  <c r="N57" i="41"/>
  <c r="K57" i="41"/>
  <c r="E57" i="41"/>
  <c r="I57" i="41" s="1"/>
  <c r="ER55" i="41"/>
  <c r="ES55" i="41" s="1"/>
  <c r="EE55" i="41"/>
  <c r="ED55" i="41"/>
  <c r="EC55" i="41"/>
  <c r="DQ55" i="41"/>
  <c r="DN55" i="41"/>
  <c r="DK55" i="41"/>
  <c r="DH55" i="41"/>
  <c r="DG55" i="41"/>
  <c r="DF55" i="41"/>
  <c r="DB55" i="41"/>
  <c r="CY55" i="41"/>
  <c r="CV55" i="41"/>
  <c r="CU55" i="41"/>
  <c r="CT55" i="41"/>
  <c r="CG55" i="41"/>
  <c r="CF55" i="41"/>
  <c r="CE55" i="41"/>
  <c r="BU55" i="41"/>
  <c r="BT55" i="41"/>
  <c r="BS55" i="41"/>
  <c r="BP55" i="41"/>
  <c r="BG55" i="41"/>
  <c r="BF55" i="41"/>
  <c r="AX55" i="41"/>
  <c r="AW55" i="41"/>
  <c r="AS55" i="41"/>
  <c r="AP55" i="41"/>
  <c r="AN55" i="41"/>
  <c r="AK55" i="41"/>
  <c r="AC55" i="41"/>
  <c r="Z55" i="41"/>
  <c r="R55" i="41"/>
  <c r="V55" i="41" s="1"/>
  <c r="Q55" i="41"/>
  <c r="N55" i="41"/>
  <c r="K55" i="41"/>
  <c r="E55" i="41"/>
  <c r="I55" i="41" s="1"/>
  <c r="ER53" i="41"/>
  <c r="ES53" i="41" s="1"/>
  <c r="EE53" i="41"/>
  <c r="ED53" i="41"/>
  <c r="EC53" i="41"/>
  <c r="DQ53" i="41"/>
  <c r="DN53" i="41"/>
  <c r="DK53" i="41"/>
  <c r="DH53" i="41"/>
  <c r="DG53" i="41"/>
  <c r="DF53" i="41"/>
  <c r="DB53" i="41"/>
  <c r="CY53" i="41"/>
  <c r="CV53" i="41"/>
  <c r="CU53" i="41"/>
  <c r="CT53" i="41"/>
  <c r="CG53" i="41"/>
  <c r="CF53" i="41"/>
  <c r="CE53" i="41"/>
  <c r="BU53" i="41"/>
  <c r="BT53" i="41"/>
  <c r="BS53" i="41"/>
  <c r="BP53" i="41"/>
  <c r="BG53" i="41"/>
  <c r="BF53" i="41"/>
  <c r="AX53" i="41"/>
  <c r="AW53" i="41"/>
  <c r="AS53" i="41"/>
  <c r="AP53" i="41"/>
  <c r="AN53" i="41"/>
  <c r="AK53" i="41"/>
  <c r="AC53" i="41"/>
  <c r="Z53" i="41"/>
  <c r="R53" i="41"/>
  <c r="V53" i="41" s="1"/>
  <c r="Q53" i="41"/>
  <c r="N53" i="41"/>
  <c r="K53" i="41"/>
  <c r="E53" i="41"/>
  <c r="I53" i="41" s="1"/>
  <c r="ER47" i="41"/>
  <c r="ES47" i="41" s="1"/>
  <c r="EE47" i="41"/>
  <c r="ED47" i="41"/>
  <c r="EC47" i="41"/>
  <c r="DQ47" i="41"/>
  <c r="DN47" i="41"/>
  <c r="DK47" i="41"/>
  <c r="DH47" i="41"/>
  <c r="DG47" i="41"/>
  <c r="DF47" i="41"/>
  <c r="DB47" i="41"/>
  <c r="CY47" i="41"/>
  <c r="CV47" i="41"/>
  <c r="CU47" i="41"/>
  <c r="CT47" i="41"/>
  <c r="CG47" i="41"/>
  <c r="CF47" i="41"/>
  <c r="CE47" i="41"/>
  <c r="BU47" i="41"/>
  <c r="BT47" i="41"/>
  <c r="BS47" i="41"/>
  <c r="BP47" i="41"/>
  <c r="BG47" i="41"/>
  <c r="BF47" i="41"/>
  <c r="AX47" i="41"/>
  <c r="AW47" i="41"/>
  <c r="AS47" i="41"/>
  <c r="AP47" i="41"/>
  <c r="AN47" i="41"/>
  <c r="AK47" i="41"/>
  <c r="AC47" i="41"/>
  <c r="Z47" i="41"/>
  <c r="R47" i="41"/>
  <c r="V47" i="41" s="1"/>
  <c r="Q47" i="41"/>
  <c r="N47" i="41"/>
  <c r="K47" i="41"/>
  <c r="E47" i="41"/>
  <c r="I47" i="41" s="1"/>
  <c r="ER36" i="41"/>
  <c r="ES36" i="41" s="1"/>
  <c r="EE36" i="41"/>
  <c r="ED36" i="41"/>
  <c r="EC36" i="41"/>
  <c r="DQ36" i="41"/>
  <c r="DN36" i="41"/>
  <c r="DK36" i="41"/>
  <c r="DH36" i="41"/>
  <c r="DG36" i="41"/>
  <c r="DF36" i="41"/>
  <c r="DB36" i="41"/>
  <c r="CY36" i="41"/>
  <c r="CV36" i="41"/>
  <c r="CU36" i="41"/>
  <c r="CT36" i="41"/>
  <c r="CG36" i="41"/>
  <c r="CF36" i="41"/>
  <c r="CE36" i="41"/>
  <c r="BU36" i="41"/>
  <c r="BT36" i="41"/>
  <c r="BS36" i="41"/>
  <c r="BP36" i="41"/>
  <c r="BG36" i="41"/>
  <c r="BF36" i="41"/>
  <c r="AX36" i="41"/>
  <c r="AW36" i="41"/>
  <c r="AS36" i="41"/>
  <c r="AP36" i="41"/>
  <c r="AN36" i="41"/>
  <c r="AK36" i="41"/>
  <c r="AC36" i="41"/>
  <c r="Z36" i="41"/>
  <c r="R36" i="41"/>
  <c r="V36" i="41" s="1"/>
  <c r="Q36" i="41"/>
  <c r="N36" i="41"/>
  <c r="K36" i="41"/>
  <c r="E36" i="41"/>
  <c r="I36" i="41" s="1"/>
  <c r="ER22" i="41"/>
  <c r="ES22" i="41" s="1"/>
  <c r="EE22" i="41"/>
  <c r="ED22" i="41"/>
  <c r="EC22" i="41"/>
  <c r="DQ22" i="41"/>
  <c r="DN22" i="41"/>
  <c r="DK22" i="41"/>
  <c r="DH22" i="41"/>
  <c r="DG22" i="41"/>
  <c r="DF22" i="41"/>
  <c r="DB22" i="41"/>
  <c r="CY22" i="41"/>
  <c r="CV22" i="41"/>
  <c r="CU22" i="41"/>
  <c r="CT22" i="41"/>
  <c r="CG22" i="41"/>
  <c r="CF22" i="41"/>
  <c r="CE22" i="41"/>
  <c r="BU22" i="41"/>
  <c r="BT22" i="41"/>
  <c r="BS22" i="41"/>
  <c r="BP22" i="41"/>
  <c r="BG22" i="41"/>
  <c r="BF22" i="41"/>
  <c r="AX22" i="41"/>
  <c r="AW22" i="41"/>
  <c r="AS22" i="41"/>
  <c r="AP22" i="41"/>
  <c r="AN22" i="41"/>
  <c r="AK22" i="41"/>
  <c r="AC22" i="41"/>
  <c r="Z22" i="41"/>
  <c r="R22" i="41"/>
  <c r="V22" i="41" s="1"/>
  <c r="Q22" i="41"/>
  <c r="N22" i="41"/>
  <c r="K22" i="41"/>
  <c r="E22" i="41"/>
  <c r="I22" i="41" s="1"/>
  <c r="ER17" i="41"/>
  <c r="ES17" i="41" s="1"/>
  <c r="EE17" i="41"/>
  <c r="ED17" i="41"/>
  <c r="EC17" i="41"/>
  <c r="DQ17" i="41"/>
  <c r="DN17" i="41"/>
  <c r="DK17" i="41"/>
  <c r="DH17" i="41"/>
  <c r="DG17" i="41"/>
  <c r="DF17" i="41"/>
  <c r="DB17" i="41"/>
  <c r="CY17" i="41"/>
  <c r="CV17" i="41"/>
  <c r="CU17" i="41"/>
  <c r="CT17" i="41"/>
  <c r="CG17" i="41"/>
  <c r="CF17" i="41"/>
  <c r="CE17" i="41"/>
  <c r="BU17" i="41"/>
  <c r="BT17" i="41"/>
  <c r="BS17" i="41"/>
  <c r="BP17" i="41"/>
  <c r="BG17" i="41"/>
  <c r="BF17" i="41"/>
  <c r="AX17" i="41"/>
  <c r="AW17" i="41"/>
  <c r="AS17" i="41"/>
  <c r="AP17" i="41"/>
  <c r="AN17" i="41"/>
  <c r="AK17" i="41"/>
  <c r="AC17" i="41"/>
  <c r="Z17" i="41"/>
  <c r="R17" i="41"/>
  <c r="V17" i="41" s="1"/>
  <c r="Q17" i="41"/>
  <c r="N17" i="41"/>
  <c r="K17" i="41"/>
  <c r="E17" i="41"/>
  <c r="I17" i="41" s="1"/>
  <c r="ER9" i="41"/>
  <c r="ES9" i="41" s="1"/>
  <c r="EE9" i="41"/>
  <c r="ED9" i="41"/>
  <c r="EC9" i="41"/>
  <c r="DQ9" i="41"/>
  <c r="DN9" i="41"/>
  <c r="DK9" i="41"/>
  <c r="DH9" i="41"/>
  <c r="DG9" i="41"/>
  <c r="DF9" i="41"/>
  <c r="DB9" i="41"/>
  <c r="CY9" i="41"/>
  <c r="CV9" i="41"/>
  <c r="CU9" i="41"/>
  <c r="CT9" i="41"/>
  <c r="CG9" i="41"/>
  <c r="CF9" i="41"/>
  <c r="CE9" i="41"/>
  <c r="BU9" i="41"/>
  <c r="BT9" i="41"/>
  <c r="BS9" i="41"/>
  <c r="BP9" i="41"/>
  <c r="BG9" i="41"/>
  <c r="BF9" i="41"/>
  <c r="AX9" i="41"/>
  <c r="AW9" i="41"/>
  <c r="AS9" i="41"/>
  <c r="AP9" i="41"/>
  <c r="AN9" i="41"/>
  <c r="AK9" i="41"/>
  <c r="AC9" i="41"/>
  <c r="Z9" i="41"/>
  <c r="R9" i="41"/>
  <c r="V9" i="41" s="1"/>
  <c r="Q9" i="41"/>
  <c r="N9" i="41"/>
  <c r="K9" i="41"/>
  <c r="E9" i="41"/>
  <c r="I9" i="41" s="1"/>
  <c r="ER6" i="41"/>
  <c r="ES6" i="41" s="1"/>
  <c r="EE6" i="41"/>
  <c r="ED6" i="41"/>
  <c r="EC6" i="41"/>
  <c r="DQ6" i="41"/>
  <c r="DN6" i="41"/>
  <c r="DK6" i="41"/>
  <c r="DH6" i="41"/>
  <c r="DG6" i="41"/>
  <c r="DF6" i="41"/>
  <c r="DB6" i="41"/>
  <c r="CY6" i="41"/>
  <c r="CV6" i="41"/>
  <c r="CU6" i="41"/>
  <c r="CT6" i="41"/>
  <c r="CG6" i="41"/>
  <c r="CF6" i="41"/>
  <c r="CE6" i="41"/>
  <c r="BU6" i="41"/>
  <c r="BT6" i="41"/>
  <c r="BS6" i="41"/>
  <c r="BP6" i="41"/>
  <c r="BG6" i="41"/>
  <c r="BF6" i="41"/>
  <c r="AX6" i="41"/>
  <c r="AW6" i="41"/>
  <c r="AS6" i="41"/>
  <c r="AP6" i="41"/>
  <c r="AN6" i="41"/>
  <c r="AK6" i="41"/>
  <c r="AC6" i="41"/>
  <c r="Z6" i="41"/>
  <c r="R6" i="41"/>
  <c r="V6" i="41" s="1"/>
  <c r="Q6" i="41"/>
  <c r="N6" i="41"/>
  <c r="K6" i="41"/>
  <c r="E6" i="41"/>
  <c r="I6" i="41" s="1"/>
  <c r="ER5" i="41"/>
  <c r="EE5" i="41"/>
  <c r="ED5" i="41"/>
  <c r="EC5" i="41"/>
  <c r="DQ5" i="41"/>
  <c r="DN5" i="41"/>
  <c r="DK5" i="41"/>
  <c r="DH5" i="41"/>
  <c r="DG5" i="41"/>
  <c r="DF5" i="41"/>
  <c r="DB5" i="41"/>
  <c r="CY5" i="41"/>
  <c r="CV5" i="41"/>
  <c r="CU5" i="41"/>
  <c r="CT5" i="41"/>
  <c r="CG5" i="41"/>
  <c r="CF5" i="41"/>
  <c r="CE5" i="41"/>
  <c r="BU5" i="41"/>
  <c r="BT5" i="41"/>
  <c r="BS5" i="41"/>
  <c r="BP5" i="41"/>
  <c r="BG5" i="41"/>
  <c r="BF5" i="41"/>
  <c r="AX5" i="41"/>
  <c r="AW5" i="41"/>
  <c r="AS5" i="41"/>
  <c r="AP5" i="41"/>
  <c r="AN5" i="41"/>
  <c r="AK5" i="41"/>
  <c r="AC5" i="41"/>
  <c r="Z5" i="41"/>
  <c r="R5" i="41"/>
  <c r="V5" i="41" s="1"/>
  <c r="Q5" i="41"/>
  <c r="N5" i="41"/>
  <c r="K5" i="41"/>
  <c r="E5" i="41"/>
  <c r="CN278" i="42" l="1"/>
  <c r="CQ349" i="41"/>
  <c r="EO349" i="41" s="1"/>
  <c r="BR339" i="43"/>
  <c r="CN229" i="43"/>
  <c r="BS71" i="43"/>
  <c r="BQ71" i="43" s="1"/>
  <c r="CN22" i="43"/>
  <c r="BS5" i="43"/>
  <c r="G17" i="43"/>
  <c r="BS52" i="43"/>
  <c r="CN57" i="43"/>
  <c r="BS59" i="43"/>
  <c r="CN61" i="43"/>
  <c r="CN333" i="43"/>
  <c r="CN69" i="43"/>
  <c r="CN166" i="43"/>
  <c r="BS282" i="43"/>
  <c r="BQ282" i="43" s="1"/>
  <c r="CN307" i="43"/>
  <c r="CN265" i="43"/>
  <c r="CN180" i="43"/>
  <c r="CN309" i="43"/>
  <c r="BS35" i="43"/>
  <c r="BQ35" i="43" s="1"/>
  <c r="CN46" i="43"/>
  <c r="BS64" i="43"/>
  <c r="BQ64" i="43" s="1"/>
  <c r="CN75" i="43"/>
  <c r="CN79" i="43"/>
  <c r="G98" i="43"/>
  <c r="CN114" i="43"/>
  <c r="CN134" i="43"/>
  <c r="CN145" i="43"/>
  <c r="BS159" i="43"/>
  <c r="BS166" i="43"/>
  <c r="BQ166" i="43" s="1"/>
  <c r="CN175" i="43"/>
  <c r="BS178" i="43"/>
  <c r="BQ178" i="43" s="1"/>
  <c r="CN184" i="43"/>
  <c r="BS204" i="43"/>
  <c r="BQ204" i="43" s="1"/>
  <c r="CN208" i="43"/>
  <c r="BS230" i="43"/>
  <c r="CN270" i="43"/>
  <c r="BS323" i="43"/>
  <c r="BQ323" i="43" s="1"/>
  <c r="BR323" i="43" s="1"/>
  <c r="CN325" i="43"/>
  <c r="CN330" i="43"/>
  <c r="BS207" i="43"/>
  <c r="BQ207" i="43" s="1"/>
  <c r="BS265" i="43"/>
  <c r="BQ265" i="43" s="1"/>
  <c r="BR265" i="43" s="1"/>
  <c r="CN284" i="43"/>
  <c r="BS6" i="43"/>
  <c r="BQ6" i="43" s="1"/>
  <c r="BR6" i="43" s="1"/>
  <c r="BS9" i="43"/>
  <c r="BQ9" i="43" s="1"/>
  <c r="CN9" i="43"/>
  <c r="G51" i="43"/>
  <c r="CN51" i="43"/>
  <c r="BS144" i="43"/>
  <c r="BQ144" i="43" s="1"/>
  <c r="BS190" i="43"/>
  <c r="BQ190" i="43" s="1"/>
  <c r="G213" i="43"/>
  <c r="BS213" i="43"/>
  <c r="BQ213" i="43" s="1"/>
  <c r="BS219" i="43"/>
  <c r="BQ219" i="43" s="1"/>
  <c r="CN219" i="43"/>
  <c r="CN230" i="43"/>
  <c r="CN232" i="43"/>
  <c r="BS236" i="43"/>
  <c r="G255" i="43"/>
  <c r="CN258" i="43"/>
  <c r="BS310" i="43"/>
  <c r="BQ310" i="43" s="1"/>
  <c r="CN316" i="43"/>
  <c r="BS327" i="43"/>
  <c r="BQ327" i="43" s="1"/>
  <c r="BS330" i="43"/>
  <c r="BQ330" i="43" s="1"/>
  <c r="BS332" i="43"/>
  <c r="BQ332" i="43" s="1"/>
  <c r="BS335" i="43"/>
  <c r="BQ335" i="43" s="1"/>
  <c r="CN96" i="43"/>
  <c r="CN272" i="43"/>
  <c r="BS304" i="43"/>
  <c r="BQ304" i="43" s="1"/>
  <c r="CN320" i="43"/>
  <c r="CN157" i="42"/>
  <c r="BR342" i="42"/>
  <c r="BR341" i="42"/>
  <c r="BR340" i="42"/>
  <c r="BR339" i="42"/>
  <c r="CY339" i="42"/>
  <c r="BR343" i="42"/>
  <c r="CO339" i="42"/>
  <c r="V190" i="42"/>
  <c r="I330" i="42"/>
  <c r="V270" i="42"/>
  <c r="BS269" i="42"/>
  <c r="BQ269" i="42" s="1"/>
  <c r="I269" i="42"/>
  <c r="BS258" i="42"/>
  <c r="V144" i="42"/>
  <c r="I35" i="42"/>
  <c r="V204" i="42"/>
  <c r="V167" i="42"/>
  <c r="I57" i="42"/>
  <c r="I6" i="42"/>
  <c r="CN69" i="42"/>
  <c r="V272" i="42"/>
  <c r="BS309" i="42"/>
  <c r="BQ309" i="42" s="1"/>
  <c r="BR309" i="42" s="1"/>
  <c r="CN309" i="42"/>
  <c r="V316" i="42"/>
  <c r="BS307" i="42"/>
  <c r="BS221" i="42"/>
  <c r="BQ221" i="42" s="1"/>
  <c r="BR221" i="42" s="1"/>
  <c r="I193" i="42"/>
  <c r="BS144" i="42"/>
  <c r="I75" i="42"/>
  <c r="I51" i="42"/>
  <c r="I17" i="42"/>
  <c r="T242" i="41"/>
  <c r="AY261" i="41"/>
  <c r="AY264" i="41"/>
  <c r="DE264" i="41"/>
  <c r="AY277" i="41"/>
  <c r="DE277" i="41"/>
  <c r="AY315" i="41"/>
  <c r="DE315" i="41"/>
  <c r="DE72" i="41"/>
  <c r="DE93" i="41"/>
  <c r="DE312" i="41"/>
  <c r="EA328" i="41"/>
  <c r="DE160" i="41"/>
  <c r="DE286" i="41"/>
  <c r="CS54" i="41"/>
  <c r="CQ347" i="41"/>
  <c r="EO347" i="41"/>
  <c r="EP347" i="41" s="1"/>
  <c r="EB347" i="41"/>
  <c r="CR347" i="41"/>
  <c r="I5" i="41"/>
  <c r="ES5" i="41"/>
  <c r="DE74" i="41"/>
  <c r="DE99" i="41"/>
  <c r="CS157" i="41"/>
  <c r="DE202" i="41"/>
  <c r="DE272" i="41"/>
  <c r="CS280" i="41"/>
  <c r="DE292" i="41"/>
  <c r="EP348" i="41"/>
  <c r="CQ348" i="41"/>
  <c r="EO348" i="41" s="1"/>
  <c r="G5" i="41"/>
  <c r="AY6" i="41"/>
  <c r="DE47" i="41"/>
  <c r="AY126" i="41"/>
  <c r="AY137" i="41"/>
  <c r="AY147" i="41"/>
  <c r="DE218" i="41"/>
  <c r="CQ351" i="41"/>
  <c r="EO351" i="41" s="1"/>
  <c r="EP351" i="41" s="1"/>
  <c r="EO350" i="41"/>
  <c r="EP350" i="41" s="1"/>
  <c r="EB350" i="41"/>
  <c r="EB349" i="41"/>
  <c r="CR349" i="41"/>
  <c r="EP349" i="41"/>
  <c r="EB348" i="41"/>
  <c r="CR348" i="41"/>
  <c r="T234" i="41"/>
  <c r="CS331" i="41"/>
  <c r="CS333" i="41"/>
  <c r="CS335" i="41"/>
  <c r="CS338" i="41"/>
  <c r="CS341" i="41"/>
  <c r="EA343" i="41"/>
  <c r="DE201" i="41"/>
  <c r="EA54" i="41"/>
  <c r="T60" i="41"/>
  <c r="G82" i="41"/>
  <c r="AY148" i="41"/>
  <c r="G162" i="41"/>
  <c r="T169" i="41"/>
  <c r="T213" i="41"/>
  <c r="CN157" i="43"/>
  <c r="CN278" i="43"/>
  <c r="BS157" i="43"/>
  <c r="BQ157" i="43" s="1"/>
  <c r="CY157" i="43" s="1"/>
  <c r="BS180" i="43"/>
  <c r="BQ180" i="43" s="1"/>
  <c r="BS278" i="43"/>
  <c r="BQ278" i="43" s="1"/>
  <c r="BS309" i="43"/>
  <c r="BQ309" i="43" s="1"/>
  <c r="CY309" i="43" s="1"/>
  <c r="BS330" i="42"/>
  <c r="BS327" i="42"/>
  <c r="BQ327" i="42" s="1"/>
  <c r="BS282" i="42"/>
  <c r="BQ282" i="42" s="1"/>
  <c r="BR282" i="42" s="1"/>
  <c r="V282" i="42"/>
  <c r="BS270" i="42"/>
  <c r="BQ270" i="42" s="1"/>
  <c r="V258" i="42"/>
  <c r="V213" i="42"/>
  <c r="BS204" i="42"/>
  <c r="BS184" i="42"/>
  <c r="BQ184" i="42" s="1"/>
  <c r="BR184" i="42" s="1"/>
  <c r="V178" i="42"/>
  <c r="BS166" i="42"/>
  <c r="BQ166" i="42" s="1"/>
  <c r="BR166" i="42" s="1"/>
  <c r="V98" i="42"/>
  <c r="V61" i="42"/>
  <c r="V51" i="42"/>
  <c r="V46" i="42"/>
  <c r="BS197" i="42"/>
  <c r="BQ197" i="42" s="1"/>
  <c r="BR197" i="42" s="1"/>
  <c r="CN207" i="42"/>
  <c r="BS180" i="42"/>
  <c r="BQ180" i="42" s="1"/>
  <c r="BR180" i="42" s="1"/>
  <c r="BS278" i="42"/>
  <c r="BQ278" i="42" s="1"/>
  <c r="CY278" i="42" s="1"/>
  <c r="T309" i="42"/>
  <c r="BS316" i="42"/>
  <c r="BQ316" i="42" s="1"/>
  <c r="BR316" i="42" s="1"/>
  <c r="I258" i="42"/>
  <c r="BS237" i="42"/>
  <c r="BQ237" i="42" s="1"/>
  <c r="BR237" i="42" s="1"/>
  <c r="BS236" i="42"/>
  <c r="BQ236" i="42" s="1"/>
  <c r="BS230" i="42"/>
  <c r="V221" i="42"/>
  <c r="I213" i="42"/>
  <c r="BS193" i="42"/>
  <c r="BQ193" i="42" s="1"/>
  <c r="BS175" i="42"/>
  <c r="BQ175" i="42" s="1"/>
  <c r="BR175" i="42" s="1"/>
  <c r="I175" i="42"/>
  <c r="BS167" i="42"/>
  <c r="BQ167" i="42" s="1"/>
  <c r="BR167" i="42" s="1"/>
  <c r="I167" i="42"/>
  <c r="V145" i="42"/>
  <c r="V114" i="42"/>
  <c r="I83" i="42"/>
  <c r="V79" i="42"/>
  <c r="V75" i="42"/>
  <c r="I61" i="42"/>
  <c r="V57" i="42"/>
  <c r="V54" i="42"/>
  <c r="V22" i="42"/>
  <c r="V6" i="42"/>
  <c r="BS90" i="42"/>
  <c r="BQ90" i="42" s="1"/>
  <c r="BR90" i="42" s="1"/>
  <c r="BS154" i="42"/>
  <c r="BQ154" i="42" s="1"/>
  <c r="BR154" i="42" s="1"/>
  <c r="T265" i="42"/>
  <c r="BS265" i="42"/>
  <c r="BQ265" i="42" s="1"/>
  <c r="BR265" i="42" s="1"/>
  <c r="BS284" i="42"/>
  <c r="BQ284" i="42" s="1"/>
  <c r="BR284" i="42" s="1"/>
  <c r="BS304" i="42"/>
  <c r="BQ304" i="42" s="1"/>
  <c r="CN304" i="42"/>
  <c r="BS320" i="42"/>
  <c r="BQ320" i="42" s="1"/>
  <c r="BR320" i="42" s="1"/>
  <c r="BS157" i="42"/>
  <c r="BQ157" i="42" s="1"/>
  <c r="BR157" i="42" s="1"/>
  <c r="T180" i="42"/>
  <c r="CN180" i="42"/>
  <c r="DE328" i="41"/>
  <c r="DE184" i="41"/>
  <c r="DE317" i="41"/>
  <c r="CS160" i="41"/>
  <c r="CQ160" i="41" s="1"/>
  <c r="CR160" i="41" s="1"/>
  <c r="CS184" i="41"/>
  <c r="CS317" i="41"/>
  <c r="CS286" i="41"/>
  <c r="CQ286" i="41" s="1"/>
  <c r="CR286" i="41" s="1"/>
  <c r="AY160" i="41"/>
  <c r="AY184" i="41"/>
  <c r="AY286" i="41"/>
  <c r="AY317" i="41"/>
  <c r="CS5" i="41"/>
  <c r="CS9" i="41"/>
  <c r="CS17" i="41"/>
  <c r="CS22" i="41"/>
  <c r="CS36" i="41"/>
  <c r="CS47" i="41"/>
  <c r="T53" i="41"/>
  <c r="CS60" i="41"/>
  <c r="CS62" i="41"/>
  <c r="CS64" i="41"/>
  <c r="CS213" i="41"/>
  <c r="T224" i="41"/>
  <c r="T237" i="41"/>
  <c r="CS276" i="41"/>
  <c r="CS290" i="41"/>
  <c r="V318" i="41"/>
  <c r="AY318" i="41"/>
  <c r="DE318" i="41"/>
  <c r="DE324" i="41"/>
  <c r="AY331" i="41"/>
  <c r="DE331" i="41"/>
  <c r="DE335" i="41"/>
  <c r="DE338" i="41"/>
  <c r="DE340" i="41"/>
  <c r="DE341" i="41"/>
  <c r="DE343" i="41"/>
  <c r="CS201" i="41"/>
  <c r="CS72" i="41"/>
  <c r="CQ72" i="41" s="1"/>
  <c r="CR72" i="41" s="1"/>
  <c r="CS93" i="41"/>
  <c r="CQ93" i="41" s="1"/>
  <c r="CR93" i="41" s="1"/>
  <c r="AY312" i="41"/>
  <c r="CS328" i="41"/>
  <c r="EA160" i="41"/>
  <c r="EA286" i="41"/>
  <c r="DE54" i="41"/>
  <c r="CQ54" i="41" s="1"/>
  <c r="EA184" i="41"/>
  <c r="EA317" i="41"/>
  <c r="I160" i="41"/>
  <c r="V160" i="41"/>
  <c r="I184" i="41"/>
  <c r="V184" i="41"/>
  <c r="I286" i="41"/>
  <c r="V286" i="41"/>
  <c r="I317" i="41"/>
  <c r="V317" i="41"/>
  <c r="V54" i="41"/>
  <c r="CN71" i="43"/>
  <c r="CN90" i="43"/>
  <c r="CN197" i="43"/>
  <c r="CN207" i="43"/>
  <c r="CN304" i="43"/>
  <c r="BS197" i="43"/>
  <c r="BQ197" i="43" s="1"/>
  <c r="BR197" i="43" s="1"/>
  <c r="BS272" i="43"/>
  <c r="BQ272" i="43" s="1"/>
  <c r="BR272" i="43" s="1"/>
  <c r="BS284" i="43"/>
  <c r="BQ284" i="43" s="1"/>
  <c r="BS320" i="43"/>
  <c r="BQ320" i="43" s="1"/>
  <c r="CY320" i="43" s="1"/>
  <c r="BS69" i="43"/>
  <c r="BQ69" i="43" s="1"/>
  <c r="BR69" i="43" s="1"/>
  <c r="BS96" i="43"/>
  <c r="BQ96" i="43" s="1"/>
  <c r="BS154" i="43"/>
  <c r="BQ154" i="43" s="1"/>
  <c r="BR154" i="43" s="1"/>
  <c r="CN71" i="42"/>
  <c r="CN90" i="42"/>
  <c r="CN96" i="42"/>
  <c r="CN265" i="42"/>
  <c r="CY265" i="42" s="1"/>
  <c r="CN272" i="42"/>
  <c r="CN284" i="42"/>
  <c r="CN320" i="42"/>
  <c r="CN154" i="42"/>
  <c r="CN197" i="42"/>
  <c r="BS272" i="42"/>
  <c r="BQ272" i="42" s="1"/>
  <c r="BR272" i="42" s="1"/>
  <c r="BS69" i="42"/>
  <c r="BQ69" i="42" s="1"/>
  <c r="BR69" i="42" s="1"/>
  <c r="BS71" i="42"/>
  <c r="BQ71" i="42" s="1"/>
  <c r="BS96" i="42"/>
  <c r="BQ96" i="42" s="1"/>
  <c r="BS207" i="42"/>
  <c r="BQ207" i="42" s="1"/>
  <c r="CY207" i="42" s="1"/>
  <c r="T90" i="42"/>
  <c r="V154" i="42"/>
  <c r="T197" i="42"/>
  <c r="T284" i="42"/>
  <c r="T320" i="42"/>
  <c r="G90" i="42"/>
  <c r="G197" i="42"/>
  <c r="G265" i="42"/>
  <c r="G71" i="42"/>
  <c r="T71" i="42"/>
  <c r="G96" i="42"/>
  <c r="T96" i="42"/>
  <c r="I154" i="42"/>
  <c r="V207" i="42"/>
  <c r="I272" i="42"/>
  <c r="V304" i="42"/>
  <c r="BR304" i="42"/>
  <c r="I157" i="42"/>
  <c r="V157" i="42"/>
  <c r="I278" i="42"/>
  <c r="V278" i="42"/>
  <c r="T69" i="42"/>
  <c r="EA72" i="41"/>
  <c r="EA74" i="41"/>
  <c r="EA93" i="41"/>
  <c r="EA99" i="41"/>
  <c r="EA157" i="41"/>
  <c r="EA212" i="41"/>
  <c r="EA280" i="41"/>
  <c r="EA312" i="41"/>
  <c r="EA202" i="41"/>
  <c r="EA272" i="41"/>
  <c r="EA292" i="41"/>
  <c r="CQ312" i="41"/>
  <c r="CR312" i="41" s="1"/>
  <c r="DE157" i="41"/>
  <c r="CQ157" i="41" s="1"/>
  <c r="DE212" i="41"/>
  <c r="DE280" i="41"/>
  <c r="CQ280" i="41" s="1"/>
  <c r="CR280" i="41" s="1"/>
  <c r="CS212" i="41"/>
  <c r="CS74" i="41"/>
  <c r="CQ74" i="41" s="1"/>
  <c r="CR74" i="41" s="1"/>
  <c r="CS202" i="41"/>
  <c r="CQ202" i="41" s="1"/>
  <c r="CR202" i="41" s="1"/>
  <c r="CS292" i="41"/>
  <c r="CQ292" i="41" s="1"/>
  <c r="CR292" i="41" s="1"/>
  <c r="CS99" i="41"/>
  <c r="CQ99" i="41" s="1"/>
  <c r="CR99" i="41" s="1"/>
  <c r="CS272" i="41"/>
  <c r="CQ272" i="41" s="1"/>
  <c r="CR272" i="41" s="1"/>
  <c r="EB272" i="41"/>
  <c r="AY74" i="41"/>
  <c r="AY99" i="41"/>
  <c r="AY202" i="41"/>
  <c r="AY272" i="41"/>
  <c r="AY292" i="41"/>
  <c r="AY328" i="41"/>
  <c r="AY72" i="41"/>
  <c r="AY93" i="41"/>
  <c r="AY157" i="41"/>
  <c r="AY212" i="41"/>
  <c r="AY280" i="41"/>
  <c r="I72" i="41"/>
  <c r="V72" i="41"/>
  <c r="I74" i="41"/>
  <c r="V74" i="41"/>
  <c r="I93" i="41"/>
  <c r="V93" i="41"/>
  <c r="I99" i="41"/>
  <c r="V99" i="41"/>
  <c r="EO99" i="41"/>
  <c r="EP99" i="41" s="1"/>
  <c r="I157" i="41"/>
  <c r="V157" i="41"/>
  <c r="I202" i="41"/>
  <c r="V202" i="41"/>
  <c r="I212" i="41"/>
  <c r="V212" i="41"/>
  <c r="I272" i="41"/>
  <c r="V272" i="41"/>
  <c r="I280" i="41"/>
  <c r="V280" i="41"/>
  <c r="I292" i="41"/>
  <c r="V292" i="41"/>
  <c r="I312" i="41"/>
  <c r="V312" i="41"/>
  <c r="I328" i="41"/>
  <c r="V328" i="41"/>
  <c r="CN24" i="43"/>
  <c r="CN196" i="43"/>
  <c r="BS196" i="43"/>
  <c r="BQ196" i="43" s="1"/>
  <c r="BR196" i="43" s="1"/>
  <c r="EA24" i="41"/>
  <c r="EA201" i="41"/>
  <c r="DE24" i="41"/>
  <c r="CQ201" i="41"/>
  <c r="EO201" i="41" s="1"/>
  <c r="EP201" i="41" s="1"/>
  <c r="CS24" i="41"/>
  <c r="CQ24" i="41" s="1"/>
  <c r="EB24" i="41" s="1"/>
  <c r="AY24" i="41"/>
  <c r="AY201" i="41"/>
  <c r="T201" i="41"/>
  <c r="T24" i="41"/>
  <c r="G24" i="41"/>
  <c r="G201" i="41"/>
  <c r="EB201" i="41"/>
  <c r="CR24" i="41"/>
  <c r="CR201" i="41"/>
  <c r="CN5" i="43"/>
  <c r="CN54" i="43"/>
  <c r="CN64" i="43"/>
  <c r="CN83" i="43"/>
  <c r="CN144" i="43"/>
  <c r="CY144" i="43" s="1"/>
  <c r="CN193" i="43"/>
  <c r="CN213" i="43"/>
  <c r="CN237" i="43"/>
  <c r="CN323" i="43"/>
  <c r="CN17" i="43"/>
  <c r="CN35" i="43"/>
  <c r="CN55" i="43"/>
  <c r="CN167" i="43"/>
  <c r="CN178" i="43"/>
  <c r="CN190" i="43"/>
  <c r="CN255" i="43"/>
  <c r="CN269" i="43"/>
  <c r="CN282" i="43"/>
  <c r="CN310" i="43"/>
  <c r="CN327" i="43"/>
  <c r="CN332" i="43"/>
  <c r="CN335" i="43"/>
  <c r="CY335" i="43" s="1"/>
  <c r="CN154" i="43"/>
  <c r="CN6" i="43"/>
  <c r="CN52" i="43"/>
  <c r="CN59" i="43"/>
  <c r="CN98" i="43"/>
  <c r="CN123" i="43"/>
  <c r="CN159" i="43"/>
  <c r="CN204" i="43"/>
  <c r="CN221" i="43"/>
  <c r="CN236" i="43"/>
  <c r="CY310" i="43"/>
  <c r="BQ5" i="43"/>
  <c r="BQ52" i="43"/>
  <c r="BR52" i="43" s="1"/>
  <c r="BQ59" i="43"/>
  <c r="BR59" i="43" s="1"/>
  <c r="BQ159" i="43"/>
  <c r="CY159" i="43" s="1"/>
  <c r="BQ230" i="43"/>
  <c r="BR230" i="43" s="1"/>
  <c r="BQ236" i="43"/>
  <c r="BS17" i="43"/>
  <c r="BQ17" i="43" s="1"/>
  <c r="BR17" i="43" s="1"/>
  <c r="BS51" i="43"/>
  <c r="BQ51" i="43" s="1"/>
  <c r="BR51" i="43" s="1"/>
  <c r="BS54" i="43"/>
  <c r="BQ54" i="43" s="1"/>
  <c r="CY54" i="43" s="1"/>
  <c r="BS55" i="43"/>
  <c r="BQ55" i="43" s="1"/>
  <c r="BR55" i="43" s="1"/>
  <c r="BS79" i="43"/>
  <c r="BQ79" i="43" s="1"/>
  <c r="BR79" i="43" s="1"/>
  <c r="BS167" i="43"/>
  <c r="BQ167" i="43" s="1"/>
  <c r="CY167" i="43" s="1"/>
  <c r="BS221" i="43"/>
  <c r="BQ221" i="43" s="1"/>
  <c r="BS269" i="43"/>
  <c r="BQ269" i="43" s="1"/>
  <c r="CY269" i="43" s="1"/>
  <c r="BS98" i="43"/>
  <c r="BQ98" i="43" s="1"/>
  <c r="BR98" i="43" s="1"/>
  <c r="BS114" i="43"/>
  <c r="BQ114" i="43" s="1"/>
  <c r="BR114" i="43" s="1"/>
  <c r="BS123" i="43"/>
  <c r="BQ123" i="43" s="1"/>
  <c r="BS134" i="43"/>
  <c r="BQ134" i="43" s="1"/>
  <c r="BR134" i="43" s="1"/>
  <c r="BS255" i="43"/>
  <c r="BQ255" i="43" s="1"/>
  <c r="BR255" i="43" s="1"/>
  <c r="BS24" i="43"/>
  <c r="BQ24" i="43" s="1"/>
  <c r="BR24" i="43" s="1"/>
  <c r="BS90" i="43"/>
  <c r="BQ90" i="43" s="1"/>
  <c r="BR90" i="43" s="1"/>
  <c r="BS333" i="43"/>
  <c r="BQ333" i="43" s="1"/>
  <c r="CY333" i="43" s="1"/>
  <c r="BS22" i="43"/>
  <c r="BQ22" i="43" s="1"/>
  <c r="CY22" i="43" s="1"/>
  <c r="BS46" i="43"/>
  <c r="BQ46" i="43" s="1"/>
  <c r="CY46" i="43" s="1"/>
  <c r="BS57" i="43"/>
  <c r="BQ57" i="43" s="1"/>
  <c r="BR57" i="43" s="1"/>
  <c r="BS61" i="43"/>
  <c r="BQ61" i="43" s="1"/>
  <c r="BR61" i="43" s="1"/>
  <c r="BS75" i="43"/>
  <c r="BQ75" i="43" s="1"/>
  <c r="BR75" i="43" s="1"/>
  <c r="BS83" i="43"/>
  <c r="BQ83" i="43" s="1"/>
  <c r="BR83" i="43" s="1"/>
  <c r="BS145" i="43"/>
  <c r="BQ145" i="43" s="1"/>
  <c r="BR145" i="43" s="1"/>
  <c r="BS175" i="43"/>
  <c r="BQ175" i="43" s="1"/>
  <c r="CY175" i="43" s="1"/>
  <c r="BS184" i="43"/>
  <c r="BQ184" i="43" s="1"/>
  <c r="BR184" i="43" s="1"/>
  <c r="BS193" i="43"/>
  <c r="BQ193" i="43" s="1"/>
  <c r="BR193" i="43" s="1"/>
  <c r="BS208" i="43"/>
  <c r="BQ208" i="43" s="1"/>
  <c r="BR208" i="43" s="1"/>
  <c r="BS229" i="43"/>
  <c r="BQ229" i="43" s="1"/>
  <c r="BR229" i="43" s="1"/>
  <c r="BS232" i="43"/>
  <c r="BQ232" i="43" s="1"/>
  <c r="BR232" i="43" s="1"/>
  <c r="BS237" i="43"/>
  <c r="BQ237" i="43" s="1"/>
  <c r="CY237" i="43" s="1"/>
  <c r="BS258" i="43"/>
  <c r="BQ258" i="43" s="1"/>
  <c r="BS270" i="43"/>
  <c r="BQ270" i="43" s="1"/>
  <c r="CY270" i="43" s="1"/>
  <c r="BS307" i="43"/>
  <c r="BQ307" i="43" s="1"/>
  <c r="BR307" i="43" s="1"/>
  <c r="BS316" i="43"/>
  <c r="BQ316" i="43" s="1"/>
  <c r="BR316" i="43" s="1"/>
  <c r="BS325" i="43"/>
  <c r="BQ325" i="43" s="1"/>
  <c r="CY325" i="43" s="1"/>
  <c r="T17" i="43"/>
  <c r="T59" i="43"/>
  <c r="T98" i="43"/>
  <c r="T6" i="43"/>
  <c r="T51" i="43"/>
  <c r="T167" i="43"/>
  <c r="T213" i="43"/>
  <c r="T255" i="43"/>
  <c r="G64" i="43"/>
  <c r="G221" i="43"/>
  <c r="G310" i="43"/>
  <c r="G6" i="43"/>
  <c r="G35" i="43"/>
  <c r="G55" i="43"/>
  <c r="G59" i="43"/>
  <c r="I61" i="43"/>
  <c r="G323" i="43"/>
  <c r="G167" i="43"/>
  <c r="G269" i="43"/>
  <c r="BR5" i="43"/>
  <c r="G5" i="43"/>
  <c r="T5" i="43"/>
  <c r="G22" i="43"/>
  <c r="BR35" i="43"/>
  <c r="G46" i="43"/>
  <c r="BR54" i="43"/>
  <c r="I57" i="43"/>
  <c r="V61" i="43"/>
  <c r="CY64" i="43"/>
  <c r="BR219" i="43"/>
  <c r="CY219" i="43"/>
  <c r="BR236" i="43"/>
  <c r="G75" i="43"/>
  <c r="T75" i="43"/>
  <c r="G83" i="43"/>
  <c r="T83" i="43"/>
  <c r="BR144" i="43"/>
  <c r="BR159" i="43"/>
  <c r="T166" i="43"/>
  <c r="G175" i="43"/>
  <c r="T175" i="43"/>
  <c r="BR178" i="43"/>
  <c r="G193" i="43"/>
  <c r="BR204" i="43"/>
  <c r="G208" i="43"/>
  <c r="G229" i="43"/>
  <c r="T229" i="43"/>
  <c r="I232" i="43"/>
  <c r="V237" i="43"/>
  <c r="I258" i="43"/>
  <c r="CY332" i="43"/>
  <c r="BR330" i="43"/>
  <c r="BR207" i="43"/>
  <c r="CY207" i="43"/>
  <c r="BR282" i="43"/>
  <c r="T307" i="43"/>
  <c r="BR310" i="43"/>
  <c r="BR327" i="43"/>
  <c r="G330" i="43"/>
  <c r="G333" i="43"/>
  <c r="BR335" i="43"/>
  <c r="G24" i="43"/>
  <c r="T24" i="43"/>
  <c r="BR71" i="43"/>
  <c r="BR320" i="43"/>
  <c r="CY278" i="43"/>
  <c r="BR284" i="43"/>
  <c r="BR180" i="43"/>
  <c r="BR304" i="43"/>
  <c r="BR157" i="43"/>
  <c r="BR278" i="43"/>
  <c r="CN229" i="42"/>
  <c r="CN64" i="42"/>
  <c r="CN332" i="42"/>
  <c r="CN330" i="42"/>
  <c r="CN323" i="42"/>
  <c r="CN316" i="42"/>
  <c r="CN310" i="42"/>
  <c r="CN307" i="42"/>
  <c r="CN270" i="42"/>
  <c r="CN258" i="42"/>
  <c r="CN255" i="42"/>
  <c r="CN237" i="42"/>
  <c r="CN232" i="42"/>
  <c r="CN221" i="42"/>
  <c r="CN219" i="42"/>
  <c r="CN208" i="42"/>
  <c r="CN204" i="42"/>
  <c r="CN167" i="42"/>
  <c r="CN145" i="42"/>
  <c r="CN144" i="42"/>
  <c r="CN134" i="42"/>
  <c r="CN123" i="42"/>
  <c r="CN114" i="42"/>
  <c r="CN79" i="42"/>
  <c r="CN75" i="42"/>
  <c r="CN61" i="42"/>
  <c r="CN55" i="42"/>
  <c r="CN54" i="42"/>
  <c r="CN46" i="42"/>
  <c r="CN22" i="42"/>
  <c r="CN327" i="42"/>
  <c r="CN325" i="42"/>
  <c r="CN282" i="42"/>
  <c r="CN269" i="42"/>
  <c r="CN236" i="42"/>
  <c r="CN213" i="42"/>
  <c r="CN193" i="42"/>
  <c r="CN190" i="42"/>
  <c r="CN184" i="42"/>
  <c r="CN178" i="42"/>
  <c r="CN175" i="42"/>
  <c r="CN166" i="42"/>
  <c r="CN159" i="42"/>
  <c r="CN98" i="42"/>
  <c r="CN83" i="42"/>
  <c r="CN59" i="42"/>
  <c r="CN52" i="42"/>
  <c r="CN51" i="42"/>
  <c r="CN35" i="42"/>
  <c r="CN17" i="42"/>
  <c r="CN9" i="42"/>
  <c r="CN6" i="42"/>
  <c r="CN5" i="42"/>
  <c r="BQ330" i="42"/>
  <c r="BR330" i="42" s="1"/>
  <c r="BQ307" i="42"/>
  <c r="BQ258" i="42"/>
  <c r="BQ230" i="42"/>
  <c r="BR230" i="42" s="1"/>
  <c r="BQ204" i="42"/>
  <c r="BR204" i="42" s="1"/>
  <c r="BQ144" i="42"/>
  <c r="BS57" i="42"/>
  <c r="BS55" i="42"/>
  <c r="BQ55" i="42" s="1"/>
  <c r="BR55" i="42" s="1"/>
  <c r="BS51" i="42"/>
  <c r="BQ51" i="42" s="1"/>
  <c r="BS46" i="42"/>
  <c r="BQ46" i="42" s="1"/>
  <c r="BR46" i="42" s="1"/>
  <c r="BS35" i="42"/>
  <c r="BQ35" i="42" s="1"/>
  <c r="BS22" i="42"/>
  <c r="BQ22" i="42" s="1"/>
  <c r="BS17" i="42"/>
  <c r="BQ17" i="42" s="1"/>
  <c r="BR17" i="42" s="1"/>
  <c r="BS6" i="42"/>
  <c r="BQ6" i="42" s="1"/>
  <c r="BS123" i="42"/>
  <c r="BQ123" i="42" s="1"/>
  <c r="BS83" i="42"/>
  <c r="BQ83" i="42" s="1"/>
  <c r="BR83" i="42" s="1"/>
  <c r="BS79" i="42"/>
  <c r="BQ79" i="42" s="1"/>
  <c r="BS61" i="42"/>
  <c r="BQ61" i="42" s="1"/>
  <c r="BS59" i="42"/>
  <c r="BQ59" i="42" s="1"/>
  <c r="BR59" i="42" s="1"/>
  <c r="BS332" i="42"/>
  <c r="BQ332" i="42" s="1"/>
  <c r="BS325" i="42"/>
  <c r="BQ325" i="42" s="1"/>
  <c r="BS323" i="42"/>
  <c r="BQ323" i="42" s="1"/>
  <c r="BS310" i="42"/>
  <c r="BQ310" i="42" s="1"/>
  <c r="BS255" i="42"/>
  <c r="BQ255" i="42" s="1"/>
  <c r="BS232" i="42"/>
  <c r="BQ232" i="42" s="1"/>
  <c r="BS229" i="42"/>
  <c r="BQ229" i="42" s="1"/>
  <c r="CO229" i="42" s="1"/>
  <c r="BS219" i="42"/>
  <c r="BQ219" i="42" s="1"/>
  <c r="BR219" i="42" s="1"/>
  <c r="BS213" i="42"/>
  <c r="BQ213" i="42" s="1"/>
  <c r="BS208" i="42"/>
  <c r="BQ208" i="42" s="1"/>
  <c r="BR208" i="42" s="1"/>
  <c r="BS190" i="42"/>
  <c r="BQ190" i="42" s="1"/>
  <c r="BS178" i="42"/>
  <c r="BQ178" i="42" s="1"/>
  <c r="BR178" i="42" s="1"/>
  <c r="BS159" i="42"/>
  <c r="BQ159" i="42" s="1"/>
  <c r="BS145" i="42"/>
  <c r="BQ145" i="42" s="1"/>
  <c r="BS134" i="42"/>
  <c r="BQ134" i="42" s="1"/>
  <c r="BS114" i="42"/>
  <c r="BQ114" i="42" s="1"/>
  <c r="BS98" i="42"/>
  <c r="BQ98" i="42" s="1"/>
  <c r="BS75" i="42"/>
  <c r="BQ75" i="42" s="1"/>
  <c r="BS64" i="42"/>
  <c r="BQ64" i="42" s="1"/>
  <c r="BR64" i="42" s="1"/>
  <c r="BS54" i="42"/>
  <c r="BQ54" i="42" s="1"/>
  <c r="BR54" i="42" s="1"/>
  <c r="BS52" i="42"/>
  <c r="BQ52" i="42" s="1"/>
  <c r="BS9" i="42"/>
  <c r="BQ9" i="42" s="1"/>
  <c r="BS5" i="42"/>
  <c r="BQ5" i="42" s="1"/>
  <c r="CO5" i="42" s="1"/>
  <c r="V310" i="42"/>
  <c r="V307" i="42"/>
  <c r="V255" i="42"/>
  <c r="V237" i="42"/>
  <c r="V219" i="42"/>
  <c r="V175" i="42"/>
  <c r="V17" i="42"/>
  <c r="V330" i="42"/>
  <c r="V35" i="42"/>
  <c r="V327" i="42"/>
  <c r="V323" i="42"/>
  <c r="V236" i="42"/>
  <c r="V232" i="42"/>
  <c r="V229" i="42"/>
  <c r="V208" i="42"/>
  <c r="V184" i="42"/>
  <c r="V166" i="42"/>
  <c r="V134" i="42"/>
  <c r="V83" i="42"/>
  <c r="V59" i="42"/>
  <c r="V55" i="42"/>
  <c r="V52" i="42"/>
  <c r="V9" i="42"/>
  <c r="V5" i="42"/>
  <c r="I255" i="42"/>
  <c r="I237" i="42"/>
  <c r="I229" i="42"/>
  <c r="I221" i="42"/>
  <c r="I208" i="42"/>
  <c r="I98" i="42"/>
  <c r="I310" i="42"/>
  <c r="I64" i="42"/>
  <c r="I55" i="42"/>
  <c r="I22" i="42"/>
  <c r="I5" i="42"/>
  <c r="EA237" i="41"/>
  <c r="DE276" i="41"/>
  <c r="DE5" i="41"/>
  <c r="DE6" i="41"/>
  <c r="DE9" i="41"/>
  <c r="DE17" i="41"/>
  <c r="DE22" i="41"/>
  <c r="DE36" i="41"/>
  <c r="DE60" i="41"/>
  <c r="DE62" i="41"/>
  <c r="CQ62" i="41" s="1"/>
  <c r="DE64" i="41"/>
  <c r="DE67" i="41"/>
  <c r="DE78" i="41"/>
  <c r="DE82" i="41"/>
  <c r="DE126" i="41"/>
  <c r="DE137" i="41"/>
  <c r="DE147" i="41"/>
  <c r="DE148" i="41"/>
  <c r="DE162" i="41"/>
  <c r="DE169" i="41"/>
  <c r="DE213" i="41"/>
  <c r="DE234" i="41"/>
  <c r="DE235" i="41"/>
  <c r="DE242" i="41"/>
  <c r="DE261" i="41"/>
  <c r="DE290" i="41"/>
  <c r="CQ290" i="41" s="1"/>
  <c r="DE333" i="41"/>
  <c r="CQ333" i="41" s="1"/>
  <c r="CQ276" i="41"/>
  <c r="CR276" i="41" s="1"/>
  <c r="CQ338" i="41"/>
  <c r="CR338" i="41" s="1"/>
  <c r="CQ341" i="41"/>
  <c r="CR341" i="41" s="1"/>
  <c r="DE53" i="41"/>
  <c r="DE55" i="41"/>
  <c r="DE57" i="41"/>
  <c r="DE58" i="41"/>
  <c r="DE86" i="41"/>
  <c r="DE101" i="41"/>
  <c r="DE117" i="41"/>
  <c r="DE170" i="41"/>
  <c r="DE178" i="41"/>
  <c r="DE182" i="41"/>
  <c r="DE189" i="41"/>
  <c r="DE195" i="41"/>
  <c r="DE198" i="41"/>
  <c r="DE209" i="41"/>
  <c r="DE224" i="41"/>
  <c r="DE226" i="41"/>
  <c r="DE237" i="41"/>
  <c r="DE241" i="41"/>
  <c r="AY162" i="41"/>
  <c r="AY5" i="41"/>
  <c r="AY9" i="41"/>
  <c r="AY17" i="41"/>
  <c r="AY22" i="41"/>
  <c r="AY36" i="41"/>
  <c r="AY47" i="41"/>
  <c r="AY60" i="41"/>
  <c r="AY62" i="41"/>
  <c r="AY64" i="41"/>
  <c r="AY67" i="41"/>
  <c r="AY78" i="41"/>
  <c r="AY82" i="41"/>
  <c r="AY169" i="41"/>
  <c r="AY335" i="41"/>
  <c r="AY340" i="41"/>
  <c r="AY343" i="41"/>
  <c r="AY53" i="41"/>
  <c r="AY55" i="41"/>
  <c r="AY58" i="41"/>
  <c r="AY86" i="41"/>
  <c r="AY101" i="41"/>
  <c r="AY117" i="41"/>
  <c r="AY170" i="41"/>
  <c r="AY178" i="41"/>
  <c r="AY182" i="41"/>
  <c r="AY189" i="41"/>
  <c r="AY195" i="41"/>
  <c r="AY198" i="41"/>
  <c r="AY209" i="41"/>
  <c r="AY276" i="41"/>
  <c r="AY290" i="41"/>
  <c r="AY324" i="41"/>
  <c r="AY333" i="41"/>
  <c r="AY338" i="41"/>
  <c r="AY341" i="41"/>
  <c r="CY330" i="42"/>
  <c r="BR325" i="42"/>
  <c r="BR332" i="42"/>
  <c r="CY332" i="42"/>
  <c r="BR327" i="42"/>
  <c r="CY327" i="42"/>
  <c r="CY282" i="42"/>
  <c r="BR269" i="42"/>
  <c r="CY255" i="42"/>
  <c r="CZ255" i="42" s="1"/>
  <c r="BR236" i="42"/>
  <c r="CY236" i="42"/>
  <c r="CN230" i="42"/>
  <c r="CY230" i="42" s="1"/>
  <c r="CY204" i="42"/>
  <c r="CZ204" i="42" s="1"/>
  <c r="BR190" i="42"/>
  <c r="BR159" i="42"/>
  <c r="BR123" i="42"/>
  <c r="BR79" i="42"/>
  <c r="CY219" i="42"/>
  <c r="BR193" i="42"/>
  <c r="CY193" i="42"/>
  <c r="CY184" i="42"/>
  <c r="CY175" i="42"/>
  <c r="CY145" i="42"/>
  <c r="CY134" i="42"/>
  <c r="BR75" i="42"/>
  <c r="V64" i="42"/>
  <c r="I59" i="42"/>
  <c r="CN57" i="42"/>
  <c r="BQ57" i="42"/>
  <c r="BR51" i="42"/>
  <c r="BR35" i="42"/>
  <c r="BR22" i="42"/>
  <c r="EA6" i="41"/>
  <c r="EA58" i="41"/>
  <c r="EA60" i="41"/>
  <c r="EA64" i="41"/>
  <c r="EA78" i="41"/>
  <c r="EA82" i="41"/>
  <c r="EA101" i="41"/>
  <c r="EA137" i="41"/>
  <c r="EA148" i="41"/>
  <c r="EA162" i="41"/>
  <c r="EA169" i="41"/>
  <c r="EA189" i="41"/>
  <c r="EA198" i="41"/>
  <c r="EA218" i="41"/>
  <c r="EA235" i="41"/>
  <c r="EA241" i="41"/>
  <c r="EA9" i="41"/>
  <c r="EA22" i="41"/>
  <c r="EA47" i="41"/>
  <c r="EA53" i="41"/>
  <c r="EA57" i="41"/>
  <c r="EA170" i="41"/>
  <c r="EA182" i="41"/>
  <c r="EA209" i="41"/>
  <c r="EA213" i="41"/>
  <c r="EA226" i="41"/>
  <c r="EA261" i="41"/>
  <c r="EA264" i="41"/>
  <c r="EA277" i="41"/>
  <c r="EA318" i="41"/>
  <c r="EA331" i="41"/>
  <c r="EA335" i="41"/>
  <c r="EA340" i="41"/>
  <c r="EA5" i="41"/>
  <c r="EA195" i="41"/>
  <c r="EA224" i="41"/>
  <c r="EA242" i="41"/>
  <c r="EA17" i="41"/>
  <c r="EA36" i="41"/>
  <c r="EA55" i="41"/>
  <c r="EA62" i="41"/>
  <c r="EA86" i="41"/>
  <c r="EA117" i="41"/>
  <c r="EA178" i="41"/>
  <c r="EA234" i="41"/>
  <c r="EA315" i="41"/>
  <c r="EA67" i="41"/>
  <c r="EA126" i="41"/>
  <c r="EA147" i="41"/>
  <c r="EA276" i="41"/>
  <c r="EA290" i="41"/>
  <c r="EA324" i="41"/>
  <c r="EA333" i="41"/>
  <c r="EA338" i="41"/>
  <c r="EO338" i="41" s="1"/>
  <c r="EP338" i="41" s="1"/>
  <c r="EA341" i="41"/>
  <c r="CQ331" i="41"/>
  <c r="CR331" i="41" s="1"/>
  <c r="CQ335" i="41"/>
  <c r="CR335" i="41" s="1"/>
  <c r="CS234" i="41"/>
  <c r="CS242" i="41"/>
  <c r="CS277" i="41"/>
  <c r="CQ277" i="41" s="1"/>
  <c r="CR277" i="41" s="1"/>
  <c r="CS318" i="41"/>
  <c r="CQ318" i="41" s="1"/>
  <c r="CR318" i="41" s="1"/>
  <c r="CS340" i="41"/>
  <c r="CQ340" i="41" s="1"/>
  <c r="CR340" i="41" s="1"/>
  <c r="CS343" i="41"/>
  <c r="CQ343" i="41" s="1"/>
  <c r="CR343" i="41" s="1"/>
  <c r="CS6" i="41"/>
  <c r="CS53" i="41"/>
  <c r="CQ53" i="41" s="1"/>
  <c r="CS55" i="41"/>
  <c r="CS78" i="41"/>
  <c r="CQ78" i="41" s="1"/>
  <c r="CR78" i="41" s="1"/>
  <c r="CS101" i="41"/>
  <c r="CS137" i="41"/>
  <c r="CS148" i="41"/>
  <c r="CS162" i="41"/>
  <c r="CQ162" i="41" s="1"/>
  <c r="CR162" i="41" s="1"/>
  <c r="CS169" i="41"/>
  <c r="CQ169" i="41" s="1"/>
  <c r="CS170" i="41"/>
  <c r="CS178" i="41"/>
  <c r="CQ178" i="41" s="1"/>
  <c r="CS182" i="41"/>
  <c r="CS189" i="41"/>
  <c r="CQ189" i="41" s="1"/>
  <c r="CS195" i="41"/>
  <c r="CS198" i="41"/>
  <c r="CQ198" i="41" s="1"/>
  <c r="CS224" i="41"/>
  <c r="CS226" i="41"/>
  <c r="CS237" i="41"/>
  <c r="CS241" i="41"/>
  <c r="CS264" i="41"/>
  <c r="CQ264" i="41" s="1"/>
  <c r="CR264" i="41" s="1"/>
  <c r="CS315" i="41"/>
  <c r="CQ315" i="41" s="1"/>
  <c r="CR315" i="41" s="1"/>
  <c r="CS324" i="41"/>
  <c r="CQ324" i="41" s="1"/>
  <c r="CR324" i="41" s="1"/>
  <c r="CS57" i="41"/>
  <c r="CQ57" i="41" s="1"/>
  <c r="CS58" i="41"/>
  <c r="CS82" i="41"/>
  <c r="CS209" i="41"/>
  <c r="EB338" i="41"/>
  <c r="CS67" i="41"/>
  <c r="CS86" i="41"/>
  <c r="CQ86" i="41" s="1"/>
  <c r="CS117" i="41"/>
  <c r="CQ117" i="41" s="1"/>
  <c r="EB117" i="41" s="1"/>
  <c r="CS126" i="41"/>
  <c r="CQ126" i="41" s="1"/>
  <c r="CS147" i="41"/>
  <c r="CQ147" i="41" s="1"/>
  <c r="CS218" i="41"/>
  <c r="CQ218" i="41" s="1"/>
  <c r="CS235" i="41"/>
  <c r="CS261" i="41"/>
  <c r="CQ261" i="41" s="1"/>
  <c r="CR261" i="41" s="1"/>
  <c r="T17" i="41"/>
  <c r="T189" i="41"/>
  <c r="T36" i="41"/>
  <c r="T57" i="41"/>
  <c r="T64" i="41"/>
  <c r="T82" i="41"/>
  <c r="T86" i="41"/>
  <c r="T101" i="41"/>
  <c r="T117" i="41"/>
  <c r="T178" i="41"/>
  <c r="T198" i="41"/>
  <c r="T5" i="41"/>
  <c r="T6" i="41"/>
  <c r="T9" i="41"/>
  <c r="T22" i="41"/>
  <c r="T47" i="41"/>
  <c r="T55" i="41"/>
  <c r="T58" i="41"/>
  <c r="T62" i="41"/>
  <c r="T67" i="41"/>
  <c r="T78" i="41"/>
  <c r="T126" i="41"/>
  <c r="T137" i="41"/>
  <c r="T147" i="41"/>
  <c r="T148" i="41"/>
  <c r="T170" i="41"/>
  <c r="T182" i="41"/>
  <c r="T195" i="41"/>
  <c r="T209" i="41"/>
  <c r="T218" i="41"/>
  <c r="T226" i="41"/>
  <c r="T235" i="41"/>
  <c r="T241" i="41"/>
  <c r="T261" i="41"/>
  <c r="V264" i="41"/>
  <c r="V276" i="41"/>
  <c r="V277" i="41"/>
  <c r="V290" i="41"/>
  <c r="V315" i="41"/>
  <c r="V324" i="41"/>
  <c r="T162" i="41"/>
  <c r="G9" i="41"/>
  <c r="G17" i="41"/>
  <c r="G22" i="41"/>
  <c r="G36" i="41"/>
  <c r="G47" i="41"/>
  <c r="G53" i="41"/>
  <c r="G55" i="41"/>
  <c r="G57" i="41"/>
  <c r="G58" i="41"/>
  <c r="G60" i="41"/>
  <c r="G62" i="41"/>
  <c r="G64" i="41"/>
  <c r="G67" i="41"/>
  <c r="G101" i="41"/>
  <c r="G147" i="41"/>
  <c r="G242" i="41"/>
  <c r="G261" i="41"/>
  <c r="G6" i="41"/>
  <c r="G78" i="41"/>
  <c r="G86" i="41"/>
  <c r="G117" i="41"/>
  <c r="G137" i="41"/>
  <c r="G148" i="41"/>
  <c r="G169" i="41"/>
  <c r="G170" i="41"/>
  <c r="G178" i="41"/>
  <c r="G182" i="41"/>
  <c r="G189" i="41"/>
  <c r="G195" i="41"/>
  <c r="G198" i="41"/>
  <c r="G209" i="41"/>
  <c r="G213" i="41"/>
  <c r="G218" i="41"/>
  <c r="G224" i="41"/>
  <c r="G226" i="41"/>
  <c r="G234" i="41"/>
  <c r="G235" i="41"/>
  <c r="G237" i="41"/>
  <c r="CQ5" i="41"/>
  <c r="CQ9" i="41"/>
  <c r="CQ17" i="41"/>
  <c r="CQ22" i="41"/>
  <c r="EB22" i="41" s="1"/>
  <c r="CQ36" i="41"/>
  <c r="CQ47" i="41"/>
  <c r="CQ60" i="41"/>
  <c r="EB60" i="41" s="1"/>
  <c r="CQ64" i="41"/>
  <c r="EO78" i="41"/>
  <c r="AY213" i="41"/>
  <c r="CQ213" i="41"/>
  <c r="AY218" i="41"/>
  <c r="AY224" i="41"/>
  <c r="CQ224" i="41"/>
  <c r="AY226" i="41"/>
  <c r="AY234" i="41"/>
  <c r="AY235" i="41"/>
  <c r="CQ235" i="41"/>
  <c r="AY237" i="41"/>
  <c r="CQ237" i="41"/>
  <c r="AY241" i="41"/>
  <c r="AY242" i="41"/>
  <c r="I264" i="41"/>
  <c r="I276" i="41"/>
  <c r="I277" i="41"/>
  <c r="I290" i="41"/>
  <c r="I315" i="41"/>
  <c r="I318" i="41"/>
  <c r="I324" i="41"/>
  <c r="EO277" i="41"/>
  <c r="EP277" i="41" s="1"/>
  <c r="I331" i="41"/>
  <c r="V331" i="41"/>
  <c r="I333" i="41"/>
  <c r="V333" i="41"/>
  <c r="I335" i="41"/>
  <c r="V335" i="41"/>
  <c r="EO335" i="41"/>
  <c r="I338" i="41"/>
  <c r="V338" i="41"/>
  <c r="I340" i="41"/>
  <c r="V340" i="41"/>
  <c r="I341" i="41"/>
  <c r="V341" i="41"/>
  <c r="EO341" i="41"/>
  <c r="EP341" i="41" s="1"/>
  <c r="I343" i="41"/>
  <c r="V343" i="41"/>
  <c r="BT333" i="42"/>
  <c r="BU333" i="42"/>
  <c r="BT335" i="42"/>
  <c r="BU335" i="42"/>
  <c r="BT24" i="42"/>
  <c r="BU24" i="42"/>
  <c r="BT196" i="42"/>
  <c r="BU196" i="42"/>
  <c r="DB336" i="42"/>
  <c r="CR336" i="42"/>
  <c r="CQ336" i="42"/>
  <c r="CP336" i="42"/>
  <c r="CE336" i="42"/>
  <c r="CB336" i="42"/>
  <c r="BY336" i="42"/>
  <c r="BV336" i="42"/>
  <c r="BU336" i="42"/>
  <c r="BT336" i="42"/>
  <c r="BG336" i="42"/>
  <c r="BF336" i="42"/>
  <c r="BE336" i="42"/>
  <c r="BB336" i="42"/>
  <c r="AW336" i="42"/>
  <c r="AR336" i="42"/>
  <c r="AS336" i="42" s="1"/>
  <c r="AI336" i="42"/>
  <c r="AA336" i="42"/>
  <c r="Y336" i="42"/>
  <c r="R336" i="42"/>
  <c r="T336" i="42" s="1"/>
  <c r="Q336" i="42"/>
  <c r="N336" i="42"/>
  <c r="K336" i="42"/>
  <c r="E336" i="42"/>
  <c r="G336" i="42" s="1"/>
  <c r="DB334" i="42"/>
  <c r="CR334" i="42"/>
  <c r="CQ334" i="42"/>
  <c r="CP334" i="42"/>
  <c r="CE334" i="42"/>
  <c r="CB334" i="42"/>
  <c r="BY334" i="42"/>
  <c r="BV334" i="42"/>
  <c r="BU334" i="42"/>
  <c r="BT334" i="42"/>
  <c r="BG334" i="42"/>
  <c r="BF334" i="42"/>
  <c r="BE334" i="42"/>
  <c r="BB334" i="42"/>
  <c r="AW334" i="42"/>
  <c r="AR334" i="42"/>
  <c r="AS334" i="42" s="1"/>
  <c r="AM334" i="42"/>
  <c r="AI334" i="42"/>
  <c r="AA334" i="42"/>
  <c r="Y334" i="42"/>
  <c r="R334" i="42"/>
  <c r="V334" i="42" s="1"/>
  <c r="Q334" i="42"/>
  <c r="N334" i="42"/>
  <c r="K334" i="42"/>
  <c r="E334" i="42"/>
  <c r="I334" i="42" s="1"/>
  <c r="DB331" i="42"/>
  <c r="CR331" i="42"/>
  <c r="CQ331" i="42"/>
  <c r="CP331" i="42"/>
  <c r="CE331" i="42"/>
  <c r="CB331" i="42"/>
  <c r="BY331" i="42"/>
  <c r="BV331" i="42"/>
  <c r="BU331" i="42"/>
  <c r="BT331" i="42"/>
  <c r="BG331" i="42"/>
  <c r="BF331" i="42"/>
  <c r="BE331" i="42"/>
  <c r="BB331" i="42"/>
  <c r="AW331" i="42"/>
  <c r="AR331" i="42"/>
  <c r="AS331" i="42" s="1"/>
  <c r="AM331" i="42"/>
  <c r="AI331" i="42"/>
  <c r="AA331" i="42"/>
  <c r="Y331" i="42"/>
  <c r="R331" i="42"/>
  <c r="T331" i="42" s="1"/>
  <c r="Q331" i="42"/>
  <c r="N331" i="42"/>
  <c r="K331" i="42"/>
  <c r="E331" i="42"/>
  <c r="G331" i="42" s="1"/>
  <c r="DB329" i="42"/>
  <c r="CR329" i="42"/>
  <c r="CQ329" i="42"/>
  <c r="CP329" i="42"/>
  <c r="CE329" i="42"/>
  <c r="CB329" i="42"/>
  <c r="BY329" i="42"/>
  <c r="BV329" i="42"/>
  <c r="BU329" i="42"/>
  <c r="BT329" i="42"/>
  <c r="BG329" i="42"/>
  <c r="BF329" i="42"/>
  <c r="BE329" i="42"/>
  <c r="BB329" i="42"/>
  <c r="AW329" i="42"/>
  <c r="AR329" i="42"/>
  <c r="AS329" i="42" s="1"/>
  <c r="AI329" i="42"/>
  <c r="AA329" i="42"/>
  <c r="Y329" i="42"/>
  <c r="R329" i="42"/>
  <c r="V329" i="42" s="1"/>
  <c r="Q329" i="42"/>
  <c r="N329" i="42"/>
  <c r="K329" i="42"/>
  <c r="E329" i="42"/>
  <c r="I329" i="42" s="1"/>
  <c r="DB328" i="42"/>
  <c r="CR328" i="42"/>
  <c r="CQ328" i="42"/>
  <c r="CP328" i="42"/>
  <c r="CE328" i="42"/>
  <c r="CB328" i="42"/>
  <c r="BY328" i="42"/>
  <c r="BV328" i="42"/>
  <c r="BU328" i="42"/>
  <c r="BT328" i="42"/>
  <c r="BG328" i="42"/>
  <c r="BF328" i="42"/>
  <c r="BE328" i="42"/>
  <c r="BB328" i="42"/>
  <c r="AW328" i="42"/>
  <c r="AR328" i="42"/>
  <c r="AS328" i="42" s="1"/>
  <c r="AM328" i="42"/>
  <c r="AI328" i="42"/>
  <c r="AA328" i="42"/>
  <c r="Y328" i="42"/>
  <c r="R328" i="42"/>
  <c r="T328" i="42" s="1"/>
  <c r="Q328" i="42"/>
  <c r="N328" i="42"/>
  <c r="K328" i="42"/>
  <c r="E328" i="42"/>
  <c r="G328" i="42" s="1"/>
  <c r="DB324" i="42"/>
  <c r="CR324" i="42"/>
  <c r="CQ324" i="42"/>
  <c r="CP324" i="42"/>
  <c r="CE324" i="42"/>
  <c r="CB324" i="42"/>
  <c r="BY324" i="42"/>
  <c r="BV324" i="42"/>
  <c r="BU324" i="42"/>
  <c r="BT324" i="42"/>
  <c r="BG324" i="42"/>
  <c r="BF324" i="42"/>
  <c r="BE324" i="42"/>
  <c r="BB324" i="42"/>
  <c r="AW324" i="42"/>
  <c r="AR324" i="42"/>
  <c r="AS324" i="42" s="1"/>
  <c r="AA324" i="42"/>
  <c r="Y324" i="42"/>
  <c r="R324" i="42"/>
  <c r="Q324" i="42"/>
  <c r="N324" i="42"/>
  <c r="K324" i="42"/>
  <c r="E324" i="42"/>
  <c r="I324" i="42" s="1"/>
  <c r="DB322" i="42"/>
  <c r="CR322" i="42"/>
  <c r="CQ322" i="42"/>
  <c r="CP322" i="42"/>
  <c r="CE322" i="42"/>
  <c r="CB322" i="42"/>
  <c r="BY322" i="42"/>
  <c r="BV322" i="42"/>
  <c r="BU322" i="42"/>
  <c r="BT322" i="42"/>
  <c r="BG322" i="42"/>
  <c r="BF322" i="42"/>
  <c r="BE322" i="42"/>
  <c r="BB322" i="42"/>
  <c r="AW322" i="42"/>
  <c r="AR322" i="42"/>
  <c r="AS322" i="42" s="1"/>
  <c r="AO322" i="42"/>
  <c r="AM322" i="42"/>
  <c r="AK322" i="42"/>
  <c r="AI322" i="42"/>
  <c r="AA322" i="42"/>
  <c r="Y322" i="42"/>
  <c r="R322" i="42"/>
  <c r="T322" i="42" s="1"/>
  <c r="Q322" i="42"/>
  <c r="N322" i="42"/>
  <c r="K322" i="42"/>
  <c r="E322" i="42"/>
  <c r="G322" i="42" s="1"/>
  <c r="DB321" i="42"/>
  <c r="CR321" i="42"/>
  <c r="CQ321" i="42"/>
  <c r="CP321" i="42"/>
  <c r="CE321" i="42"/>
  <c r="CB321" i="42"/>
  <c r="BY321" i="42"/>
  <c r="BV321" i="42"/>
  <c r="BU321" i="42"/>
  <c r="BT321" i="42"/>
  <c r="BG321" i="42"/>
  <c r="BF321" i="42"/>
  <c r="BE321" i="42"/>
  <c r="BB321" i="42"/>
  <c r="AW321" i="42"/>
  <c r="AR321" i="42"/>
  <c r="AS321" i="42" s="1"/>
  <c r="AO321" i="42"/>
  <c r="AK321" i="42"/>
  <c r="AI321" i="42"/>
  <c r="AA321" i="42"/>
  <c r="Y321" i="42"/>
  <c r="R321" i="42"/>
  <c r="V321" i="42" s="1"/>
  <c r="Q321" i="42"/>
  <c r="N321" i="42"/>
  <c r="K321" i="42"/>
  <c r="E321" i="42"/>
  <c r="I321" i="42" s="1"/>
  <c r="DB319" i="42"/>
  <c r="CR319" i="42"/>
  <c r="CQ319" i="42"/>
  <c r="CP319" i="42"/>
  <c r="CE319" i="42"/>
  <c r="CB319" i="42"/>
  <c r="BY319" i="42"/>
  <c r="BV319" i="42"/>
  <c r="BU319" i="42"/>
  <c r="BT319" i="42"/>
  <c r="BG319" i="42"/>
  <c r="BF319" i="42"/>
  <c r="BE319" i="42"/>
  <c r="BB319" i="42"/>
  <c r="AW319" i="42"/>
  <c r="AR319" i="42"/>
  <c r="AS319" i="42" s="1"/>
  <c r="AA319" i="42"/>
  <c r="Y319" i="42"/>
  <c r="R319" i="42"/>
  <c r="Q319" i="42"/>
  <c r="N319" i="42"/>
  <c r="K319" i="42"/>
  <c r="E319" i="42"/>
  <c r="DB314" i="42"/>
  <c r="CR314" i="42"/>
  <c r="CQ314" i="42"/>
  <c r="CP314" i="42"/>
  <c r="CE314" i="42"/>
  <c r="CB314" i="42"/>
  <c r="BY314" i="42"/>
  <c r="BV314" i="42"/>
  <c r="BU314" i="42"/>
  <c r="BT314" i="42"/>
  <c r="BG314" i="42"/>
  <c r="BF314" i="42"/>
  <c r="BE314" i="42"/>
  <c r="BB314" i="42"/>
  <c r="AW314" i="42"/>
  <c r="AR314" i="42"/>
  <c r="AS314" i="42" s="1"/>
  <c r="AO314" i="42"/>
  <c r="AM314" i="42"/>
  <c r="AK314" i="42"/>
  <c r="AI314" i="42"/>
  <c r="AA314" i="42"/>
  <c r="Y314" i="42"/>
  <c r="R314" i="42"/>
  <c r="V314" i="42" s="1"/>
  <c r="Q314" i="42"/>
  <c r="N314" i="42"/>
  <c r="K314" i="42"/>
  <c r="E314" i="42"/>
  <c r="I314" i="42" s="1"/>
  <c r="DB311" i="42"/>
  <c r="CR311" i="42"/>
  <c r="CQ311" i="42"/>
  <c r="CP311" i="42"/>
  <c r="CE311" i="42"/>
  <c r="CB311" i="42"/>
  <c r="BY311" i="42"/>
  <c r="BV311" i="42"/>
  <c r="BU311" i="42"/>
  <c r="BT311" i="42"/>
  <c r="BG311" i="42"/>
  <c r="BF311" i="42"/>
  <c r="BE311" i="42"/>
  <c r="BB311" i="42"/>
  <c r="AW311" i="42"/>
  <c r="AR311" i="42"/>
  <c r="AS311" i="42" s="1"/>
  <c r="AM311" i="42"/>
  <c r="AK311" i="42"/>
  <c r="AI311" i="42"/>
  <c r="AA311" i="42"/>
  <c r="Y311" i="42"/>
  <c r="R311" i="42"/>
  <c r="T311" i="42" s="1"/>
  <c r="Q311" i="42"/>
  <c r="N311" i="42"/>
  <c r="K311" i="42"/>
  <c r="E311" i="42"/>
  <c r="G311" i="42" s="1"/>
  <c r="DB308" i="42"/>
  <c r="CR308" i="42"/>
  <c r="CQ308" i="42"/>
  <c r="CP308" i="42"/>
  <c r="CE308" i="42"/>
  <c r="CB308" i="42"/>
  <c r="BY308" i="42"/>
  <c r="BV308" i="42"/>
  <c r="BU308" i="42"/>
  <c r="BT308" i="42"/>
  <c r="BG308" i="42"/>
  <c r="BF308" i="42"/>
  <c r="BE308" i="42"/>
  <c r="BB308" i="42"/>
  <c r="AW308" i="42"/>
  <c r="AR308" i="42"/>
  <c r="AS308" i="42" s="1"/>
  <c r="AO308" i="42"/>
  <c r="AM308" i="42"/>
  <c r="AK308" i="42"/>
  <c r="AI308" i="42"/>
  <c r="AA308" i="42"/>
  <c r="Y308" i="42"/>
  <c r="R308" i="42"/>
  <c r="V308" i="42" s="1"/>
  <c r="Q308" i="42"/>
  <c r="N308" i="42"/>
  <c r="K308" i="42"/>
  <c r="E308" i="42"/>
  <c r="I308" i="42" s="1"/>
  <c r="DB305" i="42"/>
  <c r="CR305" i="42"/>
  <c r="CQ305" i="42"/>
  <c r="CP305" i="42"/>
  <c r="CE305" i="42"/>
  <c r="CB305" i="42"/>
  <c r="BY305" i="42"/>
  <c r="BV305" i="42"/>
  <c r="BU305" i="42"/>
  <c r="BT305" i="42"/>
  <c r="BG305" i="42"/>
  <c r="BF305" i="42"/>
  <c r="BE305" i="42"/>
  <c r="BB305" i="42"/>
  <c r="AW305" i="42"/>
  <c r="AR305" i="42"/>
  <c r="AS305" i="42" s="1"/>
  <c r="AM305" i="42"/>
  <c r="AI305" i="42"/>
  <c r="AA305" i="42"/>
  <c r="Y305" i="42"/>
  <c r="R305" i="42"/>
  <c r="T305" i="42" s="1"/>
  <c r="Q305" i="42"/>
  <c r="N305" i="42"/>
  <c r="K305" i="42"/>
  <c r="E305" i="42"/>
  <c r="G305" i="42" s="1"/>
  <c r="DB303" i="42"/>
  <c r="CR303" i="42"/>
  <c r="CQ303" i="42"/>
  <c r="CP303" i="42"/>
  <c r="CE303" i="42"/>
  <c r="CB303" i="42"/>
  <c r="BY303" i="42"/>
  <c r="BV303" i="42"/>
  <c r="BU303" i="42"/>
  <c r="BT303" i="42"/>
  <c r="BG303" i="42"/>
  <c r="BF303" i="42"/>
  <c r="BE303" i="42"/>
  <c r="BB303" i="42"/>
  <c r="AW303" i="42"/>
  <c r="AR303" i="42"/>
  <c r="AS303" i="42" s="1"/>
  <c r="AM303" i="42"/>
  <c r="AI303" i="42"/>
  <c r="AA303" i="42"/>
  <c r="Y303" i="42"/>
  <c r="R303" i="42"/>
  <c r="V303" i="42" s="1"/>
  <c r="Q303" i="42"/>
  <c r="N303" i="42"/>
  <c r="K303" i="42"/>
  <c r="E303" i="42"/>
  <c r="I303" i="42" s="1"/>
  <c r="DB302" i="42"/>
  <c r="CR302" i="42"/>
  <c r="CQ302" i="42"/>
  <c r="CP302" i="42"/>
  <c r="CE302" i="42"/>
  <c r="CB302" i="42"/>
  <c r="BY302" i="42"/>
  <c r="BV302" i="42"/>
  <c r="BU302" i="42"/>
  <c r="BT302" i="42"/>
  <c r="BG302" i="42"/>
  <c r="BF302" i="42"/>
  <c r="BE302" i="42"/>
  <c r="BB302" i="42"/>
  <c r="AW302" i="42"/>
  <c r="AR302" i="42"/>
  <c r="AS302" i="42" s="1"/>
  <c r="AO302" i="42"/>
  <c r="AM302" i="42"/>
  <c r="AK302" i="42"/>
  <c r="AI302" i="42"/>
  <c r="AA302" i="42"/>
  <c r="Y302" i="42"/>
  <c r="R302" i="42"/>
  <c r="T302" i="42" s="1"/>
  <c r="Q302" i="42"/>
  <c r="N302" i="42"/>
  <c r="K302" i="42"/>
  <c r="E302" i="42"/>
  <c r="G302" i="42" s="1"/>
  <c r="DB301" i="42"/>
  <c r="CR301" i="42"/>
  <c r="CQ301" i="42"/>
  <c r="CP301" i="42"/>
  <c r="CE301" i="42"/>
  <c r="CB301" i="42"/>
  <c r="BY301" i="42"/>
  <c r="BV301" i="42"/>
  <c r="BU301" i="42"/>
  <c r="BT301" i="42"/>
  <c r="BG301" i="42"/>
  <c r="BF301" i="42"/>
  <c r="BE301" i="42"/>
  <c r="BB301" i="42"/>
  <c r="AW301" i="42"/>
  <c r="AR301" i="42"/>
  <c r="AS301" i="42" s="1"/>
  <c r="AM301" i="42"/>
  <c r="AI301" i="42"/>
  <c r="AA301" i="42"/>
  <c r="Y301" i="42"/>
  <c r="R301" i="42"/>
  <c r="V301" i="42" s="1"/>
  <c r="Q301" i="42"/>
  <c r="N301" i="42"/>
  <c r="K301" i="42"/>
  <c r="E301" i="42"/>
  <c r="DB300" i="42"/>
  <c r="CR300" i="42"/>
  <c r="CQ300" i="42"/>
  <c r="CP300" i="42"/>
  <c r="CE300" i="42"/>
  <c r="CB300" i="42"/>
  <c r="BY300" i="42"/>
  <c r="BV300" i="42"/>
  <c r="BU300" i="42"/>
  <c r="BT300" i="42"/>
  <c r="BG300" i="42"/>
  <c r="BF300" i="42"/>
  <c r="BE300" i="42"/>
  <c r="BB300" i="42"/>
  <c r="AW300" i="42"/>
  <c r="AR300" i="42"/>
  <c r="AS300" i="42" s="1"/>
  <c r="AO300" i="42"/>
  <c r="AM300" i="42"/>
  <c r="AK300" i="42"/>
  <c r="AI300" i="42"/>
  <c r="AA300" i="42"/>
  <c r="Y300" i="42"/>
  <c r="R300" i="42"/>
  <c r="T300" i="42" s="1"/>
  <c r="Q300" i="42"/>
  <c r="N300" i="42"/>
  <c r="K300" i="42"/>
  <c r="E300" i="42"/>
  <c r="G300" i="42" s="1"/>
  <c r="DB299" i="42"/>
  <c r="CR299" i="42"/>
  <c r="CQ299" i="42"/>
  <c r="CP299" i="42"/>
  <c r="CE299" i="42"/>
  <c r="CB299" i="42"/>
  <c r="BY299" i="42"/>
  <c r="BV299" i="42"/>
  <c r="BU299" i="42"/>
  <c r="BT299" i="42"/>
  <c r="BG299" i="42"/>
  <c r="BF299" i="42"/>
  <c r="BE299" i="42"/>
  <c r="BB299" i="42"/>
  <c r="AW299" i="42"/>
  <c r="AR299" i="42"/>
  <c r="AS299" i="42" s="1"/>
  <c r="AM299" i="42"/>
  <c r="AI299" i="42"/>
  <c r="AA299" i="42"/>
  <c r="Y299" i="42"/>
  <c r="R299" i="42"/>
  <c r="V299" i="42" s="1"/>
  <c r="Q299" i="42"/>
  <c r="N299" i="42"/>
  <c r="K299" i="42"/>
  <c r="E299" i="42"/>
  <c r="I299" i="42" s="1"/>
  <c r="DB296" i="42"/>
  <c r="CR296" i="42"/>
  <c r="CQ296" i="42"/>
  <c r="CP296" i="42"/>
  <c r="CE296" i="42"/>
  <c r="CB296" i="42"/>
  <c r="BY296" i="42"/>
  <c r="BV296" i="42"/>
  <c r="BU296" i="42"/>
  <c r="BT296" i="42"/>
  <c r="BG296" i="42"/>
  <c r="BF296" i="42"/>
  <c r="BE296" i="42"/>
  <c r="BB296" i="42"/>
  <c r="AW296" i="42"/>
  <c r="AR296" i="42"/>
  <c r="AS296" i="42" s="1"/>
  <c r="AM296" i="42"/>
  <c r="AI296" i="42"/>
  <c r="AA296" i="42"/>
  <c r="Y296" i="42"/>
  <c r="R296" i="42"/>
  <c r="T296" i="42" s="1"/>
  <c r="Q296" i="42"/>
  <c r="N296" i="42"/>
  <c r="K296" i="42"/>
  <c r="E296" i="42"/>
  <c r="DB295" i="42"/>
  <c r="CR295" i="42"/>
  <c r="CQ295" i="42"/>
  <c r="CP295" i="42"/>
  <c r="CE295" i="42"/>
  <c r="CB295" i="42"/>
  <c r="BY295" i="42"/>
  <c r="BV295" i="42"/>
  <c r="BU295" i="42"/>
  <c r="BT295" i="42"/>
  <c r="BG295" i="42"/>
  <c r="BF295" i="42"/>
  <c r="BE295" i="42"/>
  <c r="BB295" i="42"/>
  <c r="AW295" i="42"/>
  <c r="AR295" i="42"/>
  <c r="AS295" i="42" s="1"/>
  <c r="AM295" i="42"/>
  <c r="AI295" i="42"/>
  <c r="AA295" i="42"/>
  <c r="Y295" i="42"/>
  <c r="R295" i="42"/>
  <c r="V295" i="42" s="1"/>
  <c r="Q295" i="42"/>
  <c r="N295" i="42"/>
  <c r="K295" i="42"/>
  <c r="E295" i="42"/>
  <c r="I295" i="42" s="1"/>
  <c r="DB294" i="42"/>
  <c r="DC294" i="42" s="1"/>
  <c r="CR294" i="42"/>
  <c r="CQ294" i="42"/>
  <c r="CP294" i="42"/>
  <c r="CE294" i="42"/>
  <c r="CB294" i="42"/>
  <c r="BY294" i="42"/>
  <c r="BV294" i="42"/>
  <c r="BU294" i="42"/>
  <c r="BT294" i="42"/>
  <c r="BG294" i="42"/>
  <c r="BF294" i="42"/>
  <c r="BE294" i="42"/>
  <c r="BB294" i="42"/>
  <c r="AW294" i="42"/>
  <c r="AR294" i="42"/>
  <c r="AS294" i="42" s="1"/>
  <c r="AO294" i="42"/>
  <c r="AM294" i="42"/>
  <c r="AK294" i="42"/>
  <c r="AI294" i="42"/>
  <c r="AA294" i="42"/>
  <c r="Y294" i="42"/>
  <c r="R294" i="42"/>
  <c r="T294" i="42" s="1"/>
  <c r="Q294" i="42"/>
  <c r="N294" i="42"/>
  <c r="K294" i="42"/>
  <c r="E294" i="42"/>
  <c r="G294" i="42" s="1"/>
  <c r="DB291" i="42"/>
  <c r="DC291" i="42" s="1"/>
  <c r="CR291" i="42"/>
  <c r="CQ291" i="42"/>
  <c r="CP291" i="42"/>
  <c r="CE291" i="42"/>
  <c r="CB291" i="42"/>
  <c r="BY291" i="42"/>
  <c r="BV291" i="42"/>
  <c r="BU291" i="42"/>
  <c r="BT291" i="42"/>
  <c r="BG291" i="42"/>
  <c r="BF291" i="42"/>
  <c r="BE291" i="42"/>
  <c r="BB291" i="42"/>
  <c r="AW291" i="42"/>
  <c r="AR291" i="42"/>
  <c r="AS291" i="42" s="1"/>
  <c r="AA291" i="42"/>
  <c r="Y291" i="42"/>
  <c r="R291" i="42"/>
  <c r="Q291" i="42"/>
  <c r="N291" i="42"/>
  <c r="K291" i="42"/>
  <c r="E291" i="42"/>
  <c r="I291" i="42" s="1"/>
  <c r="DB290" i="42"/>
  <c r="CR290" i="42"/>
  <c r="CQ290" i="42"/>
  <c r="CP290" i="42"/>
  <c r="CE290" i="42"/>
  <c r="CB290" i="42"/>
  <c r="BY290" i="42"/>
  <c r="BV290" i="42"/>
  <c r="BU290" i="42"/>
  <c r="BT290" i="42"/>
  <c r="BG290" i="42"/>
  <c r="BF290" i="42"/>
  <c r="BE290" i="42"/>
  <c r="BB290" i="42"/>
  <c r="AW290" i="42"/>
  <c r="AR290" i="42"/>
  <c r="AS290" i="42" s="1"/>
  <c r="AO290" i="42"/>
  <c r="AM290" i="42"/>
  <c r="AK290" i="42"/>
  <c r="AI290" i="42"/>
  <c r="AA290" i="42"/>
  <c r="Y290" i="42"/>
  <c r="R290" i="42"/>
  <c r="V290" i="42" s="1"/>
  <c r="Q290" i="42"/>
  <c r="N290" i="42"/>
  <c r="K290" i="42"/>
  <c r="E290" i="42"/>
  <c r="I290" i="42" s="1"/>
  <c r="DB289" i="42"/>
  <c r="DC289" i="42" s="1"/>
  <c r="CR289" i="42"/>
  <c r="CQ289" i="42"/>
  <c r="CP289" i="42"/>
  <c r="CE289" i="42"/>
  <c r="CB289" i="42"/>
  <c r="BY289" i="42"/>
  <c r="BV289" i="42"/>
  <c r="BU289" i="42"/>
  <c r="BT289" i="42"/>
  <c r="BG289" i="42"/>
  <c r="BF289" i="42"/>
  <c r="BE289" i="42"/>
  <c r="BB289" i="42"/>
  <c r="AW289" i="42"/>
  <c r="AR289" i="42"/>
  <c r="AS289" i="42" s="1"/>
  <c r="AO289" i="42"/>
  <c r="AM289" i="42"/>
  <c r="AK289" i="42"/>
  <c r="AI289" i="42"/>
  <c r="AA289" i="42"/>
  <c r="Y289" i="42"/>
  <c r="R289" i="42"/>
  <c r="V289" i="42" s="1"/>
  <c r="Q289" i="42"/>
  <c r="N289" i="42"/>
  <c r="K289" i="42"/>
  <c r="E289" i="42"/>
  <c r="I289" i="42" s="1"/>
  <c r="DB288" i="42"/>
  <c r="CR288" i="42"/>
  <c r="CQ288" i="42"/>
  <c r="CP288" i="42"/>
  <c r="CE288" i="42"/>
  <c r="CB288" i="42"/>
  <c r="BY288" i="42"/>
  <c r="BV288" i="42"/>
  <c r="BU288" i="42"/>
  <c r="BT288" i="42"/>
  <c r="BG288" i="42"/>
  <c r="BF288" i="42"/>
  <c r="BE288" i="42"/>
  <c r="BB288" i="42"/>
  <c r="AW288" i="42"/>
  <c r="AR288" i="42"/>
  <c r="AS288" i="42" s="1"/>
  <c r="AO288" i="42"/>
  <c r="AM288" i="42"/>
  <c r="AK288" i="42"/>
  <c r="AI288" i="42"/>
  <c r="AA288" i="42"/>
  <c r="Y288" i="42"/>
  <c r="R288" i="42"/>
  <c r="V288" i="42" s="1"/>
  <c r="Q288" i="42"/>
  <c r="N288" i="42"/>
  <c r="K288" i="42"/>
  <c r="E288" i="42"/>
  <c r="I288" i="42" s="1"/>
  <c r="DB287" i="42"/>
  <c r="CR287" i="42"/>
  <c r="CQ287" i="42"/>
  <c r="CP287" i="42"/>
  <c r="CE287" i="42"/>
  <c r="CB287" i="42"/>
  <c r="BY287" i="42"/>
  <c r="BV287" i="42"/>
  <c r="BU287" i="42"/>
  <c r="BT287" i="42"/>
  <c r="BG287" i="42"/>
  <c r="BF287" i="42"/>
  <c r="BE287" i="42"/>
  <c r="BB287" i="42"/>
  <c r="AW287" i="42"/>
  <c r="AR287" i="42"/>
  <c r="AS287" i="42" s="1"/>
  <c r="AA287" i="42"/>
  <c r="Y287" i="42"/>
  <c r="R287" i="42"/>
  <c r="Q287" i="42"/>
  <c r="N287" i="42"/>
  <c r="K287" i="42"/>
  <c r="E287" i="42"/>
  <c r="I287" i="42" s="1"/>
  <c r="DB286" i="42"/>
  <c r="CR286" i="42"/>
  <c r="CQ286" i="42"/>
  <c r="CP286" i="42"/>
  <c r="CE286" i="42"/>
  <c r="CB286" i="42"/>
  <c r="BY286" i="42"/>
  <c r="BV286" i="42"/>
  <c r="BU286" i="42"/>
  <c r="BT286" i="42"/>
  <c r="BG286" i="42"/>
  <c r="BF286" i="42"/>
  <c r="BE286" i="42"/>
  <c r="BB286" i="42"/>
  <c r="AW286" i="42"/>
  <c r="AR286" i="42"/>
  <c r="AS286" i="42" s="1"/>
  <c r="AO286" i="42"/>
  <c r="AM286" i="42"/>
  <c r="AK286" i="42"/>
  <c r="AI286" i="42"/>
  <c r="AA286" i="42"/>
  <c r="Y286" i="42"/>
  <c r="R286" i="42"/>
  <c r="V286" i="42" s="1"/>
  <c r="Q286" i="42"/>
  <c r="N286" i="42"/>
  <c r="K286" i="42"/>
  <c r="E286" i="42"/>
  <c r="I286" i="42" s="1"/>
  <c r="DB285" i="42"/>
  <c r="CR285" i="42"/>
  <c r="CQ285" i="42"/>
  <c r="CP285" i="42"/>
  <c r="CE285" i="42"/>
  <c r="CB285" i="42"/>
  <c r="BY285" i="42"/>
  <c r="BV285" i="42"/>
  <c r="BU285" i="42"/>
  <c r="BT285" i="42"/>
  <c r="BG285" i="42"/>
  <c r="BF285" i="42"/>
  <c r="BE285" i="42"/>
  <c r="BB285" i="42"/>
  <c r="AW285" i="42"/>
  <c r="AR285" i="42"/>
  <c r="AS285" i="42" s="1"/>
  <c r="AO285" i="42"/>
  <c r="AM285" i="42"/>
  <c r="AK285" i="42"/>
  <c r="AI285" i="42"/>
  <c r="AA285" i="42"/>
  <c r="Y285" i="42"/>
  <c r="R285" i="42"/>
  <c r="V285" i="42" s="1"/>
  <c r="Q285" i="42"/>
  <c r="N285" i="42"/>
  <c r="K285" i="42"/>
  <c r="E285" i="42"/>
  <c r="I285" i="42" s="1"/>
  <c r="DB283" i="42"/>
  <c r="CR283" i="42"/>
  <c r="CQ283" i="42"/>
  <c r="CP283" i="42"/>
  <c r="CE283" i="42"/>
  <c r="CB283" i="42"/>
  <c r="BY283" i="42"/>
  <c r="BV283" i="42"/>
  <c r="BU283" i="42"/>
  <c r="BT283" i="42"/>
  <c r="BG283" i="42"/>
  <c r="BF283" i="42"/>
  <c r="BE283" i="42"/>
  <c r="BB283" i="42"/>
  <c r="AW283" i="42"/>
  <c r="AR283" i="42"/>
  <c r="AS283" i="42" s="1"/>
  <c r="AA283" i="42"/>
  <c r="Y283" i="42"/>
  <c r="R283" i="42"/>
  <c r="Q283" i="42"/>
  <c r="N283" i="42"/>
  <c r="K283" i="42"/>
  <c r="E283" i="42"/>
  <c r="DB281" i="42"/>
  <c r="CR281" i="42"/>
  <c r="CQ281" i="42"/>
  <c r="CP281" i="42"/>
  <c r="CE281" i="42"/>
  <c r="CB281" i="42"/>
  <c r="BY281" i="42"/>
  <c r="BV281" i="42"/>
  <c r="BU281" i="42"/>
  <c r="BT281" i="42"/>
  <c r="BG281" i="42"/>
  <c r="BF281" i="42"/>
  <c r="BE281" i="42"/>
  <c r="BB281" i="42"/>
  <c r="AW281" i="42"/>
  <c r="AR281" i="42"/>
  <c r="AS281" i="42" s="1"/>
  <c r="AA281" i="42"/>
  <c r="Y281" i="42"/>
  <c r="R281" i="42"/>
  <c r="Q281" i="42"/>
  <c r="N281" i="42"/>
  <c r="K281" i="42"/>
  <c r="E281" i="42"/>
  <c r="I281" i="42" s="1"/>
  <c r="DB280" i="42"/>
  <c r="CR280" i="42"/>
  <c r="CQ280" i="42"/>
  <c r="CP280" i="42"/>
  <c r="CE280" i="42"/>
  <c r="CB280" i="42"/>
  <c r="BY280" i="42"/>
  <c r="BV280" i="42"/>
  <c r="BU280" i="42"/>
  <c r="BT280" i="42"/>
  <c r="BG280" i="42"/>
  <c r="BF280" i="42"/>
  <c r="BE280" i="42"/>
  <c r="BB280" i="42"/>
  <c r="AW280" i="42"/>
  <c r="AR280" i="42"/>
  <c r="AS280" i="42" s="1"/>
  <c r="AO280" i="42"/>
  <c r="AM280" i="42"/>
  <c r="AK280" i="42"/>
  <c r="AI280" i="42"/>
  <c r="AA280" i="42"/>
  <c r="Y280" i="42"/>
  <c r="R280" i="42"/>
  <c r="V280" i="42" s="1"/>
  <c r="Q280" i="42"/>
  <c r="N280" i="42"/>
  <c r="K280" i="42"/>
  <c r="E280" i="42"/>
  <c r="I280" i="42" s="1"/>
  <c r="DB279" i="42"/>
  <c r="CR279" i="42"/>
  <c r="CQ279" i="42"/>
  <c r="CP279" i="42"/>
  <c r="CE279" i="42"/>
  <c r="CB279" i="42"/>
  <c r="BY279" i="42"/>
  <c r="BV279" i="42"/>
  <c r="BU279" i="42"/>
  <c r="BT279" i="42"/>
  <c r="BG279" i="42"/>
  <c r="BF279" i="42"/>
  <c r="BE279" i="42"/>
  <c r="BB279" i="42"/>
  <c r="AW279" i="42"/>
  <c r="AR279" i="42"/>
  <c r="AS279" i="42" s="1"/>
  <c r="AO279" i="42"/>
  <c r="AM279" i="42"/>
  <c r="AK279" i="42"/>
  <c r="AI279" i="42"/>
  <c r="AA279" i="42"/>
  <c r="Y279" i="42"/>
  <c r="R279" i="42"/>
  <c r="V279" i="42" s="1"/>
  <c r="Q279" i="42"/>
  <c r="N279" i="42"/>
  <c r="K279" i="42"/>
  <c r="E279" i="42"/>
  <c r="I279" i="42" s="1"/>
  <c r="DB277" i="42"/>
  <c r="CR277" i="42"/>
  <c r="CQ277" i="42"/>
  <c r="CP277" i="42"/>
  <c r="CE277" i="42"/>
  <c r="CB277" i="42"/>
  <c r="BY277" i="42"/>
  <c r="BV277" i="42"/>
  <c r="BU277" i="42"/>
  <c r="BT277" i="42"/>
  <c r="BG277" i="42"/>
  <c r="BF277" i="42"/>
  <c r="BE277" i="42"/>
  <c r="BB277" i="42"/>
  <c r="AW277" i="42"/>
  <c r="AR277" i="42"/>
  <c r="AS277" i="42" s="1"/>
  <c r="AM277" i="42"/>
  <c r="AI277" i="42"/>
  <c r="AA277" i="42"/>
  <c r="Y277" i="42"/>
  <c r="R277" i="42"/>
  <c r="V277" i="42" s="1"/>
  <c r="Q277" i="42"/>
  <c r="N277" i="42"/>
  <c r="K277" i="42"/>
  <c r="E277" i="42"/>
  <c r="I277" i="42" s="1"/>
  <c r="DB276" i="42"/>
  <c r="CR276" i="42"/>
  <c r="CQ276" i="42"/>
  <c r="CP276" i="42"/>
  <c r="CE276" i="42"/>
  <c r="CB276" i="42"/>
  <c r="BY276" i="42"/>
  <c r="BV276" i="42"/>
  <c r="BU276" i="42"/>
  <c r="BT276" i="42"/>
  <c r="BG276" i="42"/>
  <c r="BF276" i="42"/>
  <c r="BE276" i="42"/>
  <c r="BB276" i="42"/>
  <c r="AW276" i="42"/>
  <c r="AR276" i="42"/>
  <c r="AS276" i="42" s="1"/>
  <c r="AM276" i="42"/>
  <c r="AI276" i="42"/>
  <c r="AA276" i="42"/>
  <c r="Y276" i="42"/>
  <c r="R276" i="42"/>
  <c r="V276" i="42" s="1"/>
  <c r="Q276" i="42"/>
  <c r="N276" i="42"/>
  <c r="K276" i="42"/>
  <c r="E276" i="42"/>
  <c r="I276" i="42" s="1"/>
  <c r="DB274" i="42"/>
  <c r="CR274" i="42"/>
  <c r="CQ274" i="42"/>
  <c r="CP274" i="42"/>
  <c r="CE274" i="42"/>
  <c r="CB274" i="42"/>
  <c r="BY274" i="42"/>
  <c r="BV274" i="42"/>
  <c r="BU274" i="42"/>
  <c r="BT274" i="42"/>
  <c r="BG274" i="42"/>
  <c r="BF274" i="42"/>
  <c r="BE274" i="42"/>
  <c r="BB274" i="42"/>
  <c r="AW274" i="42"/>
  <c r="AR274" i="42"/>
  <c r="AS274" i="42" s="1"/>
  <c r="AM274" i="42"/>
  <c r="AI274" i="42"/>
  <c r="AA274" i="42"/>
  <c r="Y274" i="42"/>
  <c r="R274" i="42"/>
  <c r="V274" i="42" s="1"/>
  <c r="Q274" i="42"/>
  <c r="N274" i="42"/>
  <c r="K274" i="42"/>
  <c r="E274" i="42"/>
  <c r="DB273" i="42"/>
  <c r="CR273" i="42"/>
  <c r="CQ273" i="42"/>
  <c r="CP273" i="42"/>
  <c r="CE273" i="42"/>
  <c r="CB273" i="42"/>
  <c r="BY273" i="42"/>
  <c r="BV273" i="42"/>
  <c r="BU273" i="42"/>
  <c r="BT273" i="42"/>
  <c r="BG273" i="42"/>
  <c r="BF273" i="42"/>
  <c r="BE273" i="42"/>
  <c r="BB273" i="42"/>
  <c r="AW273" i="42"/>
  <c r="AR273" i="42"/>
  <c r="AS273" i="42" s="1"/>
  <c r="AO273" i="42"/>
  <c r="AM273" i="42"/>
  <c r="AK273" i="42"/>
  <c r="AI273" i="42"/>
  <c r="AA273" i="42"/>
  <c r="Y273" i="42"/>
  <c r="R273" i="42"/>
  <c r="V273" i="42" s="1"/>
  <c r="Q273" i="42"/>
  <c r="N273" i="42"/>
  <c r="K273" i="42"/>
  <c r="E273" i="42"/>
  <c r="I273" i="42" s="1"/>
  <c r="DB271" i="42"/>
  <c r="DC271" i="42" s="1"/>
  <c r="CR271" i="42"/>
  <c r="CQ271" i="42"/>
  <c r="CP271" i="42"/>
  <c r="CE271" i="42"/>
  <c r="CB271" i="42"/>
  <c r="BY271" i="42"/>
  <c r="BV271" i="42"/>
  <c r="BU271" i="42"/>
  <c r="BT271" i="42"/>
  <c r="BG271" i="42"/>
  <c r="BF271" i="42"/>
  <c r="BE271" i="42"/>
  <c r="BB271" i="42"/>
  <c r="AW271" i="42"/>
  <c r="AR271" i="42"/>
  <c r="AS271" i="42" s="1"/>
  <c r="AO271" i="42"/>
  <c r="AM271" i="42"/>
  <c r="AK271" i="42"/>
  <c r="AI271" i="42"/>
  <c r="AA271" i="42"/>
  <c r="Y271" i="42"/>
  <c r="R271" i="42"/>
  <c r="V271" i="42" s="1"/>
  <c r="Q271" i="42"/>
  <c r="N271" i="42"/>
  <c r="K271" i="42"/>
  <c r="E271" i="42"/>
  <c r="I271" i="42" s="1"/>
  <c r="DB268" i="42"/>
  <c r="CR268" i="42"/>
  <c r="CQ268" i="42"/>
  <c r="CP268" i="42"/>
  <c r="CE268" i="42"/>
  <c r="CB268" i="42"/>
  <c r="BY268" i="42"/>
  <c r="BV268" i="42"/>
  <c r="BU268" i="42"/>
  <c r="BT268" i="42"/>
  <c r="BG268" i="42"/>
  <c r="BF268" i="42"/>
  <c r="BE268" i="42"/>
  <c r="BB268" i="42"/>
  <c r="AW268" i="42"/>
  <c r="AR268" i="42"/>
  <c r="AS268" i="42" s="1"/>
  <c r="AA268" i="42"/>
  <c r="Y268" i="42"/>
  <c r="R268" i="42"/>
  <c r="Q268" i="42"/>
  <c r="N268" i="42"/>
  <c r="K268" i="42"/>
  <c r="E268" i="42"/>
  <c r="I268" i="42" s="1"/>
  <c r="DB266" i="42"/>
  <c r="CR266" i="42"/>
  <c r="CQ266" i="42"/>
  <c r="CP266" i="42"/>
  <c r="CE266" i="42"/>
  <c r="CB266" i="42"/>
  <c r="BY266" i="42"/>
  <c r="BV266" i="42"/>
  <c r="BU266" i="42"/>
  <c r="BT266" i="42"/>
  <c r="BG266" i="42"/>
  <c r="BF266" i="42"/>
  <c r="BE266" i="42"/>
  <c r="BB266" i="42"/>
  <c r="AW266" i="42"/>
  <c r="AR266" i="42"/>
  <c r="AS266" i="42" s="1"/>
  <c r="AO266" i="42"/>
  <c r="AM266" i="42"/>
  <c r="AK266" i="42"/>
  <c r="AI266" i="42"/>
  <c r="AA266" i="42"/>
  <c r="Y266" i="42"/>
  <c r="R266" i="42"/>
  <c r="V266" i="42" s="1"/>
  <c r="Q266" i="42"/>
  <c r="N266" i="42"/>
  <c r="K266" i="42"/>
  <c r="E266" i="42"/>
  <c r="I266" i="42" s="1"/>
  <c r="DB261" i="42"/>
  <c r="CR261" i="42"/>
  <c r="CQ261" i="42"/>
  <c r="CP261" i="42"/>
  <c r="CE261" i="42"/>
  <c r="CB261" i="42"/>
  <c r="BY261" i="42"/>
  <c r="BV261" i="42"/>
  <c r="BU261" i="42"/>
  <c r="BT261" i="42"/>
  <c r="BG261" i="42"/>
  <c r="BF261" i="42"/>
  <c r="BE261" i="42"/>
  <c r="BB261" i="42"/>
  <c r="AW261" i="42"/>
  <c r="AR261" i="42"/>
  <c r="AS261" i="42" s="1"/>
  <c r="AM261" i="42"/>
  <c r="AI261" i="42"/>
  <c r="AA261" i="42"/>
  <c r="Y261" i="42"/>
  <c r="R261" i="42"/>
  <c r="V261" i="42" s="1"/>
  <c r="Q261" i="42"/>
  <c r="N261" i="42"/>
  <c r="K261" i="42"/>
  <c r="E261" i="42"/>
  <c r="I261" i="42" s="1"/>
  <c r="DB257" i="42"/>
  <c r="DC257" i="42" s="1"/>
  <c r="CR257" i="42"/>
  <c r="CQ257" i="42"/>
  <c r="CP257" i="42"/>
  <c r="CE257" i="42"/>
  <c r="CB257" i="42"/>
  <c r="BY257" i="42"/>
  <c r="BV257" i="42"/>
  <c r="BU257" i="42"/>
  <c r="BT257" i="42"/>
  <c r="BG257" i="42"/>
  <c r="BF257" i="42"/>
  <c r="BE257" i="42"/>
  <c r="BB257" i="42"/>
  <c r="AW257" i="42"/>
  <c r="AR257" i="42"/>
  <c r="AS257" i="42" s="1"/>
  <c r="AO257" i="42"/>
  <c r="AM257" i="42"/>
  <c r="AK257" i="42"/>
  <c r="AI257" i="42"/>
  <c r="AA257" i="42"/>
  <c r="Y257" i="42"/>
  <c r="R257" i="42"/>
  <c r="V257" i="42" s="1"/>
  <c r="Q257" i="42"/>
  <c r="N257" i="42"/>
  <c r="K257" i="42"/>
  <c r="E257" i="42"/>
  <c r="I257" i="42" s="1"/>
  <c r="DB256" i="42"/>
  <c r="CR256" i="42"/>
  <c r="CQ256" i="42"/>
  <c r="CP256" i="42"/>
  <c r="CE256" i="42"/>
  <c r="CB256" i="42"/>
  <c r="BY256" i="42"/>
  <c r="BV256" i="42"/>
  <c r="BU256" i="42"/>
  <c r="BT256" i="42"/>
  <c r="BG256" i="42"/>
  <c r="BF256" i="42"/>
  <c r="BE256" i="42"/>
  <c r="BB256" i="42"/>
  <c r="AW256" i="42"/>
  <c r="AR256" i="42"/>
  <c r="AS256" i="42" s="1"/>
  <c r="AO256" i="42"/>
  <c r="AM256" i="42"/>
  <c r="AK256" i="42"/>
  <c r="AI256" i="42"/>
  <c r="AA256" i="42"/>
  <c r="Y256" i="42"/>
  <c r="R256" i="42"/>
  <c r="V256" i="42" s="1"/>
  <c r="Q256" i="42"/>
  <c r="N256" i="42"/>
  <c r="K256" i="42"/>
  <c r="E256" i="42"/>
  <c r="I256" i="42" s="1"/>
  <c r="DB254" i="42"/>
  <c r="DC254" i="42" s="1"/>
  <c r="CR254" i="42"/>
  <c r="CQ254" i="42"/>
  <c r="CP254" i="42"/>
  <c r="CE254" i="42"/>
  <c r="CB254" i="42"/>
  <c r="BY254" i="42"/>
  <c r="BV254" i="42"/>
  <c r="BU254" i="42"/>
  <c r="BT254" i="42"/>
  <c r="BG254" i="42"/>
  <c r="BF254" i="42"/>
  <c r="BE254" i="42"/>
  <c r="BB254" i="42"/>
  <c r="AW254" i="42"/>
  <c r="AR254" i="42"/>
  <c r="AS254" i="42" s="1"/>
  <c r="AO254" i="42"/>
  <c r="AM254" i="42"/>
  <c r="AK254" i="42"/>
  <c r="AI254" i="42"/>
  <c r="AA254" i="42"/>
  <c r="Y254" i="42"/>
  <c r="R254" i="42"/>
  <c r="V254" i="42" s="1"/>
  <c r="Q254" i="42"/>
  <c r="N254" i="42"/>
  <c r="K254" i="42"/>
  <c r="E254" i="42"/>
  <c r="I254" i="42" s="1"/>
  <c r="DB252" i="42"/>
  <c r="CR252" i="42"/>
  <c r="CQ252" i="42"/>
  <c r="CP252" i="42"/>
  <c r="CE252" i="42"/>
  <c r="CB252" i="42"/>
  <c r="BY252" i="42"/>
  <c r="BV252" i="42"/>
  <c r="BU252" i="42"/>
  <c r="BT252" i="42"/>
  <c r="BG252" i="42"/>
  <c r="BF252" i="42"/>
  <c r="BE252" i="42"/>
  <c r="BB252" i="42"/>
  <c r="AW252" i="42"/>
  <c r="AR252" i="42"/>
  <c r="AS252" i="42" s="1"/>
  <c r="AM252" i="42"/>
  <c r="AI252" i="42"/>
  <c r="AA252" i="42"/>
  <c r="Y252" i="42"/>
  <c r="R252" i="42"/>
  <c r="V252" i="42" s="1"/>
  <c r="Q252" i="42"/>
  <c r="N252" i="42"/>
  <c r="K252" i="42"/>
  <c r="E252" i="42"/>
  <c r="I252" i="42" s="1"/>
  <c r="DB246" i="42"/>
  <c r="DC246" i="42" s="1"/>
  <c r="CR246" i="42"/>
  <c r="CQ246" i="42"/>
  <c r="CP246" i="42"/>
  <c r="CE246" i="42"/>
  <c r="CB246" i="42"/>
  <c r="BY246" i="42"/>
  <c r="BV246" i="42"/>
  <c r="BU246" i="42"/>
  <c r="BT246" i="42"/>
  <c r="BG246" i="42"/>
  <c r="BF246" i="42"/>
  <c r="BE246" i="42"/>
  <c r="BB246" i="42"/>
  <c r="AW246" i="42"/>
  <c r="AR246" i="42"/>
  <c r="AS246" i="42" s="1"/>
  <c r="AO246" i="42"/>
  <c r="AM246" i="42"/>
  <c r="AI246" i="42"/>
  <c r="AA246" i="42"/>
  <c r="Y246" i="42"/>
  <c r="R246" i="42"/>
  <c r="V246" i="42" s="1"/>
  <c r="Q246" i="42"/>
  <c r="N246" i="42"/>
  <c r="K246" i="42"/>
  <c r="E246" i="42"/>
  <c r="I246" i="42" s="1"/>
  <c r="DB245" i="42"/>
  <c r="CR245" i="42"/>
  <c r="CQ245" i="42"/>
  <c r="CP245" i="42"/>
  <c r="CE245" i="42"/>
  <c r="CB245" i="42"/>
  <c r="BY245" i="42"/>
  <c r="BV245" i="42"/>
  <c r="BU245" i="42"/>
  <c r="BT245" i="42"/>
  <c r="BG245" i="42"/>
  <c r="BF245" i="42"/>
  <c r="BE245" i="42"/>
  <c r="BB245" i="42"/>
  <c r="AW245" i="42"/>
  <c r="AR245" i="42"/>
  <c r="AS245" i="42" s="1"/>
  <c r="AM245" i="42"/>
  <c r="AI245" i="42"/>
  <c r="AA245" i="42"/>
  <c r="Y245" i="42"/>
  <c r="R245" i="42"/>
  <c r="T245" i="42" s="1"/>
  <c r="Q245" i="42"/>
  <c r="N245" i="42"/>
  <c r="K245" i="42"/>
  <c r="E245" i="42"/>
  <c r="G245" i="42" s="1"/>
  <c r="DB244" i="42"/>
  <c r="CR244" i="42"/>
  <c r="CQ244" i="42"/>
  <c r="CP244" i="42"/>
  <c r="CE244" i="42"/>
  <c r="CB244" i="42"/>
  <c r="BY244" i="42"/>
  <c r="BV244" i="42"/>
  <c r="BU244" i="42"/>
  <c r="BT244" i="42"/>
  <c r="BG244" i="42"/>
  <c r="BF244" i="42"/>
  <c r="BE244" i="42"/>
  <c r="BB244" i="42"/>
  <c r="AW244" i="42"/>
  <c r="AR244" i="42"/>
  <c r="AS244" i="42" s="1"/>
  <c r="AM244" i="42"/>
  <c r="AI244" i="42"/>
  <c r="AA244" i="42"/>
  <c r="Y244" i="42"/>
  <c r="R244" i="42"/>
  <c r="T244" i="42" s="1"/>
  <c r="Q244" i="42"/>
  <c r="N244" i="42"/>
  <c r="K244" i="42"/>
  <c r="E244" i="42"/>
  <c r="G244" i="42" s="1"/>
  <c r="DB243" i="42"/>
  <c r="CR243" i="42"/>
  <c r="CQ243" i="42"/>
  <c r="CP243" i="42"/>
  <c r="CE243" i="42"/>
  <c r="CB243" i="42"/>
  <c r="BY243" i="42"/>
  <c r="BV243" i="42"/>
  <c r="BU243" i="42"/>
  <c r="BT243" i="42"/>
  <c r="BG243" i="42"/>
  <c r="BF243" i="42"/>
  <c r="BE243" i="42"/>
  <c r="BB243" i="42"/>
  <c r="AW243" i="42"/>
  <c r="AR243" i="42"/>
  <c r="AS243" i="42" s="1"/>
  <c r="AM243" i="42"/>
  <c r="AI243" i="42"/>
  <c r="AA243" i="42"/>
  <c r="Y243" i="42"/>
  <c r="R243" i="42"/>
  <c r="V243" i="42" s="1"/>
  <c r="Q243" i="42"/>
  <c r="N243" i="42"/>
  <c r="K243" i="42"/>
  <c r="E243" i="42"/>
  <c r="I243" i="42" s="1"/>
  <c r="DB242" i="42"/>
  <c r="CR242" i="42"/>
  <c r="CQ242" i="42"/>
  <c r="CP242" i="42"/>
  <c r="CE242" i="42"/>
  <c r="CB242" i="42"/>
  <c r="BY242" i="42"/>
  <c r="BV242" i="42"/>
  <c r="BU242" i="42"/>
  <c r="BT242" i="42"/>
  <c r="BG242" i="42"/>
  <c r="BF242" i="42"/>
  <c r="BE242" i="42"/>
  <c r="BB242" i="42"/>
  <c r="AW242" i="42"/>
  <c r="AR242" i="42"/>
  <c r="AS242" i="42" s="1"/>
  <c r="AM242" i="42"/>
  <c r="AI242" i="42"/>
  <c r="AA242" i="42"/>
  <c r="Y242" i="42"/>
  <c r="R242" i="42"/>
  <c r="T242" i="42" s="1"/>
  <c r="Q242" i="42"/>
  <c r="N242" i="42"/>
  <c r="K242" i="42"/>
  <c r="E242" i="42"/>
  <c r="G242" i="42" s="1"/>
  <c r="DB241" i="42"/>
  <c r="CR241" i="42"/>
  <c r="CQ241" i="42"/>
  <c r="CP241" i="42"/>
  <c r="CE241" i="42"/>
  <c r="CB241" i="42"/>
  <c r="BY241" i="42"/>
  <c r="BV241" i="42"/>
  <c r="BU241" i="42"/>
  <c r="BT241" i="42"/>
  <c r="BG241" i="42"/>
  <c r="BF241" i="42"/>
  <c r="BE241" i="42"/>
  <c r="BB241" i="42"/>
  <c r="AW241" i="42"/>
  <c r="AR241" i="42"/>
  <c r="AS241" i="42" s="1"/>
  <c r="AO241" i="42"/>
  <c r="AM241" i="42"/>
  <c r="AK241" i="42"/>
  <c r="AI241" i="42"/>
  <c r="AA241" i="42"/>
  <c r="Y241" i="42"/>
  <c r="R241" i="42"/>
  <c r="V241" i="42" s="1"/>
  <c r="Q241" i="42"/>
  <c r="N241" i="42"/>
  <c r="K241" i="42"/>
  <c r="E241" i="42"/>
  <c r="I241" i="42" s="1"/>
  <c r="DB239" i="42"/>
  <c r="CR239" i="42"/>
  <c r="CQ239" i="42"/>
  <c r="CP239" i="42"/>
  <c r="CE239" i="42"/>
  <c r="CB239" i="42"/>
  <c r="BY239" i="42"/>
  <c r="BV239" i="42"/>
  <c r="BU239" i="42"/>
  <c r="BT239" i="42"/>
  <c r="BG239" i="42"/>
  <c r="BF239" i="42"/>
  <c r="BE239" i="42"/>
  <c r="BB239" i="42"/>
  <c r="AW239" i="42"/>
  <c r="AR239" i="42"/>
  <c r="AS239" i="42" s="1"/>
  <c r="AA239" i="42"/>
  <c r="Y239" i="42"/>
  <c r="R239" i="42"/>
  <c r="Q239" i="42"/>
  <c r="N239" i="42"/>
  <c r="K239" i="42"/>
  <c r="E239" i="42"/>
  <c r="DB238" i="42"/>
  <c r="CR238" i="42"/>
  <c r="CQ238" i="42"/>
  <c r="CP238" i="42"/>
  <c r="CE238" i="42"/>
  <c r="CB238" i="42"/>
  <c r="BY238" i="42"/>
  <c r="BV238" i="42"/>
  <c r="BU238" i="42"/>
  <c r="BT238" i="42"/>
  <c r="BG238" i="42"/>
  <c r="BF238" i="42"/>
  <c r="BE238" i="42"/>
  <c r="BB238" i="42"/>
  <c r="AW238" i="42"/>
  <c r="AR238" i="42"/>
  <c r="AS238" i="42" s="1"/>
  <c r="AO238" i="42"/>
  <c r="AM238" i="42"/>
  <c r="AK238" i="42"/>
  <c r="AI238" i="42"/>
  <c r="AA238" i="42"/>
  <c r="Y238" i="42"/>
  <c r="R238" i="42"/>
  <c r="V238" i="42" s="1"/>
  <c r="Q238" i="42"/>
  <c r="N238" i="42"/>
  <c r="K238" i="42"/>
  <c r="E238" i="42"/>
  <c r="I238" i="42" s="1"/>
  <c r="DB235" i="42"/>
  <c r="CR235" i="42"/>
  <c r="CQ235" i="42"/>
  <c r="CP235" i="42"/>
  <c r="CE235" i="42"/>
  <c r="CB235" i="42"/>
  <c r="BY235" i="42"/>
  <c r="BV235" i="42"/>
  <c r="BU235" i="42"/>
  <c r="BT235" i="42"/>
  <c r="BG235" i="42"/>
  <c r="BF235" i="42"/>
  <c r="BE235" i="42"/>
  <c r="BB235" i="42"/>
  <c r="AW235" i="42"/>
  <c r="AR235" i="42"/>
  <c r="AS235" i="42" s="1"/>
  <c r="AO235" i="42"/>
  <c r="AM235" i="42"/>
  <c r="AK235" i="42"/>
  <c r="AI235" i="42"/>
  <c r="AA235" i="42"/>
  <c r="Y235" i="42"/>
  <c r="R235" i="42"/>
  <c r="T235" i="42" s="1"/>
  <c r="Q235" i="42"/>
  <c r="N235" i="42"/>
  <c r="K235" i="42"/>
  <c r="E235" i="42"/>
  <c r="G235" i="42" s="1"/>
  <c r="DB234" i="42"/>
  <c r="CR234" i="42"/>
  <c r="CQ234" i="42"/>
  <c r="CP234" i="42"/>
  <c r="CE234" i="42"/>
  <c r="CB234" i="42"/>
  <c r="BY234" i="42"/>
  <c r="BV234" i="42"/>
  <c r="BU234" i="42"/>
  <c r="BT234" i="42"/>
  <c r="BG234" i="42"/>
  <c r="BF234" i="42"/>
  <c r="BE234" i="42"/>
  <c r="BB234" i="42"/>
  <c r="AW234" i="42"/>
  <c r="AR234" i="42"/>
  <c r="AS234" i="42" s="1"/>
  <c r="AO234" i="42"/>
  <c r="AM234" i="42"/>
  <c r="AK234" i="42"/>
  <c r="AI234" i="42"/>
  <c r="AA234" i="42"/>
  <c r="Y234" i="42"/>
  <c r="R234" i="42"/>
  <c r="V234" i="42" s="1"/>
  <c r="Q234" i="42"/>
  <c r="N234" i="42"/>
  <c r="K234" i="42"/>
  <c r="E234" i="42"/>
  <c r="I234" i="42" s="1"/>
  <c r="DB233" i="42"/>
  <c r="CR233" i="42"/>
  <c r="CQ233" i="42"/>
  <c r="CP233" i="42"/>
  <c r="CE233" i="42"/>
  <c r="CB233" i="42"/>
  <c r="BY233" i="42"/>
  <c r="BV233" i="42"/>
  <c r="BU233" i="42"/>
  <c r="BT233" i="42"/>
  <c r="BG233" i="42"/>
  <c r="BF233" i="42"/>
  <c r="BE233" i="42"/>
  <c r="BB233" i="42"/>
  <c r="AW233" i="42"/>
  <c r="AR233" i="42"/>
  <c r="AS233" i="42" s="1"/>
  <c r="AO233" i="42"/>
  <c r="AM233" i="42"/>
  <c r="AK233" i="42"/>
  <c r="AI233" i="42"/>
  <c r="AA233" i="42"/>
  <c r="Y233" i="42"/>
  <c r="R233" i="42"/>
  <c r="T233" i="42" s="1"/>
  <c r="Q233" i="42"/>
  <c r="N233" i="42"/>
  <c r="K233" i="42"/>
  <c r="E233" i="42"/>
  <c r="G233" i="42" s="1"/>
  <c r="DB231" i="42"/>
  <c r="CR231" i="42"/>
  <c r="CQ231" i="42"/>
  <c r="CP231" i="42"/>
  <c r="CE231" i="42"/>
  <c r="CB231" i="42"/>
  <c r="BY231" i="42"/>
  <c r="BV231" i="42"/>
  <c r="BU231" i="42"/>
  <c r="BT231" i="42"/>
  <c r="BG231" i="42"/>
  <c r="BF231" i="42"/>
  <c r="BE231" i="42"/>
  <c r="BB231" i="42"/>
  <c r="AW231" i="42"/>
  <c r="AR231" i="42"/>
  <c r="AS231" i="42" s="1"/>
  <c r="AM231" i="42"/>
  <c r="AI231" i="42"/>
  <c r="AA231" i="42"/>
  <c r="Y231" i="42"/>
  <c r="R231" i="42"/>
  <c r="V231" i="42" s="1"/>
  <c r="Q231" i="42"/>
  <c r="N231" i="42"/>
  <c r="K231" i="42"/>
  <c r="E231" i="42"/>
  <c r="I231" i="42" s="1"/>
  <c r="DB228" i="42"/>
  <c r="CR228" i="42"/>
  <c r="CQ228" i="42"/>
  <c r="CP228" i="42"/>
  <c r="CE228" i="42"/>
  <c r="CB228" i="42"/>
  <c r="BY228" i="42"/>
  <c r="BV228" i="42"/>
  <c r="BU228" i="42"/>
  <c r="BT228" i="42"/>
  <c r="BG228" i="42"/>
  <c r="BF228" i="42"/>
  <c r="BE228" i="42"/>
  <c r="BB228" i="42"/>
  <c r="AW228" i="42"/>
  <c r="AR228" i="42"/>
  <c r="AS228" i="42" s="1"/>
  <c r="AO228" i="42"/>
  <c r="AM228" i="42"/>
  <c r="AK228" i="42"/>
  <c r="AI228" i="42"/>
  <c r="AA228" i="42"/>
  <c r="Y228" i="42"/>
  <c r="R228" i="42"/>
  <c r="T228" i="42" s="1"/>
  <c r="Q228" i="42"/>
  <c r="N228" i="42"/>
  <c r="K228" i="42"/>
  <c r="E228" i="42"/>
  <c r="G228" i="42" s="1"/>
  <c r="DB226" i="42"/>
  <c r="CR226" i="42"/>
  <c r="CQ226" i="42"/>
  <c r="CP226" i="42"/>
  <c r="CE226" i="42"/>
  <c r="CB226" i="42"/>
  <c r="BY226" i="42"/>
  <c r="BV226" i="42"/>
  <c r="BU226" i="42"/>
  <c r="BT226" i="42"/>
  <c r="BG226" i="42"/>
  <c r="BF226" i="42"/>
  <c r="BE226" i="42"/>
  <c r="BB226" i="42"/>
  <c r="AW226" i="42"/>
  <c r="AR226" i="42"/>
  <c r="AS226" i="42" s="1"/>
  <c r="AO226" i="42"/>
  <c r="AM226" i="42"/>
  <c r="AK226" i="42"/>
  <c r="AI226" i="42"/>
  <c r="AA226" i="42"/>
  <c r="Y226" i="42"/>
  <c r="R226" i="42"/>
  <c r="V226" i="42" s="1"/>
  <c r="Q226" i="42"/>
  <c r="N226" i="42"/>
  <c r="K226" i="42"/>
  <c r="E226" i="42"/>
  <c r="I226" i="42" s="1"/>
  <c r="DB223" i="42"/>
  <c r="CR223" i="42"/>
  <c r="CQ223" i="42"/>
  <c r="CP223" i="42"/>
  <c r="CE223" i="42"/>
  <c r="CB223" i="42"/>
  <c r="BY223" i="42"/>
  <c r="BV223" i="42"/>
  <c r="BU223" i="42"/>
  <c r="BT223" i="42"/>
  <c r="BG223" i="42"/>
  <c r="BF223" i="42"/>
  <c r="BE223" i="42"/>
  <c r="BB223" i="42"/>
  <c r="AW223" i="42"/>
  <c r="AR223" i="42"/>
  <c r="AS223" i="42" s="1"/>
  <c r="AO223" i="42"/>
  <c r="AM223" i="42"/>
  <c r="AK223" i="42"/>
  <c r="AI223" i="42"/>
  <c r="AA223" i="42"/>
  <c r="Y223" i="42"/>
  <c r="R223" i="42"/>
  <c r="T223" i="42" s="1"/>
  <c r="Q223" i="42"/>
  <c r="N223" i="42"/>
  <c r="K223" i="42"/>
  <c r="E223" i="42"/>
  <c r="G223" i="42" s="1"/>
  <c r="DB220" i="42"/>
  <c r="CR220" i="42"/>
  <c r="CQ220" i="42"/>
  <c r="CP220" i="42"/>
  <c r="CE220" i="42"/>
  <c r="CB220" i="42"/>
  <c r="BY220" i="42"/>
  <c r="BV220" i="42"/>
  <c r="BU220" i="42"/>
  <c r="BT220" i="42"/>
  <c r="BG220" i="42"/>
  <c r="BF220" i="42"/>
  <c r="BE220" i="42"/>
  <c r="BB220" i="42"/>
  <c r="AW220" i="42"/>
  <c r="AR220" i="42"/>
  <c r="AS220" i="42" s="1"/>
  <c r="AO220" i="42"/>
  <c r="AM220" i="42"/>
  <c r="AK220" i="42"/>
  <c r="AI220" i="42"/>
  <c r="AA220" i="42"/>
  <c r="Y220" i="42"/>
  <c r="R220" i="42"/>
  <c r="V220" i="42" s="1"/>
  <c r="Q220" i="42"/>
  <c r="N220" i="42"/>
  <c r="K220" i="42"/>
  <c r="E220" i="42"/>
  <c r="I220" i="42" s="1"/>
  <c r="DB217" i="42"/>
  <c r="DC217" i="42" s="1"/>
  <c r="CR217" i="42"/>
  <c r="CQ217" i="42"/>
  <c r="CP217" i="42"/>
  <c r="CE217" i="42"/>
  <c r="CB217" i="42"/>
  <c r="BY217" i="42"/>
  <c r="BV217" i="42"/>
  <c r="BU217" i="42"/>
  <c r="BT217" i="42"/>
  <c r="BG217" i="42"/>
  <c r="BF217" i="42"/>
  <c r="BE217" i="42"/>
  <c r="BB217" i="42"/>
  <c r="AW217" i="42"/>
  <c r="AR217" i="42"/>
  <c r="AS217" i="42" s="1"/>
  <c r="AO217" i="42"/>
  <c r="AM217" i="42"/>
  <c r="AK217" i="42"/>
  <c r="AI217" i="42"/>
  <c r="AA217" i="42"/>
  <c r="Y217" i="42"/>
  <c r="R217" i="42"/>
  <c r="T217" i="42" s="1"/>
  <c r="Q217" i="42"/>
  <c r="N217" i="42"/>
  <c r="K217" i="42"/>
  <c r="E217" i="42"/>
  <c r="G217" i="42" s="1"/>
  <c r="DB215" i="42"/>
  <c r="CR215" i="42"/>
  <c r="CQ215" i="42"/>
  <c r="CP215" i="42"/>
  <c r="CE215" i="42"/>
  <c r="CB215" i="42"/>
  <c r="BY215" i="42"/>
  <c r="BV215" i="42"/>
  <c r="BU215" i="42"/>
  <c r="BT215" i="42"/>
  <c r="BG215" i="42"/>
  <c r="BF215" i="42"/>
  <c r="BE215" i="42"/>
  <c r="BB215" i="42"/>
  <c r="AW215" i="42"/>
  <c r="AR215" i="42"/>
  <c r="AS215" i="42" s="1"/>
  <c r="AA215" i="42"/>
  <c r="Y215" i="42"/>
  <c r="R215" i="42"/>
  <c r="Q215" i="42"/>
  <c r="N215" i="42"/>
  <c r="K215" i="42"/>
  <c r="E215" i="42"/>
  <c r="DB212" i="42"/>
  <c r="CR212" i="42"/>
  <c r="CQ212" i="42"/>
  <c r="CP212" i="42"/>
  <c r="CE212" i="42"/>
  <c r="CB212" i="42"/>
  <c r="BY212" i="42"/>
  <c r="BV212" i="42"/>
  <c r="BU212" i="42"/>
  <c r="BT212" i="42"/>
  <c r="BG212" i="42"/>
  <c r="BF212" i="42"/>
  <c r="BE212" i="42"/>
  <c r="BB212" i="42"/>
  <c r="AW212" i="42"/>
  <c r="AR212" i="42"/>
  <c r="AS212" i="42" s="1"/>
  <c r="AA212" i="42"/>
  <c r="Y212" i="42"/>
  <c r="R212" i="42"/>
  <c r="Q212" i="42"/>
  <c r="N212" i="42"/>
  <c r="K212" i="42"/>
  <c r="E212" i="42"/>
  <c r="G212" i="42" s="1"/>
  <c r="DB211" i="42"/>
  <c r="CR211" i="42"/>
  <c r="CQ211" i="42"/>
  <c r="CP211" i="42"/>
  <c r="CE211" i="42"/>
  <c r="CB211" i="42"/>
  <c r="BY211" i="42"/>
  <c r="BV211" i="42"/>
  <c r="BU211" i="42"/>
  <c r="BT211" i="42"/>
  <c r="BG211" i="42"/>
  <c r="BF211" i="42"/>
  <c r="BE211" i="42"/>
  <c r="BB211" i="42"/>
  <c r="AW211" i="42"/>
  <c r="AR211" i="42"/>
  <c r="AS211" i="42" s="1"/>
  <c r="AA211" i="42"/>
  <c r="Y211" i="42"/>
  <c r="R211" i="42"/>
  <c r="Q211" i="42"/>
  <c r="N211" i="42"/>
  <c r="K211" i="42"/>
  <c r="E211" i="42"/>
  <c r="I211" i="42" s="1"/>
  <c r="DB210" i="42"/>
  <c r="CR210" i="42"/>
  <c r="CQ210" i="42"/>
  <c r="CP210" i="42"/>
  <c r="CE210" i="42"/>
  <c r="CB210" i="42"/>
  <c r="BY210" i="42"/>
  <c r="BV210" i="42"/>
  <c r="BU210" i="42"/>
  <c r="BT210" i="42"/>
  <c r="BG210" i="42"/>
  <c r="BF210" i="42"/>
  <c r="BE210" i="42"/>
  <c r="BB210" i="42"/>
  <c r="AW210" i="42"/>
  <c r="AR210" i="42"/>
  <c r="AS210" i="42" s="1"/>
  <c r="AO210" i="42"/>
  <c r="AM210" i="42"/>
  <c r="AK210" i="42"/>
  <c r="AI210" i="42"/>
  <c r="AA210" i="42"/>
  <c r="Y210" i="42"/>
  <c r="R210" i="42"/>
  <c r="T210" i="42" s="1"/>
  <c r="Q210" i="42"/>
  <c r="N210" i="42"/>
  <c r="K210" i="42"/>
  <c r="E210" i="42"/>
  <c r="G210" i="42" s="1"/>
  <c r="DB206" i="42"/>
  <c r="CR206" i="42"/>
  <c r="CQ206" i="42"/>
  <c r="CP206" i="42"/>
  <c r="CE206" i="42"/>
  <c r="CB206" i="42"/>
  <c r="BY206" i="42"/>
  <c r="BV206" i="42"/>
  <c r="BU206" i="42"/>
  <c r="BT206" i="42"/>
  <c r="BG206" i="42"/>
  <c r="BF206" i="42"/>
  <c r="BE206" i="42"/>
  <c r="BB206" i="42"/>
  <c r="AW206" i="42"/>
  <c r="AR206" i="42"/>
  <c r="AS206" i="42" s="1"/>
  <c r="AO206" i="42"/>
  <c r="AM206" i="42"/>
  <c r="AK206" i="42"/>
  <c r="AI206" i="42"/>
  <c r="AA206" i="42"/>
  <c r="Y206" i="42"/>
  <c r="R206" i="42"/>
  <c r="V206" i="42" s="1"/>
  <c r="Q206" i="42"/>
  <c r="N206" i="42"/>
  <c r="K206" i="42"/>
  <c r="E206" i="42"/>
  <c r="I206" i="42" s="1"/>
  <c r="DB205" i="42"/>
  <c r="DC205" i="42" s="1"/>
  <c r="CR205" i="42"/>
  <c r="CQ205" i="42"/>
  <c r="CP205" i="42"/>
  <c r="CE205" i="42"/>
  <c r="CB205" i="42"/>
  <c r="BY205" i="42"/>
  <c r="BV205" i="42"/>
  <c r="BU205" i="42"/>
  <c r="BT205" i="42"/>
  <c r="BG205" i="42"/>
  <c r="BF205" i="42"/>
  <c r="BE205" i="42"/>
  <c r="BB205" i="42"/>
  <c r="AW205" i="42"/>
  <c r="AR205" i="42"/>
  <c r="AS205" i="42" s="1"/>
  <c r="AO205" i="42"/>
  <c r="AM205" i="42"/>
  <c r="AK205" i="42"/>
  <c r="AI205" i="42"/>
  <c r="AA205" i="42"/>
  <c r="Y205" i="42"/>
  <c r="R205" i="42"/>
  <c r="T205" i="42" s="1"/>
  <c r="Q205" i="42"/>
  <c r="N205" i="42"/>
  <c r="K205" i="42"/>
  <c r="E205" i="42"/>
  <c r="G205" i="42" s="1"/>
  <c r="DB203" i="42"/>
  <c r="CR203" i="42"/>
  <c r="CQ203" i="42"/>
  <c r="CP203" i="42"/>
  <c r="CE203" i="42"/>
  <c r="CB203" i="42"/>
  <c r="BY203" i="42"/>
  <c r="BV203" i="42"/>
  <c r="BU203" i="42"/>
  <c r="BT203" i="42"/>
  <c r="BG203" i="42"/>
  <c r="BF203" i="42"/>
  <c r="BE203" i="42"/>
  <c r="BB203" i="42"/>
  <c r="AW203" i="42"/>
  <c r="AR203" i="42"/>
  <c r="AS203" i="42" s="1"/>
  <c r="AO203" i="42"/>
  <c r="AM203" i="42"/>
  <c r="AK203" i="42"/>
  <c r="AI203" i="42"/>
  <c r="AA203" i="42"/>
  <c r="Y203" i="42"/>
  <c r="R203" i="42"/>
  <c r="V203" i="42" s="1"/>
  <c r="Q203" i="42"/>
  <c r="N203" i="42"/>
  <c r="K203" i="42"/>
  <c r="E203" i="42"/>
  <c r="I203" i="42" s="1"/>
  <c r="DB202" i="42"/>
  <c r="CR202" i="42"/>
  <c r="CQ202" i="42"/>
  <c r="CP202" i="42"/>
  <c r="CE202" i="42"/>
  <c r="CB202" i="42"/>
  <c r="BY202" i="42"/>
  <c r="BV202" i="42"/>
  <c r="BU202" i="42"/>
  <c r="BT202" i="42"/>
  <c r="BG202" i="42"/>
  <c r="BF202" i="42"/>
  <c r="BE202" i="42"/>
  <c r="BB202" i="42"/>
  <c r="AW202" i="42"/>
  <c r="AR202" i="42"/>
  <c r="AS202" i="42" s="1"/>
  <c r="AA202" i="42"/>
  <c r="Y202" i="42"/>
  <c r="R202" i="42"/>
  <c r="Q202" i="42"/>
  <c r="N202" i="42"/>
  <c r="K202" i="42"/>
  <c r="E202" i="42"/>
  <c r="G202" i="42" s="1"/>
  <c r="DB198" i="42"/>
  <c r="CR198" i="42"/>
  <c r="CQ198" i="42"/>
  <c r="CP198" i="42"/>
  <c r="CE198" i="42"/>
  <c r="CB198" i="42"/>
  <c r="BY198" i="42"/>
  <c r="BV198" i="42"/>
  <c r="BU198" i="42"/>
  <c r="BT198" i="42"/>
  <c r="BG198" i="42"/>
  <c r="BF198" i="42"/>
  <c r="BE198" i="42"/>
  <c r="BB198" i="42"/>
  <c r="AW198" i="42"/>
  <c r="AR198" i="42"/>
  <c r="AS198" i="42" s="1"/>
  <c r="AO198" i="42"/>
  <c r="AM198" i="42"/>
  <c r="AK198" i="42"/>
  <c r="AI198" i="42"/>
  <c r="AA198" i="42"/>
  <c r="Y198" i="42"/>
  <c r="R198" i="42"/>
  <c r="V198" i="42" s="1"/>
  <c r="Q198" i="42"/>
  <c r="N198" i="42"/>
  <c r="K198" i="42"/>
  <c r="E198" i="42"/>
  <c r="I198" i="42" s="1"/>
  <c r="DB195" i="42"/>
  <c r="CR195" i="42"/>
  <c r="CQ195" i="42"/>
  <c r="CP195" i="42"/>
  <c r="CE195" i="42"/>
  <c r="CB195" i="42"/>
  <c r="BY195" i="42"/>
  <c r="BV195" i="42"/>
  <c r="BU195" i="42"/>
  <c r="BT195" i="42"/>
  <c r="BG195" i="42"/>
  <c r="BF195" i="42"/>
  <c r="BE195" i="42"/>
  <c r="BB195" i="42"/>
  <c r="AW195" i="42"/>
  <c r="AR195" i="42"/>
  <c r="AS195" i="42" s="1"/>
  <c r="AO195" i="42"/>
  <c r="AM195" i="42"/>
  <c r="AK195" i="42"/>
  <c r="AI195" i="42"/>
  <c r="AA195" i="42"/>
  <c r="Y195" i="42"/>
  <c r="R195" i="42"/>
  <c r="V195" i="42" s="1"/>
  <c r="Q195" i="42"/>
  <c r="N195" i="42"/>
  <c r="K195" i="42"/>
  <c r="E195" i="42"/>
  <c r="DB194" i="42"/>
  <c r="CR194" i="42"/>
  <c r="CQ194" i="42"/>
  <c r="CP194" i="42"/>
  <c r="CE194" i="42"/>
  <c r="CB194" i="42"/>
  <c r="BY194" i="42"/>
  <c r="BV194" i="42"/>
  <c r="BU194" i="42"/>
  <c r="BT194" i="42"/>
  <c r="BG194" i="42"/>
  <c r="BF194" i="42"/>
  <c r="BE194" i="42"/>
  <c r="BB194" i="42"/>
  <c r="AW194" i="42"/>
  <c r="AR194" i="42"/>
  <c r="AS194" i="42" s="1"/>
  <c r="AM194" i="42"/>
  <c r="AI194" i="42"/>
  <c r="AA194" i="42"/>
  <c r="Y194" i="42"/>
  <c r="R194" i="42"/>
  <c r="V194" i="42" s="1"/>
  <c r="Q194" i="42"/>
  <c r="N194" i="42"/>
  <c r="K194" i="42"/>
  <c r="E194" i="42"/>
  <c r="I194" i="42" s="1"/>
  <c r="DB192" i="42"/>
  <c r="CR192" i="42"/>
  <c r="CQ192" i="42"/>
  <c r="CP192" i="42"/>
  <c r="CE192" i="42"/>
  <c r="CB192" i="42"/>
  <c r="BY192" i="42"/>
  <c r="BV192" i="42"/>
  <c r="BU192" i="42"/>
  <c r="BT192" i="42"/>
  <c r="BG192" i="42"/>
  <c r="BF192" i="42"/>
  <c r="BE192" i="42"/>
  <c r="BB192" i="42"/>
  <c r="AW192" i="42"/>
  <c r="AR192" i="42"/>
  <c r="AS192" i="42" s="1"/>
  <c r="AO192" i="42"/>
  <c r="AM192" i="42"/>
  <c r="AK192" i="42"/>
  <c r="AI192" i="42"/>
  <c r="AA192" i="42"/>
  <c r="Y192" i="42"/>
  <c r="R192" i="42"/>
  <c r="V192" i="42" s="1"/>
  <c r="Q192" i="42"/>
  <c r="N192" i="42"/>
  <c r="K192" i="42"/>
  <c r="E192" i="42"/>
  <c r="I192" i="42" s="1"/>
  <c r="DB191" i="42"/>
  <c r="CR191" i="42"/>
  <c r="CQ191" i="42"/>
  <c r="CP191" i="42"/>
  <c r="CE191" i="42"/>
  <c r="CB191" i="42"/>
  <c r="BY191" i="42"/>
  <c r="BV191" i="42"/>
  <c r="BU191" i="42"/>
  <c r="BT191" i="42"/>
  <c r="BG191" i="42"/>
  <c r="BF191" i="42"/>
  <c r="BE191" i="42"/>
  <c r="BB191" i="42"/>
  <c r="AW191" i="42"/>
  <c r="AR191" i="42"/>
  <c r="AS191" i="42" s="1"/>
  <c r="AM191" i="42"/>
  <c r="AI191" i="42"/>
  <c r="AA191" i="42"/>
  <c r="Y191" i="42"/>
  <c r="R191" i="42"/>
  <c r="V191" i="42" s="1"/>
  <c r="Q191" i="42"/>
  <c r="N191" i="42"/>
  <c r="K191" i="42"/>
  <c r="E191" i="42"/>
  <c r="I191" i="42" s="1"/>
  <c r="DB188" i="42"/>
  <c r="CR188" i="42"/>
  <c r="CQ188" i="42"/>
  <c r="CP188" i="42"/>
  <c r="CE188" i="42"/>
  <c r="CB188" i="42"/>
  <c r="BY188" i="42"/>
  <c r="BV188" i="42"/>
  <c r="BU188" i="42"/>
  <c r="BT188" i="42"/>
  <c r="BG188" i="42"/>
  <c r="BF188" i="42"/>
  <c r="BE188" i="42"/>
  <c r="BB188" i="42"/>
  <c r="AW188" i="42"/>
  <c r="AR188" i="42"/>
  <c r="AS188" i="42" s="1"/>
  <c r="AM188" i="42"/>
  <c r="AI188" i="42"/>
  <c r="AA188" i="42"/>
  <c r="Y188" i="42"/>
  <c r="R188" i="42"/>
  <c r="V188" i="42" s="1"/>
  <c r="Q188" i="42"/>
  <c r="N188" i="42"/>
  <c r="K188" i="42"/>
  <c r="E188" i="42"/>
  <c r="DB187" i="42"/>
  <c r="CR187" i="42"/>
  <c r="CQ187" i="42"/>
  <c r="CP187" i="42"/>
  <c r="CE187" i="42"/>
  <c r="CB187" i="42"/>
  <c r="BY187" i="42"/>
  <c r="BV187" i="42"/>
  <c r="BU187" i="42"/>
  <c r="BT187" i="42"/>
  <c r="BG187" i="42"/>
  <c r="BF187" i="42"/>
  <c r="BE187" i="42"/>
  <c r="BB187" i="42"/>
  <c r="AW187" i="42"/>
  <c r="AR187" i="42"/>
  <c r="AS187" i="42" s="1"/>
  <c r="AM187" i="42"/>
  <c r="AI187" i="42"/>
  <c r="AA187" i="42"/>
  <c r="Y187" i="42"/>
  <c r="R187" i="42"/>
  <c r="V187" i="42" s="1"/>
  <c r="Q187" i="42"/>
  <c r="N187" i="42"/>
  <c r="K187" i="42"/>
  <c r="E187" i="42"/>
  <c r="I187" i="42" s="1"/>
  <c r="DB186" i="42"/>
  <c r="CR186" i="42"/>
  <c r="CQ186" i="42"/>
  <c r="CP186" i="42"/>
  <c r="CE186" i="42"/>
  <c r="CB186" i="42"/>
  <c r="BY186" i="42"/>
  <c r="BV186" i="42"/>
  <c r="BU186" i="42"/>
  <c r="BT186" i="42"/>
  <c r="BG186" i="42"/>
  <c r="BF186" i="42"/>
  <c r="BE186" i="42"/>
  <c r="BB186" i="42"/>
  <c r="AW186" i="42"/>
  <c r="AR186" i="42"/>
  <c r="AS186" i="42" s="1"/>
  <c r="AM186" i="42"/>
  <c r="AI186" i="42"/>
  <c r="AA186" i="42"/>
  <c r="Y186" i="42"/>
  <c r="R186" i="42"/>
  <c r="V186" i="42" s="1"/>
  <c r="Q186" i="42"/>
  <c r="N186" i="42"/>
  <c r="K186" i="42"/>
  <c r="E186" i="42"/>
  <c r="I186" i="42" s="1"/>
  <c r="DB185" i="42"/>
  <c r="CR185" i="42"/>
  <c r="CQ185" i="42"/>
  <c r="CP185" i="42"/>
  <c r="CE185" i="42"/>
  <c r="CB185" i="42"/>
  <c r="BY185" i="42"/>
  <c r="BV185" i="42"/>
  <c r="BU185" i="42"/>
  <c r="BT185" i="42"/>
  <c r="BG185" i="42"/>
  <c r="BF185" i="42"/>
  <c r="BE185" i="42"/>
  <c r="BB185" i="42"/>
  <c r="AW185" i="42"/>
  <c r="AR185" i="42"/>
  <c r="AS185" i="42" s="1"/>
  <c r="AO185" i="42"/>
  <c r="AM185" i="42"/>
  <c r="AK185" i="42"/>
  <c r="AI185" i="42"/>
  <c r="AA185" i="42"/>
  <c r="Y185" i="42"/>
  <c r="R185" i="42"/>
  <c r="V185" i="42" s="1"/>
  <c r="Q185" i="42"/>
  <c r="N185" i="42"/>
  <c r="K185" i="42"/>
  <c r="E185" i="42"/>
  <c r="I185" i="42" s="1"/>
  <c r="DB183" i="42"/>
  <c r="CR183" i="42"/>
  <c r="CQ183" i="42"/>
  <c r="CP183" i="42"/>
  <c r="CE183" i="42"/>
  <c r="CB183" i="42"/>
  <c r="BY183" i="42"/>
  <c r="BV183" i="42"/>
  <c r="BU183" i="42"/>
  <c r="BT183" i="42"/>
  <c r="BG183" i="42"/>
  <c r="BF183" i="42"/>
  <c r="BE183" i="42"/>
  <c r="BB183" i="42"/>
  <c r="AW183" i="42"/>
  <c r="AR183" i="42"/>
  <c r="AS183" i="42" s="1"/>
  <c r="AM183" i="42"/>
  <c r="AI183" i="42"/>
  <c r="AA183" i="42"/>
  <c r="Y183" i="42"/>
  <c r="R183" i="42"/>
  <c r="V183" i="42" s="1"/>
  <c r="Q183" i="42"/>
  <c r="N183" i="42"/>
  <c r="K183" i="42"/>
  <c r="E183" i="42"/>
  <c r="I183" i="42" s="1"/>
  <c r="DB182" i="42"/>
  <c r="CR182" i="42"/>
  <c r="CQ182" i="42"/>
  <c r="CP182" i="42"/>
  <c r="CE182" i="42"/>
  <c r="CB182" i="42"/>
  <c r="BY182" i="42"/>
  <c r="BV182" i="42"/>
  <c r="BU182" i="42"/>
  <c r="BT182" i="42"/>
  <c r="BG182" i="42"/>
  <c r="BF182" i="42"/>
  <c r="BE182" i="42"/>
  <c r="BB182" i="42"/>
  <c r="AW182" i="42"/>
  <c r="AR182" i="42"/>
  <c r="AS182" i="42" s="1"/>
  <c r="AM182" i="42"/>
  <c r="AI182" i="42"/>
  <c r="AA182" i="42"/>
  <c r="Y182" i="42"/>
  <c r="R182" i="42"/>
  <c r="V182" i="42" s="1"/>
  <c r="Q182" i="42"/>
  <c r="N182" i="42"/>
  <c r="K182" i="42"/>
  <c r="E182" i="42"/>
  <c r="I182" i="42" s="1"/>
  <c r="DB177" i="42"/>
  <c r="CR177" i="42"/>
  <c r="CQ177" i="42"/>
  <c r="CP177" i="42"/>
  <c r="CE177" i="42"/>
  <c r="CB177" i="42"/>
  <c r="BY177" i="42"/>
  <c r="BV177" i="42"/>
  <c r="BU177" i="42"/>
  <c r="BT177" i="42"/>
  <c r="BG177" i="42"/>
  <c r="BF177" i="42"/>
  <c r="BE177" i="42"/>
  <c r="BB177" i="42"/>
  <c r="AW177" i="42"/>
  <c r="AR177" i="42"/>
  <c r="AS177" i="42" s="1"/>
  <c r="AM177" i="42"/>
  <c r="AI177" i="42"/>
  <c r="AA177" i="42"/>
  <c r="Y177" i="42"/>
  <c r="R177" i="42"/>
  <c r="V177" i="42" s="1"/>
  <c r="Q177" i="42"/>
  <c r="N177" i="42"/>
  <c r="K177" i="42"/>
  <c r="E177" i="42"/>
  <c r="I177" i="42" s="1"/>
  <c r="DB174" i="42"/>
  <c r="CR174" i="42"/>
  <c r="CQ174" i="42"/>
  <c r="CP174" i="42"/>
  <c r="CE174" i="42"/>
  <c r="CB174" i="42"/>
  <c r="BY174" i="42"/>
  <c r="BV174" i="42"/>
  <c r="BU174" i="42"/>
  <c r="BT174" i="42"/>
  <c r="BG174" i="42"/>
  <c r="BF174" i="42"/>
  <c r="BE174" i="42"/>
  <c r="BB174" i="42"/>
  <c r="AW174" i="42"/>
  <c r="AR174" i="42"/>
  <c r="AS174" i="42" s="1"/>
  <c r="AA174" i="42"/>
  <c r="Y174" i="42"/>
  <c r="R174" i="42"/>
  <c r="Q174" i="42"/>
  <c r="N174" i="42"/>
  <c r="K174" i="42"/>
  <c r="E174" i="42"/>
  <c r="DB173" i="42"/>
  <c r="CR173" i="42"/>
  <c r="CQ173" i="42"/>
  <c r="CP173" i="42"/>
  <c r="CE173" i="42"/>
  <c r="CB173" i="42"/>
  <c r="BY173" i="42"/>
  <c r="BV173" i="42"/>
  <c r="BU173" i="42"/>
  <c r="BT173" i="42"/>
  <c r="BG173" i="42"/>
  <c r="BF173" i="42"/>
  <c r="BE173" i="42"/>
  <c r="BB173" i="42"/>
  <c r="AW173" i="42"/>
  <c r="AR173" i="42"/>
  <c r="AS173" i="42" s="1"/>
  <c r="AO173" i="42"/>
  <c r="AM173" i="42"/>
  <c r="AK173" i="42"/>
  <c r="AI173" i="42"/>
  <c r="AA173" i="42"/>
  <c r="Y173" i="42"/>
  <c r="R173" i="42"/>
  <c r="V173" i="42" s="1"/>
  <c r="Q173" i="42"/>
  <c r="N173" i="42"/>
  <c r="K173" i="42"/>
  <c r="E173" i="42"/>
  <c r="I173" i="42" s="1"/>
  <c r="DB172" i="42"/>
  <c r="CR172" i="42"/>
  <c r="CQ172" i="42"/>
  <c r="CP172" i="42"/>
  <c r="CE172" i="42"/>
  <c r="CB172" i="42"/>
  <c r="BY172" i="42"/>
  <c r="BV172" i="42"/>
  <c r="BU172" i="42"/>
  <c r="BT172" i="42"/>
  <c r="BG172" i="42"/>
  <c r="BF172" i="42"/>
  <c r="BE172" i="42"/>
  <c r="BB172" i="42"/>
  <c r="AW172" i="42"/>
  <c r="AR172" i="42"/>
  <c r="AS172" i="42" s="1"/>
  <c r="AO172" i="42"/>
  <c r="AM172" i="42"/>
  <c r="AK172" i="42"/>
  <c r="AI172" i="42"/>
  <c r="AA172" i="42"/>
  <c r="Y172" i="42"/>
  <c r="R172" i="42"/>
  <c r="V172" i="42" s="1"/>
  <c r="Q172" i="42"/>
  <c r="N172" i="42"/>
  <c r="K172" i="42"/>
  <c r="E172" i="42"/>
  <c r="I172" i="42" s="1"/>
  <c r="DB171" i="42"/>
  <c r="CR171" i="42"/>
  <c r="CQ171" i="42"/>
  <c r="CP171" i="42"/>
  <c r="CE171" i="42"/>
  <c r="CB171" i="42"/>
  <c r="BY171" i="42"/>
  <c r="BV171" i="42"/>
  <c r="BU171" i="42"/>
  <c r="BT171" i="42"/>
  <c r="BG171" i="42"/>
  <c r="BF171" i="42"/>
  <c r="BE171" i="42"/>
  <c r="BB171" i="42"/>
  <c r="AW171" i="42"/>
  <c r="AR171" i="42"/>
  <c r="AS171" i="42" s="1"/>
  <c r="AA171" i="42"/>
  <c r="Y171" i="42"/>
  <c r="R171" i="42"/>
  <c r="Q171" i="42"/>
  <c r="N171" i="42"/>
  <c r="K171" i="42"/>
  <c r="E171" i="42"/>
  <c r="DB170" i="42"/>
  <c r="CR170" i="42"/>
  <c r="CQ170" i="42"/>
  <c r="CP170" i="42"/>
  <c r="CE170" i="42"/>
  <c r="CB170" i="42"/>
  <c r="BY170" i="42"/>
  <c r="BV170" i="42"/>
  <c r="BU170" i="42"/>
  <c r="BT170" i="42"/>
  <c r="BG170" i="42"/>
  <c r="BF170" i="42"/>
  <c r="BE170" i="42"/>
  <c r="BB170" i="42"/>
  <c r="AW170" i="42"/>
  <c r="AR170" i="42"/>
  <c r="AS170" i="42" s="1"/>
  <c r="AM170" i="42"/>
  <c r="AI170" i="42"/>
  <c r="AA170" i="42"/>
  <c r="Y170" i="42"/>
  <c r="R170" i="42"/>
  <c r="V170" i="42" s="1"/>
  <c r="Q170" i="42"/>
  <c r="N170" i="42"/>
  <c r="K170" i="42"/>
  <c r="E170" i="42"/>
  <c r="I170" i="42" s="1"/>
  <c r="DB169" i="42"/>
  <c r="CR169" i="42"/>
  <c r="CQ169" i="42"/>
  <c r="CP169" i="42"/>
  <c r="CE169" i="42"/>
  <c r="CB169" i="42"/>
  <c r="BY169" i="42"/>
  <c r="BV169" i="42"/>
  <c r="BU169" i="42"/>
  <c r="BT169" i="42"/>
  <c r="BG169" i="42"/>
  <c r="BF169" i="42"/>
  <c r="BE169" i="42"/>
  <c r="BB169" i="42"/>
  <c r="AW169" i="42"/>
  <c r="AR169" i="42"/>
  <c r="AS169" i="42" s="1"/>
  <c r="AA169" i="42"/>
  <c r="Y169" i="42"/>
  <c r="R169" i="42"/>
  <c r="Q169" i="42"/>
  <c r="N169" i="42"/>
  <c r="K169" i="42"/>
  <c r="E169" i="42"/>
  <c r="I169" i="42" s="1"/>
  <c r="DB168" i="42"/>
  <c r="CR168" i="42"/>
  <c r="CQ168" i="42"/>
  <c r="CP168" i="42"/>
  <c r="CE168" i="42"/>
  <c r="CB168" i="42"/>
  <c r="BY168" i="42"/>
  <c r="BV168" i="42"/>
  <c r="BU168" i="42"/>
  <c r="BT168" i="42"/>
  <c r="BG168" i="42"/>
  <c r="BF168" i="42"/>
  <c r="BE168" i="42"/>
  <c r="BB168" i="42"/>
  <c r="AW168" i="42"/>
  <c r="AR168" i="42"/>
  <c r="AS168" i="42" s="1"/>
  <c r="AM168" i="42"/>
  <c r="AI168" i="42"/>
  <c r="AA168" i="42"/>
  <c r="Y168" i="42"/>
  <c r="R168" i="42"/>
  <c r="V168" i="42" s="1"/>
  <c r="Q168" i="42"/>
  <c r="N168" i="42"/>
  <c r="K168" i="42"/>
  <c r="E168" i="42"/>
  <c r="I168" i="42" s="1"/>
  <c r="DB165" i="42"/>
  <c r="CR165" i="42"/>
  <c r="CQ165" i="42"/>
  <c r="CP165" i="42"/>
  <c r="CE165" i="42"/>
  <c r="CB165" i="42"/>
  <c r="BY165" i="42"/>
  <c r="BV165" i="42"/>
  <c r="BU165" i="42"/>
  <c r="BT165" i="42"/>
  <c r="BG165" i="42"/>
  <c r="BF165" i="42"/>
  <c r="BE165" i="42"/>
  <c r="BB165" i="42"/>
  <c r="AW165" i="42"/>
  <c r="AR165" i="42"/>
  <c r="AS165" i="42" s="1"/>
  <c r="AO165" i="42"/>
  <c r="AM165" i="42"/>
  <c r="AK165" i="42"/>
  <c r="AI165" i="42"/>
  <c r="AA165" i="42"/>
  <c r="Y165" i="42"/>
  <c r="R165" i="42"/>
  <c r="V165" i="42" s="1"/>
  <c r="Q165" i="42"/>
  <c r="N165" i="42"/>
  <c r="K165" i="42"/>
  <c r="E165" i="42"/>
  <c r="I165" i="42" s="1"/>
  <c r="DB164" i="42"/>
  <c r="CR164" i="42"/>
  <c r="CQ164" i="42"/>
  <c r="CP164" i="42"/>
  <c r="CE164" i="42"/>
  <c r="CB164" i="42"/>
  <c r="BY164" i="42"/>
  <c r="BV164" i="42"/>
  <c r="BU164" i="42"/>
  <c r="BT164" i="42"/>
  <c r="BG164" i="42"/>
  <c r="BF164" i="42"/>
  <c r="BE164" i="42"/>
  <c r="BB164" i="42"/>
  <c r="AW164" i="42"/>
  <c r="AR164" i="42"/>
  <c r="AS164" i="42" s="1"/>
  <c r="AM164" i="42"/>
  <c r="AI164" i="42"/>
  <c r="AA164" i="42"/>
  <c r="Y164" i="42"/>
  <c r="R164" i="42"/>
  <c r="V164" i="42" s="1"/>
  <c r="Q164" i="42"/>
  <c r="N164" i="42"/>
  <c r="K164" i="42"/>
  <c r="E164" i="42"/>
  <c r="I164" i="42" s="1"/>
  <c r="DB163" i="42"/>
  <c r="DC163" i="42" s="1"/>
  <c r="CR163" i="42"/>
  <c r="CQ163" i="42"/>
  <c r="CP163" i="42"/>
  <c r="CE163" i="42"/>
  <c r="CB163" i="42"/>
  <c r="BY163" i="42"/>
  <c r="BV163" i="42"/>
  <c r="BU163" i="42"/>
  <c r="BT163" i="42"/>
  <c r="BG163" i="42"/>
  <c r="BF163" i="42"/>
  <c r="BE163" i="42"/>
  <c r="BB163" i="42"/>
  <c r="AW163" i="42"/>
  <c r="AR163" i="42"/>
  <c r="AS163" i="42" s="1"/>
  <c r="AO163" i="42"/>
  <c r="AM163" i="42"/>
  <c r="AI163" i="42"/>
  <c r="AA163" i="42"/>
  <c r="Y163" i="42"/>
  <c r="R163" i="42"/>
  <c r="V163" i="42" s="1"/>
  <c r="Q163" i="42"/>
  <c r="N163" i="42"/>
  <c r="K163" i="42"/>
  <c r="E163" i="42"/>
  <c r="DB162" i="42"/>
  <c r="CR162" i="42"/>
  <c r="CQ162" i="42"/>
  <c r="CP162" i="42"/>
  <c r="CE162" i="42"/>
  <c r="CB162" i="42"/>
  <c r="BY162" i="42"/>
  <c r="BV162" i="42"/>
  <c r="BU162" i="42"/>
  <c r="BT162" i="42"/>
  <c r="BG162" i="42"/>
  <c r="BF162" i="42"/>
  <c r="BE162" i="42"/>
  <c r="BB162" i="42"/>
  <c r="AW162" i="42"/>
  <c r="AR162" i="42"/>
  <c r="AS162" i="42" s="1"/>
  <c r="AM162" i="42"/>
  <c r="AI162" i="42"/>
  <c r="AA162" i="42"/>
  <c r="Y162" i="42"/>
  <c r="R162" i="42"/>
  <c r="V162" i="42" s="1"/>
  <c r="Q162" i="42"/>
  <c r="N162" i="42"/>
  <c r="K162" i="42"/>
  <c r="E162" i="42"/>
  <c r="I162" i="42" s="1"/>
  <c r="DB160" i="42"/>
  <c r="CR160" i="42"/>
  <c r="CQ160" i="42"/>
  <c r="CP160" i="42"/>
  <c r="CE160" i="42"/>
  <c r="CB160" i="42"/>
  <c r="BY160" i="42"/>
  <c r="BV160" i="42"/>
  <c r="BU160" i="42"/>
  <c r="BT160" i="42"/>
  <c r="BG160" i="42"/>
  <c r="BF160" i="42"/>
  <c r="BE160" i="42"/>
  <c r="BB160" i="42"/>
  <c r="AW160" i="42"/>
  <c r="AR160" i="42"/>
  <c r="AS160" i="42" s="1"/>
  <c r="AO160" i="42"/>
  <c r="AM160" i="42"/>
  <c r="AK160" i="42"/>
  <c r="AI160" i="42"/>
  <c r="AA160" i="42"/>
  <c r="Y160" i="42"/>
  <c r="R160" i="42"/>
  <c r="V160" i="42" s="1"/>
  <c r="Q160" i="42"/>
  <c r="N160" i="42"/>
  <c r="K160" i="42"/>
  <c r="E160" i="42"/>
  <c r="I160" i="42" s="1"/>
  <c r="DB158" i="42"/>
  <c r="CR158" i="42"/>
  <c r="CQ158" i="42"/>
  <c r="CP158" i="42"/>
  <c r="CE158" i="42"/>
  <c r="CB158" i="42"/>
  <c r="BY158" i="42"/>
  <c r="BV158" i="42"/>
  <c r="BU158" i="42"/>
  <c r="BT158" i="42"/>
  <c r="BG158" i="42"/>
  <c r="BF158" i="42"/>
  <c r="BE158" i="42"/>
  <c r="BB158" i="42"/>
  <c r="AW158" i="42"/>
  <c r="AR158" i="42"/>
  <c r="AS158" i="42" s="1"/>
  <c r="AO158" i="42"/>
  <c r="AM158" i="42"/>
  <c r="AK158" i="42"/>
  <c r="AI158" i="42"/>
  <c r="AA158" i="42"/>
  <c r="Y158" i="42"/>
  <c r="R158" i="42"/>
  <c r="V158" i="42" s="1"/>
  <c r="Q158" i="42"/>
  <c r="N158" i="42"/>
  <c r="K158" i="42"/>
  <c r="E158" i="42"/>
  <c r="I158" i="42" s="1"/>
  <c r="DB156" i="42"/>
  <c r="CR156" i="42"/>
  <c r="CQ156" i="42"/>
  <c r="CP156" i="42"/>
  <c r="CE156" i="42"/>
  <c r="CB156" i="42"/>
  <c r="BY156" i="42"/>
  <c r="BV156" i="42"/>
  <c r="BU156" i="42"/>
  <c r="BT156" i="42"/>
  <c r="BG156" i="42"/>
  <c r="BF156" i="42"/>
  <c r="BE156" i="42"/>
  <c r="BB156" i="42"/>
  <c r="AW156" i="42"/>
  <c r="AR156" i="42"/>
  <c r="AS156" i="42" s="1"/>
  <c r="AO156" i="42"/>
  <c r="AM156" i="42"/>
  <c r="AK156" i="42"/>
  <c r="AI156" i="42"/>
  <c r="AA156" i="42"/>
  <c r="Y156" i="42"/>
  <c r="R156" i="42"/>
  <c r="V156" i="42" s="1"/>
  <c r="Q156" i="42"/>
  <c r="N156" i="42"/>
  <c r="K156" i="42"/>
  <c r="E156" i="42"/>
  <c r="I156" i="42" s="1"/>
  <c r="DB155" i="42"/>
  <c r="CR155" i="42"/>
  <c r="CQ155" i="42"/>
  <c r="CP155" i="42"/>
  <c r="CE155" i="42"/>
  <c r="CB155" i="42"/>
  <c r="BY155" i="42"/>
  <c r="BV155" i="42"/>
  <c r="BU155" i="42"/>
  <c r="BT155" i="42"/>
  <c r="BG155" i="42"/>
  <c r="BF155" i="42"/>
  <c r="BE155" i="42"/>
  <c r="BB155" i="42"/>
  <c r="AW155" i="42"/>
  <c r="AR155" i="42"/>
  <c r="AS155" i="42" s="1"/>
  <c r="AM155" i="42"/>
  <c r="AI155" i="42"/>
  <c r="AA155" i="42"/>
  <c r="Y155" i="42"/>
  <c r="R155" i="42"/>
  <c r="V155" i="42" s="1"/>
  <c r="Q155" i="42"/>
  <c r="N155" i="42"/>
  <c r="K155" i="42"/>
  <c r="E155" i="42"/>
  <c r="I155" i="42" s="1"/>
  <c r="DB153" i="42"/>
  <c r="CR153" i="42"/>
  <c r="CQ153" i="42"/>
  <c r="CP153" i="42"/>
  <c r="CE153" i="42"/>
  <c r="CB153" i="42"/>
  <c r="BY153" i="42"/>
  <c r="BV153" i="42"/>
  <c r="BU153" i="42"/>
  <c r="BT153" i="42"/>
  <c r="BG153" i="42"/>
  <c r="BF153" i="42"/>
  <c r="BE153" i="42"/>
  <c r="BB153" i="42"/>
  <c r="AW153" i="42"/>
  <c r="AR153" i="42"/>
  <c r="AS153" i="42" s="1"/>
  <c r="AA153" i="42"/>
  <c r="Y153" i="42"/>
  <c r="R153" i="42"/>
  <c r="Q153" i="42"/>
  <c r="N153" i="42"/>
  <c r="K153" i="42"/>
  <c r="E153" i="42"/>
  <c r="I153" i="42" s="1"/>
  <c r="DB152" i="42"/>
  <c r="CR152" i="42"/>
  <c r="CQ152" i="42"/>
  <c r="CP152" i="42"/>
  <c r="CE152" i="42"/>
  <c r="CB152" i="42"/>
  <c r="BY152" i="42"/>
  <c r="BV152" i="42"/>
  <c r="BU152" i="42"/>
  <c r="BT152" i="42"/>
  <c r="BG152" i="42"/>
  <c r="BF152" i="42"/>
  <c r="BE152" i="42"/>
  <c r="BB152" i="42"/>
  <c r="AW152" i="42"/>
  <c r="AR152" i="42"/>
  <c r="AS152" i="42" s="1"/>
  <c r="AM152" i="42"/>
  <c r="AI152" i="42"/>
  <c r="AA152" i="42"/>
  <c r="Y152" i="42"/>
  <c r="R152" i="42"/>
  <c r="V152" i="42" s="1"/>
  <c r="Q152" i="42"/>
  <c r="N152" i="42"/>
  <c r="K152" i="42"/>
  <c r="E152" i="42"/>
  <c r="I152" i="42" s="1"/>
  <c r="DB151" i="42"/>
  <c r="CR151" i="42"/>
  <c r="CQ151" i="42"/>
  <c r="CP151" i="42"/>
  <c r="CE151" i="42"/>
  <c r="CB151" i="42"/>
  <c r="BY151" i="42"/>
  <c r="BV151" i="42"/>
  <c r="BU151" i="42"/>
  <c r="BT151" i="42"/>
  <c r="BG151" i="42"/>
  <c r="BF151" i="42"/>
  <c r="BE151" i="42"/>
  <c r="BB151" i="42"/>
  <c r="AW151" i="42"/>
  <c r="AR151" i="42"/>
  <c r="AS151" i="42" s="1"/>
  <c r="AM151" i="42"/>
  <c r="AI151" i="42"/>
  <c r="AA151" i="42"/>
  <c r="Y151" i="42"/>
  <c r="R151" i="42"/>
  <c r="V151" i="42" s="1"/>
  <c r="Q151" i="42"/>
  <c r="N151" i="42"/>
  <c r="K151" i="42"/>
  <c r="E151" i="42"/>
  <c r="I151" i="42" s="1"/>
  <c r="DB147" i="42"/>
  <c r="CR147" i="42"/>
  <c r="CQ147" i="42"/>
  <c r="CP147" i="42"/>
  <c r="CE147" i="42"/>
  <c r="CB147" i="42"/>
  <c r="BY147" i="42"/>
  <c r="BV147" i="42"/>
  <c r="BU147" i="42"/>
  <c r="BT147" i="42"/>
  <c r="BG147" i="42"/>
  <c r="BF147" i="42"/>
  <c r="BE147" i="42"/>
  <c r="BB147" i="42"/>
  <c r="AW147" i="42"/>
  <c r="AR147" i="42"/>
  <c r="AS147" i="42" s="1"/>
  <c r="AM147" i="42"/>
  <c r="AI147" i="42"/>
  <c r="AA147" i="42"/>
  <c r="Y147" i="42"/>
  <c r="R147" i="42"/>
  <c r="V147" i="42" s="1"/>
  <c r="Q147" i="42"/>
  <c r="N147" i="42"/>
  <c r="K147" i="42"/>
  <c r="E147" i="42"/>
  <c r="I147" i="42" s="1"/>
  <c r="DB143" i="42"/>
  <c r="CR143" i="42"/>
  <c r="CQ143" i="42"/>
  <c r="CP143" i="42"/>
  <c r="CE143" i="42"/>
  <c r="CB143" i="42"/>
  <c r="BY143" i="42"/>
  <c r="BV143" i="42"/>
  <c r="BU143" i="42"/>
  <c r="BT143" i="42"/>
  <c r="BG143" i="42"/>
  <c r="BF143" i="42"/>
  <c r="BE143" i="42"/>
  <c r="BB143" i="42"/>
  <c r="AW143" i="42"/>
  <c r="AR143" i="42"/>
  <c r="AS143" i="42" s="1"/>
  <c r="AM143" i="42"/>
  <c r="AI143" i="42"/>
  <c r="AA143" i="42"/>
  <c r="Y143" i="42"/>
  <c r="R143" i="42"/>
  <c r="V143" i="42" s="1"/>
  <c r="Q143" i="42"/>
  <c r="N143" i="42"/>
  <c r="K143" i="42"/>
  <c r="E143" i="42"/>
  <c r="I143" i="42" s="1"/>
  <c r="DB142" i="42"/>
  <c r="CR142" i="42"/>
  <c r="CQ142" i="42"/>
  <c r="CP142" i="42"/>
  <c r="CE142" i="42"/>
  <c r="CB142" i="42"/>
  <c r="BY142" i="42"/>
  <c r="BV142" i="42"/>
  <c r="BU142" i="42"/>
  <c r="BT142" i="42"/>
  <c r="BG142" i="42"/>
  <c r="BF142" i="42"/>
  <c r="BE142" i="42"/>
  <c r="BB142" i="42"/>
  <c r="AW142" i="42"/>
  <c r="AR142" i="42"/>
  <c r="AS142" i="42" s="1"/>
  <c r="AO142" i="42"/>
  <c r="AM142" i="42"/>
  <c r="AK142" i="42"/>
  <c r="AI142" i="42"/>
  <c r="AA142" i="42"/>
  <c r="Y142" i="42"/>
  <c r="R142" i="42"/>
  <c r="V142" i="42" s="1"/>
  <c r="Q142" i="42"/>
  <c r="N142" i="42"/>
  <c r="K142" i="42"/>
  <c r="E142" i="42"/>
  <c r="I142" i="42" s="1"/>
  <c r="DB140" i="42"/>
  <c r="CR140" i="42"/>
  <c r="CQ140" i="42"/>
  <c r="CP140" i="42"/>
  <c r="CE140" i="42"/>
  <c r="CB140" i="42"/>
  <c r="BY140" i="42"/>
  <c r="BV140" i="42"/>
  <c r="BU140" i="42"/>
  <c r="BT140" i="42"/>
  <c r="BG140" i="42"/>
  <c r="BF140" i="42"/>
  <c r="BE140" i="42"/>
  <c r="BB140" i="42"/>
  <c r="AW140" i="42"/>
  <c r="AR140" i="42"/>
  <c r="AS140" i="42" s="1"/>
  <c r="AO140" i="42"/>
  <c r="AM140" i="42"/>
  <c r="AK140" i="42"/>
  <c r="AI140" i="42"/>
  <c r="AA140" i="42"/>
  <c r="Y140" i="42"/>
  <c r="R140" i="42"/>
  <c r="V140" i="42" s="1"/>
  <c r="Q140" i="42"/>
  <c r="N140" i="42"/>
  <c r="K140" i="42"/>
  <c r="E140" i="42"/>
  <c r="I140" i="42" s="1"/>
  <c r="DB139" i="42"/>
  <c r="CR139" i="42"/>
  <c r="CQ139" i="42"/>
  <c r="CP139" i="42"/>
  <c r="CE139" i="42"/>
  <c r="CB139" i="42"/>
  <c r="BY139" i="42"/>
  <c r="BV139" i="42"/>
  <c r="BU139" i="42"/>
  <c r="BT139" i="42"/>
  <c r="BG139" i="42"/>
  <c r="BF139" i="42"/>
  <c r="BE139" i="42"/>
  <c r="BB139" i="42"/>
  <c r="AW139" i="42"/>
  <c r="AR139" i="42"/>
  <c r="AS139" i="42" s="1"/>
  <c r="AM139" i="42"/>
  <c r="AI139" i="42"/>
  <c r="AA139" i="42"/>
  <c r="Y139" i="42"/>
  <c r="R139" i="42"/>
  <c r="V139" i="42" s="1"/>
  <c r="Q139" i="42"/>
  <c r="N139" i="42"/>
  <c r="K139" i="42"/>
  <c r="E139" i="42"/>
  <c r="I139" i="42" s="1"/>
  <c r="DB136" i="42"/>
  <c r="CR136" i="42"/>
  <c r="CQ136" i="42"/>
  <c r="CP136" i="42"/>
  <c r="CE136" i="42"/>
  <c r="CB136" i="42"/>
  <c r="BY136" i="42"/>
  <c r="BV136" i="42"/>
  <c r="BU136" i="42"/>
  <c r="BT136" i="42"/>
  <c r="BG136" i="42"/>
  <c r="BF136" i="42"/>
  <c r="BE136" i="42"/>
  <c r="BB136" i="42"/>
  <c r="AW136" i="42"/>
  <c r="AR136" i="42"/>
  <c r="AS136" i="42" s="1"/>
  <c r="AM136" i="42"/>
  <c r="AI136" i="42"/>
  <c r="AA136" i="42"/>
  <c r="Y136" i="42"/>
  <c r="R136" i="42"/>
  <c r="V136" i="42" s="1"/>
  <c r="Q136" i="42"/>
  <c r="N136" i="42"/>
  <c r="K136" i="42"/>
  <c r="E136" i="42"/>
  <c r="I136" i="42" s="1"/>
  <c r="DB133" i="42"/>
  <c r="CR133" i="42"/>
  <c r="CQ133" i="42"/>
  <c r="CP133" i="42"/>
  <c r="CE133" i="42"/>
  <c r="CB133" i="42"/>
  <c r="BY133" i="42"/>
  <c r="BV133" i="42"/>
  <c r="BU133" i="42"/>
  <c r="BT133" i="42"/>
  <c r="BG133" i="42"/>
  <c r="BF133" i="42"/>
  <c r="BE133" i="42"/>
  <c r="BB133" i="42"/>
  <c r="AW133" i="42"/>
  <c r="AR133" i="42"/>
  <c r="AS133" i="42" s="1"/>
  <c r="AO133" i="42"/>
  <c r="AM133" i="42"/>
  <c r="AK133" i="42"/>
  <c r="AI133" i="42"/>
  <c r="AA133" i="42"/>
  <c r="Y133" i="42"/>
  <c r="R133" i="42"/>
  <c r="V133" i="42" s="1"/>
  <c r="Q133" i="42"/>
  <c r="N133" i="42"/>
  <c r="K133" i="42"/>
  <c r="E133" i="42"/>
  <c r="I133" i="42" s="1"/>
  <c r="DB132" i="42"/>
  <c r="CR132" i="42"/>
  <c r="CQ132" i="42"/>
  <c r="CP132" i="42"/>
  <c r="CE132" i="42"/>
  <c r="CB132" i="42"/>
  <c r="BY132" i="42"/>
  <c r="BV132" i="42"/>
  <c r="BU132" i="42"/>
  <c r="BT132" i="42"/>
  <c r="BG132" i="42"/>
  <c r="BF132" i="42"/>
  <c r="BE132" i="42"/>
  <c r="BB132" i="42"/>
  <c r="AW132" i="42"/>
  <c r="AR132" i="42"/>
  <c r="AS132" i="42" s="1"/>
  <c r="AO132" i="42"/>
  <c r="AM132" i="42"/>
  <c r="AK132" i="42"/>
  <c r="AI132" i="42"/>
  <c r="AA132" i="42"/>
  <c r="Y132" i="42"/>
  <c r="R132" i="42"/>
  <c r="V132" i="42" s="1"/>
  <c r="Q132" i="42"/>
  <c r="N132" i="42"/>
  <c r="K132" i="42"/>
  <c r="E132" i="42"/>
  <c r="I132" i="42" s="1"/>
  <c r="DB131" i="42"/>
  <c r="CR131" i="42"/>
  <c r="CQ131" i="42"/>
  <c r="CP131" i="42"/>
  <c r="CE131" i="42"/>
  <c r="CB131" i="42"/>
  <c r="BY131" i="42"/>
  <c r="BV131" i="42"/>
  <c r="BU131" i="42"/>
  <c r="BT131" i="42"/>
  <c r="BG131" i="42"/>
  <c r="BF131" i="42"/>
  <c r="BE131" i="42"/>
  <c r="BB131" i="42"/>
  <c r="AW131" i="42"/>
  <c r="AR131" i="42"/>
  <c r="AS131" i="42" s="1"/>
  <c r="AM131" i="42"/>
  <c r="AI131" i="42"/>
  <c r="AA131" i="42"/>
  <c r="Y131" i="42"/>
  <c r="R131" i="42"/>
  <c r="V131" i="42" s="1"/>
  <c r="Q131" i="42"/>
  <c r="N131" i="42"/>
  <c r="K131" i="42"/>
  <c r="E131" i="42"/>
  <c r="I131" i="42" s="1"/>
  <c r="DB130" i="42"/>
  <c r="CR130" i="42"/>
  <c r="CQ130" i="42"/>
  <c r="CP130" i="42"/>
  <c r="CE130" i="42"/>
  <c r="CB130" i="42"/>
  <c r="BY130" i="42"/>
  <c r="BV130" i="42"/>
  <c r="BU130" i="42"/>
  <c r="BT130" i="42"/>
  <c r="BG130" i="42"/>
  <c r="BF130" i="42"/>
  <c r="BE130" i="42"/>
  <c r="BB130" i="42"/>
  <c r="AW130" i="42"/>
  <c r="AR130" i="42"/>
  <c r="AS130" i="42" s="1"/>
  <c r="AO130" i="42"/>
  <c r="AM130" i="42"/>
  <c r="AK130" i="42"/>
  <c r="AI130" i="42"/>
  <c r="AA130" i="42"/>
  <c r="Y130" i="42"/>
  <c r="R130" i="42"/>
  <c r="V130" i="42" s="1"/>
  <c r="Q130" i="42"/>
  <c r="N130" i="42"/>
  <c r="K130" i="42"/>
  <c r="E130" i="42"/>
  <c r="I130" i="42" s="1"/>
  <c r="DB129" i="42"/>
  <c r="CR129" i="42"/>
  <c r="CQ129" i="42"/>
  <c r="CP129" i="42"/>
  <c r="CE129" i="42"/>
  <c r="CB129" i="42"/>
  <c r="BY129" i="42"/>
  <c r="BV129" i="42"/>
  <c r="BU129" i="42"/>
  <c r="BT129" i="42"/>
  <c r="BG129" i="42"/>
  <c r="BF129" i="42"/>
  <c r="BE129" i="42"/>
  <c r="BB129" i="42"/>
  <c r="AW129" i="42"/>
  <c r="AR129" i="42"/>
  <c r="AS129" i="42" s="1"/>
  <c r="AO129" i="42"/>
  <c r="AM129" i="42"/>
  <c r="AK129" i="42"/>
  <c r="AI129" i="42"/>
  <c r="AA129" i="42"/>
  <c r="Y129" i="42"/>
  <c r="R129" i="42"/>
  <c r="V129" i="42" s="1"/>
  <c r="Q129" i="42"/>
  <c r="N129" i="42"/>
  <c r="K129" i="42"/>
  <c r="E129" i="42"/>
  <c r="I129" i="42" s="1"/>
  <c r="DB127" i="42"/>
  <c r="CR127" i="42"/>
  <c r="CQ127" i="42"/>
  <c r="CP127" i="42"/>
  <c r="CE127" i="42"/>
  <c r="CB127" i="42"/>
  <c r="BY127" i="42"/>
  <c r="BV127" i="42"/>
  <c r="BU127" i="42"/>
  <c r="BT127" i="42"/>
  <c r="BG127" i="42"/>
  <c r="BF127" i="42"/>
  <c r="BE127" i="42"/>
  <c r="BB127" i="42"/>
  <c r="AW127" i="42"/>
  <c r="AR127" i="42"/>
  <c r="AS127" i="42" s="1"/>
  <c r="AO127" i="42"/>
  <c r="AM127" i="42"/>
  <c r="AK127" i="42"/>
  <c r="AI127" i="42"/>
  <c r="AA127" i="42"/>
  <c r="Y127" i="42"/>
  <c r="R127" i="42"/>
  <c r="V127" i="42" s="1"/>
  <c r="Q127" i="42"/>
  <c r="N127" i="42"/>
  <c r="K127" i="42"/>
  <c r="E127" i="42"/>
  <c r="I127" i="42" s="1"/>
  <c r="DB125" i="42"/>
  <c r="CR125" i="42"/>
  <c r="CQ125" i="42"/>
  <c r="CP125" i="42"/>
  <c r="CE125" i="42"/>
  <c r="CB125" i="42"/>
  <c r="BY125" i="42"/>
  <c r="BV125" i="42"/>
  <c r="BU125" i="42"/>
  <c r="BT125" i="42"/>
  <c r="BG125" i="42"/>
  <c r="BF125" i="42"/>
  <c r="BE125" i="42"/>
  <c r="BB125" i="42"/>
  <c r="AW125" i="42"/>
  <c r="AR125" i="42"/>
  <c r="AS125" i="42" s="1"/>
  <c r="AO125" i="42"/>
  <c r="AM125" i="42"/>
  <c r="AK125" i="42"/>
  <c r="AI125" i="42"/>
  <c r="AA125" i="42"/>
  <c r="Y125" i="42"/>
  <c r="R125" i="42"/>
  <c r="V125" i="42" s="1"/>
  <c r="Q125" i="42"/>
  <c r="N125" i="42"/>
  <c r="K125" i="42"/>
  <c r="E125" i="42"/>
  <c r="I125" i="42" s="1"/>
  <c r="DB124" i="42"/>
  <c r="CR124" i="42"/>
  <c r="CQ124" i="42"/>
  <c r="CP124" i="42"/>
  <c r="CE124" i="42"/>
  <c r="CB124" i="42"/>
  <c r="BY124" i="42"/>
  <c r="BV124" i="42"/>
  <c r="BU124" i="42"/>
  <c r="BT124" i="42"/>
  <c r="BG124" i="42"/>
  <c r="BF124" i="42"/>
  <c r="BE124" i="42"/>
  <c r="BB124" i="42"/>
  <c r="AW124" i="42"/>
  <c r="AR124" i="42"/>
  <c r="AS124" i="42" s="1"/>
  <c r="AO124" i="42"/>
  <c r="AM124" i="42"/>
  <c r="AK124" i="42"/>
  <c r="AI124" i="42"/>
  <c r="AA124" i="42"/>
  <c r="Y124" i="42"/>
  <c r="R124" i="42"/>
  <c r="V124" i="42" s="1"/>
  <c r="Q124" i="42"/>
  <c r="N124" i="42"/>
  <c r="K124" i="42"/>
  <c r="E124" i="42"/>
  <c r="I124" i="42" s="1"/>
  <c r="DB121" i="42"/>
  <c r="CR121" i="42"/>
  <c r="CQ121" i="42"/>
  <c r="CP121" i="42"/>
  <c r="CE121" i="42"/>
  <c r="CB121" i="42"/>
  <c r="BY121" i="42"/>
  <c r="BV121" i="42"/>
  <c r="BU121" i="42"/>
  <c r="BT121" i="42"/>
  <c r="BG121" i="42"/>
  <c r="BF121" i="42"/>
  <c r="BE121" i="42"/>
  <c r="BB121" i="42"/>
  <c r="AW121" i="42"/>
  <c r="AR121" i="42"/>
  <c r="AS121" i="42" s="1"/>
  <c r="AM121" i="42"/>
  <c r="AI121" i="42"/>
  <c r="AA121" i="42"/>
  <c r="Y121" i="42"/>
  <c r="R121" i="42"/>
  <c r="V121" i="42" s="1"/>
  <c r="Q121" i="42"/>
  <c r="N121" i="42"/>
  <c r="K121" i="42"/>
  <c r="E121" i="42"/>
  <c r="I121" i="42" s="1"/>
  <c r="DB120" i="42"/>
  <c r="DC120" i="42" s="1"/>
  <c r="CR120" i="42"/>
  <c r="CQ120" i="42"/>
  <c r="CP120" i="42"/>
  <c r="CE120" i="42"/>
  <c r="CB120" i="42"/>
  <c r="BY120" i="42"/>
  <c r="BV120" i="42"/>
  <c r="BU120" i="42"/>
  <c r="BT120" i="42"/>
  <c r="BG120" i="42"/>
  <c r="BF120" i="42"/>
  <c r="BE120" i="42"/>
  <c r="BB120" i="42"/>
  <c r="AW120" i="42"/>
  <c r="AR120" i="42"/>
  <c r="AS120" i="42" s="1"/>
  <c r="AO120" i="42"/>
  <c r="AM120" i="42"/>
  <c r="AK120" i="42"/>
  <c r="AI120" i="42"/>
  <c r="AA120" i="42"/>
  <c r="Y120" i="42"/>
  <c r="R120" i="42"/>
  <c r="V120" i="42" s="1"/>
  <c r="Q120" i="42"/>
  <c r="N120" i="42"/>
  <c r="K120" i="42"/>
  <c r="E120" i="42"/>
  <c r="I120" i="42" s="1"/>
  <c r="DB119" i="42"/>
  <c r="CR119" i="42"/>
  <c r="CQ119" i="42"/>
  <c r="CP119" i="42"/>
  <c r="CE119" i="42"/>
  <c r="CB119" i="42"/>
  <c r="BY119" i="42"/>
  <c r="BV119" i="42"/>
  <c r="BU119" i="42"/>
  <c r="BT119" i="42"/>
  <c r="BG119" i="42"/>
  <c r="BF119" i="42"/>
  <c r="BE119" i="42"/>
  <c r="BB119" i="42"/>
  <c r="AW119" i="42"/>
  <c r="AR119" i="42"/>
  <c r="AS119" i="42" s="1"/>
  <c r="AM119" i="42"/>
  <c r="AI119" i="42"/>
  <c r="AA119" i="42"/>
  <c r="Y119" i="42"/>
  <c r="R119" i="42"/>
  <c r="V119" i="42" s="1"/>
  <c r="Q119" i="42"/>
  <c r="N119" i="42"/>
  <c r="K119" i="42"/>
  <c r="E119" i="42"/>
  <c r="I119" i="42" s="1"/>
  <c r="DB118" i="42"/>
  <c r="CR118" i="42"/>
  <c r="CQ118" i="42"/>
  <c r="CP118" i="42"/>
  <c r="CE118" i="42"/>
  <c r="CB118" i="42"/>
  <c r="BY118" i="42"/>
  <c r="BV118" i="42"/>
  <c r="BU118" i="42"/>
  <c r="BT118" i="42"/>
  <c r="BG118" i="42"/>
  <c r="BF118" i="42"/>
  <c r="BE118" i="42"/>
  <c r="BB118" i="42"/>
  <c r="AW118" i="42"/>
  <c r="AR118" i="42"/>
  <c r="AS118" i="42" s="1"/>
  <c r="AO118" i="42"/>
  <c r="AM118" i="42"/>
  <c r="AK118" i="42"/>
  <c r="AI118" i="42"/>
  <c r="AA118" i="42"/>
  <c r="Y118" i="42"/>
  <c r="R118" i="42"/>
  <c r="V118" i="42" s="1"/>
  <c r="Q118" i="42"/>
  <c r="N118" i="42"/>
  <c r="K118" i="42"/>
  <c r="E118" i="42"/>
  <c r="I118" i="42" s="1"/>
  <c r="DB117" i="42"/>
  <c r="CR117" i="42"/>
  <c r="CQ117" i="42"/>
  <c r="CP117" i="42"/>
  <c r="CE117" i="42"/>
  <c r="CB117" i="42"/>
  <c r="BY117" i="42"/>
  <c r="BV117" i="42"/>
  <c r="BU117" i="42"/>
  <c r="BT117" i="42"/>
  <c r="BG117" i="42"/>
  <c r="BF117" i="42"/>
  <c r="BE117" i="42"/>
  <c r="BB117" i="42"/>
  <c r="AW117" i="42"/>
  <c r="AR117" i="42"/>
  <c r="AS117" i="42" s="1"/>
  <c r="AO117" i="42"/>
  <c r="AM117" i="42"/>
  <c r="AK117" i="42"/>
  <c r="AI117" i="42"/>
  <c r="AA117" i="42"/>
  <c r="Y117" i="42"/>
  <c r="R117" i="42"/>
  <c r="V117" i="42" s="1"/>
  <c r="Q117" i="42"/>
  <c r="N117" i="42"/>
  <c r="K117" i="42"/>
  <c r="E117" i="42"/>
  <c r="I117" i="42" s="1"/>
  <c r="DB116" i="42"/>
  <c r="CR116" i="42"/>
  <c r="CQ116" i="42"/>
  <c r="CP116" i="42"/>
  <c r="CE116" i="42"/>
  <c r="CB116" i="42"/>
  <c r="BY116" i="42"/>
  <c r="BV116" i="42"/>
  <c r="BU116" i="42"/>
  <c r="BT116" i="42"/>
  <c r="BG116" i="42"/>
  <c r="BF116" i="42"/>
  <c r="BE116" i="42"/>
  <c r="BB116" i="42"/>
  <c r="AW116" i="42"/>
  <c r="AR116" i="42"/>
  <c r="AS116" i="42" s="1"/>
  <c r="AO116" i="42"/>
  <c r="AM116" i="42"/>
  <c r="AK116" i="42"/>
  <c r="AI116" i="42"/>
  <c r="AA116" i="42"/>
  <c r="Y116" i="42"/>
  <c r="R116" i="42"/>
  <c r="V116" i="42" s="1"/>
  <c r="Q116" i="42"/>
  <c r="N116" i="42"/>
  <c r="K116" i="42"/>
  <c r="E116" i="42"/>
  <c r="I116" i="42" s="1"/>
  <c r="DB115" i="42"/>
  <c r="DC115" i="42" s="1"/>
  <c r="CR115" i="42"/>
  <c r="CQ115" i="42"/>
  <c r="CP115" i="42"/>
  <c r="CE115" i="42"/>
  <c r="CB115" i="42"/>
  <c r="BY115" i="42"/>
  <c r="BV115" i="42"/>
  <c r="BU115" i="42"/>
  <c r="BT115" i="42"/>
  <c r="BG115" i="42"/>
  <c r="BF115" i="42"/>
  <c r="BE115" i="42"/>
  <c r="BB115" i="42"/>
  <c r="AW115" i="42"/>
  <c r="AR115" i="42"/>
  <c r="AS115" i="42" s="1"/>
  <c r="AO115" i="42"/>
  <c r="AM115" i="42"/>
  <c r="AK115" i="42"/>
  <c r="AI115" i="42"/>
  <c r="AA115" i="42"/>
  <c r="Y115" i="42"/>
  <c r="R115" i="42"/>
  <c r="T115" i="42" s="1"/>
  <c r="Q115" i="42"/>
  <c r="N115" i="42"/>
  <c r="K115" i="42"/>
  <c r="E115" i="42"/>
  <c r="G115" i="42" s="1"/>
  <c r="DB113" i="42"/>
  <c r="CR113" i="42"/>
  <c r="CQ113" i="42"/>
  <c r="CP113" i="42"/>
  <c r="CE113" i="42"/>
  <c r="CB113" i="42"/>
  <c r="BY113" i="42"/>
  <c r="BV113" i="42"/>
  <c r="BU113" i="42"/>
  <c r="BT113" i="42"/>
  <c r="BG113" i="42"/>
  <c r="BF113" i="42"/>
  <c r="BE113" i="42"/>
  <c r="BB113" i="42"/>
  <c r="AW113" i="42"/>
  <c r="AR113" i="42"/>
  <c r="AS113" i="42" s="1"/>
  <c r="AM113" i="42"/>
  <c r="AI113" i="42"/>
  <c r="AA113" i="42"/>
  <c r="Y113" i="42"/>
  <c r="R113" i="42"/>
  <c r="T113" i="42" s="1"/>
  <c r="Q113" i="42"/>
  <c r="N113" i="42"/>
  <c r="K113" i="42"/>
  <c r="E113" i="42"/>
  <c r="G113" i="42" s="1"/>
  <c r="DB112" i="42"/>
  <c r="CR112" i="42"/>
  <c r="CQ112" i="42"/>
  <c r="CP112" i="42"/>
  <c r="CE112" i="42"/>
  <c r="CB112" i="42"/>
  <c r="BY112" i="42"/>
  <c r="BV112" i="42"/>
  <c r="BU112" i="42"/>
  <c r="BT112" i="42"/>
  <c r="BG112" i="42"/>
  <c r="BF112" i="42"/>
  <c r="BE112" i="42"/>
  <c r="BB112" i="42"/>
  <c r="AW112" i="42"/>
  <c r="AR112" i="42"/>
  <c r="AS112" i="42" s="1"/>
  <c r="AA112" i="42"/>
  <c r="Y112" i="42"/>
  <c r="R112" i="42"/>
  <c r="Q112" i="42"/>
  <c r="N112" i="42"/>
  <c r="K112" i="42"/>
  <c r="E112" i="42"/>
  <c r="DB110" i="42"/>
  <c r="CR110" i="42"/>
  <c r="CQ110" i="42"/>
  <c r="CP110" i="42"/>
  <c r="CE110" i="42"/>
  <c r="CB110" i="42"/>
  <c r="BY110" i="42"/>
  <c r="BV110" i="42"/>
  <c r="BU110" i="42"/>
  <c r="BT110" i="42"/>
  <c r="BG110" i="42"/>
  <c r="BF110" i="42"/>
  <c r="BE110" i="42"/>
  <c r="BB110" i="42"/>
  <c r="AW110" i="42"/>
  <c r="AR110" i="42"/>
  <c r="AS110" i="42" s="1"/>
  <c r="AO110" i="42"/>
  <c r="AM110" i="42"/>
  <c r="AK110" i="42"/>
  <c r="AI110" i="42"/>
  <c r="AA110" i="42"/>
  <c r="Y110" i="42"/>
  <c r="R110" i="42"/>
  <c r="T110" i="42" s="1"/>
  <c r="Q110" i="42"/>
  <c r="N110" i="42"/>
  <c r="K110" i="42"/>
  <c r="E110" i="42"/>
  <c r="G110" i="42" s="1"/>
  <c r="DB109" i="42"/>
  <c r="CR109" i="42"/>
  <c r="CQ109" i="42"/>
  <c r="CP109" i="42"/>
  <c r="CE109" i="42"/>
  <c r="CB109" i="42"/>
  <c r="BY109" i="42"/>
  <c r="BV109" i="42"/>
  <c r="BU109" i="42"/>
  <c r="BT109" i="42"/>
  <c r="BG109" i="42"/>
  <c r="BF109" i="42"/>
  <c r="BE109" i="42"/>
  <c r="BB109" i="42"/>
  <c r="AW109" i="42"/>
  <c r="AR109" i="42"/>
  <c r="AS109" i="42" s="1"/>
  <c r="AM109" i="42"/>
  <c r="AI109" i="42"/>
  <c r="AA109" i="42"/>
  <c r="Y109" i="42"/>
  <c r="R109" i="42"/>
  <c r="V109" i="42" s="1"/>
  <c r="Q109" i="42"/>
  <c r="N109" i="42"/>
  <c r="K109" i="42"/>
  <c r="E109" i="42"/>
  <c r="I109" i="42" s="1"/>
  <c r="DB106" i="42"/>
  <c r="CR106" i="42"/>
  <c r="CQ106" i="42"/>
  <c r="CP106" i="42"/>
  <c r="CE106" i="42"/>
  <c r="CB106" i="42"/>
  <c r="BY106" i="42"/>
  <c r="BV106" i="42"/>
  <c r="BU106" i="42"/>
  <c r="BT106" i="42"/>
  <c r="BG106" i="42"/>
  <c r="BF106" i="42"/>
  <c r="BE106" i="42"/>
  <c r="BB106" i="42"/>
  <c r="AW106" i="42"/>
  <c r="AR106" i="42"/>
  <c r="AS106" i="42" s="1"/>
  <c r="AM106" i="42"/>
  <c r="AI106" i="42"/>
  <c r="AA106" i="42"/>
  <c r="Y106" i="42"/>
  <c r="R106" i="42"/>
  <c r="T106" i="42" s="1"/>
  <c r="Q106" i="42"/>
  <c r="N106" i="42"/>
  <c r="K106" i="42"/>
  <c r="E106" i="42"/>
  <c r="G106" i="42" s="1"/>
  <c r="DB103" i="42"/>
  <c r="CR103" i="42"/>
  <c r="CQ103" i="42"/>
  <c r="CP103" i="42"/>
  <c r="CE103" i="42"/>
  <c r="CB103" i="42"/>
  <c r="BY103" i="42"/>
  <c r="BV103" i="42"/>
  <c r="BU103" i="42"/>
  <c r="BT103" i="42"/>
  <c r="BG103" i="42"/>
  <c r="BF103" i="42"/>
  <c r="BE103" i="42"/>
  <c r="BB103" i="42"/>
  <c r="AW103" i="42"/>
  <c r="AR103" i="42"/>
  <c r="AS103" i="42" s="1"/>
  <c r="AO103" i="42"/>
  <c r="AM103" i="42"/>
  <c r="AK103" i="42"/>
  <c r="AI103" i="42"/>
  <c r="AA103" i="42"/>
  <c r="Y103" i="42"/>
  <c r="R103" i="42"/>
  <c r="V103" i="42" s="1"/>
  <c r="Q103" i="42"/>
  <c r="N103" i="42"/>
  <c r="K103" i="42"/>
  <c r="E103" i="42"/>
  <c r="I103" i="42" s="1"/>
  <c r="DB102" i="42"/>
  <c r="CR102" i="42"/>
  <c r="CQ102" i="42"/>
  <c r="CP102" i="42"/>
  <c r="CE102" i="42"/>
  <c r="CB102" i="42"/>
  <c r="BY102" i="42"/>
  <c r="BV102" i="42"/>
  <c r="BU102" i="42"/>
  <c r="BT102" i="42"/>
  <c r="BG102" i="42"/>
  <c r="BF102" i="42"/>
  <c r="BE102" i="42"/>
  <c r="BB102" i="42"/>
  <c r="AW102" i="42"/>
  <c r="AR102" i="42"/>
  <c r="AS102" i="42" s="1"/>
  <c r="AO102" i="42"/>
  <c r="AM102" i="42"/>
  <c r="AK102" i="42"/>
  <c r="AI102" i="42"/>
  <c r="AA102" i="42"/>
  <c r="Y102" i="42"/>
  <c r="R102" i="42"/>
  <c r="T102" i="42" s="1"/>
  <c r="Q102" i="42"/>
  <c r="N102" i="42"/>
  <c r="K102" i="42"/>
  <c r="E102" i="42"/>
  <c r="G102" i="42" s="1"/>
  <c r="DB101" i="42"/>
  <c r="CR101" i="42"/>
  <c r="CQ101" i="42"/>
  <c r="CP101" i="42"/>
  <c r="CE101" i="42"/>
  <c r="CB101" i="42"/>
  <c r="BY101" i="42"/>
  <c r="BV101" i="42"/>
  <c r="BU101" i="42"/>
  <c r="BT101" i="42"/>
  <c r="BG101" i="42"/>
  <c r="BF101" i="42"/>
  <c r="BE101" i="42"/>
  <c r="BB101" i="42"/>
  <c r="AW101" i="42"/>
  <c r="AR101" i="42"/>
  <c r="AS101" i="42" s="1"/>
  <c r="AO101" i="42"/>
  <c r="AM101" i="42"/>
  <c r="AK101" i="42"/>
  <c r="AI101" i="42"/>
  <c r="AA101" i="42"/>
  <c r="Y101" i="42"/>
  <c r="R101" i="42"/>
  <c r="V101" i="42" s="1"/>
  <c r="Q101" i="42"/>
  <c r="N101" i="42"/>
  <c r="K101" i="42"/>
  <c r="E101" i="42"/>
  <c r="I101" i="42" s="1"/>
  <c r="DB100" i="42"/>
  <c r="CR100" i="42"/>
  <c r="CQ100" i="42"/>
  <c r="CP100" i="42"/>
  <c r="CE100" i="42"/>
  <c r="CB100" i="42"/>
  <c r="BY100" i="42"/>
  <c r="BV100" i="42"/>
  <c r="BU100" i="42"/>
  <c r="BT100" i="42"/>
  <c r="BG100" i="42"/>
  <c r="BF100" i="42"/>
  <c r="BE100" i="42"/>
  <c r="BB100" i="42"/>
  <c r="AW100" i="42"/>
  <c r="AR100" i="42"/>
  <c r="AS100" i="42" s="1"/>
  <c r="AO100" i="42"/>
  <c r="AM100" i="42"/>
  <c r="AK100" i="42"/>
  <c r="AI100" i="42"/>
  <c r="AA100" i="42"/>
  <c r="Y100" i="42"/>
  <c r="R100" i="42"/>
  <c r="T100" i="42" s="1"/>
  <c r="Q100" i="42"/>
  <c r="N100" i="42"/>
  <c r="K100" i="42"/>
  <c r="E100" i="42"/>
  <c r="G100" i="42" s="1"/>
  <c r="DB99" i="42"/>
  <c r="CR99" i="42"/>
  <c r="CQ99" i="42"/>
  <c r="CP99" i="42"/>
  <c r="CE99" i="42"/>
  <c r="CB99" i="42"/>
  <c r="BY99" i="42"/>
  <c r="BV99" i="42"/>
  <c r="BU99" i="42"/>
  <c r="BT99" i="42"/>
  <c r="BG99" i="42"/>
  <c r="BF99" i="42"/>
  <c r="BE99" i="42"/>
  <c r="BB99" i="42"/>
  <c r="AW99" i="42"/>
  <c r="AR99" i="42"/>
  <c r="AS99" i="42" s="1"/>
  <c r="AM99" i="42"/>
  <c r="AI99" i="42"/>
  <c r="AA99" i="42"/>
  <c r="Y99" i="42"/>
  <c r="R99" i="42"/>
  <c r="V99" i="42" s="1"/>
  <c r="Q99" i="42"/>
  <c r="N99" i="42"/>
  <c r="K99" i="42"/>
  <c r="E99" i="42"/>
  <c r="I99" i="42" s="1"/>
  <c r="DB97" i="42"/>
  <c r="CR97" i="42"/>
  <c r="CQ97" i="42"/>
  <c r="CP97" i="42"/>
  <c r="CE97" i="42"/>
  <c r="CB97" i="42"/>
  <c r="BY97" i="42"/>
  <c r="BV97" i="42"/>
  <c r="BU97" i="42"/>
  <c r="BT97" i="42"/>
  <c r="BG97" i="42"/>
  <c r="BF97" i="42"/>
  <c r="BE97" i="42"/>
  <c r="BB97" i="42"/>
  <c r="AW97" i="42"/>
  <c r="AR97" i="42"/>
  <c r="AS97" i="42" s="1"/>
  <c r="AM97" i="42"/>
  <c r="AI97" i="42"/>
  <c r="AA97" i="42"/>
  <c r="Y97" i="42"/>
  <c r="R97" i="42"/>
  <c r="T97" i="42" s="1"/>
  <c r="Q97" i="42"/>
  <c r="N97" i="42"/>
  <c r="K97" i="42"/>
  <c r="E97" i="42"/>
  <c r="G97" i="42" s="1"/>
  <c r="DB95" i="42"/>
  <c r="CR95" i="42"/>
  <c r="CQ95" i="42"/>
  <c r="CP95" i="42"/>
  <c r="CE95" i="42"/>
  <c r="CB95" i="42"/>
  <c r="BY95" i="42"/>
  <c r="BV95" i="42"/>
  <c r="BU95" i="42"/>
  <c r="BT95" i="42"/>
  <c r="BG95" i="42"/>
  <c r="BF95" i="42"/>
  <c r="BE95" i="42"/>
  <c r="BB95" i="42"/>
  <c r="AW95" i="42"/>
  <c r="AR95" i="42"/>
  <c r="AS95" i="42" s="1"/>
  <c r="AO95" i="42"/>
  <c r="AM95" i="42"/>
  <c r="AK95" i="42"/>
  <c r="AI95" i="42"/>
  <c r="AA95" i="42"/>
  <c r="Y95" i="42"/>
  <c r="R95" i="42"/>
  <c r="V95" i="42" s="1"/>
  <c r="Q95" i="42"/>
  <c r="N95" i="42"/>
  <c r="K95" i="42"/>
  <c r="E95" i="42"/>
  <c r="I95" i="42" s="1"/>
  <c r="DB94" i="42"/>
  <c r="CR94" i="42"/>
  <c r="CQ94" i="42"/>
  <c r="CP94" i="42"/>
  <c r="CE94" i="42"/>
  <c r="CB94" i="42"/>
  <c r="BY94" i="42"/>
  <c r="BV94" i="42"/>
  <c r="BU94" i="42"/>
  <c r="BT94" i="42"/>
  <c r="BG94" i="42"/>
  <c r="BF94" i="42"/>
  <c r="BE94" i="42"/>
  <c r="BB94" i="42"/>
  <c r="AW94" i="42"/>
  <c r="AR94" i="42"/>
  <c r="AS94" i="42" s="1"/>
  <c r="AM94" i="42"/>
  <c r="AI94" i="42"/>
  <c r="AA94" i="42"/>
  <c r="Y94" i="42"/>
  <c r="R94" i="42"/>
  <c r="T94" i="42" s="1"/>
  <c r="Q94" i="42"/>
  <c r="N94" i="42"/>
  <c r="K94" i="42"/>
  <c r="E94" i="42"/>
  <c r="G94" i="42" s="1"/>
  <c r="DB93" i="42"/>
  <c r="CR93" i="42"/>
  <c r="CQ93" i="42"/>
  <c r="CP93" i="42"/>
  <c r="CE93" i="42"/>
  <c r="CB93" i="42"/>
  <c r="BY93" i="42"/>
  <c r="BV93" i="42"/>
  <c r="BU93" i="42"/>
  <c r="BT93" i="42"/>
  <c r="BG93" i="42"/>
  <c r="BF93" i="42"/>
  <c r="BE93" i="42"/>
  <c r="BB93" i="42"/>
  <c r="AW93" i="42"/>
  <c r="AR93" i="42"/>
  <c r="AS93" i="42" s="1"/>
  <c r="AO93" i="42"/>
  <c r="AM93" i="42"/>
  <c r="AK93" i="42"/>
  <c r="AI93" i="42"/>
  <c r="AA93" i="42"/>
  <c r="Y93" i="42"/>
  <c r="R93" i="42"/>
  <c r="V93" i="42" s="1"/>
  <c r="Q93" i="42"/>
  <c r="N93" i="42"/>
  <c r="K93" i="42"/>
  <c r="E93" i="42"/>
  <c r="I93" i="42" s="1"/>
  <c r="DB92" i="42"/>
  <c r="DC92" i="42" s="1"/>
  <c r="CR92" i="42"/>
  <c r="CQ92" i="42"/>
  <c r="CP92" i="42"/>
  <c r="CE92" i="42"/>
  <c r="CB92" i="42"/>
  <c r="BY92" i="42"/>
  <c r="BV92" i="42"/>
  <c r="BU92" i="42"/>
  <c r="BT92" i="42"/>
  <c r="BG92" i="42"/>
  <c r="BF92" i="42"/>
  <c r="BE92" i="42"/>
  <c r="BB92" i="42"/>
  <c r="AW92" i="42"/>
  <c r="AR92" i="42"/>
  <c r="AS92" i="42" s="1"/>
  <c r="AM92" i="42"/>
  <c r="AI92" i="42"/>
  <c r="AA92" i="42"/>
  <c r="Y92" i="42"/>
  <c r="R92" i="42"/>
  <c r="T92" i="42" s="1"/>
  <c r="Q92" i="42"/>
  <c r="N92" i="42"/>
  <c r="K92" i="42"/>
  <c r="E92" i="42"/>
  <c r="G92" i="42" s="1"/>
  <c r="DB89" i="42"/>
  <c r="CR89" i="42"/>
  <c r="CQ89" i="42"/>
  <c r="CP89" i="42"/>
  <c r="CE89" i="42"/>
  <c r="CB89" i="42"/>
  <c r="BY89" i="42"/>
  <c r="BV89" i="42"/>
  <c r="BU89" i="42"/>
  <c r="BT89" i="42"/>
  <c r="BG89" i="42"/>
  <c r="BF89" i="42"/>
  <c r="BE89" i="42"/>
  <c r="BB89" i="42"/>
  <c r="AW89" i="42"/>
  <c r="AR89" i="42"/>
  <c r="AS89" i="42" s="1"/>
  <c r="AO89" i="42"/>
  <c r="AM89" i="42"/>
  <c r="AK89" i="42"/>
  <c r="AI89" i="42"/>
  <c r="AA89" i="42"/>
  <c r="Y89" i="42"/>
  <c r="R89" i="42"/>
  <c r="V89" i="42" s="1"/>
  <c r="Q89" i="42"/>
  <c r="N89" i="42"/>
  <c r="K89" i="42"/>
  <c r="E89" i="42"/>
  <c r="I89" i="42" s="1"/>
  <c r="DB88" i="42"/>
  <c r="CR88" i="42"/>
  <c r="CQ88" i="42"/>
  <c r="CP88" i="42"/>
  <c r="CE88" i="42"/>
  <c r="CB88" i="42"/>
  <c r="BY88" i="42"/>
  <c r="BV88" i="42"/>
  <c r="BU88" i="42"/>
  <c r="BT88" i="42"/>
  <c r="BG88" i="42"/>
  <c r="BF88" i="42"/>
  <c r="BE88" i="42"/>
  <c r="BB88" i="42"/>
  <c r="AW88" i="42"/>
  <c r="AR88" i="42"/>
  <c r="AS88" i="42" s="1"/>
  <c r="AM88" i="42"/>
  <c r="AI88" i="42"/>
  <c r="AA88" i="42"/>
  <c r="Y88" i="42"/>
  <c r="R88" i="42"/>
  <c r="T88" i="42" s="1"/>
  <c r="Q88" i="42"/>
  <c r="N88" i="42"/>
  <c r="K88" i="42"/>
  <c r="E88" i="42"/>
  <c r="G88" i="42" s="1"/>
  <c r="DB87" i="42"/>
  <c r="CR87" i="42"/>
  <c r="CQ87" i="42"/>
  <c r="CP87" i="42"/>
  <c r="CE87" i="42"/>
  <c r="CB87" i="42"/>
  <c r="BY87" i="42"/>
  <c r="BV87" i="42"/>
  <c r="BU87" i="42"/>
  <c r="BT87" i="42"/>
  <c r="BG87" i="42"/>
  <c r="BF87" i="42"/>
  <c r="BE87" i="42"/>
  <c r="BB87" i="42"/>
  <c r="AW87" i="42"/>
  <c r="AR87" i="42"/>
  <c r="AS87" i="42" s="1"/>
  <c r="AA87" i="42"/>
  <c r="Y87" i="42"/>
  <c r="R87" i="42"/>
  <c r="Q87" i="42"/>
  <c r="N87" i="42"/>
  <c r="K87" i="42"/>
  <c r="E87" i="42"/>
  <c r="I87" i="42" s="1"/>
  <c r="DB86" i="42"/>
  <c r="CR86" i="42"/>
  <c r="CQ86" i="42"/>
  <c r="CP86" i="42"/>
  <c r="CE86" i="42"/>
  <c r="CB86" i="42"/>
  <c r="BY86" i="42"/>
  <c r="BV86" i="42"/>
  <c r="BU86" i="42"/>
  <c r="BT86" i="42"/>
  <c r="BG86" i="42"/>
  <c r="BF86" i="42"/>
  <c r="BE86" i="42"/>
  <c r="BB86" i="42"/>
  <c r="AW86" i="42"/>
  <c r="AR86" i="42"/>
  <c r="AS86" i="42" s="1"/>
  <c r="AO86" i="42"/>
  <c r="AM86" i="42"/>
  <c r="AK86" i="42"/>
  <c r="AI86" i="42"/>
  <c r="AA86" i="42"/>
  <c r="Y86" i="42"/>
  <c r="R86" i="42"/>
  <c r="T86" i="42" s="1"/>
  <c r="Q86" i="42"/>
  <c r="N86" i="42"/>
  <c r="K86" i="42"/>
  <c r="E86" i="42"/>
  <c r="G86" i="42" s="1"/>
  <c r="DB85" i="42"/>
  <c r="CR85" i="42"/>
  <c r="CQ85" i="42"/>
  <c r="CP85" i="42"/>
  <c r="CE85" i="42"/>
  <c r="CB85" i="42"/>
  <c r="BY85" i="42"/>
  <c r="BV85" i="42"/>
  <c r="BU85" i="42"/>
  <c r="BT85" i="42"/>
  <c r="BG85" i="42"/>
  <c r="BF85" i="42"/>
  <c r="BE85" i="42"/>
  <c r="BB85" i="42"/>
  <c r="AW85" i="42"/>
  <c r="AR85" i="42"/>
  <c r="AS85" i="42" s="1"/>
  <c r="AM85" i="42"/>
  <c r="AI85" i="42"/>
  <c r="AA85" i="42"/>
  <c r="Y85" i="42"/>
  <c r="R85" i="42"/>
  <c r="V85" i="42" s="1"/>
  <c r="Q85" i="42"/>
  <c r="N85" i="42"/>
  <c r="K85" i="42"/>
  <c r="E85" i="42"/>
  <c r="I85" i="42" s="1"/>
  <c r="DB84" i="42"/>
  <c r="CR84" i="42"/>
  <c r="CQ84" i="42"/>
  <c r="CP84" i="42"/>
  <c r="CE84" i="42"/>
  <c r="CB84" i="42"/>
  <c r="BY84" i="42"/>
  <c r="BV84" i="42"/>
  <c r="BU84" i="42"/>
  <c r="BT84" i="42"/>
  <c r="BG84" i="42"/>
  <c r="BF84" i="42"/>
  <c r="BE84" i="42"/>
  <c r="BB84" i="42"/>
  <c r="AW84" i="42"/>
  <c r="AR84" i="42"/>
  <c r="AS84" i="42" s="1"/>
  <c r="AO84" i="42"/>
  <c r="AM84" i="42"/>
  <c r="AK84" i="42"/>
  <c r="AI84" i="42"/>
  <c r="AA84" i="42"/>
  <c r="Y84" i="42"/>
  <c r="R84" i="42"/>
  <c r="T84" i="42" s="1"/>
  <c r="Q84" i="42"/>
  <c r="N84" i="42"/>
  <c r="K84" i="42"/>
  <c r="E84" i="42"/>
  <c r="G84" i="42" s="1"/>
  <c r="DB82" i="42"/>
  <c r="DC82" i="42" s="1"/>
  <c r="CR82" i="42"/>
  <c r="CQ82" i="42"/>
  <c r="CP82" i="42"/>
  <c r="CE82" i="42"/>
  <c r="CB82" i="42"/>
  <c r="BY82" i="42"/>
  <c r="BV82" i="42"/>
  <c r="BU82" i="42"/>
  <c r="BT82" i="42"/>
  <c r="BG82" i="42"/>
  <c r="BF82" i="42"/>
  <c r="BE82" i="42"/>
  <c r="BB82" i="42"/>
  <c r="AW82" i="42"/>
  <c r="AR82" i="42"/>
  <c r="AS82" i="42" s="1"/>
  <c r="AO82" i="42"/>
  <c r="AM82" i="42"/>
  <c r="AK82" i="42"/>
  <c r="AI82" i="42"/>
  <c r="AA82" i="42"/>
  <c r="Y82" i="42"/>
  <c r="R82" i="42"/>
  <c r="V82" i="42" s="1"/>
  <c r="Q82" i="42"/>
  <c r="N82" i="42"/>
  <c r="K82" i="42"/>
  <c r="E82" i="42"/>
  <c r="I82" i="42" s="1"/>
  <c r="DB81" i="42"/>
  <c r="CR81" i="42"/>
  <c r="CQ81" i="42"/>
  <c r="CP81" i="42"/>
  <c r="CE81" i="42"/>
  <c r="CB81" i="42"/>
  <c r="BY81" i="42"/>
  <c r="BV81" i="42"/>
  <c r="BU81" i="42"/>
  <c r="BT81" i="42"/>
  <c r="BG81" i="42"/>
  <c r="BF81" i="42"/>
  <c r="BE81" i="42"/>
  <c r="BB81" i="42"/>
  <c r="AW81" i="42"/>
  <c r="AR81" i="42"/>
  <c r="AS81" i="42" s="1"/>
  <c r="AA81" i="42"/>
  <c r="Y81" i="42"/>
  <c r="R81" i="42"/>
  <c r="Q81" i="42"/>
  <c r="N81" i="42"/>
  <c r="K81" i="42"/>
  <c r="E81" i="42"/>
  <c r="G81" i="42" s="1"/>
  <c r="DB78" i="42"/>
  <c r="CR78" i="42"/>
  <c r="CQ78" i="42"/>
  <c r="CP78" i="42"/>
  <c r="CE78" i="42"/>
  <c r="CB78" i="42"/>
  <c r="BY78" i="42"/>
  <c r="BV78" i="42"/>
  <c r="BU78" i="42"/>
  <c r="BT78" i="42"/>
  <c r="BG78" i="42"/>
  <c r="BF78" i="42"/>
  <c r="BE78" i="42"/>
  <c r="BB78" i="42"/>
  <c r="AW78" i="42"/>
  <c r="AR78" i="42"/>
  <c r="AS78" i="42" s="1"/>
  <c r="AM78" i="42"/>
  <c r="AI78" i="42"/>
  <c r="AA78" i="42"/>
  <c r="Y78" i="42"/>
  <c r="R78" i="42"/>
  <c r="V78" i="42" s="1"/>
  <c r="Q78" i="42"/>
  <c r="N78" i="42"/>
  <c r="K78" i="42"/>
  <c r="E78" i="42"/>
  <c r="I78" i="42" s="1"/>
  <c r="DB77" i="42"/>
  <c r="CR77" i="42"/>
  <c r="CQ77" i="42"/>
  <c r="CP77" i="42"/>
  <c r="CE77" i="42"/>
  <c r="CB77" i="42"/>
  <c r="BY77" i="42"/>
  <c r="BV77" i="42"/>
  <c r="BU77" i="42"/>
  <c r="BT77" i="42"/>
  <c r="BG77" i="42"/>
  <c r="BF77" i="42"/>
  <c r="BE77" i="42"/>
  <c r="BB77" i="42"/>
  <c r="AW77" i="42"/>
  <c r="AR77" i="42"/>
  <c r="AS77" i="42" s="1"/>
  <c r="AM77" i="42"/>
  <c r="AI77" i="42"/>
  <c r="AA77" i="42"/>
  <c r="Y77" i="42"/>
  <c r="R77" i="42"/>
  <c r="T77" i="42" s="1"/>
  <c r="Q77" i="42"/>
  <c r="N77" i="42"/>
  <c r="K77" i="42"/>
  <c r="E77" i="42"/>
  <c r="G77" i="42" s="1"/>
  <c r="DB74" i="42"/>
  <c r="CR74" i="42"/>
  <c r="CQ74" i="42"/>
  <c r="CP74" i="42"/>
  <c r="CE74" i="42"/>
  <c r="CB74" i="42"/>
  <c r="BY74" i="42"/>
  <c r="BV74" i="42"/>
  <c r="BU74" i="42"/>
  <c r="BT74" i="42"/>
  <c r="BG74" i="42"/>
  <c r="BF74" i="42"/>
  <c r="BE74" i="42"/>
  <c r="BB74" i="42"/>
  <c r="AW74" i="42"/>
  <c r="AR74" i="42"/>
  <c r="AS74" i="42" s="1"/>
  <c r="AO74" i="42"/>
  <c r="AM74" i="42"/>
  <c r="AK74" i="42"/>
  <c r="AI74" i="42"/>
  <c r="AA74" i="42"/>
  <c r="Y74" i="42"/>
  <c r="R74" i="42"/>
  <c r="V74" i="42" s="1"/>
  <c r="Q74" i="42"/>
  <c r="N74" i="42"/>
  <c r="K74" i="42"/>
  <c r="E74" i="42"/>
  <c r="I74" i="42" s="1"/>
  <c r="DB70" i="42"/>
  <c r="CR70" i="42"/>
  <c r="CQ70" i="42"/>
  <c r="CP70" i="42"/>
  <c r="CE70" i="42"/>
  <c r="CB70" i="42"/>
  <c r="BY70" i="42"/>
  <c r="BV70" i="42"/>
  <c r="BU70" i="42"/>
  <c r="BT70" i="42"/>
  <c r="BG70" i="42"/>
  <c r="BF70" i="42"/>
  <c r="BE70" i="42"/>
  <c r="BB70" i="42"/>
  <c r="AW70" i="42"/>
  <c r="AR70" i="42"/>
  <c r="AS70" i="42" s="1"/>
  <c r="AO70" i="42"/>
  <c r="AM70" i="42"/>
  <c r="AK70" i="42"/>
  <c r="AI70" i="42"/>
  <c r="AA70" i="42"/>
  <c r="Y70" i="42"/>
  <c r="R70" i="42"/>
  <c r="T70" i="42" s="1"/>
  <c r="Q70" i="42"/>
  <c r="N70" i="42"/>
  <c r="K70" i="42"/>
  <c r="E70" i="42"/>
  <c r="G70" i="42" s="1"/>
  <c r="DB67" i="42"/>
  <c r="CR67" i="42"/>
  <c r="CQ67" i="42"/>
  <c r="CP67" i="42"/>
  <c r="CE67" i="42"/>
  <c r="CB67" i="42"/>
  <c r="BY67" i="42"/>
  <c r="BV67" i="42"/>
  <c r="BU67" i="42"/>
  <c r="BT67" i="42"/>
  <c r="BG67" i="42"/>
  <c r="BF67" i="42"/>
  <c r="BE67" i="42"/>
  <c r="BB67" i="42"/>
  <c r="AW67" i="42"/>
  <c r="AR67" i="42"/>
  <c r="AS67" i="42" s="1"/>
  <c r="AO67" i="42"/>
  <c r="AM67" i="42"/>
  <c r="AK67" i="42"/>
  <c r="AI67" i="42"/>
  <c r="AA67" i="42"/>
  <c r="Y67" i="42"/>
  <c r="R67" i="42"/>
  <c r="V67" i="42" s="1"/>
  <c r="Q67" i="42"/>
  <c r="N67" i="42"/>
  <c r="K67" i="42"/>
  <c r="E67" i="42"/>
  <c r="I67" i="42" s="1"/>
  <c r="DB66" i="42"/>
  <c r="CR66" i="42"/>
  <c r="CQ66" i="42"/>
  <c r="CP66" i="42"/>
  <c r="CE66" i="42"/>
  <c r="CB66" i="42"/>
  <c r="BY66" i="42"/>
  <c r="BV66" i="42"/>
  <c r="BU66" i="42"/>
  <c r="BT66" i="42"/>
  <c r="BG66" i="42"/>
  <c r="BF66" i="42"/>
  <c r="BE66" i="42"/>
  <c r="BB66" i="42"/>
  <c r="AW66" i="42"/>
  <c r="AR66" i="42"/>
  <c r="AS66" i="42" s="1"/>
  <c r="AM66" i="42"/>
  <c r="AI66" i="42"/>
  <c r="AA66" i="42"/>
  <c r="Y66" i="42"/>
  <c r="R66" i="42"/>
  <c r="T66" i="42" s="1"/>
  <c r="Q66" i="42"/>
  <c r="N66" i="42"/>
  <c r="K66" i="42"/>
  <c r="E66" i="42"/>
  <c r="G66" i="42" s="1"/>
  <c r="DB65" i="42"/>
  <c r="CR65" i="42"/>
  <c r="CQ65" i="42"/>
  <c r="CP65" i="42"/>
  <c r="CE65" i="42"/>
  <c r="CB65" i="42"/>
  <c r="BY65" i="42"/>
  <c r="BV65" i="42"/>
  <c r="BU65" i="42"/>
  <c r="BT65" i="42"/>
  <c r="BG65" i="42"/>
  <c r="BF65" i="42"/>
  <c r="BE65" i="42"/>
  <c r="BB65" i="42"/>
  <c r="AW65" i="42"/>
  <c r="AR65" i="42"/>
  <c r="AS65" i="42" s="1"/>
  <c r="AO65" i="42"/>
  <c r="AM65" i="42"/>
  <c r="AK65" i="42"/>
  <c r="AI65" i="42"/>
  <c r="AA65" i="42"/>
  <c r="Y65" i="42"/>
  <c r="R65" i="42"/>
  <c r="V65" i="42" s="1"/>
  <c r="Q65" i="42"/>
  <c r="N65" i="42"/>
  <c r="K65" i="42"/>
  <c r="E65" i="42"/>
  <c r="I65" i="42" s="1"/>
  <c r="DB62" i="42"/>
  <c r="CR62" i="42"/>
  <c r="CQ62" i="42"/>
  <c r="CP62" i="42"/>
  <c r="CE62" i="42"/>
  <c r="CB62" i="42"/>
  <c r="BY62" i="42"/>
  <c r="BV62" i="42"/>
  <c r="BU62" i="42"/>
  <c r="BT62" i="42"/>
  <c r="BG62" i="42"/>
  <c r="BF62" i="42"/>
  <c r="BE62" i="42"/>
  <c r="BB62" i="42"/>
  <c r="AW62" i="42"/>
  <c r="AR62" i="42"/>
  <c r="AS62" i="42" s="1"/>
  <c r="AA62" i="42"/>
  <c r="Y62" i="42"/>
  <c r="R62" i="42"/>
  <c r="Q62" i="42"/>
  <c r="N62" i="42"/>
  <c r="K62" i="42"/>
  <c r="E62" i="42"/>
  <c r="G62" i="42" s="1"/>
  <c r="DB60" i="42"/>
  <c r="CR60" i="42"/>
  <c r="CQ60" i="42"/>
  <c r="CP60" i="42"/>
  <c r="CE60" i="42"/>
  <c r="CB60" i="42"/>
  <c r="BY60" i="42"/>
  <c r="BV60" i="42"/>
  <c r="BU60" i="42"/>
  <c r="BT60" i="42"/>
  <c r="BG60" i="42"/>
  <c r="BF60" i="42"/>
  <c r="BE60" i="42"/>
  <c r="BB60" i="42"/>
  <c r="AW60" i="42"/>
  <c r="AR60" i="42"/>
  <c r="AS60" i="42" s="1"/>
  <c r="AO60" i="42"/>
  <c r="AM60" i="42"/>
  <c r="AK60" i="42"/>
  <c r="AI60" i="42"/>
  <c r="AA60" i="42"/>
  <c r="Y60" i="42"/>
  <c r="R60" i="42"/>
  <c r="V60" i="42" s="1"/>
  <c r="Q60" i="42"/>
  <c r="N60" i="42"/>
  <c r="K60" i="42"/>
  <c r="E60" i="42"/>
  <c r="I60" i="42" s="1"/>
  <c r="DB58" i="42"/>
  <c r="CR58" i="42"/>
  <c r="CQ58" i="42"/>
  <c r="CP58" i="42"/>
  <c r="CE58" i="42"/>
  <c r="CB58" i="42"/>
  <c r="BY58" i="42"/>
  <c r="BV58" i="42"/>
  <c r="BU58" i="42"/>
  <c r="BT58" i="42"/>
  <c r="BG58" i="42"/>
  <c r="BF58" i="42"/>
  <c r="BE58" i="42"/>
  <c r="BB58" i="42"/>
  <c r="AW58" i="42"/>
  <c r="AR58" i="42"/>
  <c r="AS58" i="42" s="1"/>
  <c r="AM58" i="42"/>
  <c r="AI58" i="42"/>
  <c r="AA58" i="42"/>
  <c r="Y58" i="42"/>
  <c r="R58" i="42"/>
  <c r="T58" i="42" s="1"/>
  <c r="Q58" i="42"/>
  <c r="N58" i="42"/>
  <c r="K58" i="42"/>
  <c r="E58" i="42"/>
  <c r="G58" i="42" s="1"/>
  <c r="DB50" i="42"/>
  <c r="DC50" i="42" s="1"/>
  <c r="CR50" i="42"/>
  <c r="CQ50" i="42"/>
  <c r="CP50" i="42"/>
  <c r="CE50" i="42"/>
  <c r="CB50" i="42"/>
  <c r="BY50" i="42"/>
  <c r="BV50" i="42"/>
  <c r="BU50" i="42"/>
  <c r="BT50" i="42"/>
  <c r="BG50" i="42"/>
  <c r="BF50" i="42"/>
  <c r="BE50" i="42"/>
  <c r="BB50" i="42"/>
  <c r="AW50" i="42"/>
  <c r="AR50" i="42"/>
  <c r="AS50" i="42" s="1"/>
  <c r="AM50" i="42"/>
  <c r="AI50" i="42"/>
  <c r="AA50" i="42"/>
  <c r="Y50" i="42"/>
  <c r="R50" i="42"/>
  <c r="V50" i="42" s="1"/>
  <c r="Q50" i="42"/>
  <c r="N50" i="42"/>
  <c r="K50" i="42"/>
  <c r="E50" i="42"/>
  <c r="I50" i="42" s="1"/>
  <c r="DB49" i="42"/>
  <c r="CR49" i="42"/>
  <c r="CQ49" i="42"/>
  <c r="CP49" i="42"/>
  <c r="CE49" i="42"/>
  <c r="CB49" i="42"/>
  <c r="BY49" i="42"/>
  <c r="BV49" i="42"/>
  <c r="BU49" i="42"/>
  <c r="BT49" i="42"/>
  <c r="BG49" i="42"/>
  <c r="BF49" i="42"/>
  <c r="BE49" i="42"/>
  <c r="BB49" i="42"/>
  <c r="AW49" i="42"/>
  <c r="AR49" i="42"/>
  <c r="AS49" i="42" s="1"/>
  <c r="AO49" i="42"/>
  <c r="AM49" i="42"/>
  <c r="AK49" i="42"/>
  <c r="AI49" i="42"/>
  <c r="AA49" i="42"/>
  <c r="Y49" i="42"/>
  <c r="R49" i="42"/>
  <c r="T49" i="42" s="1"/>
  <c r="Q49" i="42"/>
  <c r="N49" i="42"/>
  <c r="K49" i="42"/>
  <c r="E49" i="42"/>
  <c r="G49" i="42" s="1"/>
  <c r="DB45" i="42"/>
  <c r="CR45" i="42"/>
  <c r="CQ45" i="42"/>
  <c r="CP45" i="42"/>
  <c r="CE45" i="42"/>
  <c r="CB45" i="42"/>
  <c r="BY45" i="42"/>
  <c r="BV45" i="42"/>
  <c r="BU45" i="42"/>
  <c r="BT45" i="42"/>
  <c r="BG45" i="42"/>
  <c r="BF45" i="42"/>
  <c r="BE45" i="42"/>
  <c r="BB45" i="42"/>
  <c r="AW45" i="42"/>
  <c r="AR45" i="42"/>
  <c r="AS45" i="42" s="1"/>
  <c r="AA45" i="42"/>
  <c r="Y45" i="42"/>
  <c r="R45" i="42"/>
  <c r="Q45" i="42"/>
  <c r="N45" i="42"/>
  <c r="K45" i="42"/>
  <c r="E45" i="42"/>
  <c r="I45" i="42" s="1"/>
  <c r="DB42" i="42"/>
  <c r="CR42" i="42"/>
  <c r="CQ42" i="42"/>
  <c r="CP42" i="42"/>
  <c r="CE42" i="42"/>
  <c r="CB42" i="42"/>
  <c r="BY42" i="42"/>
  <c r="BV42" i="42"/>
  <c r="BU42" i="42"/>
  <c r="BT42" i="42"/>
  <c r="BG42" i="42"/>
  <c r="BF42" i="42"/>
  <c r="BE42" i="42"/>
  <c r="BB42" i="42"/>
  <c r="AW42" i="42"/>
  <c r="AR42" i="42"/>
  <c r="AS42" i="42" s="1"/>
  <c r="AA42" i="42"/>
  <c r="Y42" i="42"/>
  <c r="R42" i="42"/>
  <c r="Q42" i="42"/>
  <c r="N42" i="42"/>
  <c r="K42" i="42"/>
  <c r="E42" i="42"/>
  <c r="G42" i="42" s="1"/>
  <c r="DB41" i="42"/>
  <c r="CR41" i="42"/>
  <c r="CQ41" i="42"/>
  <c r="CP41" i="42"/>
  <c r="CE41" i="42"/>
  <c r="CB41" i="42"/>
  <c r="BY41" i="42"/>
  <c r="BV41" i="42"/>
  <c r="BU41" i="42"/>
  <c r="BT41" i="42"/>
  <c r="BG41" i="42"/>
  <c r="BF41" i="42"/>
  <c r="BE41" i="42"/>
  <c r="BB41" i="42"/>
  <c r="AW41" i="42"/>
  <c r="AR41" i="42"/>
  <c r="AS41" i="42" s="1"/>
  <c r="AA41" i="42"/>
  <c r="Y41" i="42"/>
  <c r="R41" i="42"/>
  <c r="Q41" i="42"/>
  <c r="N41" i="42"/>
  <c r="K41" i="42"/>
  <c r="E41" i="42"/>
  <c r="I41" i="42" s="1"/>
  <c r="DB36" i="42"/>
  <c r="CR36" i="42"/>
  <c r="CQ36" i="42"/>
  <c r="CP36" i="42"/>
  <c r="CE36" i="42"/>
  <c r="CB36" i="42"/>
  <c r="BY36" i="42"/>
  <c r="BV36" i="42"/>
  <c r="BU36" i="42"/>
  <c r="BT36" i="42"/>
  <c r="BG36" i="42"/>
  <c r="BF36" i="42"/>
  <c r="BE36" i="42"/>
  <c r="BB36" i="42"/>
  <c r="AW36" i="42"/>
  <c r="AR36" i="42"/>
  <c r="AS36" i="42" s="1"/>
  <c r="AM36" i="42"/>
  <c r="AI36" i="42"/>
  <c r="AA36" i="42"/>
  <c r="Y36" i="42"/>
  <c r="R36" i="42"/>
  <c r="T36" i="42" s="1"/>
  <c r="Q36" i="42"/>
  <c r="N36" i="42"/>
  <c r="K36" i="42"/>
  <c r="E36" i="42"/>
  <c r="G36" i="42" s="1"/>
  <c r="DB34" i="42"/>
  <c r="CR34" i="42"/>
  <c r="CQ34" i="42"/>
  <c r="CP34" i="42"/>
  <c r="CE34" i="42"/>
  <c r="CB34" i="42"/>
  <c r="BY34" i="42"/>
  <c r="BV34" i="42"/>
  <c r="BU34" i="42"/>
  <c r="BT34" i="42"/>
  <c r="BG34" i="42"/>
  <c r="BF34" i="42"/>
  <c r="BE34" i="42"/>
  <c r="BB34" i="42"/>
  <c r="AW34" i="42"/>
  <c r="AR34" i="42"/>
  <c r="AS34" i="42" s="1"/>
  <c r="AM34" i="42"/>
  <c r="AI34" i="42"/>
  <c r="AA34" i="42"/>
  <c r="Y34" i="42"/>
  <c r="R34" i="42"/>
  <c r="V34" i="42" s="1"/>
  <c r="Q34" i="42"/>
  <c r="N34" i="42"/>
  <c r="K34" i="42"/>
  <c r="E34" i="42"/>
  <c r="I34" i="42" s="1"/>
  <c r="DB33" i="42"/>
  <c r="CR33" i="42"/>
  <c r="CQ33" i="42"/>
  <c r="CP33" i="42"/>
  <c r="CE33" i="42"/>
  <c r="CB33" i="42"/>
  <c r="BY33" i="42"/>
  <c r="BV33" i="42"/>
  <c r="BU33" i="42"/>
  <c r="BT33" i="42"/>
  <c r="BG33" i="42"/>
  <c r="BF33" i="42"/>
  <c r="BE33" i="42"/>
  <c r="BB33" i="42"/>
  <c r="AW33" i="42"/>
  <c r="AR33" i="42"/>
  <c r="AS33" i="42" s="1"/>
  <c r="AO33" i="42"/>
  <c r="AM33" i="42"/>
  <c r="AK33" i="42"/>
  <c r="AI33" i="42"/>
  <c r="AA33" i="42"/>
  <c r="Y33" i="42"/>
  <c r="R33" i="42"/>
  <c r="T33" i="42" s="1"/>
  <c r="Q33" i="42"/>
  <c r="N33" i="42"/>
  <c r="K33" i="42"/>
  <c r="E33" i="42"/>
  <c r="G33" i="42" s="1"/>
  <c r="DB32" i="42"/>
  <c r="CR32" i="42"/>
  <c r="CQ32" i="42"/>
  <c r="CP32" i="42"/>
  <c r="CE32" i="42"/>
  <c r="CB32" i="42"/>
  <c r="BY32" i="42"/>
  <c r="BV32" i="42"/>
  <c r="BU32" i="42"/>
  <c r="BT32" i="42"/>
  <c r="BG32" i="42"/>
  <c r="BF32" i="42"/>
  <c r="BE32" i="42"/>
  <c r="BB32" i="42"/>
  <c r="AW32" i="42"/>
  <c r="AR32" i="42"/>
  <c r="AS32" i="42" s="1"/>
  <c r="AO32" i="42"/>
  <c r="AM32" i="42"/>
  <c r="AK32" i="42"/>
  <c r="AI32" i="42"/>
  <c r="AA32" i="42"/>
  <c r="Y32" i="42"/>
  <c r="R32" i="42"/>
  <c r="V32" i="42" s="1"/>
  <c r="Q32" i="42"/>
  <c r="N32" i="42"/>
  <c r="K32" i="42"/>
  <c r="E32" i="42"/>
  <c r="I32" i="42" s="1"/>
  <c r="DB31" i="42"/>
  <c r="DC31" i="42" s="1"/>
  <c r="CR31" i="42"/>
  <c r="CQ31" i="42"/>
  <c r="CP31" i="42"/>
  <c r="CE31" i="42"/>
  <c r="CB31" i="42"/>
  <c r="BY31" i="42"/>
  <c r="BV31" i="42"/>
  <c r="BU31" i="42"/>
  <c r="BT31" i="42"/>
  <c r="BG31" i="42"/>
  <c r="BF31" i="42"/>
  <c r="BE31" i="42"/>
  <c r="BB31" i="42"/>
  <c r="AW31" i="42"/>
  <c r="AR31" i="42"/>
  <c r="AS31" i="42" s="1"/>
  <c r="AM31" i="42"/>
  <c r="AI31" i="42"/>
  <c r="AA31" i="42"/>
  <c r="Y31" i="42"/>
  <c r="R31" i="42"/>
  <c r="T31" i="42" s="1"/>
  <c r="Q31" i="42"/>
  <c r="N31" i="42"/>
  <c r="K31" i="42"/>
  <c r="E31" i="42"/>
  <c r="G31" i="42" s="1"/>
  <c r="DB30" i="42"/>
  <c r="CR30" i="42"/>
  <c r="CQ30" i="42"/>
  <c r="CP30" i="42"/>
  <c r="CE30" i="42"/>
  <c r="CB30" i="42"/>
  <c r="BY30" i="42"/>
  <c r="BV30" i="42"/>
  <c r="BU30" i="42"/>
  <c r="BT30" i="42"/>
  <c r="BG30" i="42"/>
  <c r="BF30" i="42"/>
  <c r="BE30" i="42"/>
  <c r="BB30" i="42"/>
  <c r="AW30" i="42"/>
  <c r="AR30" i="42"/>
  <c r="AS30" i="42" s="1"/>
  <c r="AM30" i="42"/>
  <c r="AI30" i="42"/>
  <c r="AA30" i="42"/>
  <c r="Y30" i="42"/>
  <c r="R30" i="42"/>
  <c r="V30" i="42" s="1"/>
  <c r="Q30" i="42"/>
  <c r="N30" i="42"/>
  <c r="K30" i="42"/>
  <c r="E30" i="42"/>
  <c r="I30" i="42" s="1"/>
  <c r="DB29" i="42"/>
  <c r="CR29" i="42"/>
  <c r="CQ29" i="42"/>
  <c r="CP29" i="42"/>
  <c r="CE29" i="42"/>
  <c r="CB29" i="42"/>
  <c r="BY29" i="42"/>
  <c r="BV29" i="42"/>
  <c r="BU29" i="42"/>
  <c r="BT29" i="42"/>
  <c r="BG29" i="42"/>
  <c r="BF29" i="42"/>
  <c r="BE29" i="42"/>
  <c r="BB29" i="42"/>
  <c r="AW29" i="42"/>
  <c r="AR29" i="42"/>
  <c r="AS29" i="42" s="1"/>
  <c r="AO29" i="42"/>
  <c r="AM29" i="42"/>
  <c r="AK29" i="42"/>
  <c r="AI29" i="42"/>
  <c r="AA29" i="42"/>
  <c r="Y29" i="42"/>
  <c r="R29" i="42"/>
  <c r="T29" i="42" s="1"/>
  <c r="Q29" i="42"/>
  <c r="N29" i="42"/>
  <c r="K29" i="42"/>
  <c r="E29" i="42"/>
  <c r="G29" i="42" s="1"/>
  <c r="DB27" i="42"/>
  <c r="CR27" i="42"/>
  <c r="CQ27" i="42"/>
  <c r="CP27" i="42"/>
  <c r="CE27" i="42"/>
  <c r="CB27" i="42"/>
  <c r="BY27" i="42"/>
  <c r="BV27" i="42"/>
  <c r="BU27" i="42"/>
  <c r="BT27" i="42"/>
  <c r="BG27" i="42"/>
  <c r="BF27" i="42"/>
  <c r="BE27" i="42"/>
  <c r="BB27" i="42"/>
  <c r="AW27" i="42"/>
  <c r="AR27" i="42"/>
  <c r="AS27" i="42" s="1"/>
  <c r="AO27" i="42"/>
  <c r="AM27" i="42"/>
  <c r="AK27" i="42"/>
  <c r="AI27" i="42"/>
  <c r="AA27" i="42"/>
  <c r="Y27" i="42"/>
  <c r="R27" i="42"/>
  <c r="V27" i="42" s="1"/>
  <c r="Q27" i="42"/>
  <c r="N27" i="42"/>
  <c r="K27" i="42"/>
  <c r="E27" i="42"/>
  <c r="I27" i="42" s="1"/>
  <c r="DB26" i="42"/>
  <c r="CR26" i="42"/>
  <c r="CQ26" i="42"/>
  <c r="CP26" i="42"/>
  <c r="CE26" i="42"/>
  <c r="CB26" i="42"/>
  <c r="BY26" i="42"/>
  <c r="BV26" i="42"/>
  <c r="BU26" i="42"/>
  <c r="BT26" i="42"/>
  <c r="BG26" i="42"/>
  <c r="BF26" i="42"/>
  <c r="BE26" i="42"/>
  <c r="BB26" i="42"/>
  <c r="AW26" i="42"/>
  <c r="AR26" i="42"/>
  <c r="AS26" i="42" s="1"/>
  <c r="AM26" i="42"/>
  <c r="AI26" i="42"/>
  <c r="AA26" i="42"/>
  <c r="Y26" i="42"/>
  <c r="R26" i="42"/>
  <c r="T26" i="42" s="1"/>
  <c r="Q26" i="42"/>
  <c r="N26" i="42"/>
  <c r="K26" i="42"/>
  <c r="E26" i="42"/>
  <c r="G26" i="42" s="1"/>
  <c r="DB25" i="42"/>
  <c r="CR25" i="42"/>
  <c r="CQ25" i="42"/>
  <c r="CP25" i="42"/>
  <c r="CE25" i="42"/>
  <c r="CB25" i="42"/>
  <c r="BY25" i="42"/>
  <c r="BV25" i="42"/>
  <c r="BU25" i="42"/>
  <c r="BT25" i="42"/>
  <c r="BG25" i="42"/>
  <c r="BF25" i="42"/>
  <c r="BE25" i="42"/>
  <c r="BB25" i="42"/>
  <c r="AW25" i="42"/>
  <c r="AR25" i="42"/>
  <c r="AS25" i="42" s="1"/>
  <c r="AM25" i="42"/>
  <c r="AI25" i="42"/>
  <c r="AA25" i="42"/>
  <c r="Y25" i="42"/>
  <c r="R25" i="42"/>
  <c r="V25" i="42" s="1"/>
  <c r="Q25" i="42"/>
  <c r="N25" i="42"/>
  <c r="K25" i="42"/>
  <c r="E25" i="42"/>
  <c r="G25" i="42" s="1"/>
  <c r="DB19" i="42"/>
  <c r="CR19" i="42"/>
  <c r="CQ19" i="42"/>
  <c r="CP19" i="42"/>
  <c r="CE19" i="42"/>
  <c r="CB19" i="42"/>
  <c r="BY19" i="42"/>
  <c r="BV19" i="42"/>
  <c r="BU19" i="42"/>
  <c r="BT19" i="42"/>
  <c r="BG19" i="42"/>
  <c r="BF19" i="42"/>
  <c r="BE19" i="42"/>
  <c r="BB19" i="42"/>
  <c r="AW19" i="42"/>
  <c r="AR19" i="42"/>
  <c r="AS19" i="42" s="1"/>
  <c r="AM19" i="42"/>
  <c r="AI19" i="42"/>
  <c r="AA19" i="42"/>
  <c r="Y19" i="42"/>
  <c r="R19" i="42"/>
  <c r="V19" i="42" s="1"/>
  <c r="Q19" i="42"/>
  <c r="N19" i="42"/>
  <c r="K19" i="42"/>
  <c r="E19" i="42"/>
  <c r="I19" i="42" s="1"/>
  <c r="DB18" i="42"/>
  <c r="CR18" i="42"/>
  <c r="CQ18" i="42"/>
  <c r="CP18" i="42"/>
  <c r="CE18" i="42"/>
  <c r="CB18" i="42"/>
  <c r="BY18" i="42"/>
  <c r="BV18" i="42"/>
  <c r="BU18" i="42"/>
  <c r="BT18" i="42"/>
  <c r="BG18" i="42"/>
  <c r="BF18" i="42"/>
  <c r="BE18" i="42"/>
  <c r="BB18" i="42"/>
  <c r="AW18" i="42"/>
  <c r="AR18" i="42"/>
  <c r="AS18" i="42" s="1"/>
  <c r="AM18" i="42"/>
  <c r="AI18" i="42"/>
  <c r="AA18" i="42"/>
  <c r="Y18" i="42"/>
  <c r="R18" i="42"/>
  <c r="T18" i="42" s="1"/>
  <c r="Q18" i="42"/>
  <c r="N18" i="42"/>
  <c r="K18" i="42"/>
  <c r="E18" i="42"/>
  <c r="G18" i="42" s="1"/>
  <c r="DB16" i="42"/>
  <c r="CR16" i="42"/>
  <c r="CQ16" i="42"/>
  <c r="CP16" i="42"/>
  <c r="CE16" i="42"/>
  <c r="CB16" i="42"/>
  <c r="BY16" i="42"/>
  <c r="BV16" i="42"/>
  <c r="BU16" i="42"/>
  <c r="BT16" i="42"/>
  <c r="BG16" i="42"/>
  <c r="BF16" i="42"/>
  <c r="BE16" i="42"/>
  <c r="BB16" i="42"/>
  <c r="AW16" i="42"/>
  <c r="AR16" i="42"/>
  <c r="AS16" i="42" s="1"/>
  <c r="AM16" i="42"/>
  <c r="AI16" i="42"/>
  <c r="AA16" i="42"/>
  <c r="Y16" i="42"/>
  <c r="R16" i="42"/>
  <c r="V16" i="42" s="1"/>
  <c r="Q16" i="42"/>
  <c r="N16" i="42"/>
  <c r="K16" i="42"/>
  <c r="E16" i="42"/>
  <c r="I16" i="42" s="1"/>
  <c r="DB14" i="42"/>
  <c r="CR14" i="42"/>
  <c r="CQ14" i="42"/>
  <c r="CP14" i="42"/>
  <c r="CE14" i="42"/>
  <c r="CB14" i="42"/>
  <c r="BY14" i="42"/>
  <c r="BV14" i="42"/>
  <c r="BU14" i="42"/>
  <c r="BT14" i="42"/>
  <c r="BG14" i="42"/>
  <c r="BF14" i="42"/>
  <c r="BE14" i="42"/>
  <c r="BB14" i="42"/>
  <c r="AW14" i="42"/>
  <c r="AR14" i="42"/>
  <c r="AS14" i="42" s="1"/>
  <c r="AM14" i="42"/>
  <c r="AI14" i="42"/>
  <c r="AA14" i="42"/>
  <c r="Y14" i="42"/>
  <c r="R14" i="42"/>
  <c r="T14" i="42" s="1"/>
  <c r="Q14" i="42"/>
  <c r="N14" i="42"/>
  <c r="K14" i="42"/>
  <c r="E14" i="42"/>
  <c r="G14" i="42" s="1"/>
  <c r="DB13" i="42"/>
  <c r="CR13" i="42"/>
  <c r="CQ13" i="42"/>
  <c r="CP13" i="42"/>
  <c r="CE13" i="42"/>
  <c r="CB13" i="42"/>
  <c r="BY13" i="42"/>
  <c r="BV13" i="42"/>
  <c r="BU13" i="42"/>
  <c r="BT13" i="42"/>
  <c r="BG13" i="42"/>
  <c r="BF13" i="42"/>
  <c r="BE13" i="42"/>
  <c r="BB13" i="42"/>
  <c r="AW13" i="42"/>
  <c r="AR13" i="42"/>
  <c r="AS13" i="42" s="1"/>
  <c r="AM13" i="42"/>
  <c r="AI13" i="42"/>
  <c r="AA13" i="42"/>
  <c r="Y13" i="42"/>
  <c r="R13" i="42"/>
  <c r="V13" i="42" s="1"/>
  <c r="Q13" i="42"/>
  <c r="N13" i="42"/>
  <c r="K13" i="42"/>
  <c r="E13" i="42"/>
  <c r="I13" i="42" s="1"/>
  <c r="DB10" i="42"/>
  <c r="CR10" i="42"/>
  <c r="CQ10" i="42"/>
  <c r="CP10" i="42"/>
  <c r="CE10" i="42"/>
  <c r="CB10" i="42"/>
  <c r="BY10" i="42"/>
  <c r="BV10" i="42"/>
  <c r="BU10" i="42"/>
  <c r="BT10" i="42"/>
  <c r="BG10" i="42"/>
  <c r="BF10" i="42"/>
  <c r="BE10" i="42"/>
  <c r="BB10" i="42"/>
  <c r="AW10" i="42"/>
  <c r="AR10" i="42"/>
  <c r="AS10" i="42" s="1"/>
  <c r="AM10" i="42"/>
  <c r="AI10" i="42"/>
  <c r="AA10" i="42"/>
  <c r="Y10" i="42"/>
  <c r="R10" i="42"/>
  <c r="T10" i="42" s="1"/>
  <c r="Q10" i="42"/>
  <c r="N10" i="42"/>
  <c r="K10" i="42"/>
  <c r="E10" i="42"/>
  <c r="G10" i="42" s="1"/>
  <c r="DB7" i="42"/>
  <c r="CR7" i="42"/>
  <c r="CQ7" i="42"/>
  <c r="CP7" i="42"/>
  <c r="CE7" i="42"/>
  <c r="CB7" i="42"/>
  <c r="BY7" i="42"/>
  <c r="BV7" i="42"/>
  <c r="BU7" i="42"/>
  <c r="BT7" i="42"/>
  <c r="BG7" i="42"/>
  <c r="BF7" i="42"/>
  <c r="BE7" i="42"/>
  <c r="BB7" i="42"/>
  <c r="AW7" i="42"/>
  <c r="AR7" i="42"/>
  <c r="AO7" i="42"/>
  <c r="AM7" i="42"/>
  <c r="AK7" i="42"/>
  <c r="AI7" i="42"/>
  <c r="AA7" i="42"/>
  <c r="Y7" i="42"/>
  <c r="R7" i="42"/>
  <c r="V7" i="42" s="1"/>
  <c r="Q7" i="42"/>
  <c r="N7" i="42"/>
  <c r="K7" i="42"/>
  <c r="E7" i="42"/>
  <c r="I7" i="42" s="1"/>
  <c r="EB36" i="41" l="1"/>
  <c r="EO318" i="41"/>
  <c r="CO204" i="42"/>
  <c r="CY35" i="42"/>
  <c r="AS7" i="42"/>
  <c r="DC7" i="42"/>
  <c r="EO264" i="41"/>
  <c r="EO162" i="41"/>
  <c r="EP162" i="41" s="1"/>
  <c r="CY57" i="43"/>
  <c r="CY327" i="43"/>
  <c r="BR269" i="43"/>
  <c r="CY323" i="43"/>
  <c r="CY145" i="43"/>
  <c r="CY75" i="43"/>
  <c r="CY5" i="43"/>
  <c r="CZ5" i="43" s="1"/>
  <c r="CY69" i="43"/>
  <c r="BR325" i="43"/>
  <c r="CY307" i="43"/>
  <c r="CY134" i="43"/>
  <c r="CY52" i="43"/>
  <c r="BR46" i="43"/>
  <c r="CY96" i="43"/>
  <c r="CY71" i="43"/>
  <c r="CY180" i="43"/>
  <c r="CO5" i="43"/>
  <c r="CZ339" i="43"/>
  <c r="CY61" i="42"/>
  <c r="CZ61" i="42" s="1"/>
  <c r="BR167" i="43"/>
  <c r="CY51" i="43"/>
  <c r="CY197" i="43"/>
  <c r="CY232" i="43"/>
  <c r="CY55" i="43"/>
  <c r="CY330" i="43"/>
  <c r="CY59" i="43"/>
  <c r="CY83" i="43"/>
  <c r="CY35" i="43"/>
  <c r="BR270" i="43"/>
  <c r="BR333" i="43"/>
  <c r="BR237" i="43"/>
  <c r="BR221" i="43"/>
  <c r="BR123" i="43"/>
  <c r="CY193" i="43"/>
  <c r="BR175" i="43"/>
  <c r="CY221" i="43"/>
  <c r="CY79" i="43"/>
  <c r="CY9" i="43"/>
  <c r="BR9" i="43"/>
  <c r="BR166" i="43"/>
  <c r="CY166" i="43"/>
  <c r="CY272" i="43"/>
  <c r="BR309" i="43"/>
  <c r="CY304" i="43"/>
  <c r="BR96" i="43"/>
  <c r="BR332" i="43"/>
  <c r="CY316" i="43"/>
  <c r="CY230" i="43"/>
  <c r="BR213" i="43"/>
  <c r="BR190" i="43"/>
  <c r="BR64" i="43"/>
  <c r="CY204" i="43"/>
  <c r="CY61" i="43"/>
  <c r="CY114" i="43"/>
  <c r="CY190" i="43"/>
  <c r="CY213" i="43"/>
  <c r="CY255" i="43"/>
  <c r="CY282" i="43"/>
  <c r="CY229" i="43"/>
  <c r="CY208" i="43"/>
  <c r="CY184" i="43"/>
  <c r="CY284" i="43"/>
  <c r="CY265" i="43"/>
  <c r="CY98" i="43"/>
  <c r="CY236" i="43"/>
  <c r="CY123" i="43"/>
  <c r="CY6" i="43"/>
  <c r="BR5" i="42"/>
  <c r="CY64" i="42"/>
  <c r="BR134" i="42"/>
  <c r="CY310" i="42"/>
  <c r="CO9" i="42"/>
  <c r="CO61" i="42"/>
  <c r="CO255" i="42"/>
  <c r="CY144" i="42"/>
  <c r="CO307" i="42"/>
  <c r="CZ339" i="42"/>
  <c r="CY6" i="42"/>
  <c r="CY309" i="42"/>
  <c r="CY17" i="42"/>
  <c r="CY51" i="42"/>
  <c r="CY79" i="42"/>
  <c r="BR270" i="42"/>
  <c r="CY270" i="42"/>
  <c r="BR52" i="42"/>
  <c r="CY114" i="42"/>
  <c r="BR229" i="42"/>
  <c r="CY323" i="42"/>
  <c r="BR258" i="42"/>
  <c r="CY157" i="42"/>
  <c r="CY221" i="42"/>
  <c r="CY54" i="42"/>
  <c r="CY208" i="42"/>
  <c r="BR9" i="42"/>
  <c r="BR6" i="42"/>
  <c r="BR114" i="42"/>
  <c r="BR145" i="42"/>
  <c r="CY229" i="42"/>
  <c r="CZ229" i="42" s="1"/>
  <c r="BR61" i="42"/>
  <c r="BR144" i="42"/>
  <c r="CY213" i="42"/>
  <c r="CY269" i="42"/>
  <c r="BR307" i="42"/>
  <c r="BR278" i="42"/>
  <c r="BR207" i="42"/>
  <c r="CY154" i="42"/>
  <c r="CY304" i="42"/>
  <c r="T89" i="42"/>
  <c r="CN92" i="42"/>
  <c r="CN100" i="42"/>
  <c r="CN110" i="42"/>
  <c r="CN223" i="42"/>
  <c r="CO83" i="42"/>
  <c r="CY46" i="42"/>
  <c r="CY55" i="42"/>
  <c r="V336" i="42"/>
  <c r="CY69" i="42"/>
  <c r="CY272" i="42"/>
  <c r="CY71" i="42"/>
  <c r="CN217" i="42"/>
  <c r="CN226" i="42"/>
  <c r="CN276" i="42"/>
  <c r="BR71" i="42"/>
  <c r="CN42" i="42"/>
  <c r="CN62" i="42"/>
  <c r="T143" i="42"/>
  <c r="CN147" i="42"/>
  <c r="CN185" i="42"/>
  <c r="CN244" i="42"/>
  <c r="G314" i="42"/>
  <c r="CY284" i="42"/>
  <c r="CY90" i="42"/>
  <c r="CY197" i="42"/>
  <c r="CY59" i="42"/>
  <c r="CY123" i="42"/>
  <c r="CO167" i="42"/>
  <c r="CO237" i="42"/>
  <c r="EO160" i="41"/>
  <c r="EP160" i="41" s="1"/>
  <c r="EB64" i="41"/>
  <c r="EB53" i="41"/>
  <c r="EB17" i="41"/>
  <c r="EB5" i="41"/>
  <c r="EB218" i="41"/>
  <c r="EO86" i="41"/>
  <c r="EP86" i="41" s="1"/>
  <c r="EB341" i="41"/>
  <c r="CQ209" i="41"/>
  <c r="CR209" i="41" s="1"/>
  <c r="CQ58" i="41"/>
  <c r="EB58" i="41" s="1"/>
  <c r="CQ195" i="41"/>
  <c r="CQ182" i="41"/>
  <c r="CR182" i="41" s="1"/>
  <c r="CQ170" i="41"/>
  <c r="EB170" i="41" s="1"/>
  <c r="CQ137" i="41"/>
  <c r="CR137" i="41" s="1"/>
  <c r="CQ242" i="41"/>
  <c r="EB242" i="41" s="1"/>
  <c r="EO286" i="41"/>
  <c r="EP286" i="41" s="1"/>
  <c r="EB162" i="41"/>
  <c r="EB99" i="41"/>
  <c r="EB351" i="41"/>
  <c r="CR351" i="41"/>
  <c r="EB209" i="41"/>
  <c r="EB261" i="41"/>
  <c r="EO272" i="41"/>
  <c r="EP272" i="41" s="1"/>
  <c r="CQ212" i="41"/>
  <c r="CR212" i="41" s="1"/>
  <c r="EO72" i="41"/>
  <c r="EP72" i="41" s="1"/>
  <c r="CY180" i="42"/>
  <c r="CY320" i="42"/>
  <c r="CZ320" i="42" s="1"/>
  <c r="CN70" i="42"/>
  <c r="BS74" i="42"/>
  <c r="BQ74" i="42" s="1"/>
  <c r="BR74" i="42" s="1"/>
  <c r="CN77" i="42"/>
  <c r="CN131" i="42"/>
  <c r="CN152" i="42"/>
  <c r="CN153" i="42"/>
  <c r="CN162" i="42"/>
  <c r="CN170" i="42"/>
  <c r="G173" i="42"/>
  <c r="CN235" i="42"/>
  <c r="CN242" i="42"/>
  <c r="T308" i="42"/>
  <c r="T321" i="42"/>
  <c r="CN322" i="42"/>
  <c r="CN328" i="42"/>
  <c r="T329" i="42"/>
  <c r="CY5" i="42"/>
  <c r="CZ5" i="42" s="1"/>
  <c r="CY9" i="42"/>
  <c r="CZ9" i="42" s="1"/>
  <c r="CY22" i="42"/>
  <c r="CY52" i="42"/>
  <c r="CY75" i="42"/>
  <c r="CY83" i="42"/>
  <c r="CZ83" i="42" s="1"/>
  <c r="CY166" i="42"/>
  <c r="BR98" i="42"/>
  <c r="CY159" i="42"/>
  <c r="CY167" i="42"/>
  <c r="CZ167" i="42" s="1"/>
  <c r="CY178" i="42"/>
  <c r="BR213" i="42"/>
  <c r="BR255" i="42"/>
  <c r="BR310" i="42"/>
  <c r="BR323" i="42"/>
  <c r="CY237" i="42"/>
  <c r="CZ237" i="42" s="1"/>
  <c r="CY258" i="42"/>
  <c r="CY307" i="42"/>
  <c r="CZ307" i="42" s="1"/>
  <c r="CY316" i="42"/>
  <c r="CY96" i="42"/>
  <c r="G13" i="42"/>
  <c r="CN14" i="42"/>
  <c r="BS19" i="42"/>
  <c r="BQ19" i="42" s="1"/>
  <c r="BR19" i="42" s="1"/>
  <c r="BS27" i="42"/>
  <c r="BQ27" i="42" s="1"/>
  <c r="G30" i="42"/>
  <c r="CN36" i="42"/>
  <c r="CN66" i="42"/>
  <c r="CN81" i="42"/>
  <c r="CN82" i="42"/>
  <c r="CN97" i="42"/>
  <c r="CN101" i="42"/>
  <c r="T116" i="42"/>
  <c r="T118" i="42"/>
  <c r="G120" i="42"/>
  <c r="CN129" i="42"/>
  <c r="CN133" i="42"/>
  <c r="CN139" i="42"/>
  <c r="CN142" i="42"/>
  <c r="G151" i="42"/>
  <c r="CN168" i="42"/>
  <c r="CN171" i="42"/>
  <c r="CN173" i="42"/>
  <c r="CN182" i="42"/>
  <c r="CN194" i="42"/>
  <c r="I202" i="42"/>
  <c r="CN202" i="42"/>
  <c r="CN205" i="42"/>
  <c r="CN206" i="42"/>
  <c r="CN233" i="42"/>
  <c r="G234" i="42"/>
  <c r="CN238" i="42"/>
  <c r="G266" i="42"/>
  <c r="G280" i="42"/>
  <c r="CN289" i="42"/>
  <c r="CN291" i="42"/>
  <c r="CN294" i="42"/>
  <c r="G334" i="42"/>
  <c r="CO320" i="42"/>
  <c r="CQ328" i="41"/>
  <c r="EB328" i="41" s="1"/>
  <c r="CQ317" i="41"/>
  <c r="CQ184" i="41"/>
  <c r="CR184" i="41" s="1"/>
  <c r="EB317" i="41"/>
  <c r="EB160" i="41"/>
  <c r="EB286" i="41"/>
  <c r="CR328" i="41"/>
  <c r="EO343" i="41"/>
  <c r="EO324" i="41"/>
  <c r="EP324" i="41" s="1"/>
  <c r="EB276" i="41"/>
  <c r="EO209" i="41"/>
  <c r="EP209" i="41" s="1"/>
  <c r="CR117" i="41"/>
  <c r="CQ67" i="41"/>
  <c r="CQ82" i="41"/>
  <c r="EO82" i="41" s="1"/>
  <c r="CQ241" i="41"/>
  <c r="CQ226" i="41"/>
  <c r="EB226" i="41" s="1"/>
  <c r="CQ148" i="41"/>
  <c r="EB148" i="41" s="1"/>
  <c r="CQ101" i="41"/>
  <c r="CR101" i="41" s="1"/>
  <c r="CQ55" i="41"/>
  <c r="EB55" i="41" s="1"/>
  <c r="CQ6" i="41"/>
  <c r="CR6" i="41" s="1"/>
  <c r="CQ234" i="41"/>
  <c r="EB234" i="41" s="1"/>
  <c r="EO276" i="41"/>
  <c r="EP276" i="41" s="1"/>
  <c r="EO292" i="41"/>
  <c r="EP292" i="41" s="1"/>
  <c r="EB280" i="41"/>
  <c r="EB93" i="41"/>
  <c r="CR54" i="41"/>
  <c r="EO54" i="41"/>
  <c r="CY90" i="43"/>
  <c r="CY154" i="43"/>
  <c r="BR96" i="42"/>
  <c r="EO93" i="41"/>
  <c r="EP93" i="41" s="1"/>
  <c r="EO312" i="41"/>
  <c r="EP312" i="41" s="1"/>
  <c r="EO202" i="41"/>
  <c r="EP202" i="41" s="1"/>
  <c r="EB312" i="41"/>
  <c r="CR157" i="41"/>
  <c r="EB157" i="41"/>
  <c r="EO157" i="41"/>
  <c r="EP157" i="41" s="1"/>
  <c r="EO280" i="41"/>
  <c r="EP280" i="41" s="1"/>
  <c r="EO74" i="41"/>
  <c r="EP74" i="41" s="1"/>
  <c r="EB72" i="41"/>
  <c r="EO212" i="41"/>
  <c r="EB202" i="41"/>
  <c r="EB292" i="41"/>
  <c r="EB74" i="41"/>
  <c r="CY24" i="43"/>
  <c r="CY196" i="43"/>
  <c r="EO24" i="41"/>
  <c r="EP24" i="41" s="1"/>
  <c r="CY178" i="43"/>
  <c r="CY17" i="43"/>
  <c r="BR22" i="43"/>
  <c r="CY258" i="43"/>
  <c r="BR258" i="43"/>
  <c r="CY98" i="42"/>
  <c r="CY190" i="42"/>
  <c r="CY325" i="42"/>
  <c r="EB235" i="41"/>
  <c r="EB62" i="41"/>
  <c r="EB47" i="41"/>
  <c r="EB9" i="41"/>
  <c r="CR290" i="41"/>
  <c r="EO290" i="41"/>
  <c r="EP290" i="41" s="1"/>
  <c r="EO315" i="41"/>
  <c r="EP315" i="41" s="1"/>
  <c r="CR198" i="41"/>
  <c r="EB331" i="41"/>
  <c r="EB290" i="41"/>
  <c r="CR333" i="41"/>
  <c r="EB333" i="41"/>
  <c r="EO333" i="41"/>
  <c r="EP333" i="41" s="1"/>
  <c r="CR86" i="41"/>
  <c r="EO340" i="41"/>
  <c r="EO331" i="41"/>
  <c r="EP331" i="41" s="1"/>
  <c r="EB324" i="41"/>
  <c r="EO117" i="41"/>
  <c r="EP117" i="41" s="1"/>
  <c r="EB213" i="41"/>
  <c r="BR232" i="42"/>
  <c r="CY232" i="42"/>
  <c r="BR57" i="42"/>
  <c r="CY57" i="42"/>
  <c r="EO261" i="41"/>
  <c r="EP261" i="41" s="1"/>
  <c r="EB147" i="41"/>
  <c r="EB67" i="41"/>
  <c r="EB57" i="41"/>
  <c r="EB86" i="41"/>
  <c r="EB315" i="41"/>
  <c r="EB277" i="41"/>
  <c r="EO198" i="41"/>
  <c r="CR147" i="41"/>
  <c r="CR126" i="41"/>
  <c r="CR67" i="41"/>
  <c r="EO148" i="41"/>
  <c r="EP148" i="41" s="1"/>
  <c r="EO6" i="41"/>
  <c r="EP6" i="41" s="1"/>
  <c r="EO147" i="41"/>
  <c r="EP147" i="41" s="1"/>
  <c r="EO126" i="41"/>
  <c r="EO67" i="41"/>
  <c r="EP67" i="41" s="1"/>
  <c r="EB6" i="41"/>
  <c r="CR189" i="41"/>
  <c r="EO189" i="41"/>
  <c r="EP189" i="41" s="1"/>
  <c r="CR178" i="41"/>
  <c r="EO178" i="41"/>
  <c r="EP178" i="41" s="1"/>
  <c r="CR169" i="41"/>
  <c r="EO169" i="41"/>
  <c r="EP169" i="41" s="1"/>
  <c r="EO64" i="41"/>
  <c r="EP64" i="41" s="1"/>
  <c r="CR64" i="41"/>
  <c r="EO60" i="41"/>
  <c r="EP60" i="41" s="1"/>
  <c r="CR60" i="41"/>
  <c r="EO57" i="41"/>
  <c r="EP57" i="41" s="1"/>
  <c r="CR57" i="41"/>
  <c r="EO53" i="41"/>
  <c r="EP53" i="41" s="1"/>
  <c r="CR53" i="41"/>
  <c r="EO36" i="41"/>
  <c r="EP36" i="41" s="1"/>
  <c r="CR36" i="41"/>
  <c r="EO17" i="41"/>
  <c r="EP17" i="41" s="1"/>
  <c r="CR17" i="41"/>
  <c r="EO242" i="41"/>
  <c r="EP242" i="41" s="1"/>
  <c r="CR242" i="41"/>
  <c r="EO241" i="41"/>
  <c r="CR241" i="41"/>
  <c r="EO237" i="41"/>
  <c r="CR237" i="41"/>
  <c r="EO235" i="41"/>
  <c r="EP235" i="41" s="1"/>
  <c r="CR235" i="41"/>
  <c r="EO234" i="41"/>
  <c r="EP234" i="41" s="1"/>
  <c r="CR234" i="41"/>
  <c r="CR226" i="41"/>
  <c r="EO224" i="41"/>
  <c r="CR224" i="41"/>
  <c r="EO218" i="41"/>
  <c r="EP218" i="41" s="1"/>
  <c r="CR218" i="41"/>
  <c r="EO213" i="41"/>
  <c r="EP213" i="41" s="1"/>
  <c r="CR213" i="41"/>
  <c r="CR195" i="41"/>
  <c r="EO195" i="41"/>
  <c r="EO182" i="41"/>
  <c r="CR170" i="41"/>
  <c r="EO170" i="41"/>
  <c r="EP170" i="41" s="1"/>
  <c r="EB189" i="41"/>
  <c r="EB178" i="41"/>
  <c r="EB169" i="41"/>
  <c r="EO62" i="41"/>
  <c r="EP62" i="41" s="1"/>
  <c r="CR62" i="41"/>
  <c r="EO58" i="41"/>
  <c r="EP58" i="41" s="1"/>
  <c r="EO55" i="41"/>
  <c r="EP55" i="41" s="1"/>
  <c r="CR55" i="41"/>
  <c r="EO47" i="41"/>
  <c r="EP47" i="41" s="1"/>
  <c r="CR47" i="41"/>
  <c r="EO22" i="41"/>
  <c r="EP22" i="41" s="1"/>
  <c r="CR22" i="41"/>
  <c r="EO9" i="41"/>
  <c r="EP9" i="41" s="1"/>
  <c r="CR9" i="41"/>
  <c r="EO5" i="41"/>
  <c r="EP5" i="41" s="1"/>
  <c r="CR5" i="41"/>
  <c r="CN10" i="42"/>
  <c r="CN16" i="42"/>
  <c r="CN27" i="42"/>
  <c r="CN30" i="42"/>
  <c r="CN33" i="42"/>
  <c r="CN45" i="42"/>
  <c r="CN58" i="42"/>
  <c r="CN86" i="42"/>
  <c r="CN88" i="42"/>
  <c r="CN93" i="42"/>
  <c r="CN106" i="42"/>
  <c r="CN113" i="42"/>
  <c r="CN116" i="42"/>
  <c r="CN118" i="42"/>
  <c r="CN120" i="42"/>
  <c r="CN125" i="42"/>
  <c r="CN158" i="42"/>
  <c r="CN163" i="42"/>
  <c r="CN187" i="42"/>
  <c r="CN191" i="42"/>
  <c r="CN212" i="42"/>
  <c r="CN252" i="42"/>
  <c r="CN256" i="42"/>
  <c r="CN261" i="42"/>
  <c r="CN273" i="42"/>
  <c r="CN277" i="42"/>
  <c r="CN280" i="42"/>
  <c r="CN285" i="42"/>
  <c r="CN286" i="42"/>
  <c r="CN296" i="42"/>
  <c r="CN300" i="42"/>
  <c r="CN302" i="42"/>
  <c r="CN303" i="42"/>
  <c r="CN308" i="42"/>
  <c r="CN314" i="42"/>
  <c r="CN334" i="42"/>
  <c r="CN7" i="42"/>
  <c r="CN18" i="42"/>
  <c r="CN19" i="42"/>
  <c r="CN29" i="42"/>
  <c r="CN31" i="42"/>
  <c r="CN32" i="42"/>
  <c r="CN49" i="42"/>
  <c r="CN50" i="42"/>
  <c r="CN84" i="42"/>
  <c r="CN87" i="42"/>
  <c r="CN94" i="42"/>
  <c r="CN102" i="42"/>
  <c r="CN112" i="42"/>
  <c r="CN115" i="42"/>
  <c r="CN117" i="42"/>
  <c r="CN119" i="42"/>
  <c r="CN121" i="42"/>
  <c r="CN124" i="42"/>
  <c r="CN140" i="42"/>
  <c r="CN143" i="42"/>
  <c r="CN155" i="42"/>
  <c r="CN164" i="42"/>
  <c r="CN172" i="42"/>
  <c r="CN174" i="42"/>
  <c r="CN177" i="42"/>
  <c r="CN188" i="42"/>
  <c r="CN198" i="42"/>
  <c r="CN203" i="42"/>
  <c r="CN210" i="42"/>
  <c r="CN228" i="42"/>
  <c r="CN231" i="42"/>
  <c r="CN239" i="42"/>
  <c r="CN241" i="42"/>
  <c r="CN245" i="42"/>
  <c r="CN268" i="42"/>
  <c r="CN279" i="42"/>
  <c r="CN281" i="42"/>
  <c r="CN283" i="42"/>
  <c r="CN287" i="42"/>
  <c r="CN290" i="42"/>
  <c r="CN299" i="42"/>
  <c r="CN301" i="42"/>
  <c r="CN305" i="42"/>
  <c r="CN311" i="42"/>
  <c r="CN324" i="42"/>
  <c r="CN336" i="42"/>
  <c r="CN257" i="42"/>
  <c r="CN266" i="42"/>
  <c r="CN331" i="42"/>
  <c r="BS93" i="42"/>
  <c r="BQ93" i="42" s="1"/>
  <c r="BR93" i="42" s="1"/>
  <c r="BS99" i="42"/>
  <c r="BQ99" i="42" s="1"/>
  <c r="BR99" i="42" s="1"/>
  <c r="BS100" i="42"/>
  <c r="BQ100" i="42" s="1"/>
  <c r="BS299" i="42"/>
  <c r="BQ299" i="42" s="1"/>
  <c r="BR299" i="42" s="1"/>
  <c r="BS301" i="42"/>
  <c r="BQ301" i="42" s="1"/>
  <c r="BR301" i="42" s="1"/>
  <c r="BS334" i="42"/>
  <c r="BQ334" i="42" s="1"/>
  <c r="BR334" i="42" s="1"/>
  <c r="BS87" i="42"/>
  <c r="BQ87" i="42" s="1"/>
  <c r="BR87" i="42" s="1"/>
  <c r="BS163" i="42"/>
  <c r="BQ163" i="42" s="1"/>
  <c r="BS171" i="42"/>
  <c r="BQ171" i="42" s="1"/>
  <c r="BS173" i="42"/>
  <c r="BQ173" i="42" s="1"/>
  <c r="CY173" i="42" s="1"/>
  <c r="BS177" i="42"/>
  <c r="BQ177" i="42" s="1"/>
  <c r="BS186" i="42"/>
  <c r="BQ186" i="42" s="1"/>
  <c r="BS187" i="42"/>
  <c r="BQ187" i="42" s="1"/>
  <c r="BS206" i="42"/>
  <c r="BQ206" i="42" s="1"/>
  <c r="BR206" i="42" s="1"/>
  <c r="BS211" i="42"/>
  <c r="BQ211" i="42" s="1"/>
  <c r="BR211" i="42" s="1"/>
  <c r="BS212" i="42"/>
  <c r="BQ212" i="42" s="1"/>
  <c r="BS215" i="42"/>
  <c r="BQ215" i="42" s="1"/>
  <c r="BR215" i="42" s="1"/>
  <c r="BS231" i="42"/>
  <c r="BQ231" i="42" s="1"/>
  <c r="BR231" i="42" s="1"/>
  <c r="BS238" i="42"/>
  <c r="BQ238" i="42" s="1"/>
  <c r="BR238" i="42" s="1"/>
  <c r="BS246" i="42"/>
  <c r="BQ246" i="42" s="1"/>
  <c r="BS252" i="42"/>
  <c r="BQ252" i="42" s="1"/>
  <c r="BS257" i="42"/>
  <c r="BQ257" i="42" s="1"/>
  <c r="CY257" i="42" s="1"/>
  <c r="BS140" i="42"/>
  <c r="BQ140" i="42" s="1"/>
  <c r="BS30" i="42"/>
  <c r="BQ30" i="42" s="1"/>
  <c r="BR30" i="42" s="1"/>
  <c r="BS50" i="42"/>
  <c r="BQ50" i="42" s="1"/>
  <c r="BR50" i="42" s="1"/>
  <c r="BS77" i="42"/>
  <c r="BQ77" i="42" s="1"/>
  <c r="BS118" i="42"/>
  <c r="BQ118" i="42" s="1"/>
  <c r="BS226" i="42"/>
  <c r="BQ226" i="42" s="1"/>
  <c r="BR226" i="42" s="1"/>
  <c r="BS16" i="42"/>
  <c r="BQ16" i="42" s="1"/>
  <c r="BR16" i="42" s="1"/>
  <c r="BS45" i="42"/>
  <c r="BQ45" i="42" s="1"/>
  <c r="BR45" i="42" s="1"/>
  <c r="BS82" i="42"/>
  <c r="BQ82" i="42" s="1"/>
  <c r="BR82" i="42" s="1"/>
  <c r="BS217" i="42"/>
  <c r="BQ217" i="42" s="1"/>
  <c r="BS124" i="42"/>
  <c r="BQ124" i="42" s="1"/>
  <c r="BS127" i="42"/>
  <c r="BQ127" i="42" s="1"/>
  <c r="BR127" i="42" s="1"/>
  <c r="BS129" i="42"/>
  <c r="BQ129" i="42" s="1"/>
  <c r="BS130" i="42"/>
  <c r="BQ130" i="42" s="1"/>
  <c r="BS131" i="42"/>
  <c r="BQ131" i="42" s="1"/>
  <c r="BS132" i="42"/>
  <c r="BQ132" i="42" s="1"/>
  <c r="BR132" i="42" s="1"/>
  <c r="BS133" i="42"/>
  <c r="BQ133" i="42" s="1"/>
  <c r="BS153" i="42"/>
  <c r="BQ153" i="42" s="1"/>
  <c r="BS203" i="42"/>
  <c r="BQ203" i="42" s="1"/>
  <c r="BS277" i="42"/>
  <c r="BQ277" i="42" s="1"/>
  <c r="CY277" i="42" s="1"/>
  <c r="BS280" i="42"/>
  <c r="BQ280" i="42" s="1"/>
  <c r="BS286" i="42"/>
  <c r="BQ286" i="42" s="1"/>
  <c r="BS288" i="42"/>
  <c r="BQ288" i="42" s="1"/>
  <c r="BS289" i="42"/>
  <c r="BQ289" i="42" s="1"/>
  <c r="BS308" i="42"/>
  <c r="BQ308" i="42" s="1"/>
  <c r="BS314" i="42"/>
  <c r="BQ314" i="42" s="1"/>
  <c r="BR314" i="42" s="1"/>
  <c r="BS321" i="42"/>
  <c r="BQ321" i="42" s="1"/>
  <c r="BS322" i="42"/>
  <c r="BQ322" i="42" s="1"/>
  <c r="CY322" i="42" s="1"/>
  <c r="BS32" i="42"/>
  <c r="BQ32" i="42" s="1"/>
  <c r="BR32" i="42" s="1"/>
  <c r="BS101" i="42"/>
  <c r="BQ101" i="42" s="1"/>
  <c r="BS103" i="42"/>
  <c r="BQ103" i="42" s="1"/>
  <c r="BR103" i="42" s="1"/>
  <c r="BS106" i="42"/>
  <c r="BQ106" i="42" s="1"/>
  <c r="BS116" i="42"/>
  <c r="BQ116" i="42" s="1"/>
  <c r="CY116" i="42" s="1"/>
  <c r="BS169" i="42"/>
  <c r="BQ169" i="42" s="1"/>
  <c r="BR169" i="42" s="1"/>
  <c r="BS170" i="42"/>
  <c r="BQ170" i="42" s="1"/>
  <c r="BS188" i="42"/>
  <c r="BQ188" i="42" s="1"/>
  <c r="BS198" i="42"/>
  <c r="BQ198" i="42" s="1"/>
  <c r="BS234" i="42"/>
  <c r="BQ234" i="42" s="1"/>
  <c r="BS235" i="42"/>
  <c r="BQ235" i="42" s="1"/>
  <c r="BS241" i="42"/>
  <c r="BQ241" i="42" s="1"/>
  <c r="BS266" i="42"/>
  <c r="BQ266" i="42" s="1"/>
  <c r="BS271" i="42"/>
  <c r="BQ271" i="42" s="1"/>
  <c r="BR271" i="42" s="1"/>
  <c r="BS273" i="42"/>
  <c r="BQ273" i="42" s="1"/>
  <c r="BS283" i="42"/>
  <c r="BQ283" i="42" s="1"/>
  <c r="CY283" i="42" s="1"/>
  <c r="BS290" i="42"/>
  <c r="BQ290" i="42" s="1"/>
  <c r="BS303" i="42"/>
  <c r="BQ303" i="42" s="1"/>
  <c r="BS305" i="42"/>
  <c r="BQ305" i="42" s="1"/>
  <c r="BR305" i="42" s="1"/>
  <c r="BS324" i="42"/>
  <c r="BQ324" i="42" s="1"/>
  <c r="BR324" i="42" s="1"/>
  <c r="BS328" i="42"/>
  <c r="BQ328" i="42" s="1"/>
  <c r="BR328" i="42" s="1"/>
  <c r="BS329" i="42"/>
  <c r="BQ329" i="42" s="1"/>
  <c r="BS336" i="42"/>
  <c r="BQ336" i="42" s="1"/>
  <c r="BR336" i="42" s="1"/>
  <c r="BS25" i="42"/>
  <c r="BQ25" i="42" s="1"/>
  <c r="BS112" i="42"/>
  <c r="BQ112" i="42" s="1"/>
  <c r="BR112" i="42" s="1"/>
  <c r="BS120" i="42"/>
  <c r="BQ120" i="42" s="1"/>
  <c r="BS143" i="42"/>
  <c r="BQ143" i="42" s="1"/>
  <c r="BS151" i="42"/>
  <c r="BQ151" i="42" s="1"/>
  <c r="BR151" i="42" s="1"/>
  <c r="BS152" i="42"/>
  <c r="BQ152" i="42" s="1"/>
  <c r="BS7" i="42"/>
  <c r="BQ7" i="42" s="1"/>
  <c r="CY7" i="42" s="1"/>
  <c r="BS34" i="42"/>
  <c r="BQ34" i="42" s="1"/>
  <c r="BR34" i="42" s="1"/>
  <c r="BS36" i="42"/>
  <c r="BQ36" i="42" s="1"/>
  <c r="BR36" i="42" s="1"/>
  <c r="BS41" i="42"/>
  <c r="BQ41" i="42" s="1"/>
  <c r="BR41" i="42" s="1"/>
  <c r="BS42" i="42"/>
  <c r="BQ42" i="42" s="1"/>
  <c r="BS60" i="42"/>
  <c r="BQ60" i="42" s="1"/>
  <c r="BR60" i="42" s="1"/>
  <c r="BS62" i="42"/>
  <c r="BQ62" i="42" s="1"/>
  <c r="BR62" i="42" s="1"/>
  <c r="BS65" i="42"/>
  <c r="BQ65" i="42" s="1"/>
  <c r="BR65" i="42" s="1"/>
  <c r="BS66" i="42"/>
  <c r="BQ66" i="42" s="1"/>
  <c r="BS67" i="42"/>
  <c r="BQ67" i="42" s="1"/>
  <c r="BR67" i="42" s="1"/>
  <c r="BS70" i="42"/>
  <c r="BQ70" i="42" s="1"/>
  <c r="BS78" i="42"/>
  <c r="BQ78" i="42" s="1"/>
  <c r="BR78" i="42" s="1"/>
  <c r="BS81" i="42"/>
  <c r="BQ81" i="42" s="1"/>
  <c r="BR81" i="42" s="1"/>
  <c r="BS85" i="42"/>
  <c r="BQ85" i="42" s="1"/>
  <c r="BR85" i="42" s="1"/>
  <c r="BS86" i="42"/>
  <c r="BQ86" i="42" s="1"/>
  <c r="BS89" i="42"/>
  <c r="BQ89" i="42" s="1"/>
  <c r="BR89" i="42" s="1"/>
  <c r="BS92" i="42"/>
  <c r="BQ92" i="42" s="1"/>
  <c r="BR92" i="42" s="1"/>
  <c r="BS95" i="42"/>
  <c r="BQ95" i="42" s="1"/>
  <c r="BR95" i="42" s="1"/>
  <c r="BS97" i="42"/>
  <c r="BQ97" i="42" s="1"/>
  <c r="BS109" i="42"/>
  <c r="BQ109" i="42" s="1"/>
  <c r="BR109" i="42" s="1"/>
  <c r="BS110" i="42"/>
  <c r="BQ110" i="42" s="1"/>
  <c r="BS136" i="42"/>
  <c r="BQ136" i="42" s="1"/>
  <c r="BS139" i="42"/>
  <c r="BQ139" i="42" s="1"/>
  <c r="BS156" i="42"/>
  <c r="BQ156" i="42" s="1"/>
  <c r="BS158" i="42"/>
  <c r="BQ158" i="42" s="1"/>
  <c r="BS160" i="42"/>
  <c r="BQ160" i="42" s="1"/>
  <c r="BS162" i="42"/>
  <c r="BQ162" i="42" s="1"/>
  <c r="BS165" i="42"/>
  <c r="BQ165" i="42" s="1"/>
  <c r="BS168" i="42"/>
  <c r="BQ168" i="42" s="1"/>
  <c r="BS183" i="42"/>
  <c r="BQ183" i="42" s="1"/>
  <c r="BS185" i="42"/>
  <c r="BQ185" i="42" s="1"/>
  <c r="BS192" i="42"/>
  <c r="BQ192" i="42" s="1"/>
  <c r="BS194" i="42"/>
  <c r="BQ194" i="42" s="1"/>
  <c r="BS195" i="42"/>
  <c r="BQ195" i="42" s="1"/>
  <c r="BS202" i="42"/>
  <c r="BQ202" i="42" s="1"/>
  <c r="BS220" i="42"/>
  <c r="BQ220" i="42" s="1"/>
  <c r="BR220" i="42" s="1"/>
  <c r="BS223" i="42"/>
  <c r="BQ223" i="42" s="1"/>
  <c r="BS243" i="42"/>
  <c r="BQ243" i="42" s="1"/>
  <c r="BR243" i="42" s="1"/>
  <c r="BS244" i="42"/>
  <c r="BQ244" i="42" s="1"/>
  <c r="BR244" i="42" s="1"/>
  <c r="BS254" i="42"/>
  <c r="BQ254" i="42" s="1"/>
  <c r="BS256" i="42"/>
  <c r="BQ256" i="42" s="1"/>
  <c r="BR256" i="42" s="1"/>
  <c r="BS274" i="42"/>
  <c r="BQ274" i="42" s="1"/>
  <c r="BS276" i="42"/>
  <c r="BQ276" i="42" s="1"/>
  <c r="CY276" i="42" s="1"/>
  <c r="BS295" i="42"/>
  <c r="BQ295" i="42" s="1"/>
  <c r="BS296" i="42"/>
  <c r="BQ296" i="42" s="1"/>
  <c r="BR296" i="42" s="1"/>
  <c r="BS13" i="42"/>
  <c r="BQ13" i="42" s="1"/>
  <c r="BR13" i="42" s="1"/>
  <c r="BS14" i="42"/>
  <c r="BQ14" i="42" s="1"/>
  <c r="CO124" i="42"/>
  <c r="I163" i="42"/>
  <c r="G163" i="42"/>
  <c r="I195" i="42"/>
  <c r="G195" i="42"/>
  <c r="BS10" i="42"/>
  <c r="BQ10" i="42" s="1"/>
  <c r="BR10" i="42" s="1"/>
  <c r="CN13" i="42"/>
  <c r="BS18" i="42"/>
  <c r="BQ18" i="42" s="1"/>
  <c r="CY18" i="42" s="1"/>
  <c r="CN25" i="42"/>
  <c r="BS26" i="42"/>
  <c r="BQ26" i="42" s="1"/>
  <c r="BR26" i="42" s="1"/>
  <c r="CN26" i="42"/>
  <c r="BS29" i="42"/>
  <c r="BQ29" i="42" s="1"/>
  <c r="CY29" i="42" s="1"/>
  <c r="BS31" i="42"/>
  <c r="BQ31" i="42" s="1"/>
  <c r="BS33" i="42"/>
  <c r="BQ33" i="42" s="1"/>
  <c r="CY33" i="42" s="1"/>
  <c r="CN34" i="42"/>
  <c r="G41" i="42"/>
  <c r="CN41" i="42"/>
  <c r="BS49" i="42"/>
  <c r="BQ49" i="42" s="1"/>
  <c r="CY49" i="42" s="1"/>
  <c r="BS58" i="42"/>
  <c r="BQ58" i="42" s="1"/>
  <c r="BR58" i="42" s="1"/>
  <c r="CN60" i="42"/>
  <c r="CO60" i="42" s="1"/>
  <c r="T65" i="42"/>
  <c r="CN65" i="42"/>
  <c r="G67" i="42"/>
  <c r="CN67" i="42"/>
  <c r="CN74" i="42"/>
  <c r="CN78" i="42"/>
  <c r="G82" i="42"/>
  <c r="BS84" i="42"/>
  <c r="BQ84" i="42" s="1"/>
  <c r="BR84" i="42" s="1"/>
  <c r="CN85" i="42"/>
  <c r="BS88" i="42"/>
  <c r="BQ88" i="42" s="1"/>
  <c r="BR88" i="42" s="1"/>
  <c r="CN89" i="42"/>
  <c r="CO89" i="42" s="1"/>
  <c r="G93" i="42"/>
  <c r="BS94" i="42"/>
  <c r="BQ94" i="42" s="1"/>
  <c r="CY94" i="42" s="1"/>
  <c r="CN95" i="42"/>
  <c r="CN99" i="42"/>
  <c r="G101" i="42"/>
  <c r="BS102" i="42"/>
  <c r="BQ102" i="42" s="1"/>
  <c r="CY102" i="42" s="1"/>
  <c r="CZ102" i="42" s="1"/>
  <c r="CN103" i="42"/>
  <c r="CN109" i="42"/>
  <c r="BS113" i="42"/>
  <c r="BQ113" i="42" s="1"/>
  <c r="BR113" i="42" s="1"/>
  <c r="BS115" i="42"/>
  <c r="BQ115" i="42" s="1"/>
  <c r="BS117" i="42"/>
  <c r="BQ117" i="42" s="1"/>
  <c r="BR117" i="42" s="1"/>
  <c r="BS119" i="42"/>
  <c r="BQ119" i="42" s="1"/>
  <c r="BS121" i="42"/>
  <c r="BQ121" i="42" s="1"/>
  <c r="CY121" i="42" s="1"/>
  <c r="BS125" i="42"/>
  <c r="BQ125" i="42" s="1"/>
  <c r="CN127" i="42"/>
  <c r="T130" i="42"/>
  <c r="CN130" i="42"/>
  <c r="G132" i="42"/>
  <c r="CN132" i="42"/>
  <c r="CN136" i="42"/>
  <c r="BS142" i="42"/>
  <c r="BQ142" i="42" s="1"/>
  <c r="BR142" i="42" s="1"/>
  <c r="CO206" i="42"/>
  <c r="CO226" i="42"/>
  <c r="BS147" i="42"/>
  <c r="BQ147" i="42" s="1"/>
  <c r="CN151" i="42"/>
  <c r="BS155" i="42"/>
  <c r="BQ155" i="42" s="1"/>
  <c r="CN156" i="42"/>
  <c r="CO156" i="42" s="1"/>
  <c r="CN160" i="42"/>
  <c r="BS164" i="42"/>
  <c r="BQ164" i="42" s="1"/>
  <c r="CY164" i="42" s="1"/>
  <c r="CN165" i="42"/>
  <c r="CN169" i="42"/>
  <c r="BS172" i="42"/>
  <c r="BQ172" i="42" s="1"/>
  <c r="BS174" i="42"/>
  <c r="BQ174" i="42" s="1"/>
  <c r="CY174" i="42" s="1"/>
  <c r="BS182" i="42"/>
  <c r="BQ182" i="42" s="1"/>
  <c r="CN183" i="42"/>
  <c r="CN186" i="42"/>
  <c r="BS191" i="42"/>
  <c r="BQ191" i="42" s="1"/>
  <c r="CY191" i="42" s="1"/>
  <c r="CN192" i="42"/>
  <c r="CN195" i="42"/>
  <c r="BS205" i="42"/>
  <c r="BQ205" i="42" s="1"/>
  <c r="BS210" i="42"/>
  <c r="BQ210" i="42" s="1"/>
  <c r="BR210" i="42" s="1"/>
  <c r="CN211" i="42"/>
  <c r="CN215" i="42"/>
  <c r="CN220" i="42"/>
  <c r="BS228" i="42"/>
  <c r="BQ228" i="42" s="1"/>
  <c r="BR228" i="42" s="1"/>
  <c r="BS233" i="42"/>
  <c r="BQ233" i="42" s="1"/>
  <c r="BR233" i="42" s="1"/>
  <c r="CN234" i="42"/>
  <c r="BS239" i="42"/>
  <c r="BQ239" i="42" s="1"/>
  <c r="CO266" i="42"/>
  <c r="CN329" i="42"/>
  <c r="BS242" i="42"/>
  <c r="BQ242" i="42" s="1"/>
  <c r="CN243" i="42"/>
  <c r="BS245" i="42"/>
  <c r="BQ245" i="42" s="1"/>
  <c r="CY245" i="42" s="1"/>
  <c r="CN246" i="42"/>
  <c r="CN254" i="42"/>
  <c r="BS261" i="42"/>
  <c r="BQ261" i="42" s="1"/>
  <c r="BS268" i="42"/>
  <c r="BQ268" i="42" s="1"/>
  <c r="CN271" i="42"/>
  <c r="CN274" i="42"/>
  <c r="BS279" i="42"/>
  <c r="BQ279" i="42" s="1"/>
  <c r="BS281" i="42"/>
  <c r="BQ281" i="42" s="1"/>
  <c r="BS285" i="42"/>
  <c r="BQ285" i="42" s="1"/>
  <c r="CY285" i="42" s="1"/>
  <c r="BS287" i="42"/>
  <c r="BQ287" i="42" s="1"/>
  <c r="CN288" i="42"/>
  <c r="CO288" i="42" s="1"/>
  <c r="G290" i="42"/>
  <c r="BS291" i="42"/>
  <c r="BQ291" i="42" s="1"/>
  <c r="CY291" i="42" s="1"/>
  <c r="I294" i="42"/>
  <c r="BS294" i="42"/>
  <c r="BQ294" i="42" s="1"/>
  <c r="CY294" i="42" s="1"/>
  <c r="CN295" i="42"/>
  <c r="BS300" i="42"/>
  <c r="BQ300" i="42" s="1"/>
  <c r="BR300" i="42" s="1"/>
  <c r="BS302" i="42"/>
  <c r="BQ302" i="42" s="1"/>
  <c r="BS311" i="42"/>
  <c r="BQ311" i="42" s="1"/>
  <c r="CY311" i="42" s="1"/>
  <c r="T314" i="42"/>
  <c r="BS319" i="42"/>
  <c r="BQ319" i="42" s="1"/>
  <c r="BR319" i="42" s="1"/>
  <c r="CN319" i="42"/>
  <c r="G321" i="42"/>
  <c r="CN321" i="42"/>
  <c r="BS331" i="42"/>
  <c r="BQ331" i="42" s="1"/>
  <c r="CY331" i="42" s="1"/>
  <c r="T334" i="42"/>
  <c r="T7" i="42"/>
  <c r="T34" i="42"/>
  <c r="T78" i="42"/>
  <c r="T99" i="42"/>
  <c r="T188" i="42"/>
  <c r="T192" i="42"/>
  <c r="V205" i="42"/>
  <c r="T220" i="42"/>
  <c r="T226" i="42"/>
  <c r="T231" i="42"/>
  <c r="T246" i="42"/>
  <c r="T254" i="42"/>
  <c r="T257" i="42"/>
  <c r="T280" i="42"/>
  <c r="T286" i="42"/>
  <c r="T288" i="42"/>
  <c r="T299" i="42"/>
  <c r="T13" i="42"/>
  <c r="T16" i="42"/>
  <c r="T19" i="42"/>
  <c r="T27" i="42"/>
  <c r="T30" i="42"/>
  <c r="T32" i="42"/>
  <c r="T67" i="42"/>
  <c r="T74" i="42"/>
  <c r="T93" i="42"/>
  <c r="T95" i="42"/>
  <c r="T132" i="42"/>
  <c r="T136" i="42"/>
  <c r="T140" i="42"/>
  <c r="T163" i="42"/>
  <c r="T165" i="42"/>
  <c r="V26" i="42"/>
  <c r="T50" i="42"/>
  <c r="T60" i="42"/>
  <c r="T82" i="42"/>
  <c r="T85" i="42"/>
  <c r="T101" i="42"/>
  <c r="T103" i="42"/>
  <c r="T109" i="42"/>
  <c r="T120" i="42"/>
  <c r="T124" i="42"/>
  <c r="T127" i="42"/>
  <c r="T151" i="42"/>
  <c r="T156" i="42"/>
  <c r="T160" i="42"/>
  <c r="T173" i="42"/>
  <c r="T177" i="42"/>
  <c r="T183" i="42"/>
  <c r="T186" i="42"/>
  <c r="T195" i="42"/>
  <c r="T203" i="42"/>
  <c r="T206" i="42"/>
  <c r="T234" i="42"/>
  <c r="T238" i="42"/>
  <c r="T241" i="42"/>
  <c r="T243" i="42"/>
  <c r="T266" i="42"/>
  <c r="T271" i="42"/>
  <c r="T274" i="42"/>
  <c r="T277" i="42"/>
  <c r="T290" i="42"/>
  <c r="T295" i="42"/>
  <c r="T301" i="42"/>
  <c r="T303" i="42"/>
  <c r="V305" i="42"/>
  <c r="V328" i="42"/>
  <c r="G7" i="42"/>
  <c r="G32" i="42"/>
  <c r="G50" i="42"/>
  <c r="G74" i="42"/>
  <c r="G87" i="42"/>
  <c r="G99" i="42"/>
  <c r="G103" i="42"/>
  <c r="G116" i="42"/>
  <c r="G127" i="42"/>
  <c r="G140" i="42"/>
  <c r="G156" i="42"/>
  <c r="G169" i="42"/>
  <c r="G183" i="42"/>
  <c r="G192" i="42"/>
  <c r="G211" i="42"/>
  <c r="G220" i="42"/>
  <c r="G241" i="42"/>
  <c r="G254" i="42"/>
  <c r="G286" i="42"/>
  <c r="I322" i="42"/>
  <c r="G16" i="42"/>
  <c r="G27" i="42"/>
  <c r="I29" i="42"/>
  <c r="G65" i="42"/>
  <c r="G206" i="42"/>
  <c r="G226" i="42"/>
  <c r="G246" i="42"/>
  <c r="G257" i="42"/>
  <c r="G271" i="42"/>
  <c r="G277" i="42"/>
  <c r="G288" i="42"/>
  <c r="G295" i="42"/>
  <c r="G299" i="42"/>
  <c r="G303" i="42"/>
  <c r="G308" i="42"/>
  <c r="I311" i="42"/>
  <c r="G324" i="42"/>
  <c r="G329" i="42"/>
  <c r="I331" i="42"/>
  <c r="G19" i="42"/>
  <c r="G34" i="42"/>
  <c r="G45" i="42"/>
  <c r="G60" i="42"/>
  <c r="G78" i="42"/>
  <c r="G85" i="42"/>
  <c r="G89" i="42"/>
  <c r="G95" i="42"/>
  <c r="G109" i="42"/>
  <c r="I115" i="42"/>
  <c r="G118" i="42"/>
  <c r="G124" i="42"/>
  <c r="G130" i="42"/>
  <c r="G136" i="42"/>
  <c r="G143" i="42"/>
  <c r="G153" i="42"/>
  <c r="G160" i="42"/>
  <c r="G165" i="42"/>
  <c r="G177" i="42"/>
  <c r="G186" i="42"/>
  <c r="G203" i="42"/>
  <c r="G231" i="42"/>
  <c r="G238" i="42"/>
  <c r="G243" i="42"/>
  <c r="I245" i="42"/>
  <c r="CY10" i="42"/>
  <c r="BR18" i="42"/>
  <c r="BR27" i="42"/>
  <c r="CY27" i="42"/>
  <c r="CZ27" i="42" s="1"/>
  <c r="CO27" i="42"/>
  <c r="BR7" i="42"/>
  <c r="I10" i="42"/>
  <c r="I14" i="42"/>
  <c r="V14" i="42"/>
  <c r="CY16" i="42"/>
  <c r="I18" i="42"/>
  <c r="V18" i="42"/>
  <c r="CY19" i="42"/>
  <c r="I25" i="42"/>
  <c r="BR33" i="42"/>
  <c r="BR42" i="42"/>
  <c r="CY58" i="42"/>
  <c r="CY77" i="42"/>
  <c r="BR77" i="42"/>
  <c r="CO84" i="42"/>
  <c r="CY88" i="42"/>
  <c r="CY100" i="42"/>
  <c r="CZ100" i="42" s="1"/>
  <c r="BR100" i="42"/>
  <c r="CO100" i="42"/>
  <c r="BR106" i="42"/>
  <c r="CY113" i="42"/>
  <c r="V10" i="42"/>
  <c r="T25" i="42"/>
  <c r="I26" i="42"/>
  <c r="V29" i="42"/>
  <c r="BR31" i="42"/>
  <c r="BR49" i="42"/>
  <c r="CY62" i="42"/>
  <c r="BR70" i="42"/>
  <c r="CY92" i="42"/>
  <c r="BR97" i="42"/>
  <c r="BR102" i="42"/>
  <c r="BR110" i="42"/>
  <c r="CY30" i="42"/>
  <c r="I31" i="42"/>
  <c r="V31" i="42"/>
  <c r="CY32" i="42"/>
  <c r="I33" i="42"/>
  <c r="V33" i="42"/>
  <c r="CY34" i="42"/>
  <c r="I36" i="42"/>
  <c r="V36" i="42"/>
  <c r="CY41" i="42"/>
  <c r="I42" i="42"/>
  <c r="CY45" i="42"/>
  <c r="I49" i="42"/>
  <c r="V49" i="42"/>
  <c r="CY50" i="42"/>
  <c r="I58" i="42"/>
  <c r="V58" i="42"/>
  <c r="CY60" i="42"/>
  <c r="CZ60" i="42" s="1"/>
  <c r="I62" i="42"/>
  <c r="CY65" i="42"/>
  <c r="I66" i="42"/>
  <c r="V66" i="42"/>
  <c r="CY67" i="42"/>
  <c r="I70" i="42"/>
  <c r="V70" i="42"/>
  <c r="CY74" i="42"/>
  <c r="I77" i="42"/>
  <c r="V77" i="42"/>
  <c r="CY78" i="42"/>
  <c r="I81" i="42"/>
  <c r="CY82" i="42"/>
  <c r="I84" i="42"/>
  <c r="V84" i="42"/>
  <c r="CY85" i="42"/>
  <c r="I86" i="42"/>
  <c r="V86" i="42"/>
  <c r="CY87" i="42"/>
  <c r="I88" i="42"/>
  <c r="V88" i="42"/>
  <c r="CY89" i="42"/>
  <c r="CZ89" i="42" s="1"/>
  <c r="I92" i="42"/>
  <c r="V92" i="42"/>
  <c r="CY93" i="42"/>
  <c r="I94" i="42"/>
  <c r="V94" i="42"/>
  <c r="CY95" i="42"/>
  <c r="CZ95" i="42" s="1"/>
  <c r="I97" i="42"/>
  <c r="V97" i="42"/>
  <c r="CY99" i="42"/>
  <c r="I100" i="42"/>
  <c r="V100" i="42"/>
  <c r="I102" i="42"/>
  <c r="V102" i="42"/>
  <c r="CY103" i="42"/>
  <c r="I106" i="42"/>
  <c r="V106" i="42"/>
  <c r="CY109" i="42"/>
  <c r="I110" i="42"/>
  <c r="V110" i="42"/>
  <c r="CY112" i="42"/>
  <c r="I113" i="42"/>
  <c r="V113" i="42"/>
  <c r="CO115" i="42"/>
  <c r="CY117" i="42"/>
  <c r="BR129" i="42"/>
  <c r="CY129" i="42"/>
  <c r="BR133" i="42"/>
  <c r="CY133" i="42"/>
  <c r="BR152" i="42"/>
  <c r="CY152" i="42"/>
  <c r="CY158" i="42"/>
  <c r="BR164" i="42"/>
  <c r="BR170" i="42"/>
  <c r="CY170" i="42"/>
  <c r="CY185" i="42"/>
  <c r="CZ185" i="42" s="1"/>
  <c r="BR191" i="42"/>
  <c r="BR198" i="42"/>
  <c r="CY198" i="42"/>
  <c r="V115" i="42"/>
  <c r="CY118" i="42"/>
  <c r="CY119" i="42"/>
  <c r="CY124" i="42"/>
  <c r="CZ124" i="42" s="1"/>
  <c r="CY125" i="42"/>
  <c r="CY130" i="42"/>
  <c r="CZ130" i="42" s="1"/>
  <c r="BR131" i="42"/>
  <c r="CY131" i="42"/>
  <c r="CY136" i="42"/>
  <c r="CY143" i="42"/>
  <c r="CY147" i="42"/>
  <c r="CY153" i="42"/>
  <c r="CY155" i="42"/>
  <c r="CY160" i="42"/>
  <c r="CY165" i="42"/>
  <c r="CY171" i="42"/>
  <c r="CY172" i="42"/>
  <c r="CY177" i="42"/>
  <c r="CY182" i="42"/>
  <c r="CY186" i="42"/>
  <c r="BR187" i="42"/>
  <c r="CY187" i="42"/>
  <c r="CY192" i="42"/>
  <c r="BR203" i="42"/>
  <c r="CY203" i="42"/>
  <c r="CZ203" i="42" s="1"/>
  <c r="CO203" i="42"/>
  <c r="BR116" i="42"/>
  <c r="G117" i="42"/>
  <c r="T117" i="42"/>
  <c r="BR118" i="42"/>
  <c r="G119" i="42"/>
  <c r="T119" i="42"/>
  <c r="G121" i="42"/>
  <c r="T121" i="42"/>
  <c r="BR124" i="42"/>
  <c r="G125" i="42"/>
  <c r="T125" i="42"/>
  <c r="G129" i="42"/>
  <c r="T129" i="42"/>
  <c r="BR130" i="42"/>
  <c r="G131" i="42"/>
  <c r="T131" i="42"/>
  <c r="G133" i="42"/>
  <c r="T133" i="42"/>
  <c r="BR136" i="42"/>
  <c r="G139" i="42"/>
  <c r="T139" i="42"/>
  <c r="BR140" i="42"/>
  <c r="G142" i="42"/>
  <c r="T142" i="42"/>
  <c r="BR143" i="42"/>
  <c r="G147" i="42"/>
  <c r="T147" i="42"/>
  <c r="G152" i="42"/>
  <c r="T152" i="42"/>
  <c r="BR153" i="42"/>
  <c r="G155" i="42"/>
  <c r="T155" i="42"/>
  <c r="BR156" i="42"/>
  <c r="G158" i="42"/>
  <c r="T158" i="42"/>
  <c r="BR160" i="42"/>
  <c r="G162" i="42"/>
  <c r="T162" i="42"/>
  <c r="BR163" i="42"/>
  <c r="G164" i="42"/>
  <c r="T164" i="42"/>
  <c r="BR165" i="42"/>
  <c r="G168" i="42"/>
  <c r="T168" i="42"/>
  <c r="G170" i="42"/>
  <c r="T170" i="42"/>
  <c r="BR171" i="42"/>
  <c r="G172" i="42"/>
  <c r="T172" i="42"/>
  <c r="BR173" i="42"/>
  <c r="BR177" i="42"/>
  <c r="G182" i="42"/>
  <c r="T182" i="42"/>
  <c r="BR183" i="42"/>
  <c r="G185" i="42"/>
  <c r="T185" i="42"/>
  <c r="BR186" i="42"/>
  <c r="G187" i="42"/>
  <c r="T187" i="42"/>
  <c r="G191" i="42"/>
  <c r="T191" i="42"/>
  <c r="BR192" i="42"/>
  <c r="G194" i="42"/>
  <c r="T194" i="42"/>
  <c r="BR195" i="42"/>
  <c r="G198" i="42"/>
  <c r="T198" i="42"/>
  <c r="I205" i="42"/>
  <c r="CY210" i="42"/>
  <c r="CY217" i="42"/>
  <c r="BR217" i="42"/>
  <c r="CY228" i="42"/>
  <c r="CY235" i="42"/>
  <c r="CZ235" i="42" s="1"/>
  <c r="BR235" i="42"/>
  <c r="CO235" i="42"/>
  <c r="CY242" i="42"/>
  <c r="BR242" i="42"/>
  <c r="BR205" i="42"/>
  <c r="CY212" i="42"/>
  <c r="BR212" i="42"/>
  <c r="BR223" i="42"/>
  <c r="CY233" i="42"/>
  <c r="BR239" i="42"/>
  <c r="CY244" i="42"/>
  <c r="CY206" i="42"/>
  <c r="CZ206" i="42" s="1"/>
  <c r="I210" i="42"/>
  <c r="V210" i="42"/>
  <c r="CY211" i="42"/>
  <c r="I212" i="42"/>
  <c r="CY215" i="42"/>
  <c r="I217" i="42"/>
  <c r="V217" i="42"/>
  <c r="CY220" i="42"/>
  <c r="I223" i="42"/>
  <c r="V223" i="42"/>
  <c r="CY226" i="42"/>
  <c r="CZ226" i="42" s="1"/>
  <c r="I228" i="42"/>
  <c r="V228" i="42"/>
  <c r="CY231" i="42"/>
  <c r="I233" i="42"/>
  <c r="V233" i="42"/>
  <c r="I235" i="42"/>
  <c r="V235" i="42"/>
  <c r="CY238" i="42"/>
  <c r="I242" i="42"/>
  <c r="V242" i="42"/>
  <c r="CY243" i="42"/>
  <c r="I244" i="42"/>
  <c r="V244" i="42"/>
  <c r="BR252" i="42"/>
  <c r="CY252" i="42"/>
  <c r="CY261" i="42"/>
  <c r="BR273" i="42"/>
  <c r="CY273" i="42"/>
  <c r="CZ273" i="42" s="1"/>
  <c r="CO273" i="42"/>
  <c r="CY279" i="42"/>
  <c r="CZ279" i="42" s="1"/>
  <c r="BR295" i="42"/>
  <c r="CY295" i="42"/>
  <c r="V245" i="42"/>
  <c r="BR245" i="42"/>
  <c r="CY254" i="42"/>
  <c r="CZ254" i="42" s="1"/>
  <c r="CO256" i="42"/>
  <c r="CY266" i="42"/>
  <c r="CZ266" i="42" s="1"/>
  <c r="BR268" i="42"/>
  <c r="CY268" i="42"/>
  <c r="CY274" i="42"/>
  <c r="BR276" i="42"/>
  <c r="CY280" i="42"/>
  <c r="BR281" i="42"/>
  <c r="CY281" i="42"/>
  <c r="BR287" i="42"/>
  <c r="CY287" i="42"/>
  <c r="CY290" i="42"/>
  <c r="BR246" i="42"/>
  <c r="G252" i="42"/>
  <c r="T252" i="42"/>
  <c r="BR254" i="42"/>
  <c r="G256" i="42"/>
  <c r="T256" i="42"/>
  <c r="BR257" i="42"/>
  <c r="G261" i="42"/>
  <c r="T261" i="42"/>
  <c r="BR266" i="42"/>
  <c r="G268" i="42"/>
  <c r="G273" i="42"/>
  <c r="T273" i="42"/>
  <c r="BR274" i="42"/>
  <c r="G276" i="42"/>
  <c r="T276" i="42"/>
  <c r="G279" i="42"/>
  <c r="T279" i="42"/>
  <c r="BR280" i="42"/>
  <c r="G281" i="42"/>
  <c r="G285" i="42"/>
  <c r="T285" i="42"/>
  <c r="BR286" i="42"/>
  <c r="G287" i="42"/>
  <c r="BR288" i="42"/>
  <c r="G289" i="42"/>
  <c r="T289" i="42"/>
  <c r="BR290" i="42"/>
  <c r="G291" i="42"/>
  <c r="V294" i="42"/>
  <c r="BR308" i="42"/>
  <c r="CY308" i="42"/>
  <c r="CZ308" i="42" s="1"/>
  <c r="CO308" i="42"/>
  <c r="BR329" i="42"/>
  <c r="CY296" i="42"/>
  <c r="CY302" i="42"/>
  <c r="BR302" i="42"/>
  <c r="BR321" i="42"/>
  <c r="CY321" i="42"/>
  <c r="CZ321" i="42" s="1"/>
  <c r="CO321" i="42"/>
  <c r="V296" i="42"/>
  <c r="CY299" i="42"/>
  <c r="I300" i="42"/>
  <c r="V300" i="42"/>
  <c r="CY301" i="42"/>
  <c r="I302" i="42"/>
  <c r="V302" i="42"/>
  <c r="CY314" i="42"/>
  <c r="CY334" i="42"/>
  <c r="I305" i="42"/>
  <c r="CY305" i="42"/>
  <c r="V311" i="42"/>
  <c r="BR311" i="42"/>
  <c r="CY319" i="42"/>
  <c r="V322" i="42"/>
  <c r="BR322" i="42"/>
  <c r="I328" i="42"/>
  <c r="CY328" i="42"/>
  <c r="V331" i="42"/>
  <c r="BR331" i="42"/>
  <c r="I336" i="42"/>
  <c r="CY336" i="42"/>
  <c r="X346" i="41"/>
  <c r="R7" i="41"/>
  <c r="T7" i="41" s="1"/>
  <c r="R10" i="41"/>
  <c r="R13" i="41"/>
  <c r="T13" i="41" s="1"/>
  <c r="R14" i="41"/>
  <c r="R16" i="41"/>
  <c r="T16" i="41" s="1"/>
  <c r="R18" i="41"/>
  <c r="R19" i="41"/>
  <c r="T19" i="41" s="1"/>
  <c r="R25" i="41"/>
  <c r="R26" i="41"/>
  <c r="V26" i="41" s="1"/>
  <c r="R27" i="41"/>
  <c r="R29" i="41"/>
  <c r="V29" i="41" s="1"/>
  <c r="R30" i="41"/>
  <c r="R31" i="41"/>
  <c r="V31" i="41" s="1"/>
  <c r="R32" i="41"/>
  <c r="R34" i="41"/>
  <c r="R35" i="41"/>
  <c r="R37" i="41"/>
  <c r="R42" i="41"/>
  <c r="R43" i="41"/>
  <c r="R46" i="41"/>
  <c r="R50" i="41"/>
  <c r="R51" i="41"/>
  <c r="R52" i="41"/>
  <c r="R61" i="41"/>
  <c r="R63" i="41"/>
  <c r="R65" i="41"/>
  <c r="R68" i="41"/>
  <c r="R69" i="41"/>
  <c r="R70" i="41"/>
  <c r="R73" i="41"/>
  <c r="R77" i="41"/>
  <c r="R80" i="41"/>
  <c r="R81" i="41"/>
  <c r="R84" i="41"/>
  <c r="R85" i="41"/>
  <c r="R87" i="41"/>
  <c r="R88" i="41"/>
  <c r="R89" i="41"/>
  <c r="R90" i="41"/>
  <c r="R91" i="41"/>
  <c r="R92" i="41"/>
  <c r="R95" i="41"/>
  <c r="R96" i="41"/>
  <c r="R97" i="41"/>
  <c r="R98" i="41"/>
  <c r="R100" i="41"/>
  <c r="R102" i="41"/>
  <c r="R103" i="41"/>
  <c r="R104" i="41"/>
  <c r="R105" i="41"/>
  <c r="R106" i="41"/>
  <c r="R109" i="41"/>
  <c r="R112" i="41"/>
  <c r="R113" i="41"/>
  <c r="R115" i="41"/>
  <c r="R116" i="41"/>
  <c r="R118" i="41"/>
  <c r="R119" i="41"/>
  <c r="R120" i="41"/>
  <c r="R121" i="41"/>
  <c r="R122" i="41"/>
  <c r="R123" i="41"/>
  <c r="R124" i="41"/>
  <c r="R127" i="41"/>
  <c r="R128" i="41"/>
  <c r="R130" i="41"/>
  <c r="R132" i="41"/>
  <c r="R133" i="41"/>
  <c r="R134" i="41"/>
  <c r="R135" i="41"/>
  <c r="R136" i="41"/>
  <c r="R139" i="41"/>
  <c r="R142" i="41"/>
  <c r="R143" i="41"/>
  <c r="R145" i="41"/>
  <c r="R146" i="41"/>
  <c r="R150" i="41"/>
  <c r="R154" i="41"/>
  <c r="R155" i="41"/>
  <c r="R156" i="41"/>
  <c r="R158" i="41"/>
  <c r="R159" i="41"/>
  <c r="R161" i="41"/>
  <c r="R163" i="41"/>
  <c r="R165" i="41"/>
  <c r="R166" i="41"/>
  <c r="R167" i="41"/>
  <c r="R168" i="41"/>
  <c r="R171" i="41"/>
  <c r="R172" i="41"/>
  <c r="R173" i="41"/>
  <c r="R174" i="41"/>
  <c r="R175" i="41"/>
  <c r="R176" i="41"/>
  <c r="R177" i="41"/>
  <c r="R181" i="41"/>
  <c r="R187" i="41"/>
  <c r="R188" i="41"/>
  <c r="R190" i="41"/>
  <c r="R191" i="41"/>
  <c r="R192" i="41"/>
  <c r="R193" i="41"/>
  <c r="R196" i="41"/>
  <c r="R197" i="41"/>
  <c r="R199" i="41"/>
  <c r="R200" i="41"/>
  <c r="R203" i="41"/>
  <c r="R207" i="41"/>
  <c r="R208" i="41"/>
  <c r="R210" i="41"/>
  <c r="R211" i="41"/>
  <c r="R215" i="41"/>
  <c r="R216" i="41"/>
  <c r="R217" i="41"/>
  <c r="R220" i="41"/>
  <c r="R222" i="41"/>
  <c r="R225" i="41"/>
  <c r="R228" i="41"/>
  <c r="R231" i="41"/>
  <c r="R233" i="41"/>
  <c r="R236" i="41"/>
  <c r="R238" i="41"/>
  <c r="R239" i="41"/>
  <c r="R240" i="41"/>
  <c r="R243" i="41"/>
  <c r="R244" i="41"/>
  <c r="R246" i="41"/>
  <c r="R247" i="41"/>
  <c r="R248" i="41"/>
  <c r="R249" i="41"/>
  <c r="R250" i="41"/>
  <c r="R251" i="41"/>
  <c r="R258" i="41"/>
  <c r="R260" i="41"/>
  <c r="R262" i="41"/>
  <c r="R263" i="41"/>
  <c r="R268" i="41"/>
  <c r="R273" i="41"/>
  <c r="R275" i="41"/>
  <c r="R278" i="41"/>
  <c r="R279" i="41"/>
  <c r="R281" i="41"/>
  <c r="R282" i="41"/>
  <c r="R284" i="41"/>
  <c r="R285" i="41"/>
  <c r="R287" i="41"/>
  <c r="R288" i="41"/>
  <c r="R289" i="41"/>
  <c r="R291" i="41"/>
  <c r="R293" i="41"/>
  <c r="R294" i="41"/>
  <c r="R295" i="41"/>
  <c r="R296" i="41"/>
  <c r="R297" i="41"/>
  <c r="R298" i="41"/>
  <c r="R299" i="41"/>
  <c r="R302" i="41"/>
  <c r="R303" i="41"/>
  <c r="R304" i="41"/>
  <c r="R307" i="41"/>
  <c r="R308" i="41"/>
  <c r="R309" i="41"/>
  <c r="R310" i="41"/>
  <c r="R311" i="41"/>
  <c r="R313" i="41"/>
  <c r="R316" i="41"/>
  <c r="R319" i="41"/>
  <c r="R322" i="41"/>
  <c r="R327" i="41"/>
  <c r="R329" i="41"/>
  <c r="R330" i="41"/>
  <c r="R332" i="41"/>
  <c r="R336" i="41"/>
  <c r="R337" i="41"/>
  <c r="R339" i="41"/>
  <c r="R342" i="41"/>
  <c r="R344" i="41"/>
  <c r="N7" i="41"/>
  <c r="E7" i="41"/>
  <c r="K7" i="41"/>
  <c r="Q7" i="41"/>
  <c r="V7" i="41"/>
  <c r="Z7" i="41"/>
  <c r="AC7" i="41"/>
  <c r="AK7" i="41"/>
  <c r="AN7" i="41"/>
  <c r="AP7" i="41"/>
  <c r="AS7" i="41"/>
  <c r="AW7" i="41"/>
  <c r="AX7" i="41"/>
  <c r="BF7" i="41"/>
  <c r="BG7" i="41"/>
  <c r="BP7" i="41"/>
  <c r="BS7" i="41"/>
  <c r="BT7" i="41"/>
  <c r="BU7" i="41"/>
  <c r="CE7" i="41"/>
  <c r="CF7" i="41"/>
  <c r="CG7" i="41"/>
  <c r="CT7" i="41"/>
  <c r="CU7" i="41"/>
  <c r="CV7" i="41"/>
  <c r="CY7" i="41"/>
  <c r="DB7" i="41"/>
  <c r="DF7" i="41"/>
  <c r="DG7" i="41"/>
  <c r="DH7" i="41"/>
  <c r="DK7" i="41"/>
  <c r="DN7" i="41"/>
  <c r="DQ7" i="41"/>
  <c r="EC7" i="41"/>
  <c r="ED7" i="41"/>
  <c r="EE7" i="41"/>
  <c r="ER7" i="41"/>
  <c r="E10" i="41"/>
  <c r="G10" i="41" s="1"/>
  <c r="K10" i="41"/>
  <c r="N10" i="41"/>
  <c r="Q10" i="41"/>
  <c r="T10" i="41"/>
  <c r="V10" i="41"/>
  <c r="Z10" i="41"/>
  <c r="AC10" i="41"/>
  <c r="AK10" i="41"/>
  <c r="AP10" i="41"/>
  <c r="AW10" i="41"/>
  <c r="AX10" i="41"/>
  <c r="BF10" i="41"/>
  <c r="BG10" i="41"/>
  <c r="BP10" i="41"/>
  <c r="BS10" i="41"/>
  <c r="BT10" i="41"/>
  <c r="BU10" i="41"/>
  <c r="CE10" i="41"/>
  <c r="CF10" i="41"/>
  <c r="CG10" i="41"/>
  <c r="CT10" i="41"/>
  <c r="CU10" i="41"/>
  <c r="CV10" i="41"/>
  <c r="CY10" i="41"/>
  <c r="DB10" i="41"/>
  <c r="DF10" i="41"/>
  <c r="DG10" i="41"/>
  <c r="DH10" i="41"/>
  <c r="DK10" i="41"/>
  <c r="DN10" i="41"/>
  <c r="DQ10" i="41"/>
  <c r="EC10" i="41"/>
  <c r="ED10" i="41"/>
  <c r="EE10" i="41"/>
  <c r="ER10" i="41"/>
  <c r="ES10" i="41" s="1"/>
  <c r="E13" i="41"/>
  <c r="G13" i="41" s="1"/>
  <c r="K13" i="41"/>
  <c r="N13" i="41"/>
  <c r="Q13" i="41"/>
  <c r="V13" i="41"/>
  <c r="Z13" i="41"/>
  <c r="AC13" i="41"/>
  <c r="AK13" i="41"/>
  <c r="AN13" i="41"/>
  <c r="AP13" i="41"/>
  <c r="AS13" i="41"/>
  <c r="AW13" i="41"/>
  <c r="AX13" i="41"/>
  <c r="BF13" i="41"/>
  <c r="BG13" i="41"/>
  <c r="BP13" i="41"/>
  <c r="BS13" i="41"/>
  <c r="BT13" i="41"/>
  <c r="BU13" i="41"/>
  <c r="CE13" i="41"/>
  <c r="CF13" i="41"/>
  <c r="CG13" i="41"/>
  <c r="CT13" i="41"/>
  <c r="CU13" i="41"/>
  <c r="CV13" i="41"/>
  <c r="CY13" i="41"/>
  <c r="DB13" i="41"/>
  <c r="DF13" i="41"/>
  <c r="DG13" i="41"/>
  <c r="DH13" i="41"/>
  <c r="DK13" i="41"/>
  <c r="DN13" i="41"/>
  <c r="DQ13" i="41"/>
  <c r="EC13" i="41"/>
  <c r="ED13" i="41"/>
  <c r="EE13" i="41"/>
  <c r="ER13" i="41"/>
  <c r="ES13" i="41" s="1"/>
  <c r="E14" i="41"/>
  <c r="G14" i="41" s="1"/>
  <c r="K14" i="41"/>
  <c r="N14" i="41"/>
  <c r="Q14" i="41"/>
  <c r="T14" i="41"/>
  <c r="V14" i="41"/>
  <c r="Z14" i="41"/>
  <c r="AC14" i="41"/>
  <c r="AK14" i="41"/>
  <c r="AN14" i="41"/>
  <c r="AP14" i="41"/>
  <c r="AS14" i="41"/>
  <c r="AW14" i="41"/>
  <c r="AX14" i="41"/>
  <c r="BF14" i="41"/>
  <c r="BG14" i="41"/>
  <c r="BP14" i="41"/>
  <c r="BS14" i="41"/>
  <c r="BT14" i="41"/>
  <c r="BU14" i="41"/>
  <c r="CE14" i="41"/>
  <c r="CF14" i="41"/>
  <c r="CG14" i="41"/>
  <c r="CT14" i="41"/>
  <c r="CU14" i="41"/>
  <c r="CV14" i="41"/>
  <c r="CY14" i="41"/>
  <c r="DB14" i="41"/>
  <c r="DF14" i="41"/>
  <c r="DG14" i="41"/>
  <c r="DH14" i="41"/>
  <c r="DK14" i="41"/>
  <c r="DN14" i="41"/>
  <c r="DQ14" i="41"/>
  <c r="EC14" i="41"/>
  <c r="ED14" i="41"/>
  <c r="EE14" i="41"/>
  <c r="ER14" i="41"/>
  <c r="E16" i="41"/>
  <c r="G16" i="41" s="1"/>
  <c r="K16" i="41"/>
  <c r="N16" i="41"/>
  <c r="Q16" i="41"/>
  <c r="V16" i="41"/>
  <c r="Z16" i="41"/>
  <c r="AC16" i="41"/>
  <c r="AK16" i="41"/>
  <c r="AN16" i="41"/>
  <c r="AP16" i="41"/>
  <c r="AS16" i="41"/>
  <c r="AW16" i="41"/>
  <c r="AX16" i="41"/>
  <c r="BF16" i="41"/>
  <c r="BG16" i="41"/>
  <c r="BP16" i="41"/>
  <c r="BS16" i="41"/>
  <c r="BT16" i="41"/>
  <c r="BU16" i="41"/>
  <c r="CE16" i="41"/>
  <c r="CF16" i="41"/>
  <c r="CG16" i="41"/>
  <c r="CT16" i="41"/>
  <c r="CU16" i="41"/>
  <c r="CV16" i="41"/>
  <c r="CY16" i="41"/>
  <c r="DB16" i="41"/>
  <c r="DF16" i="41"/>
  <c r="DG16" i="41"/>
  <c r="DH16" i="41"/>
  <c r="DK16" i="41"/>
  <c r="DN16" i="41"/>
  <c r="DQ16" i="41"/>
  <c r="EC16" i="41"/>
  <c r="ED16" i="41"/>
  <c r="EE16" i="41"/>
  <c r="ER16" i="41"/>
  <c r="ES16" i="41" s="1"/>
  <c r="E18" i="41"/>
  <c r="G18" i="41" s="1"/>
  <c r="K18" i="41"/>
  <c r="N18" i="41"/>
  <c r="Q18" i="41"/>
  <c r="T18" i="41"/>
  <c r="V18" i="41"/>
  <c r="Z18" i="41"/>
  <c r="AC18" i="41"/>
  <c r="AK18" i="41"/>
  <c r="AN18" i="41"/>
  <c r="AP18" i="41"/>
  <c r="AS18" i="41"/>
  <c r="AW18" i="41"/>
  <c r="AX18" i="41"/>
  <c r="BF18" i="41"/>
  <c r="BG18" i="41"/>
  <c r="BP18" i="41"/>
  <c r="BS18" i="41"/>
  <c r="BT18" i="41"/>
  <c r="BU18" i="41"/>
  <c r="CE18" i="41"/>
  <c r="CF18" i="41"/>
  <c r="CG18" i="41"/>
  <c r="CT18" i="41"/>
  <c r="CU18" i="41"/>
  <c r="CV18" i="41"/>
  <c r="CY18" i="41"/>
  <c r="DB18" i="41"/>
  <c r="DF18" i="41"/>
  <c r="DG18" i="41"/>
  <c r="DH18" i="41"/>
  <c r="DK18" i="41"/>
  <c r="DN18" i="41"/>
  <c r="DQ18" i="41"/>
  <c r="EC18" i="41"/>
  <c r="ED18" i="41"/>
  <c r="EE18" i="41"/>
  <c r="ER18" i="41"/>
  <c r="ES18" i="41" s="1"/>
  <c r="E19" i="41"/>
  <c r="G19" i="41" s="1"/>
  <c r="K19" i="41"/>
  <c r="N19" i="41"/>
  <c r="Q19" i="41"/>
  <c r="V19" i="41"/>
  <c r="Z19" i="41"/>
  <c r="AC19" i="41"/>
  <c r="AK19" i="41"/>
  <c r="AN19" i="41"/>
  <c r="AP19" i="41"/>
  <c r="AS19" i="41"/>
  <c r="AW19" i="41"/>
  <c r="AX19" i="41"/>
  <c r="BF19" i="41"/>
  <c r="BG19" i="41"/>
  <c r="BP19" i="41"/>
  <c r="BS19" i="41"/>
  <c r="BT19" i="41"/>
  <c r="BU19" i="41"/>
  <c r="CE19" i="41"/>
  <c r="CF19" i="41"/>
  <c r="CG19" i="41"/>
  <c r="CT19" i="41"/>
  <c r="CU19" i="41"/>
  <c r="CV19" i="41"/>
  <c r="CY19" i="41"/>
  <c r="DB19" i="41"/>
  <c r="DF19" i="41"/>
  <c r="DG19" i="41"/>
  <c r="DH19" i="41"/>
  <c r="DK19" i="41"/>
  <c r="DN19" i="41"/>
  <c r="DQ19" i="41"/>
  <c r="EC19" i="41"/>
  <c r="ED19" i="41"/>
  <c r="EE19" i="41"/>
  <c r="ER19" i="41"/>
  <c r="E25" i="41"/>
  <c r="G25" i="41" s="1"/>
  <c r="K25" i="41"/>
  <c r="N25" i="41"/>
  <c r="Q25" i="41"/>
  <c r="T25" i="41"/>
  <c r="V25" i="41"/>
  <c r="Z25" i="41"/>
  <c r="AC25" i="41"/>
  <c r="AK25" i="41"/>
  <c r="AN25" i="41"/>
  <c r="AP25" i="41"/>
  <c r="AS25" i="41"/>
  <c r="AW25" i="41"/>
  <c r="AX25" i="41"/>
  <c r="BF25" i="41"/>
  <c r="BG25" i="41"/>
  <c r="BP25" i="41"/>
  <c r="BS25" i="41"/>
  <c r="BT25" i="41"/>
  <c r="BU25" i="41"/>
  <c r="CE25" i="41"/>
  <c r="CF25" i="41"/>
  <c r="CG25" i="41"/>
  <c r="CT25" i="41"/>
  <c r="CU25" i="41"/>
  <c r="CV25" i="41"/>
  <c r="CY25" i="41"/>
  <c r="DB25" i="41"/>
  <c r="DF25" i="41"/>
  <c r="DG25" i="41"/>
  <c r="DH25" i="41"/>
  <c r="DK25" i="41"/>
  <c r="DN25" i="41"/>
  <c r="DQ25" i="41"/>
  <c r="EC25" i="41"/>
  <c r="ED25" i="41"/>
  <c r="EE25" i="41"/>
  <c r="ER25" i="41"/>
  <c r="ES25" i="41" s="1"/>
  <c r="E26" i="41"/>
  <c r="G26" i="41" s="1"/>
  <c r="K26" i="41"/>
  <c r="N26" i="41"/>
  <c r="Q26" i="41"/>
  <c r="T26" i="41"/>
  <c r="Z26" i="41"/>
  <c r="AC26" i="41"/>
  <c r="AK26" i="41"/>
  <c r="AN26" i="41"/>
  <c r="AP26" i="41"/>
  <c r="AS26" i="41"/>
  <c r="AW26" i="41"/>
  <c r="AX26" i="41"/>
  <c r="BF26" i="41"/>
  <c r="BG26" i="41"/>
  <c r="BP26" i="41"/>
  <c r="BS26" i="41"/>
  <c r="BT26" i="41"/>
  <c r="BU26" i="41"/>
  <c r="CE26" i="41"/>
  <c r="CF26" i="41"/>
  <c r="CG26" i="41"/>
  <c r="CT26" i="41"/>
  <c r="CU26" i="41"/>
  <c r="CV26" i="41"/>
  <c r="CY26" i="41"/>
  <c r="DB26" i="41"/>
  <c r="DF26" i="41"/>
  <c r="DG26" i="41"/>
  <c r="DH26" i="41"/>
  <c r="DK26" i="41"/>
  <c r="DN26" i="41"/>
  <c r="DQ26" i="41"/>
  <c r="EC26" i="41"/>
  <c r="ED26" i="41"/>
  <c r="EE26" i="41"/>
  <c r="ER26" i="41"/>
  <c r="E27" i="41"/>
  <c r="G27" i="41" s="1"/>
  <c r="K27" i="41"/>
  <c r="N27" i="41"/>
  <c r="Q27" i="41"/>
  <c r="T27" i="41"/>
  <c r="V27" i="41"/>
  <c r="Z27" i="41"/>
  <c r="AC27" i="41"/>
  <c r="AK27" i="41"/>
  <c r="AN27" i="41"/>
  <c r="AP27" i="41"/>
  <c r="AS27" i="41"/>
  <c r="AW27" i="41"/>
  <c r="AX27" i="41"/>
  <c r="BF27" i="41"/>
  <c r="BG27" i="41"/>
  <c r="BP27" i="41"/>
  <c r="BS27" i="41"/>
  <c r="BT27" i="41"/>
  <c r="BU27" i="41"/>
  <c r="CE27" i="41"/>
  <c r="CF27" i="41"/>
  <c r="CG27" i="41"/>
  <c r="CT27" i="41"/>
  <c r="CU27" i="41"/>
  <c r="CV27" i="41"/>
  <c r="CY27" i="41"/>
  <c r="DB27" i="41"/>
  <c r="DF27" i="41"/>
  <c r="DG27" i="41"/>
  <c r="DH27" i="41"/>
  <c r="DK27" i="41"/>
  <c r="DN27" i="41"/>
  <c r="DQ27" i="41"/>
  <c r="EC27" i="41"/>
  <c r="ED27" i="41"/>
  <c r="EE27" i="41"/>
  <c r="ER27" i="41"/>
  <c r="ES27" i="41" s="1"/>
  <c r="E29" i="41"/>
  <c r="G29" i="41" s="1"/>
  <c r="K29" i="41"/>
  <c r="N29" i="41"/>
  <c r="Q29" i="41"/>
  <c r="T29" i="41"/>
  <c r="Z29" i="41"/>
  <c r="AC29" i="41"/>
  <c r="AK29" i="41"/>
  <c r="AN29" i="41"/>
  <c r="AP29" i="41"/>
  <c r="AS29" i="41"/>
  <c r="AW29" i="41"/>
  <c r="AX29" i="41"/>
  <c r="BF29" i="41"/>
  <c r="BG29" i="41"/>
  <c r="BP29" i="41"/>
  <c r="BS29" i="41"/>
  <c r="BT29" i="41"/>
  <c r="BU29" i="41"/>
  <c r="CE29" i="41"/>
  <c r="CF29" i="41"/>
  <c r="CG29" i="41"/>
  <c r="CT29" i="41"/>
  <c r="CU29" i="41"/>
  <c r="CV29" i="41"/>
  <c r="CY29" i="41"/>
  <c r="DB29" i="41"/>
  <c r="DF29" i="41"/>
  <c r="DG29" i="41"/>
  <c r="DH29" i="41"/>
  <c r="DK29" i="41"/>
  <c r="DN29" i="41"/>
  <c r="DQ29" i="41"/>
  <c r="EC29" i="41"/>
  <c r="ED29" i="41"/>
  <c r="EE29" i="41"/>
  <c r="ER29" i="41"/>
  <c r="ES29" i="41" s="1"/>
  <c r="E30" i="41"/>
  <c r="G30" i="41" s="1"/>
  <c r="K30" i="41"/>
  <c r="N30" i="41"/>
  <c r="Q30" i="41"/>
  <c r="T30" i="41"/>
  <c r="V30" i="41"/>
  <c r="Z30" i="41"/>
  <c r="AC30" i="41"/>
  <c r="AK30" i="41"/>
  <c r="AN30" i="41"/>
  <c r="AP30" i="41"/>
  <c r="AS30" i="41"/>
  <c r="AW30" i="41"/>
  <c r="AX30" i="41"/>
  <c r="BF30" i="41"/>
  <c r="BG30" i="41"/>
  <c r="BP30" i="41"/>
  <c r="BS30" i="41"/>
  <c r="BT30" i="41"/>
  <c r="BU30" i="41"/>
  <c r="CE30" i="41"/>
  <c r="CF30" i="41"/>
  <c r="CG30" i="41"/>
  <c r="CT30" i="41"/>
  <c r="CU30" i="41"/>
  <c r="CV30" i="41"/>
  <c r="CY30" i="41"/>
  <c r="DB30" i="41"/>
  <c r="DF30" i="41"/>
  <c r="DG30" i="41"/>
  <c r="DH30" i="41"/>
  <c r="DK30" i="41"/>
  <c r="DN30" i="41"/>
  <c r="DQ30" i="41"/>
  <c r="EC30" i="41"/>
  <c r="ED30" i="41"/>
  <c r="EE30" i="41"/>
  <c r="ER30" i="41"/>
  <c r="ES30" i="41" s="1"/>
  <c r="E31" i="41"/>
  <c r="G31" i="41" s="1"/>
  <c r="K31" i="41"/>
  <c r="N31" i="41"/>
  <c r="Q31" i="41"/>
  <c r="T31" i="41"/>
  <c r="Z31" i="41"/>
  <c r="AC31" i="41"/>
  <c r="AK31" i="41"/>
  <c r="AN31" i="41"/>
  <c r="AP31" i="41"/>
  <c r="AS31" i="41"/>
  <c r="AW31" i="41"/>
  <c r="AX31" i="41"/>
  <c r="BF31" i="41"/>
  <c r="BG31" i="41"/>
  <c r="BP31" i="41"/>
  <c r="BS31" i="41"/>
  <c r="BT31" i="41"/>
  <c r="BU31" i="41"/>
  <c r="CE31" i="41"/>
  <c r="CF31" i="41"/>
  <c r="CG31" i="41"/>
  <c r="CT31" i="41"/>
  <c r="CU31" i="41"/>
  <c r="CV31" i="41"/>
  <c r="CY31" i="41"/>
  <c r="DB31" i="41"/>
  <c r="DF31" i="41"/>
  <c r="DG31" i="41"/>
  <c r="DH31" i="41"/>
  <c r="DK31" i="41"/>
  <c r="DN31" i="41"/>
  <c r="DQ31" i="41"/>
  <c r="EC31" i="41"/>
  <c r="ED31" i="41"/>
  <c r="EE31" i="41"/>
  <c r="ER31" i="41"/>
  <c r="ES31" i="41" s="1"/>
  <c r="E32" i="41"/>
  <c r="G32" i="41" s="1"/>
  <c r="K32" i="41"/>
  <c r="N32" i="41"/>
  <c r="Q32" i="41"/>
  <c r="T32" i="41"/>
  <c r="V32" i="41"/>
  <c r="Z32" i="41"/>
  <c r="AC32" i="41"/>
  <c r="AK32" i="41"/>
  <c r="AN32" i="41"/>
  <c r="AP32" i="41"/>
  <c r="AS32" i="41"/>
  <c r="AW32" i="41"/>
  <c r="AX32" i="41"/>
  <c r="BF32" i="41"/>
  <c r="BG32" i="41"/>
  <c r="BP32" i="41"/>
  <c r="BS32" i="41"/>
  <c r="BT32" i="41"/>
  <c r="BU32" i="41"/>
  <c r="CE32" i="41"/>
  <c r="CF32" i="41"/>
  <c r="CG32" i="41"/>
  <c r="CT32" i="41"/>
  <c r="CU32" i="41"/>
  <c r="CV32" i="41"/>
  <c r="CY32" i="41"/>
  <c r="DB32" i="41"/>
  <c r="DF32" i="41"/>
  <c r="DG32" i="41"/>
  <c r="DH32" i="41"/>
  <c r="DK32" i="41"/>
  <c r="DN32" i="41"/>
  <c r="DQ32" i="41"/>
  <c r="EC32" i="41"/>
  <c r="ED32" i="41"/>
  <c r="EE32" i="41"/>
  <c r="ER32" i="41"/>
  <c r="ES32" i="41" s="1"/>
  <c r="E34" i="41"/>
  <c r="G34" i="41" s="1"/>
  <c r="K34" i="41"/>
  <c r="N34" i="41"/>
  <c r="Q34" i="41"/>
  <c r="T34" i="41"/>
  <c r="Z34" i="41"/>
  <c r="AC34" i="41"/>
  <c r="AK34" i="41"/>
  <c r="AN34" i="41"/>
  <c r="AP34" i="41"/>
  <c r="AS34" i="41"/>
  <c r="AW34" i="41"/>
  <c r="AX34" i="41"/>
  <c r="BF34" i="41"/>
  <c r="BG34" i="41"/>
  <c r="BP34" i="41"/>
  <c r="BS34" i="41"/>
  <c r="BT34" i="41"/>
  <c r="BU34" i="41"/>
  <c r="CE34" i="41"/>
  <c r="CF34" i="41"/>
  <c r="CG34" i="41"/>
  <c r="CT34" i="41"/>
  <c r="CU34" i="41"/>
  <c r="CV34" i="41"/>
  <c r="CY34" i="41"/>
  <c r="DB34" i="41"/>
  <c r="DF34" i="41"/>
  <c r="DG34" i="41"/>
  <c r="DH34" i="41"/>
  <c r="DK34" i="41"/>
  <c r="DN34" i="41"/>
  <c r="DQ34" i="41"/>
  <c r="EC34" i="41"/>
  <c r="ED34" i="41"/>
  <c r="EE34" i="41"/>
  <c r="ER34" i="41"/>
  <c r="ES34" i="41" s="1"/>
  <c r="E35" i="41"/>
  <c r="G35" i="41" s="1"/>
  <c r="K35" i="41"/>
  <c r="N35" i="41"/>
  <c r="Q35" i="41"/>
  <c r="T35" i="41"/>
  <c r="V35" i="41"/>
  <c r="Z35" i="41"/>
  <c r="AC35" i="41"/>
  <c r="AK35" i="41"/>
  <c r="AN35" i="41"/>
  <c r="AP35" i="41"/>
  <c r="AS35" i="41"/>
  <c r="AW35" i="41"/>
  <c r="AX35" i="41"/>
  <c r="BF35" i="41"/>
  <c r="BG35" i="41"/>
  <c r="BP35" i="41"/>
  <c r="BS35" i="41"/>
  <c r="BT35" i="41"/>
  <c r="BU35" i="41"/>
  <c r="CE35" i="41"/>
  <c r="CF35" i="41"/>
  <c r="CG35" i="41"/>
  <c r="CT35" i="41"/>
  <c r="CU35" i="41"/>
  <c r="CV35" i="41"/>
  <c r="CY35" i="41"/>
  <c r="DB35" i="41"/>
  <c r="DF35" i="41"/>
  <c r="DG35" i="41"/>
  <c r="DH35" i="41"/>
  <c r="DK35" i="41"/>
  <c r="DN35" i="41"/>
  <c r="DQ35" i="41"/>
  <c r="EC35" i="41"/>
  <c r="ED35" i="41"/>
  <c r="EE35" i="41"/>
  <c r="ER35" i="41"/>
  <c r="ES35" i="41" s="1"/>
  <c r="E37" i="41"/>
  <c r="G37" i="41" s="1"/>
  <c r="K37" i="41"/>
  <c r="N37" i="41"/>
  <c r="Q37" i="41"/>
  <c r="T37" i="41"/>
  <c r="V37" i="41"/>
  <c r="Z37" i="41"/>
  <c r="AC37" i="41"/>
  <c r="AK37" i="41"/>
  <c r="AP37" i="41"/>
  <c r="AW37" i="41"/>
  <c r="AX37" i="41"/>
  <c r="BF37" i="41"/>
  <c r="BG37" i="41"/>
  <c r="BP37" i="41"/>
  <c r="BS37" i="41"/>
  <c r="BT37" i="41"/>
  <c r="BU37" i="41"/>
  <c r="CE37" i="41"/>
  <c r="CF37" i="41"/>
  <c r="CG37" i="41"/>
  <c r="CT37" i="41"/>
  <c r="CU37" i="41"/>
  <c r="CV37" i="41"/>
  <c r="CY37" i="41"/>
  <c r="DB37" i="41"/>
  <c r="DF37" i="41"/>
  <c r="DG37" i="41"/>
  <c r="DH37" i="41"/>
  <c r="DK37" i="41"/>
  <c r="DN37" i="41"/>
  <c r="DQ37" i="41"/>
  <c r="EC37" i="41"/>
  <c r="ED37" i="41"/>
  <c r="EE37" i="41"/>
  <c r="ER37" i="41"/>
  <c r="ES37" i="41" s="1"/>
  <c r="E42" i="41"/>
  <c r="G42" i="41" s="1"/>
  <c r="K42" i="41"/>
  <c r="N42" i="41"/>
  <c r="Q42" i="41"/>
  <c r="T42" i="41"/>
  <c r="V42" i="41"/>
  <c r="Z42" i="41"/>
  <c r="AC42" i="41"/>
  <c r="AK42" i="41"/>
  <c r="AN42" i="41"/>
  <c r="AP42" i="41"/>
  <c r="AS42" i="41"/>
  <c r="AW42" i="41"/>
  <c r="AX42" i="41"/>
  <c r="BF42" i="41"/>
  <c r="BG42" i="41"/>
  <c r="BP42" i="41"/>
  <c r="BS42" i="41"/>
  <c r="BT42" i="41"/>
  <c r="BU42" i="41"/>
  <c r="CE42" i="41"/>
  <c r="CF42" i="41"/>
  <c r="CG42" i="41"/>
  <c r="CT42" i="41"/>
  <c r="CU42" i="41"/>
  <c r="CV42" i="41"/>
  <c r="CY42" i="41"/>
  <c r="DB42" i="41"/>
  <c r="DF42" i="41"/>
  <c r="DG42" i="41"/>
  <c r="DH42" i="41"/>
  <c r="DK42" i="41"/>
  <c r="DN42" i="41"/>
  <c r="DQ42" i="41"/>
  <c r="EC42" i="41"/>
  <c r="ED42" i="41"/>
  <c r="EE42" i="41"/>
  <c r="ER42" i="41"/>
  <c r="ES42" i="41" s="1"/>
  <c r="E43" i="41"/>
  <c r="G43" i="41" s="1"/>
  <c r="K43" i="41"/>
  <c r="N43" i="41"/>
  <c r="Q43" i="41"/>
  <c r="T43" i="41"/>
  <c r="V43" i="41"/>
  <c r="Z43" i="41"/>
  <c r="AC43" i="41"/>
  <c r="AK43" i="41"/>
  <c r="AN43" i="41"/>
  <c r="AP43" i="41"/>
  <c r="AS43" i="41"/>
  <c r="AW43" i="41"/>
  <c r="AX43" i="41"/>
  <c r="BF43" i="41"/>
  <c r="BG43" i="41"/>
  <c r="BP43" i="41"/>
  <c r="BS43" i="41"/>
  <c r="BT43" i="41"/>
  <c r="BU43" i="41"/>
  <c r="CE43" i="41"/>
  <c r="CF43" i="41"/>
  <c r="CG43" i="41"/>
  <c r="CT43" i="41"/>
  <c r="CU43" i="41"/>
  <c r="CV43" i="41"/>
  <c r="CY43" i="41"/>
  <c r="DB43" i="41"/>
  <c r="DF43" i="41"/>
  <c r="DG43" i="41"/>
  <c r="DH43" i="41"/>
  <c r="DK43" i="41"/>
  <c r="DN43" i="41"/>
  <c r="DQ43" i="41"/>
  <c r="EC43" i="41"/>
  <c r="ED43" i="41"/>
  <c r="EE43" i="41"/>
  <c r="ER43" i="41"/>
  <c r="ES43" i="41" s="1"/>
  <c r="E46" i="41"/>
  <c r="G46" i="41" s="1"/>
  <c r="K46" i="41"/>
  <c r="N46" i="41"/>
  <c r="Q46" i="41"/>
  <c r="T46" i="41"/>
  <c r="V46" i="41"/>
  <c r="Z46" i="41"/>
  <c r="AC46" i="41"/>
  <c r="AK46" i="41"/>
  <c r="AN46" i="41"/>
  <c r="AP46" i="41"/>
  <c r="AS46" i="41"/>
  <c r="AW46" i="41"/>
  <c r="AX46" i="41"/>
  <c r="BF46" i="41"/>
  <c r="BG46" i="41"/>
  <c r="BP46" i="41"/>
  <c r="BS46" i="41"/>
  <c r="BT46" i="41"/>
  <c r="BU46" i="41"/>
  <c r="CE46" i="41"/>
  <c r="CF46" i="41"/>
  <c r="CG46" i="41"/>
  <c r="CT46" i="41"/>
  <c r="CU46" i="41"/>
  <c r="CV46" i="41"/>
  <c r="CY46" i="41"/>
  <c r="DB46" i="41"/>
  <c r="DF46" i="41"/>
  <c r="DG46" i="41"/>
  <c r="DH46" i="41"/>
  <c r="DK46" i="41"/>
  <c r="DN46" i="41"/>
  <c r="DQ46" i="41"/>
  <c r="EC46" i="41"/>
  <c r="ED46" i="41"/>
  <c r="EE46" i="41"/>
  <c r="ER46" i="41"/>
  <c r="ES46" i="41" s="1"/>
  <c r="E50" i="41"/>
  <c r="G50" i="41" s="1"/>
  <c r="K50" i="41"/>
  <c r="N50" i="41"/>
  <c r="Q50" i="41"/>
  <c r="T50" i="41"/>
  <c r="V50" i="41"/>
  <c r="Z50" i="41"/>
  <c r="AC50" i="41"/>
  <c r="AK50" i="41"/>
  <c r="AN50" i="41"/>
  <c r="AP50" i="41"/>
  <c r="AS50" i="41"/>
  <c r="AW50" i="41"/>
  <c r="AX50" i="41"/>
  <c r="BF50" i="41"/>
  <c r="BG50" i="41"/>
  <c r="BP50" i="41"/>
  <c r="BS50" i="41"/>
  <c r="BT50" i="41"/>
  <c r="BU50" i="41"/>
  <c r="CE50" i="41"/>
  <c r="CF50" i="41"/>
  <c r="CG50" i="41"/>
  <c r="CT50" i="41"/>
  <c r="CU50" i="41"/>
  <c r="CV50" i="41"/>
  <c r="CY50" i="41"/>
  <c r="DB50" i="41"/>
  <c r="DF50" i="41"/>
  <c r="DG50" i="41"/>
  <c r="DH50" i="41"/>
  <c r="DK50" i="41"/>
  <c r="DN50" i="41"/>
  <c r="DQ50" i="41"/>
  <c r="EC50" i="41"/>
  <c r="ED50" i="41"/>
  <c r="EE50" i="41"/>
  <c r="ER50" i="41"/>
  <c r="E51" i="41"/>
  <c r="G51" i="41" s="1"/>
  <c r="K51" i="41"/>
  <c r="N51" i="41"/>
  <c r="Q51" i="41"/>
  <c r="T51" i="41"/>
  <c r="V51" i="41"/>
  <c r="Z51" i="41"/>
  <c r="AC51" i="41"/>
  <c r="AK51" i="41"/>
  <c r="AP51" i="41"/>
  <c r="AW51" i="41"/>
  <c r="AX51" i="41"/>
  <c r="BF51" i="41"/>
  <c r="BG51" i="41"/>
  <c r="BP51" i="41"/>
  <c r="BS51" i="41"/>
  <c r="BT51" i="41"/>
  <c r="BU51" i="41"/>
  <c r="CE51" i="41"/>
  <c r="CF51" i="41"/>
  <c r="CG51" i="41"/>
  <c r="CT51" i="41"/>
  <c r="CU51" i="41"/>
  <c r="CV51" i="41"/>
  <c r="CY51" i="41"/>
  <c r="DB51" i="41"/>
  <c r="DF51" i="41"/>
  <c r="DG51" i="41"/>
  <c r="DH51" i="41"/>
  <c r="DK51" i="41"/>
  <c r="DN51" i="41"/>
  <c r="DQ51" i="41"/>
  <c r="EC51" i="41"/>
  <c r="ED51" i="41"/>
  <c r="EE51" i="41"/>
  <c r="ER51" i="41"/>
  <c r="ES51" i="41" s="1"/>
  <c r="E52" i="41"/>
  <c r="K52" i="41"/>
  <c r="N52" i="41"/>
  <c r="Q52" i="41"/>
  <c r="Z52" i="41"/>
  <c r="AC52" i="41"/>
  <c r="AW52" i="41"/>
  <c r="AX52" i="41"/>
  <c r="BF52" i="41"/>
  <c r="BG52" i="41"/>
  <c r="BP52" i="41"/>
  <c r="BS52" i="41"/>
  <c r="BT52" i="41"/>
  <c r="BU52" i="41"/>
  <c r="CE52" i="41"/>
  <c r="CF52" i="41"/>
  <c r="CG52" i="41"/>
  <c r="CT52" i="41"/>
  <c r="CU52" i="41"/>
  <c r="CV52" i="41"/>
  <c r="CY52" i="41"/>
  <c r="DB52" i="41"/>
  <c r="DF52" i="41"/>
  <c r="DG52" i="41"/>
  <c r="DH52" i="41"/>
  <c r="DK52" i="41"/>
  <c r="DN52" i="41"/>
  <c r="DQ52" i="41"/>
  <c r="EC52" i="41"/>
  <c r="ED52" i="41"/>
  <c r="EE52" i="41"/>
  <c r="ER52" i="41"/>
  <c r="E61" i="41"/>
  <c r="G61" i="41" s="1"/>
  <c r="K61" i="41"/>
  <c r="N61" i="41"/>
  <c r="Q61" i="41"/>
  <c r="T61" i="41"/>
  <c r="V61" i="41"/>
  <c r="Z61" i="41"/>
  <c r="AC61" i="41"/>
  <c r="AK61" i="41"/>
  <c r="AN61" i="41"/>
  <c r="AP61" i="41"/>
  <c r="AS61" i="41"/>
  <c r="AW61" i="41"/>
  <c r="AX61" i="41"/>
  <c r="BF61" i="41"/>
  <c r="BG61" i="41"/>
  <c r="BP61" i="41"/>
  <c r="BS61" i="41"/>
  <c r="BT61" i="41"/>
  <c r="BU61" i="41"/>
  <c r="CE61" i="41"/>
  <c r="CF61" i="41"/>
  <c r="CG61" i="41"/>
  <c r="CT61" i="41"/>
  <c r="CU61" i="41"/>
  <c r="CV61" i="41"/>
  <c r="CY61" i="41"/>
  <c r="DB61" i="41"/>
  <c r="DF61" i="41"/>
  <c r="DG61" i="41"/>
  <c r="DH61" i="41"/>
  <c r="DK61" i="41"/>
  <c r="DN61" i="41"/>
  <c r="DQ61" i="41"/>
  <c r="EC61" i="41"/>
  <c r="ED61" i="41"/>
  <c r="EE61" i="41"/>
  <c r="ER61" i="41"/>
  <c r="ES61" i="41" s="1"/>
  <c r="E63" i="41"/>
  <c r="G63" i="41" s="1"/>
  <c r="K63" i="41"/>
  <c r="N63" i="41"/>
  <c r="Q63" i="41"/>
  <c r="T63" i="41"/>
  <c r="V63" i="41"/>
  <c r="Z63" i="41"/>
  <c r="AC63" i="41"/>
  <c r="AK63" i="41"/>
  <c r="AN63" i="41"/>
  <c r="AP63" i="41"/>
  <c r="AS63" i="41"/>
  <c r="AW63" i="41"/>
  <c r="AX63" i="41"/>
  <c r="BF63" i="41"/>
  <c r="BG63" i="41"/>
  <c r="BP63" i="41"/>
  <c r="BS63" i="41"/>
  <c r="BT63" i="41"/>
  <c r="BU63" i="41"/>
  <c r="CE63" i="41"/>
  <c r="CF63" i="41"/>
  <c r="CG63" i="41"/>
  <c r="CT63" i="41"/>
  <c r="CU63" i="41"/>
  <c r="CV63" i="41"/>
  <c r="CY63" i="41"/>
  <c r="DB63" i="41"/>
  <c r="DF63" i="41"/>
  <c r="DG63" i="41"/>
  <c r="DH63" i="41"/>
  <c r="DK63" i="41"/>
  <c r="DN63" i="41"/>
  <c r="DQ63" i="41"/>
  <c r="EC63" i="41"/>
  <c r="ED63" i="41"/>
  <c r="EE63" i="41"/>
  <c r="ER63" i="41"/>
  <c r="ES63" i="41" s="1"/>
  <c r="E65" i="41"/>
  <c r="G65" i="41" s="1"/>
  <c r="K65" i="41"/>
  <c r="N65" i="41"/>
  <c r="Q65" i="41"/>
  <c r="T65" i="41"/>
  <c r="V65" i="41"/>
  <c r="Z65" i="41"/>
  <c r="AC65" i="41"/>
  <c r="AK65" i="41"/>
  <c r="AN65" i="41"/>
  <c r="AP65" i="41"/>
  <c r="AS65" i="41"/>
  <c r="AW65" i="41"/>
  <c r="AX65" i="41"/>
  <c r="BF65" i="41"/>
  <c r="BG65" i="41"/>
  <c r="BP65" i="41"/>
  <c r="BS65" i="41"/>
  <c r="BT65" i="41"/>
  <c r="BU65" i="41"/>
  <c r="CE65" i="41"/>
  <c r="CF65" i="41"/>
  <c r="CG65" i="41"/>
  <c r="CT65" i="41"/>
  <c r="CU65" i="41"/>
  <c r="CV65" i="41"/>
  <c r="CY65" i="41"/>
  <c r="DB65" i="41"/>
  <c r="DF65" i="41"/>
  <c r="DG65" i="41"/>
  <c r="DH65" i="41"/>
  <c r="DK65" i="41"/>
  <c r="DN65" i="41"/>
  <c r="DQ65" i="41"/>
  <c r="EC65" i="41"/>
  <c r="ED65" i="41"/>
  <c r="EE65" i="41"/>
  <c r="ER65" i="41"/>
  <c r="E68" i="41"/>
  <c r="G68" i="41" s="1"/>
  <c r="K68" i="41"/>
  <c r="N68" i="41"/>
  <c r="Q68" i="41"/>
  <c r="T68" i="41"/>
  <c r="V68" i="41"/>
  <c r="Z68" i="41"/>
  <c r="AC68" i="41"/>
  <c r="AK68" i="41"/>
  <c r="AN68" i="41"/>
  <c r="AP68" i="41"/>
  <c r="AS68" i="41"/>
  <c r="AW68" i="41"/>
  <c r="AX68" i="41"/>
  <c r="BF68" i="41"/>
  <c r="BG68" i="41"/>
  <c r="BP68" i="41"/>
  <c r="BS68" i="41"/>
  <c r="BT68" i="41"/>
  <c r="BU68" i="41"/>
  <c r="CE68" i="41"/>
  <c r="CF68" i="41"/>
  <c r="CG68" i="41"/>
  <c r="CT68" i="41"/>
  <c r="CU68" i="41"/>
  <c r="CV68" i="41"/>
  <c r="CY68" i="41"/>
  <c r="DB68" i="41"/>
  <c r="DF68" i="41"/>
  <c r="DG68" i="41"/>
  <c r="DH68" i="41"/>
  <c r="DK68" i="41"/>
  <c r="DN68" i="41"/>
  <c r="DQ68" i="41"/>
  <c r="EC68" i="41"/>
  <c r="ED68" i="41"/>
  <c r="EE68" i="41"/>
  <c r="ER68" i="41"/>
  <c r="ES68" i="41" s="1"/>
  <c r="E69" i="41"/>
  <c r="G69" i="41" s="1"/>
  <c r="K69" i="41"/>
  <c r="N69" i="41"/>
  <c r="Q69" i="41"/>
  <c r="T69" i="41"/>
  <c r="V69" i="41"/>
  <c r="Z69" i="41"/>
  <c r="AC69" i="41"/>
  <c r="AK69" i="41"/>
  <c r="AN69" i="41"/>
  <c r="AP69" i="41"/>
  <c r="AS69" i="41"/>
  <c r="AW69" i="41"/>
  <c r="AX69" i="41"/>
  <c r="BF69" i="41"/>
  <c r="BG69" i="41"/>
  <c r="BP69" i="41"/>
  <c r="BS69" i="41"/>
  <c r="BT69" i="41"/>
  <c r="BU69" i="41"/>
  <c r="CE69" i="41"/>
  <c r="CF69" i="41"/>
  <c r="CG69" i="41"/>
  <c r="CT69" i="41"/>
  <c r="CU69" i="41"/>
  <c r="CV69" i="41"/>
  <c r="CY69" i="41"/>
  <c r="DB69" i="41"/>
  <c r="DF69" i="41"/>
  <c r="DG69" i="41"/>
  <c r="DH69" i="41"/>
  <c r="DK69" i="41"/>
  <c r="DN69" i="41"/>
  <c r="DQ69" i="41"/>
  <c r="EC69" i="41"/>
  <c r="ED69" i="41"/>
  <c r="EE69" i="41"/>
  <c r="ER69" i="41"/>
  <c r="ES69" i="41" s="1"/>
  <c r="E70" i="41"/>
  <c r="G70" i="41" s="1"/>
  <c r="K70" i="41"/>
  <c r="N70" i="41"/>
  <c r="Q70" i="41"/>
  <c r="T70" i="41"/>
  <c r="V70" i="41"/>
  <c r="Z70" i="41"/>
  <c r="AC70" i="41"/>
  <c r="AK70" i="41"/>
  <c r="AN70" i="41"/>
  <c r="AP70" i="41"/>
  <c r="AS70" i="41"/>
  <c r="AW70" i="41"/>
  <c r="AX70" i="41"/>
  <c r="BF70" i="41"/>
  <c r="BG70" i="41"/>
  <c r="BP70" i="41"/>
  <c r="BS70" i="41"/>
  <c r="BT70" i="41"/>
  <c r="BU70" i="41"/>
  <c r="CE70" i="41"/>
  <c r="CF70" i="41"/>
  <c r="CG70" i="41"/>
  <c r="CT70" i="41"/>
  <c r="CU70" i="41"/>
  <c r="CV70" i="41"/>
  <c r="CY70" i="41"/>
  <c r="DB70" i="41"/>
  <c r="DF70" i="41"/>
  <c r="DG70" i="41"/>
  <c r="DH70" i="41"/>
  <c r="DK70" i="41"/>
  <c r="DN70" i="41"/>
  <c r="DQ70" i="41"/>
  <c r="EC70" i="41"/>
  <c r="ED70" i="41"/>
  <c r="EE70" i="41"/>
  <c r="ER70" i="41"/>
  <c r="ES70" i="41" s="1"/>
  <c r="E73" i="41"/>
  <c r="G73" i="41" s="1"/>
  <c r="K73" i="41"/>
  <c r="N73" i="41"/>
  <c r="Q73" i="41"/>
  <c r="T73" i="41"/>
  <c r="V73" i="41"/>
  <c r="Z73" i="41"/>
  <c r="AC73" i="41"/>
  <c r="AK73" i="41"/>
  <c r="AN73" i="41"/>
  <c r="AP73" i="41"/>
  <c r="AS73" i="41"/>
  <c r="AW73" i="41"/>
  <c r="AX73" i="41"/>
  <c r="BF73" i="41"/>
  <c r="BG73" i="41"/>
  <c r="BP73" i="41"/>
  <c r="BS73" i="41"/>
  <c r="BT73" i="41"/>
  <c r="BU73" i="41"/>
  <c r="CE73" i="41"/>
  <c r="CF73" i="41"/>
  <c r="CG73" i="41"/>
  <c r="CT73" i="41"/>
  <c r="CU73" i="41"/>
  <c r="CV73" i="41"/>
  <c r="CY73" i="41"/>
  <c r="DB73" i="41"/>
  <c r="DF73" i="41"/>
  <c r="DG73" i="41"/>
  <c r="DH73" i="41"/>
  <c r="DK73" i="41"/>
  <c r="DN73" i="41"/>
  <c r="DQ73" i="41"/>
  <c r="EC73" i="41"/>
  <c r="ED73" i="41"/>
  <c r="EE73" i="41"/>
  <c r="ER73" i="41"/>
  <c r="ES73" i="41" s="1"/>
  <c r="E77" i="41"/>
  <c r="G77" i="41" s="1"/>
  <c r="K77" i="41"/>
  <c r="N77" i="41"/>
  <c r="Q77" i="41"/>
  <c r="T77" i="41"/>
  <c r="V77" i="41"/>
  <c r="Z77" i="41"/>
  <c r="AC77" i="41"/>
  <c r="AK77" i="41"/>
  <c r="AN77" i="41"/>
  <c r="AP77" i="41"/>
  <c r="AS77" i="41"/>
  <c r="AW77" i="41"/>
  <c r="AX77" i="41"/>
  <c r="BF77" i="41"/>
  <c r="BG77" i="41"/>
  <c r="BP77" i="41"/>
  <c r="BS77" i="41"/>
  <c r="BT77" i="41"/>
  <c r="BU77" i="41"/>
  <c r="CE77" i="41"/>
  <c r="CF77" i="41"/>
  <c r="CG77" i="41"/>
  <c r="CT77" i="41"/>
  <c r="CU77" i="41"/>
  <c r="CV77" i="41"/>
  <c r="CY77" i="41"/>
  <c r="DB77" i="41"/>
  <c r="DF77" i="41"/>
  <c r="DG77" i="41"/>
  <c r="DH77" i="41"/>
  <c r="DK77" i="41"/>
  <c r="DN77" i="41"/>
  <c r="DQ77" i="41"/>
  <c r="EC77" i="41"/>
  <c r="ED77" i="41"/>
  <c r="EE77" i="41"/>
  <c r="ER77" i="41"/>
  <c r="ES77" i="41" s="1"/>
  <c r="E80" i="41"/>
  <c r="G80" i="41" s="1"/>
  <c r="K80" i="41"/>
  <c r="N80" i="41"/>
  <c r="Q80" i="41"/>
  <c r="T80" i="41"/>
  <c r="V80" i="41"/>
  <c r="Z80" i="41"/>
  <c r="AC80" i="41"/>
  <c r="AK80" i="41"/>
  <c r="AN80" i="41"/>
  <c r="AP80" i="41"/>
  <c r="AS80" i="41"/>
  <c r="AW80" i="41"/>
  <c r="AX80" i="41"/>
  <c r="BF80" i="41"/>
  <c r="BG80" i="41"/>
  <c r="BP80" i="41"/>
  <c r="BS80" i="41"/>
  <c r="BT80" i="41"/>
  <c r="BU80" i="41"/>
  <c r="CE80" i="41"/>
  <c r="CF80" i="41"/>
  <c r="CG80" i="41"/>
  <c r="CT80" i="41"/>
  <c r="CU80" i="41"/>
  <c r="CV80" i="41"/>
  <c r="CY80" i="41"/>
  <c r="DB80" i="41"/>
  <c r="DF80" i="41"/>
  <c r="DG80" i="41"/>
  <c r="DH80" i="41"/>
  <c r="DK80" i="41"/>
  <c r="DN80" i="41"/>
  <c r="DQ80" i="41"/>
  <c r="EC80" i="41"/>
  <c r="ED80" i="41"/>
  <c r="EE80" i="41"/>
  <c r="ER80" i="41"/>
  <c r="ES80" i="41" s="1"/>
  <c r="E81" i="41"/>
  <c r="G81" i="41" s="1"/>
  <c r="K81" i="41"/>
  <c r="N81" i="41"/>
  <c r="Q81" i="41"/>
  <c r="T81" i="41"/>
  <c r="V81" i="41"/>
  <c r="Z81" i="41"/>
  <c r="AC81" i="41"/>
  <c r="AK81" i="41"/>
  <c r="AN81" i="41"/>
  <c r="AP81" i="41"/>
  <c r="AS81" i="41"/>
  <c r="AW81" i="41"/>
  <c r="AX81" i="41"/>
  <c r="BF81" i="41"/>
  <c r="BG81" i="41"/>
  <c r="BP81" i="41"/>
  <c r="BS81" i="41"/>
  <c r="BT81" i="41"/>
  <c r="BU81" i="41"/>
  <c r="CE81" i="41"/>
  <c r="CF81" i="41"/>
  <c r="CG81" i="41"/>
  <c r="CT81" i="41"/>
  <c r="CU81" i="41"/>
  <c r="CV81" i="41"/>
  <c r="CY81" i="41"/>
  <c r="DB81" i="41"/>
  <c r="DF81" i="41"/>
  <c r="DG81" i="41"/>
  <c r="DH81" i="41"/>
  <c r="DK81" i="41"/>
  <c r="DN81" i="41"/>
  <c r="DQ81" i="41"/>
  <c r="EC81" i="41"/>
  <c r="ED81" i="41"/>
  <c r="EE81" i="41"/>
  <c r="ER81" i="41"/>
  <c r="ES81" i="41" s="1"/>
  <c r="E84" i="41"/>
  <c r="G84" i="41" s="1"/>
  <c r="K84" i="41"/>
  <c r="N84" i="41"/>
  <c r="Q84" i="41"/>
  <c r="T84" i="41"/>
  <c r="V84" i="41"/>
  <c r="Z84" i="41"/>
  <c r="AC84" i="41"/>
  <c r="AK84" i="41"/>
  <c r="AN84" i="41"/>
  <c r="AP84" i="41"/>
  <c r="AS84" i="41"/>
  <c r="AW84" i="41"/>
  <c r="AX84" i="41"/>
  <c r="BF84" i="41"/>
  <c r="BG84" i="41"/>
  <c r="BP84" i="41"/>
  <c r="BS84" i="41"/>
  <c r="BT84" i="41"/>
  <c r="BU84" i="41"/>
  <c r="CE84" i="41"/>
  <c r="CF84" i="41"/>
  <c r="CG84" i="41"/>
  <c r="CT84" i="41"/>
  <c r="CU84" i="41"/>
  <c r="CV84" i="41"/>
  <c r="CY84" i="41"/>
  <c r="DB84" i="41"/>
  <c r="DF84" i="41"/>
  <c r="DG84" i="41"/>
  <c r="DH84" i="41"/>
  <c r="DK84" i="41"/>
  <c r="DN84" i="41"/>
  <c r="DQ84" i="41"/>
  <c r="EC84" i="41"/>
  <c r="ED84" i="41"/>
  <c r="EE84" i="41"/>
  <c r="ER84" i="41"/>
  <c r="ES84" i="41" s="1"/>
  <c r="E85" i="41"/>
  <c r="G85" i="41" s="1"/>
  <c r="K85" i="41"/>
  <c r="N85" i="41"/>
  <c r="Q85" i="41"/>
  <c r="T85" i="41"/>
  <c r="V85" i="41"/>
  <c r="Z85" i="41"/>
  <c r="AC85" i="41"/>
  <c r="AK85" i="41"/>
  <c r="AN85" i="41"/>
  <c r="AP85" i="41"/>
  <c r="AS85" i="41"/>
  <c r="AW85" i="41"/>
  <c r="AX85" i="41"/>
  <c r="BF85" i="41"/>
  <c r="BG85" i="41"/>
  <c r="BP85" i="41"/>
  <c r="BS85" i="41"/>
  <c r="BT85" i="41"/>
  <c r="BU85" i="41"/>
  <c r="CE85" i="41"/>
  <c r="CF85" i="41"/>
  <c r="CG85" i="41"/>
  <c r="CT85" i="41"/>
  <c r="CU85" i="41"/>
  <c r="CV85" i="41"/>
  <c r="CY85" i="41"/>
  <c r="DB85" i="41"/>
  <c r="DF85" i="41"/>
  <c r="DG85" i="41"/>
  <c r="DH85" i="41"/>
  <c r="DK85" i="41"/>
  <c r="DN85" i="41"/>
  <c r="DQ85" i="41"/>
  <c r="EC85" i="41"/>
  <c r="ED85" i="41"/>
  <c r="EE85" i="41"/>
  <c r="ER85" i="41"/>
  <c r="ES85" i="41" s="1"/>
  <c r="E87" i="41"/>
  <c r="G87" i="41" s="1"/>
  <c r="K87" i="41"/>
  <c r="N87" i="41"/>
  <c r="Q87" i="41"/>
  <c r="T87" i="41"/>
  <c r="V87" i="41"/>
  <c r="Z87" i="41"/>
  <c r="AC87" i="41"/>
  <c r="AK87" i="41"/>
  <c r="AN87" i="41"/>
  <c r="AP87" i="41"/>
  <c r="AS87" i="41"/>
  <c r="AW87" i="41"/>
  <c r="AX87" i="41"/>
  <c r="BF87" i="41"/>
  <c r="BG87" i="41"/>
  <c r="BP87" i="41"/>
  <c r="BS87" i="41"/>
  <c r="BT87" i="41"/>
  <c r="BU87" i="41"/>
  <c r="CE87" i="41"/>
  <c r="CF87" i="41"/>
  <c r="CG87" i="41"/>
  <c r="CT87" i="41"/>
  <c r="CU87" i="41"/>
  <c r="CV87" i="41"/>
  <c r="CY87" i="41"/>
  <c r="DB87" i="41"/>
  <c r="DF87" i="41"/>
  <c r="DG87" i="41"/>
  <c r="DH87" i="41"/>
  <c r="DK87" i="41"/>
  <c r="DN87" i="41"/>
  <c r="DQ87" i="41"/>
  <c r="EC87" i="41"/>
  <c r="ED87" i="41"/>
  <c r="EE87" i="41"/>
  <c r="ER87" i="41"/>
  <c r="ES87" i="41" s="1"/>
  <c r="E88" i="41"/>
  <c r="G88" i="41" s="1"/>
  <c r="K88" i="41"/>
  <c r="N88" i="41"/>
  <c r="Q88" i="41"/>
  <c r="T88" i="41"/>
  <c r="V88" i="41"/>
  <c r="Z88" i="41"/>
  <c r="AC88" i="41"/>
  <c r="AK88" i="41"/>
  <c r="AN88" i="41"/>
  <c r="AP88" i="41"/>
  <c r="AS88" i="41"/>
  <c r="AW88" i="41"/>
  <c r="AX88" i="41"/>
  <c r="BF88" i="41"/>
  <c r="BG88" i="41"/>
  <c r="BP88" i="41"/>
  <c r="BS88" i="41"/>
  <c r="BT88" i="41"/>
  <c r="BU88" i="41"/>
  <c r="CE88" i="41"/>
  <c r="CF88" i="41"/>
  <c r="CG88" i="41"/>
  <c r="CT88" i="41"/>
  <c r="CU88" i="41"/>
  <c r="CV88" i="41"/>
  <c r="CY88" i="41"/>
  <c r="DB88" i="41"/>
  <c r="DF88" i="41"/>
  <c r="DG88" i="41"/>
  <c r="DH88" i="41"/>
  <c r="DK88" i="41"/>
  <c r="DN88" i="41"/>
  <c r="DQ88" i="41"/>
  <c r="EC88" i="41"/>
  <c r="ED88" i="41"/>
  <c r="EE88" i="41"/>
  <c r="ER88" i="41"/>
  <c r="ES88" i="41" s="1"/>
  <c r="E89" i="41"/>
  <c r="G89" i="41" s="1"/>
  <c r="K89" i="41"/>
  <c r="N89" i="41"/>
  <c r="Q89" i="41"/>
  <c r="T89" i="41"/>
  <c r="V89" i="41"/>
  <c r="Z89" i="41"/>
  <c r="AC89" i="41"/>
  <c r="AK89" i="41"/>
  <c r="AN89" i="41"/>
  <c r="AP89" i="41"/>
  <c r="AS89" i="41"/>
  <c r="AW89" i="41"/>
  <c r="AX89" i="41"/>
  <c r="BF89" i="41"/>
  <c r="BG89" i="41"/>
  <c r="BP89" i="41"/>
  <c r="BS89" i="41"/>
  <c r="BT89" i="41"/>
  <c r="BU89" i="41"/>
  <c r="CE89" i="41"/>
  <c r="CF89" i="41"/>
  <c r="CG89" i="41"/>
  <c r="CT89" i="41"/>
  <c r="CU89" i="41"/>
  <c r="CV89" i="41"/>
  <c r="CY89" i="41"/>
  <c r="DB89" i="41"/>
  <c r="DF89" i="41"/>
  <c r="DG89" i="41"/>
  <c r="DH89" i="41"/>
  <c r="DK89" i="41"/>
  <c r="DN89" i="41"/>
  <c r="DQ89" i="41"/>
  <c r="EC89" i="41"/>
  <c r="ED89" i="41"/>
  <c r="EE89" i="41"/>
  <c r="ER89" i="41"/>
  <c r="E90" i="41"/>
  <c r="G90" i="41" s="1"/>
  <c r="K90" i="41"/>
  <c r="N90" i="41"/>
  <c r="Q90" i="41"/>
  <c r="T90" i="41"/>
  <c r="V90" i="41"/>
  <c r="Z90" i="41"/>
  <c r="AC90" i="41"/>
  <c r="AK90" i="41"/>
  <c r="AN90" i="41"/>
  <c r="AP90" i="41"/>
  <c r="AS90" i="41"/>
  <c r="AW90" i="41"/>
  <c r="AX90" i="41"/>
  <c r="BF90" i="41"/>
  <c r="BG90" i="41"/>
  <c r="BP90" i="41"/>
  <c r="BS90" i="41"/>
  <c r="BT90" i="41"/>
  <c r="BU90" i="41"/>
  <c r="CE90" i="41"/>
  <c r="CF90" i="41"/>
  <c r="CG90" i="41"/>
  <c r="CT90" i="41"/>
  <c r="CU90" i="41"/>
  <c r="CV90" i="41"/>
  <c r="CY90" i="41"/>
  <c r="DB90" i="41"/>
  <c r="DF90" i="41"/>
  <c r="DG90" i="41"/>
  <c r="DH90" i="41"/>
  <c r="DK90" i="41"/>
  <c r="DN90" i="41"/>
  <c r="DQ90" i="41"/>
  <c r="EC90" i="41"/>
  <c r="ED90" i="41"/>
  <c r="EE90" i="41"/>
  <c r="ER90" i="41"/>
  <c r="ES90" i="41" s="1"/>
  <c r="E91" i="41"/>
  <c r="G91" i="41" s="1"/>
  <c r="K91" i="41"/>
  <c r="N91" i="41"/>
  <c r="Q91" i="41"/>
  <c r="T91" i="41"/>
  <c r="V91" i="41"/>
  <c r="Z91" i="41"/>
  <c r="AC91" i="41"/>
  <c r="AK91" i="41"/>
  <c r="AN91" i="41"/>
  <c r="AP91" i="41"/>
  <c r="AS91" i="41"/>
  <c r="AW91" i="41"/>
  <c r="AX91" i="41"/>
  <c r="BF91" i="41"/>
  <c r="BG91" i="41"/>
  <c r="BP91" i="41"/>
  <c r="BS91" i="41"/>
  <c r="BT91" i="41"/>
  <c r="BU91" i="41"/>
  <c r="CE91" i="41"/>
  <c r="CF91" i="41"/>
  <c r="CG91" i="41"/>
  <c r="CT91" i="41"/>
  <c r="CU91" i="41"/>
  <c r="CV91" i="41"/>
  <c r="CY91" i="41"/>
  <c r="DB91" i="41"/>
  <c r="DF91" i="41"/>
  <c r="DG91" i="41"/>
  <c r="DH91" i="41"/>
  <c r="DK91" i="41"/>
  <c r="DN91" i="41"/>
  <c r="DQ91" i="41"/>
  <c r="EC91" i="41"/>
  <c r="ED91" i="41"/>
  <c r="EE91" i="41"/>
  <c r="ER91" i="41"/>
  <c r="ES91" i="41" s="1"/>
  <c r="E92" i="41"/>
  <c r="G92" i="41" s="1"/>
  <c r="K92" i="41"/>
  <c r="N92" i="41"/>
  <c r="Q92" i="41"/>
  <c r="T92" i="41"/>
  <c r="V92" i="41"/>
  <c r="Z92" i="41"/>
  <c r="AC92" i="41"/>
  <c r="AK92" i="41"/>
  <c r="AN92" i="41"/>
  <c r="AP92" i="41"/>
  <c r="AS92" i="41"/>
  <c r="AW92" i="41"/>
  <c r="AX92" i="41"/>
  <c r="BF92" i="41"/>
  <c r="BG92" i="41"/>
  <c r="BP92" i="41"/>
  <c r="BS92" i="41"/>
  <c r="BT92" i="41"/>
  <c r="BU92" i="41"/>
  <c r="CE92" i="41"/>
  <c r="CF92" i="41"/>
  <c r="CG92" i="41"/>
  <c r="CT92" i="41"/>
  <c r="CU92" i="41"/>
  <c r="CV92" i="41"/>
  <c r="CY92" i="41"/>
  <c r="DB92" i="41"/>
  <c r="DF92" i="41"/>
  <c r="DG92" i="41"/>
  <c r="DH92" i="41"/>
  <c r="DK92" i="41"/>
  <c r="DN92" i="41"/>
  <c r="DQ92" i="41"/>
  <c r="EC92" i="41"/>
  <c r="ED92" i="41"/>
  <c r="EE92" i="41"/>
  <c r="ER92" i="41"/>
  <c r="ES92" i="41" s="1"/>
  <c r="E95" i="41"/>
  <c r="G95" i="41" s="1"/>
  <c r="K95" i="41"/>
  <c r="N95" i="41"/>
  <c r="Q95" i="41"/>
  <c r="T95" i="41"/>
  <c r="V95" i="41"/>
  <c r="Z95" i="41"/>
  <c r="AC95" i="41"/>
  <c r="AK95" i="41"/>
  <c r="AN95" i="41"/>
  <c r="AP95" i="41"/>
  <c r="AS95" i="41"/>
  <c r="AW95" i="41"/>
  <c r="AX95" i="41"/>
  <c r="BF95" i="41"/>
  <c r="BG95" i="41"/>
  <c r="BP95" i="41"/>
  <c r="BS95" i="41"/>
  <c r="BT95" i="41"/>
  <c r="BU95" i="41"/>
  <c r="CE95" i="41"/>
  <c r="CF95" i="41"/>
  <c r="CG95" i="41"/>
  <c r="CT95" i="41"/>
  <c r="CU95" i="41"/>
  <c r="CV95" i="41"/>
  <c r="CY95" i="41"/>
  <c r="DB95" i="41"/>
  <c r="DF95" i="41"/>
  <c r="DG95" i="41"/>
  <c r="DH95" i="41"/>
  <c r="DK95" i="41"/>
  <c r="DN95" i="41"/>
  <c r="DQ95" i="41"/>
  <c r="EC95" i="41"/>
  <c r="ED95" i="41"/>
  <c r="EE95" i="41"/>
  <c r="ER95" i="41"/>
  <c r="ES95" i="41" s="1"/>
  <c r="E96" i="41"/>
  <c r="G96" i="41" s="1"/>
  <c r="K96" i="41"/>
  <c r="N96" i="41"/>
  <c r="Q96" i="41"/>
  <c r="T96" i="41"/>
  <c r="V96" i="41"/>
  <c r="Z96" i="41"/>
  <c r="AC96" i="41"/>
  <c r="AK96" i="41"/>
  <c r="AN96" i="41"/>
  <c r="AP96" i="41"/>
  <c r="AS96" i="41"/>
  <c r="AW96" i="41"/>
  <c r="AX96" i="41"/>
  <c r="BF96" i="41"/>
  <c r="BG96" i="41"/>
  <c r="BP96" i="41"/>
  <c r="BS96" i="41"/>
  <c r="BT96" i="41"/>
  <c r="BU96" i="41"/>
  <c r="CE96" i="41"/>
  <c r="CF96" i="41"/>
  <c r="CG96" i="41"/>
  <c r="CT96" i="41"/>
  <c r="CU96" i="41"/>
  <c r="CV96" i="41"/>
  <c r="CY96" i="41"/>
  <c r="DB96" i="41"/>
  <c r="DF96" i="41"/>
  <c r="DG96" i="41"/>
  <c r="DH96" i="41"/>
  <c r="DK96" i="41"/>
  <c r="DN96" i="41"/>
  <c r="DQ96" i="41"/>
  <c r="EC96" i="41"/>
  <c r="ED96" i="41"/>
  <c r="EE96" i="41"/>
  <c r="ER96" i="41"/>
  <c r="ES96" i="41" s="1"/>
  <c r="E97" i="41"/>
  <c r="K97" i="41"/>
  <c r="N97" i="41"/>
  <c r="Q97" i="41"/>
  <c r="T97" i="41"/>
  <c r="V97" i="41"/>
  <c r="Z97" i="41"/>
  <c r="AC97" i="41"/>
  <c r="AK97" i="41"/>
  <c r="AN97" i="41"/>
  <c r="AP97" i="41"/>
  <c r="AS97" i="41"/>
  <c r="AW97" i="41"/>
  <c r="AX97" i="41"/>
  <c r="BF97" i="41"/>
  <c r="BG97" i="41"/>
  <c r="BP97" i="41"/>
  <c r="BS97" i="41"/>
  <c r="BT97" i="41"/>
  <c r="BU97" i="41"/>
  <c r="CE97" i="41"/>
  <c r="CF97" i="41"/>
  <c r="CG97" i="41"/>
  <c r="CT97" i="41"/>
  <c r="CU97" i="41"/>
  <c r="CV97" i="41"/>
  <c r="CY97" i="41"/>
  <c r="DB97" i="41"/>
  <c r="DF97" i="41"/>
  <c r="DG97" i="41"/>
  <c r="DH97" i="41"/>
  <c r="DK97" i="41"/>
  <c r="DN97" i="41"/>
  <c r="DQ97" i="41"/>
  <c r="EC97" i="41"/>
  <c r="ED97" i="41"/>
  <c r="EE97" i="41"/>
  <c r="ER97" i="41"/>
  <c r="ES97" i="41" s="1"/>
  <c r="E98" i="41"/>
  <c r="K98" i="41"/>
  <c r="N98" i="41"/>
  <c r="Q98" i="41"/>
  <c r="T98" i="41"/>
  <c r="V98" i="41"/>
  <c r="Z98" i="41"/>
  <c r="AC98" i="41"/>
  <c r="AK98" i="41"/>
  <c r="AN98" i="41"/>
  <c r="AP98" i="41"/>
  <c r="AS98" i="41"/>
  <c r="AW98" i="41"/>
  <c r="AX98" i="41"/>
  <c r="BF98" i="41"/>
  <c r="BG98" i="41"/>
  <c r="BP98" i="41"/>
  <c r="BS98" i="41"/>
  <c r="BT98" i="41"/>
  <c r="BU98" i="41"/>
  <c r="CE98" i="41"/>
  <c r="CF98" i="41"/>
  <c r="CG98" i="41"/>
  <c r="CT98" i="41"/>
  <c r="CU98" i="41"/>
  <c r="CV98" i="41"/>
  <c r="CY98" i="41"/>
  <c r="DB98" i="41"/>
  <c r="DF98" i="41"/>
  <c r="DG98" i="41"/>
  <c r="DH98" i="41"/>
  <c r="DK98" i="41"/>
  <c r="DN98" i="41"/>
  <c r="DQ98" i="41"/>
  <c r="EC98" i="41"/>
  <c r="ED98" i="41"/>
  <c r="EE98" i="41"/>
  <c r="ER98" i="41"/>
  <c r="ES98" i="41" s="1"/>
  <c r="E100" i="41"/>
  <c r="G100" i="41" s="1"/>
  <c r="K100" i="41"/>
  <c r="N100" i="41"/>
  <c r="Q100" i="41"/>
  <c r="T100" i="41"/>
  <c r="V100" i="41"/>
  <c r="Z100" i="41"/>
  <c r="AC100" i="41"/>
  <c r="AK100" i="41"/>
  <c r="AN100" i="41"/>
  <c r="AP100" i="41"/>
  <c r="AS100" i="41"/>
  <c r="AW100" i="41"/>
  <c r="AX100" i="41"/>
  <c r="BF100" i="41"/>
  <c r="BG100" i="41"/>
  <c r="BP100" i="41"/>
  <c r="BS100" i="41"/>
  <c r="BT100" i="41"/>
  <c r="BU100" i="41"/>
  <c r="CE100" i="41"/>
  <c r="CF100" i="41"/>
  <c r="CG100" i="41"/>
  <c r="CT100" i="41"/>
  <c r="CU100" i="41"/>
  <c r="CV100" i="41"/>
  <c r="CY100" i="41"/>
  <c r="DB100" i="41"/>
  <c r="DF100" i="41"/>
  <c r="DG100" i="41"/>
  <c r="DH100" i="41"/>
  <c r="DK100" i="41"/>
  <c r="DN100" i="41"/>
  <c r="DQ100" i="41"/>
  <c r="EC100" i="41"/>
  <c r="ED100" i="41"/>
  <c r="EE100" i="41"/>
  <c r="ER100" i="41"/>
  <c r="E102" i="41"/>
  <c r="G102" i="41" s="1"/>
  <c r="K102" i="41"/>
  <c r="N102" i="41"/>
  <c r="Q102" i="41"/>
  <c r="T102" i="41"/>
  <c r="V102" i="41"/>
  <c r="Z102" i="41"/>
  <c r="AC102" i="41"/>
  <c r="AK102" i="41"/>
  <c r="AP102" i="41"/>
  <c r="AW102" i="41"/>
  <c r="AX102" i="41"/>
  <c r="BF102" i="41"/>
  <c r="BG102" i="41"/>
  <c r="BP102" i="41"/>
  <c r="BS102" i="41"/>
  <c r="BT102" i="41"/>
  <c r="BU102" i="41"/>
  <c r="CE102" i="41"/>
  <c r="CF102" i="41"/>
  <c r="CG102" i="41"/>
  <c r="CT102" i="41"/>
  <c r="CU102" i="41"/>
  <c r="CV102" i="41"/>
  <c r="CY102" i="41"/>
  <c r="DB102" i="41"/>
  <c r="DF102" i="41"/>
  <c r="DG102" i="41"/>
  <c r="DH102" i="41"/>
  <c r="DK102" i="41"/>
  <c r="DN102" i="41"/>
  <c r="DQ102" i="41"/>
  <c r="EC102" i="41"/>
  <c r="ED102" i="41"/>
  <c r="EE102" i="41"/>
  <c r="ER102" i="41"/>
  <c r="E103" i="41"/>
  <c r="K103" i="41"/>
  <c r="N103" i="41"/>
  <c r="Q103" i="41"/>
  <c r="T103" i="41"/>
  <c r="V103" i="41"/>
  <c r="Z103" i="41"/>
  <c r="AC103" i="41"/>
  <c r="AK103" i="41"/>
  <c r="AN103" i="41"/>
  <c r="AP103" i="41"/>
  <c r="AS103" i="41"/>
  <c r="AW103" i="41"/>
  <c r="AX103" i="41"/>
  <c r="BF103" i="41"/>
  <c r="BG103" i="41"/>
  <c r="BP103" i="41"/>
  <c r="BS103" i="41"/>
  <c r="BT103" i="41"/>
  <c r="BU103" i="41"/>
  <c r="CE103" i="41"/>
  <c r="CF103" i="41"/>
  <c r="CG103" i="41"/>
  <c r="CT103" i="41"/>
  <c r="CU103" i="41"/>
  <c r="CV103" i="41"/>
  <c r="CY103" i="41"/>
  <c r="DB103" i="41"/>
  <c r="DF103" i="41"/>
  <c r="DG103" i="41"/>
  <c r="DH103" i="41"/>
  <c r="DK103" i="41"/>
  <c r="DN103" i="41"/>
  <c r="DQ103" i="41"/>
  <c r="EC103" i="41"/>
  <c r="ED103" i="41"/>
  <c r="EE103" i="41"/>
  <c r="ER103" i="41"/>
  <c r="ES103" i="41" s="1"/>
  <c r="E104" i="41"/>
  <c r="G104" i="41" s="1"/>
  <c r="K104" i="41"/>
  <c r="N104" i="41"/>
  <c r="Q104" i="41"/>
  <c r="T104" i="41"/>
  <c r="V104" i="41"/>
  <c r="Z104" i="41"/>
  <c r="AC104" i="41"/>
  <c r="AK104" i="41"/>
  <c r="AN104" i="41"/>
  <c r="AP104" i="41"/>
  <c r="AS104" i="41"/>
  <c r="AW104" i="41"/>
  <c r="AX104" i="41"/>
  <c r="BF104" i="41"/>
  <c r="BG104" i="41"/>
  <c r="BP104" i="41"/>
  <c r="BS104" i="41"/>
  <c r="BT104" i="41"/>
  <c r="BU104" i="41"/>
  <c r="CE104" i="41"/>
  <c r="CF104" i="41"/>
  <c r="CG104" i="41"/>
  <c r="CT104" i="41"/>
  <c r="CU104" i="41"/>
  <c r="CV104" i="41"/>
  <c r="CY104" i="41"/>
  <c r="DB104" i="41"/>
  <c r="DF104" i="41"/>
  <c r="DG104" i="41"/>
  <c r="DH104" i="41"/>
  <c r="DK104" i="41"/>
  <c r="DN104" i="41"/>
  <c r="DQ104" i="41"/>
  <c r="EC104" i="41"/>
  <c r="ED104" i="41"/>
  <c r="EE104" i="41"/>
  <c r="ER104" i="41"/>
  <c r="ES104" i="41" s="1"/>
  <c r="E105" i="41"/>
  <c r="G105" i="41" s="1"/>
  <c r="K105" i="41"/>
  <c r="N105" i="41"/>
  <c r="Q105" i="41"/>
  <c r="T105" i="41"/>
  <c r="V105" i="41"/>
  <c r="Z105" i="41"/>
  <c r="AC105" i="41"/>
  <c r="AK105" i="41"/>
  <c r="AN105" i="41"/>
  <c r="AP105" i="41"/>
  <c r="AS105" i="41"/>
  <c r="AW105" i="41"/>
  <c r="AX105" i="41"/>
  <c r="BF105" i="41"/>
  <c r="BG105" i="41"/>
  <c r="BP105" i="41"/>
  <c r="BS105" i="41"/>
  <c r="BT105" i="41"/>
  <c r="BU105" i="41"/>
  <c r="CE105" i="41"/>
  <c r="CF105" i="41"/>
  <c r="CG105" i="41"/>
  <c r="CT105" i="41"/>
  <c r="CU105" i="41"/>
  <c r="CV105" i="41"/>
  <c r="CY105" i="41"/>
  <c r="DB105" i="41"/>
  <c r="DF105" i="41"/>
  <c r="DG105" i="41"/>
  <c r="DH105" i="41"/>
  <c r="DK105" i="41"/>
  <c r="DN105" i="41"/>
  <c r="DQ105" i="41"/>
  <c r="EC105" i="41"/>
  <c r="ED105" i="41"/>
  <c r="EE105" i="41"/>
  <c r="ER105" i="41"/>
  <c r="E106" i="41"/>
  <c r="G106" i="41" s="1"/>
  <c r="K106" i="41"/>
  <c r="N106" i="41"/>
  <c r="Q106" i="41"/>
  <c r="T106" i="41"/>
  <c r="V106" i="41"/>
  <c r="Z106" i="41"/>
  <c r="AC106" i="41"/>
  <c r="AK106" i="41"/>
  <c r="AN106" i="41"/>
  <c r="AP106" i="41"/>
  <c r="AS106" i="41"/>
  <c r="AW106" i="41"/>
  <c r="AX106" i="41"/>
  <c r="BF106" i="41"/>
  <c r="BG106" i="41"/>
  <c r="BP106" i="41"/>
  <c r="BS106" i="41"/>
  <c r="BT106" i="41"/>
  <c r="BU106" i="41"/>
  <c r="CE106" i="41"/>
  <c r="CF106" i="41"/>
  <c r="CG106" i="41"/>
  <c r="CT106" i="41"/>
  <c r="CU106" i="41"/>
  <c r="CV106" i="41"/>
  <c r="CY106" i="41"/>
  <c r="DB106" i="41"/>
  <c r="DF106" i="41"/>
  <c r="DG106" i="41"/>
  <c r="DH106" i="41"/>
  <c r="DK106" i="41"/>
  <c r="DN106" i="41"/>
  <c r="DQ106" i="41"/>
  <c r="EC106" i="41"/>
  <c r="ED106" i="41"/>
  <c r="EE106" i="41"/>
  <c r="ER106" i="41"/>
  <c r="ES106" i="41" s="1"/>
  <c r="E109" i="41"/>
  <c r="G109" i="41" s="1"/>
  <c r="K109" i="41"/>
  <c r="N109" i="41"/>
  <c r="Q109" i="41"/>
  <c r="T109" i="41"/>
  <c r="V109" i="41"/>
  <c r="Z109" i="41"/>
  <c r="AC109" i="41"/>
  <c r="AK109" i="41"/>
  <c r="AN109" i="41"/>
  <c r="AP109" i="41"/>
  <c r="AS109" i="41"/>
  <c r="AW109" i="41"/>
  <c r="AX109" i="41"/>
  <c r="BF109" i="41"/>
  <c r="BG109" i="41"/>
  <c r="BP109" i="41"/>
  <c r="BS109" i="41"/>
  <c r="BT109" i="41"/>
  <c r="BU109" i="41"/>
  <c r="CE109" i="41"/>
  <c r="CF109" i="41"/>
  <c r="CG109" i="41"/>
  <c r="CT109" i="41"/>
  <c r="CU109" i="41"/>
  <c r="CV109" i="41"/>
  <c r="CY109" i="41"/>
  <c r="DB109" i="41"/>
  <c r="DF109" i="41"/>
  <c r="DG109" i="41"/>
  <c r="DH109" i="41"/>
  <c r="DK109" i="41"/>
  <c r="DN109" i="41"/>
  <c r="DQ109" i="41"/>
  <c r="EC109" i="41"/>
  <c r="ED109" i="41"/>
  <c r="EE109" i="41"/>
  <c r="ER109" i="41"/>
  <c r="ES109" i="41" s="1"/>
  <c r="E112" i="41"/>
  <c r="G112" i="41" s="1"/>
  <c r="K112" i="41"/>
  <c r="N112" i="41"/>
  <c r="Q112" i="41"/>
  <c r="T112" i="41"/>
  <c r="V112" i="41"/>
  <c r="Z112" i="41"/>
  <c r="AC112" i="41"/>
  <c r="AK112" i="41"/>
  <c r="AN112" i="41"/>
  <c r="AP112" i="41"/>
  <c r="AS112" i="41"/>
  <c r="AW112" i="41"/>
  <c r="AX112" i="41"/>
  <c r="BF112" i="41"/>
  <c r="BG112" i="41"/>
  <c r="BP112" i="41"/>
  <c r="BS112" i="41"/>
  <c r="BT112" i="41"/>
  <c r="BU112" i="41"/>
  <c r="CE112" i="41"/>
  <c r="CF112" i="41"/>
  <c r="CG112" i="41"/>
  <c r="CT112" i="41"/>
  <c r="CU112" i="41"/>
  <c r="CV112" i="41"/>
  <c r="CY112" i="41"/>
  <c r="DB112" i="41"/>
  <c r="DF112" i="41"/>
  <c r="DG112" i="41"/>
  <c r="DH112" i="41"/>
  <c r="DK112" i="41"/>
  <c r="DN112" i="41"/>
  <c r="DQ112" i="41"/>
  <c r="EC112" i="41"/>
  <c r="ED112" i="41"/>
  <c r="EE112" i="41"/>
  <c r="ER112" i="41"/>
  <c r="ES112" i="41" s="1"/>
  <c r="E113" i="41"/>
  <c r="G113" i="41" s="1"/>
  <c r="K113" i="41"/>
  <c r="N113" i="41"/>
  <c r="Q113" i="41"/>
  <c r="T113" i="41"/>
  <c r="V113" i="41"/>
  <c r="Z113" i="41"/>
  <c r="AC113" i="41"/>
  <c r="AK113" i="41"/>
  <c r="AN113" i="41"/>
  <c r="AP113" i="41"/>
  <c r="AS113" i="41"/>
  <c r="AW113" i="41"/>
  <c r="AX113" i="41"/>
  <c r="BF113" i="41"/>
  <c r="BG113" i="41"/>
  <c r="BP113" i="41"/>
  <c r="BS113" i="41"/>
  <c r="BT113" i="41"/>
  <c r="BU113" i="41"/>
  <c r="CE113" i="41"/>
  <c r="CF113" i="41"/>
  <c r="CG113" i="41"/>
  <c r="CT113" i="41"/>
  <c r="CU113" i="41"/>
  <c r="CV113" i="41"/>
  <c r="CY113" i="41"/>
  <c r="DB113" i="41"/>
  <c r="DF113" i="41"/>
  <c r="DG113" i="41"/>
  <c r="DH113" i="41"/>
  <c r="DK113" i="41"/>
  <c r="DN113" i="41"/>
  <c r="DQ113" i="41"/>
  <c r="EC113" i="41"/>
  <c r="ED113" i="41"/>
  <c r="EE113" i="41"/>
  <c r="ER113" i="41"/>
  <c r="ES113" i="41" s="1"/>
  <c r="E115" i="41"/>
  <c r="K115" i="41"/>
  <c r="N115" i="41"/>
  <c r="Q115" i="41"/>
  <c r="Z115" i="41"/>
  <c r="AC115" i="41"/>
  <c r="AW115" i="41"/>
  <c r="AX115" i="41"/>
  <c r="BF115" i="41"/>
  <c r="BG115" i="41"/>
  <c r="BP115" i="41"/>
  <c r="BS115" i="41"/>
  <c r="BT115" i="41"/>
  <c r="BU115" i="41"/>
  <c r="CE115" i="41"/>
  <c r="CF115" i="41"/>
  <c r="CG115" i="41"/>
  <c r="CT115" i="41"/>
  <c r="CU115" i="41"/>
  <c r="CV115" i="41"/>
  <c r="CY115" i="41"/>
  <c r="DB115" i="41"/>
  <c r="DF115" i="41"/>
  <c r="DG115" i="41"/>
  <c r="DH115" i="41"/>
  <c r="DK115" i="41"/>
  <c r="DN115" i="41"/>
  <c r="DQ115" i="41"/>
  <c r="EC115" i="41"/>
  <c r="ED115" i="41"/>
  <c r="EE115" i="41"/>
  <c r="ER115" i="41"/>
  <c r="E116" i="41"/>
  <c r="G116" i="41" s="1"/>
  <c r="K116" i="41"/>
  <c r="N116" i="41"/>
  <c r="Q116" i="41"/>
  <c r="T116" i="41"/>
  <c r="V116" i="41"/>
  <c r="Z116" i="41"/>
  <c r="AC116" i="41"/>
  <c r="AK116" i="41"/>
  <c r="AN116" i="41"/>
  <c r="AP116" i="41"/>
  <c r="AS116" i="41"/>
  <c r="AW116" i="41"/>
  <c r="AX116" i="41"/>
  <c r="BF116" i="41"/>
  <c r="BG116" i="41"/>
  <c r="BP116" i="41"/>
  <c r="BS116" i="41"/>
  <c r="BT116" i="41"/>
  <c r="BU116" i="41"/>
  <c r="CE116" i="41"/>
  <c r="CF116" i="41"/>
  <c r="CG116" i="41"/>
  <c r="CT116" i="41"/>
  <c r="CU116" i="41"/>
  <c r="CV116" i="41"/>
  <c r="CY116" i="41"/>
  <c r="DB116" i="41"/>
  <c r="DF116" i="41"/>
  <c r="DG116" i="41"/>
  <c r="DH116" i="41"/>
  <c r="DK116" i="41"/>
  <c r="DN116" i="41"/>
  <c r="DQ116" i="41"/>
  <c r="EC116" i="41"/>
  <c r="ED116" i="41"/>
  <c r="EE116" i="41"/>
  <c r="ER116" i="41"/>
  <c r="ES116" i="41" s="1"/>
  <c r="E118" i="41"/>
  <c r="G118" i="41" s="1"/>
  <c r="K118" i="41"/>
  <c r="N118" i="41"/>
  <c r="Q118" i="41"/>
  <c r="T118" i="41"/>
  <c r="V118" i="41"/>
  <c r="Z118" i="41"/>
  <c r="AC118" i="41"/>
  <c r="AK118" i="41"/>
  <c r="AN118" i="41"/>
  <c r="AP118" i="41"/>
  <c r="AS118" i="41"/>
  <c r="AW118" i="41"/>
  <c r="AX118" i="41"/>
  <c r="BF118" i="41"/>
  <c r="BG118" i="41"/>
  <c r="BP118" i="41"/>
  <c r="BS118" i="41"/>
  <c r="BT118" i="41"/>
  <c r="BU118" i="41"/>
  <c r="CE118" i="41"/>
  <c r="CF118" i="41"/>
  <c r="CG118" i="41"/>
  <c r="CT118" i="41"/>
  <c r="CU118" i="41"/>
  <c r="CV118" i="41"/>
  <c r="CY118" i="41"/>
  <c r="DB118" i="41"/>
  <c r="DF118" i="41"/>
  <c r="DG118" i="41"/>
  <c r="DH118" i="41"/>
  <c r="DK118" i="41"/>
  <c r="DN118" i="41"/>
  <c r="DQ118" i="41"/>
  <c r="EC118" i="41"/>
  <c r="ED118" i="41"/>
  <c r="EE118" i="41"/>
  <c r="ER118" i="41"/>
  <c r="ES118" i="41" s="1"/>
  <c r="E119" i="41"/>
  <c r="G119" i="41" s="1"/>
  <c r="K119" i="41"/>
  <c r="N119" i="41"/>
  <c r="Q119" i="41"/>
  <c r="T119" i="41"/>
  <c r="V119" i="41"/>
  <c r="Z119" i="41"/>
  <c r="AC119" i="41"/>
  <c r="AK119" i="41"/>
  <c r="AN119" i="41"/>
  <c r="AP119" i="41"/>
  <c r="AS119" i="41"/>
  <c r="AW119" i="41"/>
  <c r="AX119" i="41"/>
  <c r="BF119" i="41"/>
  <c r="BG119" i="41"/>
  <c r="BP119" i="41"/>
  <c r="BS119" i="41"/>
  <c r="BT119" i="41"/>
  <c r="BU119" i="41"/>
  <c r="CE119" i="41"/>
  <c r="CF119" i="41"/>
  <c r="CG119" i="41"/>
  <c r="CT119" i="41"/>
  <c r="CU119" i="41"/>
  <c r="CV119" i="41"/>
  <c r="CY119" i="41"/>
  <c r="DB119" i="41"/>
  <c r="DF119" i="41"/>
  <c r="DG119" i="41"/>
  <c r="DH119" i="41"/>
  <c r="DK119" i="41"/>
  <c r="DN119" i="41"/>
  <c r="DQ119" i="41"/>
  <c r="EC119" i="41"/>
  <c r="ED119" i="41"/>
  <c r="EE119" i="41"/>
  <c r="ER119" i="41"/>
  <c r="E120" i="41"/>
  <c r="G120" i="41" s="1"/>
  <c r="K120" i="41"/>
  <c r="N120" i="41"/>
  <c r="Q120" i="41"/>
  <c r="T120" i="41"/>
  <c r="V120" i="41"/>
  <c r="Z120" i="41"/>
  <c r="AC120" i="41"/>
  <c r="AK120" i="41"/>
  <c r="AN120" i="41"/>
  <c r="AP120" i="41"/>
  <c r="AS120" i="41"/>
  <c r="AW120" i="41"/>
  <c r="AX120" i="41"/>
  <c r="BF120" i="41"/>
  <c r="BG120" i="41"/>
  <c r="BP120" i="41"/>
  <c r="BS120" i="41"/>
  <c r="BT120" i="41"/>
  <c r="BU120" i="41"/>
  <c r="CE120" i="41"/>
  <c r="CF120" i="41"/>
  <c r="CG120" i="41"/>
  <c r="CT120" i="41"/>
  <c r="CU120" i="41"/>
  <c r="CV120" i="41"/>
  <c r="CY120" i="41"/>
  <c r="DB120" i="41"/>
  <c r="DF120" i="41"/>
  <c r="DG120" i="41"/>
  <c r="DH120" i="41"/>
  <c r="DK120" i="41"/>
  <c r="DN120" i="41"/>
  <c r="DQ120" i="41"/>
  <c r="EC120" i="41"/>
  <c r="ED120" i="41"/>
  <c r="EE120" i="41"/>
  <c r="ER120" i="41"/>
  <c r="ES120" i="41" s="1"/>
  <c r="E121" i="41"/>
  <c r="G121" i="41" s="1"/>
  <c r="K121" i="41"/>
  <c r="N121" i="41"/>
  <c r="Q121" i="41"/>
  <c r="T121" i="41"/>
  <c r="V121" i="41"/>
  <c r="Z121" i="41"/>
  <c r="AC121" i="41"/>
  <c r="AK121" i="41"/>
  <c r="AN121" i="41"/>
  <c r="AP121" i="41"/>
  <c r="AS121" i="41"/>
  <c r="AW121" i="41"/>
  <c r="AX121" i="41"/>
  <c r="BF121" i="41"/>
  <c r="BG121" i="41"/>
  <c r="BP121" i="41"/>
  <c r="BS121" i="41"/>
  <c r="BT121" i="41"/>
  <c r="BU121" i="41"/>
  <c r="CE121" i="41"/>
  <c r="CF121" i="41"/>
  <c r="CG121" i="41"/>
  <c r="CT121" i="41"/>
  <c r="CU121" i="41"/>
  <c r="CV121" i="41"/>
  <c r="CY121" i="41"/>
  <c r="DB121" i="41"/>
  <c r="DF121" i="41"/>
  <c r="DG121" i="41"/>
  <c r="DH121" i="41"/>
  <c r="DK121" i="41"/>
  <c r="DN121" i="41"/>
  <c r="DQ121" i="41"/>
  <c r="EC121" i="41"/>
  <c r="ED121" i="41"/>
  <c r="EE121" i="41"/>
  <c r="ER121" i="41"/>
  <c r="E122" i="41"/>
  <c r="G122" i="41" s="1"/>
  <c r="K122" i="41"/>
  <c r="N122" i="41"/>
  <c r="Q122" i="41"/>
  <c r="T122" i="41"/>
  <c r="V122" i="41"/>
  <c r="Z122" i="41"/>
  <c r="AC122" i="41"/>
  <c r="AK122" i="41"/>
  <c r="AP122" i="41"/>
  <c r="AW122" i="41"/>
  <c r="AX122" i="41"/>
  <c r="BF122" i="41"/>
  <c r="BG122" i="41"/>
  <c r="BP122" i="41"/>
  <c r="BS122" i="41"/>
  <c r="BT122" i="41"/>
  <c r="BU122" i="41"/>
  <c r="CE122" i="41"/>
  <c r="CF122" i="41"/>
  <c r="CG122" i="41"/>
  <c r="CT122" i="41"/>
  <c r="CU122" i="41"/>
  <c r="CV122" i="41"/>
  <c r="CY122" i="41"/>
  <c r="DB122" i="41"/>
  <c r="DF122" i="41"/>
  <c r="DG122" i="41"/>
  <c r="DH122" i="41"/>
  <c r="DK122" i="41"/>
  <c r="DN122" i="41"/>
  <c r="DQ122" i="41"/>
  <c r="EC122" i="41"/>
  <c r="ED122" i="41"/>
  <c r="EE122" i="41"/>
  <c r="ER122" i="41"/>
  <c r="ES122" i="41" s="1"/>
  <c r="E123" i="41"/>
  <c r="G123" i="41" s="1"/>
  <c r="K123" i="41"/>
  <c r="N123" i="41"/>
  <c r="Q123" i="41"/>
  <c r="T123" i="41"/>
  <c r="V123" i="41"/>
  <c r="Z123" i="41"/>
  <c r="AC123" i="41"/>
  <c r="AK123" i="41"/>
  <c r="AN123" i="41"/>
  <c r="AP123" i="41"/>
  <c r="AS123" i="41"/>
  <c r="AW123" i="41"/>
  <c r="AX123" i="41"/>
  <c r="BF123" i="41"/>
  <c r="BG123" i="41"/>
  <c r="BP123" i="41"/>
  <c r="BS123" i="41"/>
  <c r="BT123" i="41"/>
  <c r="BU123" i="41"/>
  <c r="CE123" i="41"/>
  <c r="CF123" i="41"/>
  <c r="CG123" i="41"/>
  <c r="CT123" i="41"/>
  <c r="CU123" i="41"/>
  <c r="CV123" i="41"/>
  <c r="CY123" i="41"/>
  <c r="DB123" i="41"/>
  <c r="DF123" i="41"/>
  <c r="DG123" i="41"/>
  <c r="DH123" i="41"/>
  <c r="DK123" i="41"/>
  <c r="DN123" i="41"/>
  <c r="DQ123" i="41"/>
  <c r="EC123" i="41"/>
  <c r="ED123" i="41"/>
  <c r="EE123" i="41"/>
  <c r="ER123" i="41"/>
  <c r="ES123" i="41" s="1"/>
  <c r="E124" i="41"/>
  <c r="G124" i="41" s="1"/>
  <c r="K124" i="41"/>
  <c r="N124" i="41"/>
  <c r="Q124" i="41"/>
  <c r="T124" i="41"/>
  <c r="V124" i="41"/>
  <c r="Z124" i="41"/>
  <c r="AC124" i="41"/>
  <c r="AK124" i="41"/>
  <c r="AN124" i="41"/>
  <c r="AP124" i="41"/>
  <c r="AS124" i="41"/>
  <c r="AW124" i="41"/>
  <c r="AX124" i="41"/>
  <c r="BF124" i="41"/>
  <c r="BG124" i="41"/>
  <c r="BP124" i="41"/>
  <c r="BS124" i="41"/>
  <c r="BT124" i="41"/>
  <c r="BU124" i="41"/>
  <c r="CE124" i="41"/>
  <c r="CF124" i="41"/>
  <c r="CG124" i="41"/>
  <c r="CT124" i="41"/>
  <c r="CU124" i="41"/>
  <c r="CV124" i="41"/>
  <c r="CY124" i="41"/>
  <c r="DB124" i="41"/>
  <c r="DF124" i="41"/>
  <c r="DG124" i="41"/>
  <c r="DH124" i="41"/>
  <c r="DK124" i="41"/>
  <c r="DN124" i="41"/>
  <c r="DQ124" i="41"/>
  <c r="EC124" i="41"/>
  <c r="ED124" i="41"/>
  <c r="EE124" i="41"/>
  <c r="ER124" i="41"/>
  <c r="ES124" i="41" s="1"/>
  <c r="E127" i="41"/>
  <c r="G127" i="41" s="1"/>
  <c r="K127" i="41"/>
  <c r="N127" i="41"/>
  <c r="Q127" i="41"/>
  <c r="T127" i="41"/>
  <c r="V127" i="41"/>
  <c r="Z127" i="41"/>
  <c r="AC127" i="41"/>
  <c r="AK127" i="41"/>
  <c r="AN127" i="41"/>
  <c r="AP127" i="41"/>
  <c r="AS127" i="41"/>
  <c r="AW127" i="41"/>
  <c r="AX127" i="41"/>
  <c r="BF127" i="41"/>
  <c r="BG127" i="41"/>
  <c r="BP127" i="41"/>
  <c r="BS127" i="41"/>
  <c r="BT127" i="41"/>
  <c r="BU127" i="41"/>
  <c r="CE127" i="41"/>
  <c r="CF127" i="41"/>
  <c r="CG127" i="41"/>
  <c r="CT127" i="41"/>
  <c r="CU127" i="41"/>
  <c r="CV127" i="41"/>
  <c r="CY127" i="41"/>
  <c r="DB127" i="41"/>
  <c r="DF127" i="41"/>
  <c r="DG127" i="41"/>
  <c r="DH127" i="41"/>
  <c r="DK127" i="41"/>
  <c r="DN127" i="41"/>
  <c r="DQ127" i="41"/>
  <c r="EC127" i="41"/>
  <c r="ED127" i="41"/>
  <c r="EE127" i="41"/>
  <c r="ER127" i="41"/>
  <c r="ES127" i="41" s="1"/>
  <c r="E128" i="41"/>
  <c r="G128" i="41" s="1"/>
  <c r="K128" i="41"/>
  <c r="N128" i="41"/>
  <c r="Q128" i="41"/>
  <c r="T128" i="41"/>
  <c r="V128" i="41"/>
  <c r="Z128" i="41"/>
  <c r="AC128" i="41"/>
  <c r="AK128" i="41"/>
  <c r="AN128" i="41"/>
  <c r="AP128" i="41"/>
  <c r="AS128" i="41"/>
  <c r="AW128" i="41"/>
  <c r="AX128" i="41"/>
  <c r="BF128" i="41"/>
  <c r="BG128" i="41"/>
  <c r="BP128" i="41"/>
  <c r="BS128" i="41"/>
  <c r="BT128" i="41"/>
  <c r="BU128" i="41"/>
  <c r="CE128" i="41"/>
  <c r="CF128" i="41"/>
  <c r="CG128" i="41"/>
  <c r="CT128" i="41"/>
  <c r="CU128" i="41"/>
  <c r="CV128" i="41"/>
  <c r="CY128" i="41"/>
  <c r="DB128" i="41"/>
  <c r="DF128" i="41"/>
  <c r="DG128" i="41"/>
  <c r="DH128" i="41"/>
  <c r="DK128" i="41"/>
  <c r="DN128" i="41"/>
  <c r="DQ128" i="41"/>
  <c r="EC128" i="41"/>
  <c r="ED128" i="41"/>
  <c r="EE128" i="41"/>
  <c r="ER128" i="41"/>
  <c r="ES128" i="41" s="1"/>
  <c r="E130" i="41"/>
  <c r="G130" i="41" s="1"/>
  <c r="K130" i="41"/>
  <c r="N130" i="41"/>
  <c r="Q130" i="41"/>
  <c r="T130" i="41"/>
  <c r="V130" i="41"/>
  <c r="Z130" i="41"/>
  <c r="AC130" i="41"/>
  <c r="AK130" i="41"/>
  <c r="AN130" i="41"/>
  <c r="AP130" i="41"/>
  <c r="AS130" i="41"/>
  <c r="AW130" i="41"/>
  <c r="AX130" i="41"/>
  <c r="BF130" i="41"/>
  <c r="BG130" i="41"/>
  <c r="BP130" i="41"/>
  <c r="BS130" i="41"/>
  <c r="BT130" i="41"/>
  <c r="BU130" i="41"/>
  <c r="CE130" i="41"/>
  <c r="CF130" i="41"/>
  <c r="CG130" i="41"/>
  <c r="CT130" i="41"/>
  <c r="CU130" i="41"/>
  <c r="CV130" i="41"/>
  <c r="CY130" i="41"/>
  <c r="DB130" i="41"/>
  <c r="DF130" i="41"/>
  <c r="DG130" i="41"/>
  <c r="DH130" i="41"/>
  <c r="DK130" i="41"/>
  <c r="DN130" i="41"/>
  <c r="DQ130" i="41"/>
  <c r="EC130" i="41"/>
  <c r="ED130" i="41"/>
  <c r="EE130" i="41"/>
  <c r="ER130" i="41"/>
  <c r="ES130" i="41" s="1"/>
  <c r="E132" i="41"/>
  <c r="G132" i="41" s="1"/>
  <c r="K132" i="41"/>
  <c r="N132" i="41"/>
  <c r="Q132" i="41"/>
  <c r="T132" i="41"/>
  <c r="V132" i="41"/>
  <c r="Z132" i="41"/>
  <c r="AC132" i="41"/>
  <c r="AK132" i="41"/>
  <c r="AN132" i="41"/>
  <c r="AP132" i="41"/>
  <c r="AS132" i="41"/>
  <c r="AW132" i="41"/>
  <c r="AX132" i="41"/>
  <c r="BF132" i="41"/>
  <c r="BG132" i="41"/>
  <c r="BP132" i="41"/>
  <c r="BS132" i="41"/>
  <c r="BT132" i="41"/>
  <c r="BU132" i="41"/>
  <c r="CE132" i="41"/>
  <c r="CF132" i="41"/>
  <c r="CG132" i="41"/>
  <c r="CT132" i="41"/>
  <c r="CU132" i="41"/>
  <c r="CV132" i="41"/>
  <c r="CY132" i="41"/>
  <c r="DB132" i="41"/>
  <c r="DF132" i="41"/>
  <c r="DG132" i="41"/>
  <c r="DH132" i="41"/>
  <c r="DK132" i="41"/>
  <c r="DN132" i="41"/>
  <c r="DQ132" i="41"/>
  <c r="EC132" i="41"/>
  <c r="ED132" i="41"/>
  <c r="EE132" i="41"/>
  <c r="ER132" i="41"/>
  <c r="E133" i="41"/>
  <c r="K133" i="41"/>
  <c r="N133" i="41"/>
  <c r="Q133" i="41"/>
  <c r="T133" i="41"/>
  <c r="V133" i="41"/>
  <c r="Z133" i="41"/>
  <c r="AC133" i="41"/>
  <c r="AK133" i="41"/>
  <c r="AN133" i="41"/>
  <c r="AP133" i="41"/>
  <c r="AS133" i="41"/>
  <c r="AW133" i="41"/>
  <c r="AX133" i="41"/>
  <c r="BF133" i="41"/>
  <c r="BG133" i="41"/>
  <c r="BP133" i="41"/>
  <c r="BS133" i="41"/>
  <c r="BT133" i="41"/>
  <c r="BU133" i="41"/>
  <c r="CE133" i="41"/>
  <c r="CF133" i="41"/>
  <c r="CG133" i="41"/>
  <c r="CT133" i="41"/>
  <c r="CU133" i="41"/>
  <c r="CV133" i="41"/>
  <c r="CY133" i="41"/>
  <c r="DB133" i="41"/>
  <c r="DF133" i="41"/>
  <c r="DG133" i="41"/>
  <c r="DH133" i="41"/>
  <c r="DK133" i="41"/>
  <c r="DN133" i="41"/>
  <c r="DQ133" i="41"/>
  <c r="EC133" i="41"/>
  <c r="ED133" i="41"/>
  <c r="EE133" i="41"/>
  <c r="ER133" i="41"/>
  <c r="ES133" i="41" s="1"/>
  <c r="E134" i="41"/>
  <c r="K134" i="41"/>
  <c r="N134" i="41"/>
  <c r="Q134" i="41"/>
  <c r="T134" i="41"/>
  <c r="V134" i="41"/>
  <c r="Z134" i="41"/>
  <c r="AC134" i="41"/>
  <c r="AK134" i="41"/>
  <c r="AN134" i="41"/>
  <c r="AP134" i="41"/>
  <c r="AS134" i="41"/>
  <c r="AW134" i="41"/>
  <c r="AX134" i="41"/>
  <c r="BF134" i="41"/>
  <c r="BG134" i="41"/>
  <c r="BP134" i="41"/>
  <c r="BS134" i="41"/>
  <c r="BT134" i="41"/>
  <c r="BU134" i="41"/>
  <c r="CE134" i="41"/>
  <c r="CF134" i="41"/>
  <c r="CG134" i="41"/>
  <c r="CT134" i="41"/>
  <c r="CU134" i="41"/>
  <c r="CV134" i="41"/>
  <c r="CY134" i="41"/>
  <c r="DB134" i="41"/>
  <c r="DF134" i="41"/>
  <c r="DG134" i="41"/>
  <c r="DH134" i="41"/>
  <c r="DK134" i="41"/>
  <c r="DN134" i="41"/>
  <c r="DQ134" i="41"/>
  <c r="EC134" i="41"/>
  <c r="ED134" i="41"/>
  <c r="EE134" i="41"/>
  <c r="ER134" i="41"/>
  <c r="ES134" i="41" s="1"/>
  <c r="E135" i="41"/>
  <c r="G135" i="41" s="1"/>
  <c r="K135" i="41"/>
  <c r="N135" i="41"/>
  <c r="Q135" i="41"/>
  <c r="T135" i="41"/>
  <c r="V135" i="41"/>
  <c r="Z135" i="41"/>
  <c r="AC135" i="41"/>
  <c r="AK135" i="41"/>
  <c r="AN135" i="41"/>
  <c r="AP135" i="41"/>
  <c r="AS135" i="41"/>
  <c r="AW135" i="41"/>
  <c r="AX135" i="41"/>
  <c r="BF135" i="41"/>
  <c r="BG135" i="41"/>
  <c r="BP135" i="41"/>
  <c r="BS135" i="41"/>
  <c r="BT135" i="41"/>
  <c r="BU135" i="41"/>
  <c r="CE135" i="41"/>
  <c r="CF135" i="41"/>
  <c r="CG135" i="41"/>
  <c r="CT135" i="41"/>
  <c r="CU135" i="41"/>
  <c r="CV135" i="41"/>
  <c r="CY135" i="41"/>
  <c r="DB135" i="41"/>
  <c r="DF135" i="41"/>
  <c r="DG135" i="41"/>
  <c r="DH135" i="41"/>
  <c r="DK135" i="41"/>
  <c r="DN135" i="41"/>
  <c r="DQ135" i="41"/>
  <c r="EC135" i="41"/>
  <c r="ED135" i="41"/>
  <c r="EE135" i="41"/>
  <c r="ER135" i="41"/>
  <c r="ES135" i="41" s="1"/>
  <c r="E136" i="41"/>
  <c r="G136" i="41" s="1"/>
  <c r="K136" i="41"/>
  <c r="N136" i="41"/>
  <c r="Q136" i="41"/>
  <c r="T136" i="41"/>
  <c r="V136" i="41"/>
  <c r="Z136" i="41"/>
  <c r="AC136" i="41"/>
  <c r="AK136" i="41"/>
  <c r="AN136" i="41"/>
  <c r="AP136" i="41"/>
  <c r="AS136" i="41"/>
  <c r="AW136" i="41"/>
  <c r="AX136" i="41"/>
  <c r="BF136" i="41"/>
  <c r="BG136" i="41"/>
  <c r="BP136" i="41"/>
  <c r="BS136" i="41"/>
  <c r="BT136" i="41"/>
  <c r="BU136" i="41"/>
  <c r="CE136" i="41"/>
  <c r="CF136" i="41"/>
  <c r="CG136" i="41"/>
  <c r="CT136" i="41"/>
  <c r="CU136" i="41"/>
  <c r="CV136" i="41"/>
  <c r="CY136" i="41"/>
  <c r="DB136" i="41"/>
  <c r="DF136" i="41"/>
  <c r="DG136" i="41"/>
  <c r="DH136" i="41"/>
  <c r="DK136" i="41"/>
  <c r="DN136" i="41"/>
  <c r="DQ136" i="41"/>
  <c r="EC136" i="41"/>
  <c r="ED136" i="41"/>
  <c r="EE136" i="41"/>
  <c r="ER136" i="41"/>
  <c r="E139" i="41"/>
  <c r="K139" i="41"/>
  <c r="N139" i="41"/>
  <c r="Q139" i="41"/>
  <c r="T139" i="41"/>
  <c r="V139" i="41"/>
  <c r="Z139" i="41"/>
  <c r="AC139" i="41"/>
  <c r="AK139" i="41"/>
  <c r="AN139" i="41"/>
  <c r="AP139" i="41"/>
  <c r="AS139" i="41"/>
  <c r="AW139" i="41"/>
  <c r="AX139" i="41"/>
  <c r="BF139" i="41"/>
  <c r="BG139" i="41"/>
  <c r="BP139" i="41"/>
  <c r="BS139" i="41"/>
  <c r="BT139" i="41"/>
  <c r="BU139" i="41"/>
  <c r="CE139" i="41"/>
  <c r="CF139" i="41"/>
  <c r="CG139" i="41"/>
  <c r="CT139" i="41"/>
  <c r="CU139" i="41"/>
  <c r="CV139" i="41"/>
  <c r="CY139" i="41"/>
  <c r="DB139" i="41"/>
  <c r="DF139" i="41"/>
  <c r="DG139" i="41"/>
  <c r="DH139" i="41"/>
  <c r="DK139" i="41"/>
  <c r="DN139" i="41"/>
  <c r="DQ139" i="41"/>
  <c r="EC139" i="41"/>
  <c r="ED139" i="41"/>
  <c r="EE139" i="41"/>
  <c r="ER139" i="41"/>
  <c r="ES139" i="41" s="1"/>
  <c r="E142" i="41"/>
  <c r="G142" i="41" s="1"/>
  <c r="K142" i="41"/>
  <c r="N142" i="41"/>
  <c r="Q142" i="41"/>
  <c r="T142" i="41"/>
  <c r="V142" i="41"/>
  <c r="Z142" i="41"/>
  <c r="AC142" i="41"/>
  <c r="AK142" i="41"/>
  <c r="AN142" i="41"/>
  <c r="AP142" i="41"/>
  <c r="AS142" i="41"/>
  <c r="AW142" i="41"/>
  <c r="AX142" i="41"/>
  <c r="BF142" i="41"/>
  <c r="BG142" i="41"/>
  <c r="BP142" i="41"/>
  <c r="BS142" i="41"/>
  <c r="BT142" i="41"/>
  <c r="BU142" i="41"/>
  <c r="CE142" i="41"/>
  <c r="CF142" i="41"/>
  <c r="CG142" i="41"/>
  <c r="CT142" i="41"/>
  <c r="CU142" i="41"/>
  <c r="CV142" i="41"/>
  <c r="CY142" i="41"/>
  <c r="DB142" i="41"/>
  <c r="DF142" i="41"/>
  <c r="DG142" i="41"/>
  <c r="DH142" i="41"/>
  <c r="DK142" i="41"/>
  <c r="DN142" i="41"/>
  <c r="DQ142" i="41"/>
  <c r="EC142" i="41"/>
  <c r="ED142" i="41"/>
  <c r="EE142" i="41"/>
  <c r="ER142" i="41"/>
  <c r="ES142" i="41" s="1"/>
  <c r="E143" i="41"/>
  <c r="G143" i="41" s="1"/>
  <c r="K143" i="41"/>
  <c r="N143" i="41"/>
  <c r="Q143" i="41"/>
  <c r="T143" i="41"/>
  <c r="V143" i="41"/>
  <c r="Z143" i="41"/>
  <c r="AC143" i="41"/>
  <c r="AK143" i="41"/>
  <c r="AN143" i="41"/>
  <c r="AP143" i="41"/>
  <c r="AS143" i="41"/>
  <c r="AW143" i="41"/>
  <c r="AX143" i="41"/>
  <c r="BF143" i="41"/>
  <c r="BG143" i="41"/>
  <c r="BP143" i="41"/>
  <c r="BS143" i="41"/>
  <c r="BT143" i="41"/>
  <c r="BU143" i="41"/>
  <c r="CE143" i="41"/>
  <c r="CF143" i="41"/>
  <c r="CG143" i="41"/>
  <c r="CT143" i="41"/>
  <c r="CU143" i="41"/>
  <c r="CV143" i="41"/>
  <c r="CY143" i="41"/>
  <c r="DB143" i="41"/>
  <c r="DF143" i="41"/>
  <c r="DG143" i="41"/>
  <c r="DH143" i="41"/>
  <c r="DK143" i="41"/>
  <c r="DN143" i="41"/>
  <c r="DQ143" i="41"/>
  <c r="EC143" i="41"/>
  <c r="ED143" i="41"/>
  <c r="EE143" i="41"/>
  <c r="ER143" i="41"/>
  <c r="ES143" i="41" s="1"/>
  <c r="E145" i="41"/>
  <c r="G145" i="41" s="1"/>
  <c r="K145" i="41"/>
  <c r="N145" i="41"/>
  <c r="Q145" i="41"/>
  <c r="T145" i="41"/>
  <c r="V145" i="41"/>
  <c r="Z145" i="41"/>
  <c r="AC145" i="41"/>
  <c r="AK145" i="41"/>
  <c r="AN145" i="41"/>
  <c r="AP145" i="41"/>
  <c r="AS145" i="41"/>
  <c r="AW145" i="41"/>
  <c r="AX145" i="41"/>
  <c r="BF145" i="41"/>
  <c r="BG145" i="41"/>
  <c r="BP145" i="41"/>
  <c r="BS145" i="41"/>
  <c r="BT145" i="41"/>
  <c r="BU145" i="41"/>
  <c r="CE145" i="41"/>
  <c r="CF145" i="41"/>
  <c r="CG145" i="41"/>
  <c r="CT145" i="41"/>
  <c r="CU145" i="41"/>
  <c r="CV145" i="41"/>
  <c r="CY145" i="41"/>
  <c r="DB145" i="41"/>
  <c r="DF145" i="41"/>
  <c r="DG145" i="41"/>
  <c r="DH145" i="41"/>
  <c r="DK145" i="41"/>
  <c r="DN145" i="41"/>
  <c r="DQ145" i="41"/>
  <c r="EC145" i="41"/>
  <c r="ED145" i="41"/>
  <c r="EE145" i="41"/>
  <c r="ER145" i="41"/>
  <c r="ES145" i="41" s="1"/>
  <c r="E146" i="41"/>
  <c r="G146" i="41" s="1"/>
  <c r="K146" i="41"/>
  <c r="N146" i="41"/>
  <c r="Q146" i="41"/>
  <c r="T146" i="41"/>
  <c r="V146" i="41"/>
  <c r="Z146" i="41"/>
  <c r="AC146" i="41"/>
  <c r="AK146" i="41"/>
  <c r="AN146" i="41"/>
  <c r="AP146" i="41"/>
  <c r="AS146" i="41"/>
  <c r="AW146" i="41"/>
  <c r="AX146" i="41"/>
  <c r="BF146" i="41"/>
  <c r="BG146" i="41"/>
  <c r="BP146" i="41"/>
  <c r="BS146" i="41"/>
  <c r="BT146" i="41"/>
  <c r="BU146" i="41"/>
  <c r="CE146" i="41"/>
  <c r="CF146" i="41"/>
  <c r="CG146" i="41"/>
  <c r="CT146" i="41"/>
  <c r="CU146" i="41"/>
  <c r="CV146" i="41"/>
  <c r="CY146" i="41"/>
  <c r="DB146" i="41"/>
  <c r="DF146" i="41"/>
  <c r="DG146" i="41"/>
  <c r="DH146" i="41"/>
  <c r="DK146" i="41"/>
  <c r="DN146" i="41"/>
  <c r="DQ146" i="41"/>
  <c r="EC146" i="41"/>
  <c r="ED146" i="41"/>
  <c r="EE146" i="41"/>
  <c r="ER146" i="41"/>
  <c r="ES146" i="41" s="1"/>
  <c r="E150" i="41"/>
  <c r="K150" i="41"/>
  <c r="N150" i="41"/>
  <c r="Q150" i="41"/>
  <c r="T150" i="41"/>
  <c r="V150" i="41"/>
  <c r="Z150" i="41"/>
  <c r="AC150" i="41"/>
  <c r="AK150" i="41"/>
  <c r="AN150" i="41"/>
  <c r="AP150" i="41"/>
  <c r="AS150" i="41"/>
  <c r="AW150" i="41"/>
  <c r="AX150" i="41"/>
  <c r="BF150" i="41"/>
  <c r="BG150" i="41"/>
  <c r="BP150" i="41"/>
  <c r="BS150" i="41"/>
  <c r="BT150" i="41"/>
  <c r="BU150" i="41"/>
  <c r="CE150" i="41"/>
  <c r="CF150" i="41"/>
  <c r="CG150" i="41"/>
  <c r="CT150" i="41"/>
  <c r="CU150" i="41"/>
  <c r="CV150" i="41"/>
  <c r="CY150" i="41"/>
  <c r="DB150" i="41"/>
  <c r="DF150" i="41"/>
  <c r="DG150" i="41"/>
  <c r="DH150" i="41"/>
  <c r="DK150" i="41"/>
  <c r="DN150" i="41"/>
  <c r="DQ150" i="41"/>
  <c r="EC150" i="41"/>
  <c r="ED150" i="41"/>
  <c r="EE150" i="41"/>
  <c r="ER150" i="41"/>
  <c r="E154" i="41"/>
  <c r="G154" i="41" s="1"/>
  <c r="K154" i="41"/>
  <c r="N154" i="41"/>
  <c r="Q154" i="41"/>
  <c r="T154" i="41"/>
  <c r="V154" i="41"/>
  <c r="Z154" i="41"/>
  <c r="AC154" i="41"/>
  <c r="AK154" i="41"/>
  <c r="AN154" i="41"/>
  <c r="AP154" i="41"/>
  <c r="AS154" i="41"/>
  <c r="AW154" i="41"/>
  <c r="AX154" i="41"/>
  <c r="BF154" i="41"/>
  <c r="BG154" i="41"/>
  <c r="BP154" i="41"/>
  <c r="BS154" i="41"/>
  <c r="BT154" i="41"/>
  <c r="BU154" i="41"/>
  <c r="CE154" i="41"/>
  <c r="CF154" i="41"/>
  <c r="CG154" i="41"/>
  <c r="CT154" i="41"/>
  <c r="CU154" i="41"/>
  <c r="CV154" i="41"/>
  <c r="CY154" i="41"/>
  <c r="DB154" i="41"/>
  <c r="DF154" i="41"/>
  <c r="DG154" i="41"/>
  <c r="DH154" i="41"/>
  <c r="DK154" i="41"/>
  <c r="DN154" i="41"/>
  <c r="DQ154" i="41"/>
  <c r="EC154" i="41"/>
  <c r="ED154" i="41"/>
  <c r="EE154" i="41"/>
  <c r="ER154" i="41"/>
  <c r="ES154" i="41" s="1"/>
  <c r="E155" i="41"/>
  <c r="G155" i="41" s="1"/>
  <c r="K155" i="41"/>
  <c r="N155" i="41"/>
  <c r="Q155" i="41"/>
  <c r="T155" i="41"/>
  <c r="V155" i="41"/>
  <c r="Z155" i="41"/>
  <c r="AC155" i="41"/>
  <c r="AK155" i="41"/>
  <c r="AP155" i="41"/>
  <c r="AW155" i="41"/>
  <c r="AX155" i="41"/>
  <c r="BF155" i="41"/>
  <c r="BG155" i="41"/>
  <c r="BP155" i="41"/>
  <c r="BS155" i="41"/>
  <c r="BT155" i="41"/>
  <c r="BU155" i="41"/>
  <c r="CE155" i="41"/>
  <c r="CF155" i="41"/>
  <c r="CG155" i="41"/>
  <c r="CT155" i="41"/>
  <c r="CU155" i="41"/>
  <c r="CV155" i="41"/>
  <c r="CY155" i="41"/>
  <c r="DB155" i="41"/>
  <c r="DF155" i="41"/>
  <c r="DG155" i="41"/>
  <c r="DH155" i="41"/>
  <c r="DK155" i="41"/>
  <c r="DN155" i="41"/>
  <c r="DQ155" i="41"/>
  <c r="EC155" i="41"/>
  <c r="ED155" i="41"/>
  <c r="EE155" i="41"/>
  <c r="ER155" i="41"/>
  <c r="ES155" i="41" s="1"/>
  <c r="E156" i="41"/>
  <c r="K156" i="41"/>
  <c r="N156" i="41"/>
  <c r="Q156" i="41"/>
  <c r="T156" i="41"/>
  <c r="V156" i="41"/>
  <c r="Z156" i="41"/>
  <c r="AC156" i="41"/>
  <c r="AK156" i="41"/>
  <c r="AN156" i="41"/>
  <c r="AP156" i="41"/>
  <c r="AS156" i="41"/>
  <c r="AW156" i="41"/>
  <c r="AX156" i="41"/>
  <c r="BF156" i="41"/>
  <c r="BG156" i="41"/>
  <c r="BP156" i="41"/>
  <c r="BS156" i="41"/>
  <c r="BT156" i="41"/>
  <c r="BU156" i="41"/>
  <c r="CE156" i="41"/>
  <c r="CF156" i="41"/>
  <c r="CG156" i="41"/>
  <c r="CT156" i="41"/>
  <c r="CU156" i="41"/>
  <c r="CV156" i="41"/>
  <c r="CY156" i="41"/>
  <c r="DB156" i="41"/>
  <c r="DF156" i="41"/>
  <c r="DG156" i="41"/>
  <c r="DH156" i="41"/>
  <c r="DK156" i="41"/>
  <c r="DN156" i="41"/>
  <c r="DQ156" i="41"/>
  <c r="EC156" i="41"/>
  <c r="ED156" i="41"/>
  <c r="EE156" i="41"/>
  <c r="ER156" i="41"/>
  <c r="ES156" i="41" s="1"/>
  <c r="E158" i="41"/>
  <c r="G158" i="41" s="1"/>
  <c r="K158" i="41"/>
  <c r="N158" i="41"/>
  <c r="Q158" i="41"/>
  <c r="T158" i="41"/>
  <c r="V158" i="41"/>
  <c r="Z158" i="41"/>
  <c r="AC158" i="41"/>
  <c r="AK158" i="41"/>
  <c r="AN158" i="41"/>
  <c r="AP158" i="41"/>
  <c r="AS158" i="41"/>
  <c r="AW158" i="41"/>
  <c r="AX158" i="41"/>
  <c r="BF158" i="41"/>
  <c r="BG158" i="41"/>
  <c r="BP158" i="41"/>
  <c r="BS158" i="41"/>
  <c r="BT158" i="41"/>
  <c r="BU158" i="41"/>
  <c r="CE158" i="41"/>
  <c r="CF158" i="41"/>
  <c r="CG158" i="41"/>
  <c r="CT158" i="41"/>
  <c r="CU158" i="41"/>
  <c r="CV158" i="41"/>
  <c r="CY158" i="41"/>
  <c r="DB158" i="41"/>
  <c r="DF158" i="41"/>
  <c r="DG158" i="41"/>
  <c r="DH158" i="41"/>
  <c r="DK158" i="41"/>
  <c r="DN158" i="41"/>
  <c r="DQ158" i="41"/>
  <c r="EC158" i="41"/>
  <c r="ED158" i="41"/>
  <c r="EE158" i="41"/>
  <c r="ER158" i="41"/>
  <c r="E159" i="41"/>
  <c r="G159" i="41" s="1"/>
  <c r="K159" i="41"/>
  <c r="N159" i="41"/>
  <c r="Q159" i="41"/>
  <c r="T159" i="41"/>
  <c r="V159" i="41"/>
  <c r="Z159" i="41"/>
  <c r="AC159" i="41"/>
  <c r="AK159" i="41"/>
  <c r="AN159" i="41"/>
  <c r="AP159" i="41"/>
  <c r="AS159" i="41"/>
  <c r="AW159" i="41"/>
  <c r="AX159" i="41"/>
  <c r="BF159" i="41"/>
  <c r="BG159" i="41"/>
  <c r="BP159" i="41"/>
  <c r="BS159" i="41"/>
  <c r="BT159" i="41"/>
  <c r="BU159" i="41"/>
  <c r="CE159" i="41"/>
  <c r="CF159" i="41"/>
  <c r="CG159" i="41"/>
  <c r="CT159" i="41"/>
  <c r="CU159" i="41"/>
  <c r="CV159" i="41"/>
  <c r="CY159" i="41"/>
  <c r="DB159" i="41"/>
  <c r="DF159" i="41"/>
  <c r="DG159" i="41"/>
  <c r="DH159" i="41"/>
  <c r="DK159" i="41"/>
  <c r="DN159" i="41"/>
  <c r="DQ159" i="41"/>
  <c r="EC159" i="41"/>
  <c r="ED159" i="41"/>
  <c r="EE159" i="41"/>
  <c r="ER159" i="41"/>
  <c r="ES159" i="41" s="1"/>
  <c r="E161" i="41"/>
  <c r="G161" i="41" s="1"/>
  <c r="K161" i="41"/>
  <c r="N161" i="41"/>
  <c r="Q161" i="41"/>
  <c r="T161" i="41"/>
  <c r="V161" i="41"/>
  <c r="Z161" i="41"/>
  <c r="AC161" i="41"/>
  <c r="AK161" i="41"/>
  <c r="AN161" i="41"/>
  <c r="AP161" i="41"/>
  <c r="AS161" i="41"/>
  <c r="AW161" i="41"/>
  <c r="AX161" i="41"/>
  <c r="BF161" i="41"/>
  <c r="BG161" i="41"/>
  <c r="BP161" i="41"/>
  <c r="BS161" i="41"/>
  <c r="BT161" i="41"/>
  <c r="BU161" i="41"/>
  <c r="CE161" i="41"/>
  <c r="CF161" i="41"/>
  <c r="CG161" i="41"/>
  <c r="CT161" i="41"/>
  <c r="CU161" i="41"/>
  <c r="CV161" i="41"/>
  <c r="CY161" i="41"/>
  <c r="DB161" i="41"/>
  <c r="DF161" i="41"/>
  <c r="DG161" i="41"/>
  <c r="DH161" i="41"/>
  <c r="DK161" i="41"/>
  <c r="DN161" i="41"/>
  <c r="DQ161" i="41"/>
  <c r="EC161" i="41"/>
  <c r="ED161" i="41"/>
  <c r="EE161" i="41"/>
  <c r="ER161" i="41"/>
  <c r="ES161" i="41" s="1"/>
  <c r="E163" i="41"/>
  <c r="G163" i="41" s="1"/>
  <c r="K163" i="41"/>
  <c r="N163" i="41"/>
  <c r="Q163" i="41"/>
  <c r="T163" i="41"/>
  <c r="V163" i="41"/>
  <c r="Z163" i="41"/>
  <c r="AC163" i="41"/>
  <c r="AK163" i="41"/>
  <c r="AN163" i="41"/>
  <c r="AP163" i="41"/>
  <c r="AS163" i="41"/>
  <c r="AW163" i="41"/>
  <c r="AX163" i="41"/>
  <c r="BF163" i="41"/>
  <c r="BG163" i="41"/>
  <c r="BP163" i="41"/>
  <c r="BS163" i="41"/>
  <c r="BT163" i="41"/>
  <c r="BU163" i="41"/>
  <c r="CE163" i="41"/>
  <c r="CF163" i="41"/>
  <c r="CG163" i="41"/>
  <c r="CT163" i="41"/>
  <c r="CU163" i="41"/>
  <c r="CV163" i="41"/>
  <c r="CY163" i="41"/>
  <c r="DB163" i="41"/>
  <c r="DF163" i="41"/>
  <c r="DG163" i="41"/>
  <c r="DH163" i="41"/>
  <c r="DK163" i="41"/>
  <c r="DN163" i="41"/>
  <c r="DQ163" i="41"/>
  <c r="EC163" i="41"/>
  <c r="ED163" i="41"/>
  <c r="EE163" i="41"/>
  <c r="ER163" i="41"/>
  <c r="ES163" i="41" s="1"/>
  <c r="E165" i="41"/>
  <c r="G165" i="41" s="1"/>
  <c r="K165" i="41"/>
  <c r="N165" i="41"/>
  <c r="Q165" i="41"/>
  <c r="T165" i="41"/>
  <c r="V165" i="41"/>
  <c r="Z165" i="41"/>
  <c r="AC165" i="41"/>
  <c r="AK165" i="41"/>
  <c r="AN165" i="41"/>
  <c r="AP165" i="41"/>
  <c r="AS165" i="41"/>
  <c r="AW165" i="41"/>
  <c r="AX165" i="41"/>
  <c r="BF165" i="41"/>
  <c r="BG165" i="41"/>
  <c r="BP165" i="41"/>
  <c r="BS165" i="41"/>
  <c r="BT165" i="41"/>
  <c r="BU165" i="41"/>
  <c r="CE165" i="41"/>
  <c r="CF165" i="41"/>
  <c r="CG165" i="41"/>
  <c r="CT165" i="41"/>
  <c r="CU165" i="41"/>
  <c r="CV165" i="41"/>
  <c r="CY165" i="41"/>
  <c r="DB165" i="41"/>
  <c r="DF165" i="41"/>
  <c r="DG165" i="41"/>
  <c r="DH165" i="41"/>
  <c r="DK165" i="41"/>
  <c r="DN165" i="41"/>
  <c r="DQ165" i="41"/>
  <c r="EC165" i="41"/>
  <c r="ED165" i="41"/>
  <c r="EE165" i="41"/>
  <c r="ER165" i="41"/>
  <c r="ES165" i="41" s="1"/>
  <c r="E166" i="41"/>
  <c r="G166" i="41" s="1"/>
  <c r="K166" i="41"/>
  <c r="N166" i="41"/>
  <c r="Q166" i="41"/>
  <c r="T166" i="41"/>
  <c r="V166" i="41"/>
  <c r="Z166" i="41"/>
  <c r="AC166" i="41"/>
  <c r="AK166" i="41"/>
  <c r="AN166" i="41"/>
  <c r="AP166" i="41"/>
  <c r="AS166" i="41"/>
  <c r="AW166" i="41"/>
  <c r="AX166" i="41"/>
  <c r="BF166" i="41"/>
  <c r="BG166" i="41"/>
  <c r="BP166" i="41"/>
  <c r="BS166" i="41"/>
  <c r="BT166" i="41"/>
  <c r="BU166" i="41"/>
  <c r="CE166" i="41"/>
  <c r="CF166" i="41"/>
  <c r="CG166" i="41"/>
  <c r="CT166" i="41"/>
  <c r="CU166" i="41"/>
  <c r="CV166" i="41"/>
  <c r="CY166" i="41"/>
  <c r="DB166" i="41"/>
  <c r="DF166" i="41"/>
  <c r="DG166" i="41"/>
  <c r="DH166" i="41"/>
  <c r="DK166" i="41"/>
  <c r="DN166" i="41"/>
  <c r="DQ166" i="41"/>
  <c r="EC166" i="41"/>
  <c r="ED166" i="41"/>
  <c r="EE166" i="41"/>
  <c r="ER166" i="41"/>
  <c r="ES166" i="41" s="1"/>
  <c r="E167" i="41"/>
  <c r="G167" i="41" s="1"/>
  <c r="K167" i="41"/>
  <c r="N167" i="41"/>
  <c r="Q167" i="41"/>
  <c r="T167" i="41"/>
  <c r="V167" i="41"/>
  <c r="Z167" i="41"/>
  <c r="AC167" i="41"/>
  <c r="AK167" i="41"/>
  <c r="AN167" i="41"/>
  <c r="AP167" i="41"/>
  <c r="AS167" i="41"/>
  <c r="AW167" i="41"/>
  <c r="AX167" i="41"/>
  <c r="BF167" i="41"/>
  <c r="BG167" i="41"/>
  <c r="BP167" i="41"/>
  <c r="BS167" i="41"/>
  <c r="BT167" i="41"/>
  <c r="BU167" i="41"/>
  <c r="CE167" i="41"/>
  <c r="CF167" i="41"/>
  <c r="CG167" i="41"/>
  <c r="CT167" i="41"/>
  <c r="CU167" i="41"/>
  <c r="CV167" i="41"/>
  <c r="CY167" i="41"/>
  <c r="DB167" i="41"/>
  <c r="DF167" i="41"/>
  <c r="DG167" i="41"/>
  <c r="DH167" i="41"/>
  <c r="DK167" i="41"/>
  <c r="DN167" i="41"/>
  <c r="DQ167" i="41"/>
  <c r="EC167" i="41"/>
  <c r="ED167" i="41"/>
  <c r="EE167" i="41"/>
  <c r="ER167" i="41"/>
  <c r="ES167" i="41" s="1"/>
  <c r="E168" i="41"/>
  <c r="G168" i="41" s="1"/>
  <c r="K168" i="41"/>
  <c r="N168" i="41"/>
  <c r="Q168" i="41"/>
  <c r="T168" i="41"/>
  <c r="V168" i="41"/>
  <c r="Z168" i="41"/>
  <c r="AC168" i="41"/>
  <c r="AK168" i="41"/>
  <c r="AN168" i="41"/>
  <c r="AP168" i="41"/>
  <c r="AS168" i="41"/>
  <c r="AW168" i="41"/>
  <c r="AX168" i="41"/>
  <c r="BF168" i="41"/>
  <c r="BG168" i="41"/>
  <c r="BP168" i="41"/>
  <c r="BS168" i="41"/>
  <c r="BT168" i="41"/>
  <c r="BU168" i="41"/>
  <c r="CE168" i="41"/>
  <c r="CF168" i="41"/>
  <c r="CG168" i="41"/>
  <c r="CT168" i="41"/>
  <c r="CU168" i="41"/>
  <c r="CV168" i="41"/>
  <c r="CY168" i="41"/>
  <c r="DB168" i="41"/>
  <c r="DF168" i="41"/>
  <c r="DG168" i="41"/>
  <c r="DH168" i="41"/>
  <c r="DK168" i="41"/>
  <c r="DN168" i="41"/>
  <c r="DQ168" i="41"/>
  <c r="EC168" i="41"/>
  <c r="ED168" i="41"/>
  <c r="EE168" i="41"/>
  <c r="ER168" i="41"/>
  <c r="E171" i="41"/>
  <c r="G171" i="41" s="1"/>
  <c r="K171" i="41"/>
  <c r="N171" i="41"/>
  <c r="Q171" i="41"/>
  <c r="T171" i="41"/>
  <c r="V171" i="41"/>
  <c r="Z171" i="41"/>
  <c r="AC171" i="41"/>
  <c r="AK171" i="41"/>
  <c r="AN171" i="41"/>
  <c r="AP171" i="41"/>
  <c r="AS171" i="41"/>
  <c r="AW171" i="41"/>
  <c r="AX171" i="41"/>
  <c r="BF171" i="41"/>
  <c r="BG171" i="41"/>
  <c r="BP171" i="41"/>
  <c r="BS171" i="41"/>
  <c r="BT171" i="41"/>
  <c r="BU171" i="41"/>
  <c r="CE171" i="41"/>
  <c r="CF171" i="41"/>
  <c r="CG171" i="41"/>
  <c r="CT171" i="41"/>
  <c r="CU171" i="41"/>
  <c r="CV171" i="41"/>
  <c r="CY171" i="41"/>
  <c r="DB171" i="41"/>
  <c r="DF171" i="41"/>
  <c r="DG171" i="41"/>
  <c r="DH171" i="41"/>
  <c r="DK171" i="41"/>
  <c r="DN171" i="41"/>
  <c r="DQ171" i="41"/>
  <c r="EC171" i="41"/>
  <c r="ED171" i="41"/>
  <c r="EE171" i="41"/>
  <c r="ER171" i="41"/>
  <c r="E172" i="41"/>
  <c r="G172" i="41" s="1"/>
  <c r="K172" i="41"/>
  <c r="N172" i="41"/>
  <c r="Q172" i="41"/>
  <c r="T172" i="41"/>
  <c r="V172" i="41"/>
  <c r="Z172" i="41"/>
  <c r="AC172" i="41"/>
  <c r="AK172" i="41"/>
  <c r="AN172" i="41"/>
  <c r="AP172" i="41"/>
  <c r="AS172" i="41"/>
  <c r="AW172" i="41"/>
  <c r="AX172" i="41"/>
  <c r="BF172" i="41"/>
  <c r="BG172" i="41"/>
  <c r="BP172" i="41"/>
  <c r="BS172" i="41"/>
  <c r="BT172" i="41"/>
  <c r="BU172" i="41"/>
  <c r="CE172" i="41"/>
  <c r="CF172" i="41"/>
  <c r="CG172" i="41"/>
  <c r="CT172" i="41"/>
  <c r="CU172" i="41"/>
  <c r="CV172" i="41"/>
  <c r="CY172" i="41"/>
  <c r="DB172" i="41"/>
  <c r="DF172" i="41"/>
  <c r="DG172" i="41"/>
  <c r="DH172" i="41"/>
  <c r="DK172" i="41"/>
  <c r="DN172" i="41"/>
  <c r="DQ172" i="41"/>
  <c r="EC172" i="41"/>
  <c r="ED172" i="41"/>
  <c r="EE172" i="41"/>
  <c r="ER172" i="41"/>
  <c r="ES172" i="41" s="1"/>
  <c r="E173" i="41"/>
  <c r="G173" i="41" s="1"/>
  <c r="K173" i="41"/>
  <c r="N173" i="41"/>
  <c r="Q173" i="41"/>
  <c r="T173" i="41"/>
  <c r="V173" i="41"/>
  <c r="Z173" i="41"/>
  <c r="AC173" i="41"/>
  <c r="AK173" i="41"/>
  <c r="AN173" i="41"/>
  <c r="AP173" i="41"/>
  <c r="AS173" i="41"/>
  <c r="AW173" i="41"/>
  <c r="AX173" i="41"/>
  <c r="BF173" i="41"/>
  <c r="BG173" i="41"/>
  <c r="BP173" i="41"/>
  <c r="BS173" i="41"/>
  <c r="BT173" i="41"/>
  <c r="BU173" i="41"/>
  <c r="CE173" i="41"/>
  <c r="CF173" i="41"/>
  <c r="CG173" i="41"/>
  <c r="CT173" i="41"/>
  <c r="CU173" i="41"/>
  <c r="CV173" i="41"/>
  <c r="CY173" i="41"/>
  <c r="DB173" i="41"/>
  <c r="DF173" i="41"/>
  <c r="DG173" i="41"/>
  <c r="DH173" i="41"/>
  <c r="DK173" i="41"/>
  <c r="DN173" i="41"/>
  <c r="DQ173" i="41"/>
  <c r="EC173" i="41"/>
  <c r="ED173" i="41"/>
  <c r="EE173" i="41"/>
  <c r="ER173" i="41"/>
  <c r="ES173" i="41" s="1"/>
  <c r="E174" i="41"/>
  <c r="K174" i="41"/>
  <c r="N174" i="41"/>
  <c r="Q174" i="41"/>
  <c r="Z174" i="41"/>
  <c r="AC174" i="41"/>
  <c r="AW174" i="41"/>
  <c r="AX174" i="41"/>
  <c r="BF174" i="41"/>
  <c r="BG174" i="41"/>
  <c r="BP174" i="41"/>
  <c r="BS174" i="41"/>
  <c r="BT174" i="41"/>
  <c r="BU174" i="41"/>
  <c r="CE174" i="41"/>
  <c r="CF174" i="41"/>
  <c r="CG174" i="41"/>
  <c r="CT174" i="41"/>
  <c r="CU174" i="41"/>
  <c r="CV174" i="41"/>
  <c r="CY174" i="41"/>
  <c r="DB174" i="41"/>
  <c r="DF174" i="41"/>
  <c r="DG174" i="41"/>
  <c r="DH174" i="41"/>
  <c r="DK174" i="41"/>
  <c r="DN174" i="41"/>
  <c r="DQ174" i="41"/>
  <c r="EC174" i="41"/>
  <c r="ED174" i="41"/>
  <c r="EE174" i="41"/>
  <c r="ER174" i="41"/>
  <c r="E175" i="41"/>
  <c r="G175" i="41" s="1"/>
  <c r="K175" i="41"/>
  <c r="N175" i="41"/>
  <c r="Q175" i="41"/>
  <c r="T175" i="41"/>
  <c r="V175" i="41"/>
  <c r="Z175" i="41"/>
  <c r="AC175" i="41"/>
  <c r="AK175" i="41"/>
  <c r="AN175" i="41"/>
  <c r="AP175" i="41"/>
  <c r="AS175" i="41"/>
  <c r="AW175" i="41"/>
  <c r="AX175" i="41"/>
  <c r="BF175" i="41"/>
  <c r="BG175" i="41"/>
  <c r="BP175" i="41"/>
  <c r="BS175" i="41"/>
  <c r="BT175" i="41"/>
  <c r="BU175" i="41"/>
  <c r="CE175" i="41"/>
  <c r="CF175" i="41"/>
  <c r="CG175" i="41"/>
  <c r="CT175" i="41"/>
  <c r="CU175" i="41"/>
  <c r="CV175" i="41"/>
  <c r="CY175" i="41"/>
  <c r="DB175" i="41"/>
  <c r="DF175" i="41"/>
  <c r="DG175" i="41"/>
  <c r="DH175" i="41"/>
  <c r="DK175" i="41"/>
  <c r="DN175" i="41"/>
  <c r="DQ175" i="41"/>
  <c r="EC175" i="41"/>
  <c r="ED175" i="41"/>
  <c r="EE175" i="41"/>
  <c r="ER175" i="41"/>
  <c r="ES175" i="41" s="1"/>
  <c r="E176" i="41"/>
  <c r="G176" i="41" s="1"/>
  <c r="K176" i="41"/>
  <c r="N176" i="41"/>
  <c r="Q176" i="41"/>
  <c r="T176" i="41"/>
  <c r="V176" i="41"/>
  <c r="Z176" i="41"/>
  <c r="AC176" i="41"/>
  <c r="AK176" i="41"/>
  <c r="AN176" i="41"/>
  <c r="AP176" i="41"/>
  <c r="AS176" i="41"/>
  <c r="AW176" i="41"/>
  <c r="AX176" i="41"/>
  <c r="BF176" i="41"/>
  <c r="BG176" i="41"/>
  <c r="BP176" i="41"/>
  <c r="BS176" i="41"/>
  <c r="BT176" i="41"/>
  <c r="BU176" i="41"/>
  <c r="CE176" i="41"/>
  <c r="CF176" i="41"/>
  <c r="CG176" i="41"/>
  <c r="CT176" i="41"/>
  <c r="CU176" i="41"/>
  <c r="CV176" i="41"/>
  <c r="CY176" i="41"/>
  <c r="DB176" i="41"/>
  <c r="DF176" i="41"/>
  <c r="DG176" i="41"/>
  <c r="DH176" i="41"/>
  <c r="DK176" i="41"/>
  <c r="DN176" i="41"/>
  <c r="DQ176" i="41"/>
  <c r="EC176" i="41"/>
  <c r="ED176" i="41"/>
  <c r="EE176" i="41"/>
  <c r="ER176" i="41"/>
  <c r="E177" i="41"/>
  <c r="G177" i="41" s="1"/>
  <c r="K177" i="41"/>
  <c r="N177" i="41"/>
  <c r="Q177" i="41"/>
  <c r="T177" i="41"/>
  <c r="V177" i="41"/>
  <c r="Z177" i="41"/>
  <c r="AC177" i="41"/>
  <c r="AK177" i="41"/>
  <c r="AN177" i="41"/>
  <c r="AP177" i="41"/>
  <c r="AS177" i="41"/>
  <c r="AW177" i="41"/>
  <c r="AX177" i="41"/>
  <c r="BF177" i="41"/>
  <c r="BG177" i="41"/>
  <c r="BP177" i="41"/>
  <c r="BS177" i="41"/>
  <c r="BT177" i="41"/>
  <c r="BU177" i="41"/>
  <c r="CE177" i="41"/>
  <c r="CF177" i="41"/>
  <c r="CG177" i="41"/>
  <c r="CT177" i="41"/>
  <c r="CU177" i="41"/>
  <c r="CV177" i="41"/>
  <c r="CY177" i="41"/>
  <c r="DB177" i="41"/>
  <c r="DF177" i="41"/>
  <c r="DG177" i="41"/>
  <c r="DH177" i="41"/>
  <c r="DK177" i="41"/>
  <c r="DN177" i="41"/>
  <c r="DQ177" i="41"/>
  <c r="EC177" i="41"/>
  <c r="ED177" i="41"/>
  <c r="EE177" i="41"/>
  <c r="ER177" i="41"/>
  <c r="E181" i="41"/>
  <c r="G181" i="41" s="1"/>
  <c r="K181" i="41"/>
  <c r="N181" i="41"/>
  <c r="Q181" i="41"/>
  <c r="T181" i="41"/>
  <c r="V181" i="41"/>
  <c r="Z181" i="41"/>
  <c r="AC181" i="41"/>
  <c r="AK181" i="41"/>
  <c r="AN181" i="41"/>
  <c r="AW181" i="41"/>
  <c r="AX181" i="41"/>
  <c r="BF181" i="41"/>
  <c r="BG181" i="41"/>
  <c r="BP181" i="41"/>
  <c r="BS181" i="41"/>
  <c r="BT181" i="41"/>
  <c r="BU181" i="41"/>
  <c r="CE181" i="41"/>
  <c r="CF181" i="41"/>
  <c r="CG181" i="41"/>
  <c r="CT181" i="41"/>
  <c r="CU181" i="41"/>
  <c r="CV181" i="41"/>
  <c r="CY181" i="41"/>
  <c r="DB181" i="41"/>
  <c r="DF181" i="41"/>
  <c r="DG181" i="41"/>
  <c r="DH181" i="41"/>
  <c r="DK181" i="41"/>
  <c r="DN181" i="41"/>
  <c r="DQ181" i="41"/>
  <c r="EC181" i="41"/>
  <c r="ED181" i="41"/>
  <c r="EE181" i="41"/>
  <c r="ER181" i="41"/>
  <c r="ES181" i="41" s="1"/>
  <c r="E187" i="41"/>
  <c r="G187" i="41" s="1"/>
  <c r="K187" i="41"/>
  <c r="N187" i="41"/>
  <c r="Q187" i="41"/>
  <c r="T187" i="41"/>
  <c r="V187" i="41"/>
  <c r="Z187" i="41"/>
  <c r="AC187" i="41"/>
  <c r="AK187" i="41"/>
  <c r="AP187" i="41"/>
  <c r="AW187" i="41"/>
  <c r="AX187" i="41"/>
  <c r="BF187" i="41"/>
  <c r="BG187" i="41"/>
  <c r="BP187" i="41"/>
  <c r="BS187" i="41"/>
  <c r="BT187" i="41"/>
  <c r="BU187" i="41"/>
  <c r="CE187" i="41"/>
  <c r="CF187" i="41"/>
  <c r="CG187" i="41"/>
  <c r="CT187" i="41"/>
  <c r="CU187" i="41"/>
  <c r="CV187" i="41"/>
  <c r="CY187" i="41"/>
  <c r="DB187" i="41"/>
  <c r="DF187" i="41"/>
  <c r="DG187" i="41"/>
  <c r="DH187" i="41"/>
  <c r="DK187" i="41"/>
  <c r="DN187" i="41"/>
  <c r="DQ187" i="41"/>
  <c r="EC187" i="41"/>
  <c r="ED187" i="41"/>
  <c r="EE187" i="41"/>
  <c r="ER187" i="41"/>
  <c r="E188" i="41"/>
  <c r="G188" i="41" s="1"/>
  <c r="K188" i="41"/>
  <c r="N188" i="41"/>
  <c r="Q188" i="41"/>
  <c r="T188" i="41"/>
  <c r="V188" i="41"/>
  <c r="Z188" i="41"/>
  <c r="AC188" i="41"/>
  <c r="AK188" i="41"/>
  <c r="AN188" i="41"/>
  <c r="AP188" i="41"/>
  <c r="AS188" i="41"/>
  <c r="AW188" i="41"/>
  <c r="AX188" i="41"/>
  <c r="BF188" i="41"/>
  <c r="BG188" i="41"/>
  <c r="BP188" i="41"/>
  <c r="BS188" i="41"/>
  <c r="BT188" i="41"/>
  <c r="BU188" i="41"/>
  <c r="CE188" i="41"/>
  <c r="CF188" i="41"/>
  <c r="CG188" i="41"/>
  <c r="CT188" i="41"/>
  <c r="CU188" i="41"/>
  <c r="CV188" i="41"/>
  <c r="CY188" i="41"/>
  <c r="DB188" i="41"/>
  <c r="DF188" i="41"/>
  <c r="DG188" i="41"/>
  <c r="DH188" i="41"/>
  <c r="DK188" i="41"/>
  <c r="DN188" i="41"/>
  <c r="DQ188" i="41"/>
  <c r="EC188" i="41"/>
  <c r="ED188" i="41"/>
  <c r="EE188" i="41"/>
  <c r="ER188" i="41"/>
  <c r="ES188" i="41" s="1"/>
  <c r="E190" i="41"/>
  <c r="G190" i="41" s="1"/>
  <c r="K190" i="41"/>
  <c r="N190" i="41"/>
  <c r="Q190" i="41"/>
  <c r="T190" i="41"/>
  <c r="V190" i="41"/>
  <c r="Z190" i="41"/>
  <c r="AC190" i="41"/>
  <c r="AK190" i="41"/>
  <c r="AN190" i="41"/>
  <c r="AP190" i="41"/>
  <c r="AS190" i="41"/>
  <c r="AW190" i="41"/>
  <c r="AX190" i="41"/>
  <c r="BF190" i="41"/>
  <c r="BG190" i="41"/>
  <c r="BP190" i="41"/>
  <c r="BS190" i="41"/>
  <c r="BT190" i="41"/>
  <c r="BU190" i="41"/>
  <c r="CE190" i="41"/>
  <c r="CF190" i="41"/>
  <c r="CG190" i="41"/>
  <c r="CT190" i="41"/>
  <c r="CU190" i="41"/>
  <c r="CV190" i="41"/>
  <c r="CY190" i="41"/>
  <c r="DB190" i="41"/>
  <c r="DF190" i="41"/>
  <c r="DG190" i="41"/>
  <c r="DH190" i="41"/>
  <c r="DK190" i="41"/>
  <c r="DN190" i="41"/>
  <c r="DQ190" i="41"/>
  <c r="EC190" i="41"/>
  <c r="ED190" i="41"/>
  <c r="EE190" i="41"/>
  <c r="ER190" i="41"/>
  <c r="ES190" i="41" s="1"/>
  <c r="E191" i="41"/>
  <c r="G191" i="41" s="1"/>
  <c r="K191" i="41"/>
  <c r="N191" i="41"/>
  <c r="Q191" i="41"/>
  <c r="T191" i="41"/>
  <c r="V191" i="41"/>
  <c r="Z191" i="41"/>
  <c r="AC191" i="41"/>
  <c r="AK191" i="41"/>
  <c r="AP191" i="41"/>
  <c r="AW191" i="41"/>
  <c r="AX191" i="41"/>
  <c r="BF191" i="41"/>
  <c r="BG191" i="41"/>
  <c r="BP191" i="41"/>
  <c r="BS191" i="41"/>
  <c r="BT191" i="41"/>
  <c r="BU191" i="41"/>
  <c r="CE191" i="41"/>
  <c r="CF191" i="41"/>
  <c r="CG191" i="41"/>
  <c r="CT191" i="41"/>
  <c r="CU191" i="41"/>
  <c r="CV191" i="41"/>
  <c r="CY191" i="41"/>
  <c r="DB191" i="41"/>
  <c r="DF191" i="41"/>
  <c r="DG191" i="41"/>
  <c r="DH191" i="41"/>
  <c r="DK191" i="41"/>
  <c r="DN191" i="41"/>
  <c r="DQ191" i="41"/>
  <c r="EC191" i="41"/>
  <c r="ED191" i="41"/>
  <c r="EE191" i="41"/>
  <c r="ER191" i="41"/>
  <c r="ES191" i="41" s="1"/>
  <c r="E192" i="41"/>
  <c r="G192" i="41" s="1"/>
  <c r="K192" i="41"/>
  <c r="N192" i="41"/>
  <c r="Q192" i="41"/>
  <c r="T192" i="41"/>
  <c r="V192" i="41"/>
  <c r="Z192" i="41"/>
  <c r="AC192" i="41"/>
  <c r="AK192" i="41"/>
  <c r="AN192" i="41"/>
  <c r="AP192" i="41"/>
  <c r="AW192" i="41"/>
  <c r="AX192" i="41"/>
  <c r="BF192" i="41"/>
  <c r="BG192" i="41"/>
  <c r="BP192" i="41"/>
  <c r="BS192" i="41"/>
  <c r="BT192" i="41"/>
  <c r="BU192" i="41"/>
  <c r="CE192" i="41"/>
  <c r="CF192" i="41"/>
  <c r="CG192" i="41"/>
  <c r="CT192" i="41"/>
  <c r="CU192" i="41"/>
  <c r="CV192" i="41"/>
  <c r="CY192" i="41"/>
  <c r="DB192" i="41"/>
  <c r="DF192" i="41"/>
  <c r="DG192" i="41"/>
  <c r="DH192" i="41"/>
  <c r="DK192" i="41"/>
  <c r="DN192" i="41"/>
  <c r="DQ192" i="41"/>
  <c r="EC192" i="41"/>
  <c r="ED192" i="41"/>
  <c r="EE192" i="41"/>
  <c r="ER192" i="41"/>
  <c r="ES192" i="41" s="1"/>
  <c r="E193" i="41"/>
  <c r="G193" i="41" s="1"/>
  <c r="K193" i="41"/>
  <c r="N193" i="41"/>
  <c r="Q193" i="41"/>
  <c r="T193" i="41"/>
  <c r="V193" i="41"/>
  <c r="Z193" i="41"/>
  <c r="AC193" i="41"/>
  <c r="AK193" i="41"/>
  <c r="AN193" i="41"/>
  <c r="AP193" i="41"/>
  <c r="AS193" i="41"/>
  <c r="AW193" i="41"/>
  <c r="AX193" i="41"/>
  <c r="BF193" i="41"/>
  <c r="BG193" i="41"/>
  <c r="BP193" i="41"/>
  <c r="BS193" i="41"/>
  <c r="BT193" i="41"/>
  <c r="BU193" i="41"/>
  <c r="CE193" i="41"/>
  <c r="CF193" i="41"/>
  <c r="CG193" i="41"/>
  <c r="CT193" i="41"/>
  <c r="CU193" i="41"/>
  <c r="CV193" i="41"/>
  <c r="CY193" i="41"/>
  <c r="DB193" i="41"/>
  <c r="DF193" i="41"/>
  <c r="DG193" i="41"/>
  <c r="DH193" i="41"/>
  <c r="DK193" i="41"/>
  <c r="DN193" i="41"/>
  <c r="DQ193" i="41"/>
  <c r="EC193" i="41"/>
  <c r="ED193" i="41"/>
  <c r="EE193" i="41"/>
  <c r="ER193" i="41"/>
  <c r="E196" i="41"/>
  <c r="G196" i="41" s="1"/>
  <c r="K196" i="41"/>
  <c r="N196" i="41"/>
  <c r="Q196" i="41"/>
  <c r="T196" i="41"/>
  <c r="V196" i="41"/>
  <c r="Z196" i="41"/>
  <c r="AC196" i="41"/>
  <c r="AK196" i="41"/>
  <c r="AN196" i="41"/>
  <c r="AP196" i="41"/>
  <c r="AS196" i="41"/>
  <c r="AW196" i="41"/>
  <c r="AX196" i="41"/>
  <c r="BF196" i="41"/>
  <c r="BG196" i="41"/>
  <c r="BP196" i="41"/>
  <c r="BS196" i="41"/>
  <c r="BT196" i="41"/>
  <c r="BU196" i="41"/>
  <c r="CE196" i="41"/>
  <c r="CF196" i="41"/>
  <c r="CG196" i="41"/>
  <c r="CT196" i="41"/>
  <c r="CU196" i="41"/>
  <c r="CV196" i="41"/>
  <c r="CY196" i="41"/>
  <c r="DB196" i="41"/>
  <c r="DF196" i="41"/>
  <c r="DG196" i="41"/>
  <c r="DH196" i="41"/>
  <c r="DK196" i="41"/>
  <c r="DN196" i="41"/>
  <c r="DQ196" i="41"/>
  <c r="EC196" i="41"/>
  <c r="ED196" i="41"/>
  <c r="EE196" i="41"/>
  <c r="ER196" i="41"/>
  <c r="ES196" i="41" s="1"/>
  <c r="E197" i="41"/>
  <c r="G197" i="41" s="1"/>
  <c r="K197" i="41"/>
  <c r="N197" i="41"/>
  <c r="Q197" i="41"/>
  <c r="T197" i="41"/>
  <c r="V197" i="41"/>
  <c r="Z197" i="41"/>
  <c r="AC197" i="41"/>
  <c r="AK197" i="41"/>
  <c r="AN197" i="41"/>
  <c r="AP197" i="41"/>
  <c r="AS197" i="41"/>
  <c r="AW197" i="41"/>
  <c r="AX197" i="41"/>
  <c r="BF197" i="41"/>
  <c r="BG197" i="41"/>
  <c r="BP197" i="41"/>
  <c r="BS197" i="41"/>
  <c r="BT197" i="41"/>
  <c r="BU197" i="41"/>
  <c r="CE197" i="41"/>
  <c r="CF197" i="41"/>
  <c r="CG197" i="41"/>
  <c r="CT197" i="41"/>
  <c r="CU197" i="41"/>
  <c r="CV197" i="41"/>
  <c r="CY197" i="41"/>
  <c r="DB197" i="41"/>
  <c r="DF197" i="41"/>
  <c r="DG197" i="41"/>
  <c r="DH197" i="41"/>
  <c r="DK197" i="41"/>
  <c r="DN197" i="41"/>
  <c r="DQ197" i="41"/>
  <c r="EC197" i="41"/>
  <c r="ED197" i="41"/>
  <c r="EE197" i="41"/>
  <c r="ER197" i="41"/>
  <c r="E199" i="41"/>
  <c r="G199" i="41" s="1"/>
  <c r="K199" i="41"/>
  <c r="N199" i="41"/>
  <c r="Q199" i="41"/>
  <c r="T199" i="41"/>
  <c r="V199" i="41"/>
  <c r="Z199" i="41"/>
  <c r="AC199" i="41"/>
  <c r="AK199" i="41"/>
  <c r="AN199" i="41"/>
  <c r="AP199" i="41"/>
  <c r="AS199" i="41"/>
  <c r="AW199" i="41"/>
  <c r="AX199" i="41"/>
  <c r="BF199" i="41"/>
  <c r="BG199" i="41"/>
  <c r="BP199" i="41"/>
  <c r="BS199" i="41"/>
  <c r="BT199" i="41"/>
  <c r="BU199" i="41"/>
  <c r="CE199" i="41"/>
  <c r="CF199" i="41"/>
  <c r="CG199" i="41"/>
  <c r="CT199" i="41"/>
  <c r="CU199" i="41"/>
  <c r="CV199" i="41"/>
  <c r="CY199" i="41"/>
  <c r="DB199" i="41"/>
  <c r="DF199" i="41"/>
  <c r="DG199" i="41"/>
  <c r="DH199" i="41"/>
  <c r="DK199" i="41"/>
  <c r="DN199" i="41"/>
  <c r="DQ199" i="41"/>
  <c r="EC199" i="41"/>
  <c r="ED199" i="41"/>
  <c r="EE199" i="41"/>
  <c r="ER199" i="41"/>
  <c r="ES199" i="41" s="1"/>
  <c r="E200" i="41"/>
  <c r="G200" i="41" s="1"/>
  <c r="K200" i="41"/>
  <c r="N200" i="41"/>
  <c r="Q200" i="41"/>
  <c r="T200" i="41"/>
  <c r="V200" i="41"/>
  <c r="Z200" i="41"/>
  <c r="AC200" i="41"/>
  <c r="AK200" i="41"/>
  <c r="AN200" i="41"/>
  <c r="AP200" i="41"/>
  <c r="AS200" i="41"/>
  <c r="AW200" i="41"/>
  <c r="AX200" i="41"/>
  <c r="BF200" i="41"/>
  <c r="BG200" i="41"/>
  <c r="BP200" i="41"/>
  <c r="BS200" i="41"/>
  <c r="BT200" i="41"/>
  <c r="BU200" i="41"/>
  <c r="CE200" i="41"/>
  <c r="CF200" i="41"/>
  <c r="CG200" i="41"/>
  <c r="CT200" i="41"/>
  <c r="CU200" i="41"/>
  <c r="CV200" i="41"/>
  <c r="CY200" i="41"/>
  <c r="DB200" i="41"/>
  <c r="DF200" i="41"/>
  <c r="DG200" i="41"/>
  <c r="DH200" i="41"/>
  <c r="DK200" i="41"/>
  <c r="DN200" i="41"/>
  <c r="DQ200" i="41"/>
  <c r="EC200" i="41"/>
  <c r="ED200" i="41"/>
  <c r="EE200" i="41"/>
  <c r="ER200" i="41"/>
  <c r="ES200" i="41" s="1"/>
  <c r="E203" i="41"/>
  <c r="G203" i="41" s="1"/>
  <c r="K203" i="41"/>
  <c r="N203" i="41"/>
  <c r="Q203" i="41"/>
  <c r="T203" i="41"/>
  <c r="V203" i="41"/>
  <c r="Z203" i="41"/>
  <c r="AC203" i="41"/>
  <c r="AK203" i="41"/>
  <c r="AN203" i="41"/>
  <c r="AP203" i="41"/>
  <c r="AS203" i="41"/>
  <c r="AW203" i="41"/>
  <c r="AX203" i="41"/>
  <c r="BF203" i="41"/>
  <c r="BG203" i="41"/>
  <c r="BP203" i="41"/>
  <c r="BS203" i="41"/>
  <c r="BT203" i="41"/>
  <c r="BU203" i="41"/>
  <c r="CE203" i="41"/>
  <c r="CF203" i="41"/>
  <c r="CG203" i="41"/>
  <c r="CT203" i="41"/>
  <c r="CU203" i="41"/>
  <c r="CV203" i="41"/>
  <c r="CY203" i="41"/>
  <c r="DB203" i="41"/>
  <c r="DF203" i="41"/>
  <c r="DG203" i="41"/>
  <c r="DH203" i="41"/>
  <c r="DK203" i="41"/>
  <c r="DN203" i="41"/>
  <c r="DQ203" i="41"/>
  <c r="EC203" i="41"/>
  <c r="ED203" i="41"/>
  <c r="EE203" i="41"/>
  <c r="ER203" i="41"/>
  <c r="ES203" i="41" s="1"/>
  <c r="E207" i="41"/>
  <c r="G207" i="41" s="1"/>
  <c r="K207" i="41"/>
  <c r="N207" i="41"/>
  <c r="Q207" i="41"/>
  <c r="T207" i="41"/>
  <c r="V207" i="41"/>
  <c r="Z207" i="41"/>
  <c r="AC207" i="41"/>
  <c r="AK207" i="41"/>
  <c r="AP207" i="41"/>
  <c r="AW207" i="41"/>
  <c r="AX207" i="41"/>
  <c r="BF207" i="41"/>
  <c r="BG207" i="41"/>
  <c r="BP207" i="41"/>
  <c r="BS207" i="41"/>
  <c r="BT207" i="41"/>
  <c r="BU207" i="41"/>
  <c r="CE207" i="41"/>
  <c r="CF207" i="41"/>
  <c r="CG207" i="41"/>
  <c r="CT207" i="41"/>
  <c r="CU207" i="41"/>
  <c r="CV207" i="41"/>
  <c r="CY207" i="41"/>
  <c r="DB207" i="41"/>
  <c r="DF207" i="41"/>
  <c r="DG207" i="41"/>
  <c r="DH207" i="41"/>
  <c r="DK207" i="41"/>
  <c r="DN207" i="41"/>
  <c r="DQ207" i="41"/>
  <c r="EC207" i="41"/>
  <c r="ED207" i="41"/>
  <c r="EE207" i="41"/>
  <c r="ER207" i="41"/>
  <c r="ES207" i="41" s="1"/>
  <c r="E208" i="41"/>
  <c r="G208" i="41" s="1"/>
  <c r="K208" i="41"/>
  <c r="N208" i="41"/>
  <c r="Q208" i="41"/>
  <c r="T208" i="41"/>
  <c r="V208" i="41"/>
  <c r="Z208" i="41"/>
  <c r="AC208" i="41"/>
  <c r="AK208" i="41"/>
  <c r="AN208" i="41"/>
  <c r="AP208" i="41"/>
  <c r="AS208" i="41"/>
  <c r="AW208" i="41"/>
  <c r="AX208" i="41"/>
  <c r="BF208" i="41"/>
  <c r="BG208" i="41"/>
  <c r="BP208" i="41"/>
  <c r="BS208" i="41"/>
  <c r="BT208" i="41"/>
  <c r="BU208" i="41"/>
  <c r="CE208" i="41"/>
  <c r="CF208" i="41"/>
  <c r="CG208" i="41"/>
  <c r="CT208" i="41"/>
  <c r="CU208" i="41"/>
  <c r="CV208" i="41"/>
  <c r="CY208" i="41"/>
  <c r="DB208" i="41"/>
  <c r="DF208" i="41"/>
  <c r="DG208" i="41"/>
  <c r="DH208" i="41"/>
  <c r="DK208" i="41"/>
  <c r="DN208" i="41"/>
  <c r="DQ208" i="41"/>
  <c r="EC208" i="41"/>
  <c r="ED208" i="41"/>
  <c r="EE208" i="41"/>
  <c r="ER208" i="41"/>
  <c r="ES208" i="41" s="1"/>
  <c r="E210" i="41"/>
  <c r="G210" i="41" s="1"/>
  <c r="K210" i="41"/>
  <c r="N210" i="41"/>
  <c r="Q210" i="41"/>
  <c r="T210" i="41"/>
  <c r="V210" i="41"/>
  <c r="Z210" i="41"/>
  <c r="AC210" i="41"/>
  <c r="AK210" i="41"/>
  <c r="AN210" i="41"/>
  <c r="AP210" i="41"/>
  <c r="AS210" i="41"/>
  <c r="AW210" i="41"/>
  <c r="AX210" i="41"/>
  <c r="BF210" i="41"/>
  <c r="BG210" i="41"/>
  <c r="BP210" i="41"/>
  <c r="BS210" i="41"/>
  <c r="BT210" i="41"/>
  <c r="BU210" i="41"/>
  <c r="CE210" i="41"/>
  <c r="CF210" i="41"/>
  <c r="CG210" i="41"/>
  <c r="CT210" i="41"/>
  <c r="CU210" i="41"/>
  <c r="CV210" i="41"/>
  <c r="CY210" i="41"/>
  <c r="DB210" i="41"/>
  <c r="DF210" i="41"/>
  <c r="DG210" i="41"/>
  <c r="DH210" i="41"/>
  <c r="DK210" i="41"/>
  <c r="DN210" i="41"/>
  <c r="DQ210" i="41"/>
  <c r="EC210" i="41"/>
  <c r="ED210" i="41"/>
  <c r="EE210" i="41"/>
  <c r="ER210" i="41"/>
  <c r="ES210" i="41" s="1"/>
  <c r="E211" i="41"/>
  <c r="G211" i="41" s="1"/>
  <c r="K211" i="41"/>
  <c r="N211" i="41"/>
  <c r="Q211" i="41"/>
  <c r="T211" i="41"/>
  <c r="V211" i="41"/>
  <c r="Z211" i="41"/>
  <c r="AC211" i="41"/>
  <c r="AK211" i="41"/>
  <c r="AN211" i="41"/>
  <c r="AP211" i="41"/>
  <c r="AS211" i="41"/>
  <c r="AW211" i="41"/>
  <c r="AX211" i="41"/>
  <c r="BF211" i="41"/>
  <c r="BG211" i="41"/>
  <c r="BP211" i="41"/>
  <c r="BS211" i="41"/>
  <c r="BT211" i="41"/>
  <c r="BU211" i="41"/>
  <c r="CE211" i="41"/>
  <c r="CF211" i="41"/>
  <c r="CG211" i="41"/>
  <c r="CT211" i="41"/>
  <c r="CU211" i="41"/>
  <c r="CV211" i="41"/>
  <c r="CY211" i="41"/>
  <c r="DB211" i="41"/>
  <c r="DF211" i="41"/>
  <c r="DG211" i="41"/>
  <c r="DH211" i="41"/>
  <c r="DK211" i="41"/>
  <c r="DN211" i="41"/>
  <c r="DQ211" i="41"/>
  <c r="EC211" i="41"/>
  <c r="ED211" i="41"/>
  <c r="EE211" i="41"/>
  <c r="ER211" i="41"/>
  <c r="ES211" i="41" s="1"/>
  <c r="E215" i="41"/>
  <c r="G215" i="41" s="1"/>
  <c r="K215" i="41"/>
  <c r="N215" i="41"/>
  <c r="Q215" i="41"/>
  <c r="T215" i="41"/>
  <c r="V215" i="41"/>
  <c r="Z215" i="41"/>
  <c r="AC215" i="41"/>
  <c r="AK215" i="41"/>
  <c r="AN215" i="41"/>
  <c r="AP215" i="41"/>
  <c r="AS215" i="41"/>
  <c r="AW215" i="41"/>
  <c r="AX215" i="41"/>
  <c r="BF215" i="41"/>
  <c r="BG215" i="41"/>
  <c r="BP215" i="41"/>
  <c r="BS215" i="41"/>
  <c r="BT215" i="41"/>
  <c r="BU215" i="41"/>
  <c r="CE215" i="41"/>
  <c r="CF215" i="41"/>
  <c r="CG215" i="41"/>
  <c r="CT215" i="41"/>
  <c r="CU215" i="41"/>
  <c r="CV215" i="41"/>
  <c r="CY215" i="41"/>
  <c r="DB215" i="41"/>
  <c r="DF215" i="41"/>
  <c r="DG215" i="41"/>
  <c r="DH215" i="41"/>
  <c r="DK215" i="41"/>
  <c r="DN215" i="41"/>
  <c r="DQ215" i="41"/>
  <c r="EC215" i="41"/>
  <c r="ED215" i="41"/>
  <c r="EE215" i="41"/>
  <c r="ER215" i="41"/>
  <c r="E216" i="41"/>
  <c r="G216" i="41" s="1"/>
  <c r="K216" i="41"/>
  <c r="N216" i="41"/>
  <c r="Q216" i="41"/>
  <c r="T216" i="41"/>
  <c r="V216" i="41"/>
  <c r="Z216" i="41"/>
  <c r="AC216" i="41"/>
  <c r="AK216" i="41"/>
  <c r="AN216" i="41"/>
  <c r="AP216" i="41"/>
  <c r="AS216" i="41"/>
  <c r="AW216" i="41"/>
  <c r="AX216" i="41"/>
  <c r="BF216" i="41"/>
  <c r="BG216" i="41"/>
  <c r="BP216" i="41"/>
  <c r="BS216" i="41"/>
  <c r="BT216" i="41"/>
  <c r="BU216" i="41"/>
  <c r="CE216" i="41"/>
  <c r="CF216" i="41"/>
  <c r="CG216" i="41"/>
  <c r="CT216" i="41"/>
  <c r="CU216" i="41"/>
  <c r="CV216" i="41"/>
  <c r="CY216" i="41"/>
  <c r="DB216" i="41"/>
  <c r="DF216" i="41"/>
  <c r="DG216" i="41"/>
  <c r="DH216" i="41"/>
  <c r="DK216" i="41"/>
  <c r="DN216" i="41"/>
  <c r="DQ216" i="41"/>
  <c r="EC216" i="41"/>
  <c r="ED216" i="41"/>
  <c r="EE216" i="41"/>
  <c r="ER216" i="41"/>
  <c r="ES216" i="41" s="1"/>
  <c r="E217" i="41"/>
  <c r="G217" i="41" s="1"/>
  <c r="K217" i="41"/>
  <c r="N217" i="41"/>
  <c r="Q217" i="41"/>
  <c r="T217" i="41"/>
  <c r="V217" i="41"/>
  <c r="Z217" i="41"/>
  <c r="AC217" i="41"/>
  <c r="AK217" i="41"/>
  <c r="AP217" i="41"/>
  <c r="AW217" i="41"/>
  <c r="AX217" i="41"/>
  <c r="BF217" i="41"/>
  <c r="BG217" i="41"/>
  <c r="BP217" i="41"/>
  <c r="BS217" i="41"/>
  <c r="BT217" i="41"/>
  <c r="BU217" i="41"/>
  <c r="CE217" i="41"/>
  <c r="CF217" i="41"/>
  <c r="CG217" i="41"/>
  <c r="CT217" i="41"/>
  <c r="CU217" i="41"/>
  <c r="CV217" i="41"/>
  <c r="CY217" i="41"/>
  <c r="DB217" i="41"/>
  <c r="DF217" i="41"/>
  <c r="DG217" i="41"/>
  <c r="DH217" i="41"/>
  <c r="DK217" i="41"/>
  <c r="DN217" i="41"/>
  <c r="DQ217" i="41"/>
  <c r="EC217" i="41"/>
  <c r="ED217" i="41"/>
  <c r="EE217" i="41"/>
  <c r="ER217" i="41"/>
  <c r="E220" i="41"/>
  <c r="K220" i="41"/>
  <c r="N220" i="41"/>
  <c r="Q220" i="41"/>
  <c r="Z220" i="41"/>
  <c r="AC220" i="41"/>
  <c r="AW220" i="41"/>
  <c r="AX220" i="41"/>
  <c r="BF220" i="41"/>
  <c r="BG220" i="41"/>
  <c r="BP220" i="41"/>
  <c r="BS220" i="41"/>
  <c r="BT220" i="41"/>
  <c r="BU220" i="41"/>
  <c r="CE220" i="41"/>
  <c r="CF220" i="41"/>
  <c r="CG220" i="41"/>
  <c r="CT220" i="41"/>
  <c r="CU220" i="41"/>
  <c r="CV220" i="41"/>
  <c r="CY220" i="41"/>
  <c r="DB220" i="41"/>
  <c r="DF220" i="41"/>
  <c r="DG220" i="41"/>
  <c r="DH220" i="41"/>
  <c r="DK220" i="41"/>
  <c r="DN220" i="41"/>
  <c r="DQ220" i="41"/>
  <c r="EC220" i="41"/>
  <c r="ED220" i="41"/>
  <c r="EE220" i="41"/>
  <c r="ER220" i="41"/>
  <c r="ES220" i="41" s="1"/>
  <c r="E222" i="41"/>
  <c r="G222" i="41" s="1"/>
  <c r="K222" i="41"/>
  <c r="N222" i="41"/>
  <c r="Q222" i="41"/>
  <c r="T222" i="41"/>
  <c r="V222" i="41"/>
  <c r="Z222" i="41"/>
  <c r="AC222" i="41"/>
  <c r="AK222" i="41"/>
  <c r="AN222" i="41"/>
  <c r="AP222" i="41"/>
  <c r="AS222" i="41"/>
  <c r="AW222" i="41"/>
  <c r="AX222" i="41"/>
  <c r="BF222" i="41"/>
  <c r="BG222" i="41"/>
  <c r="BP222" i="41"/>
  <c r="BS222" i="41"/>
  <c r="BT222" i="41"/>
  <c r="BU222" i="41"/>
  <c r="CE222" i="41"/>
  <c r="CF222" i="41"/>
  <c r="CG222" i="41"/>
  <c r="CT222" i="41"/>
  <c r="CU222" i="41"/>
  <c r="CV222" i="41"/>
  <c r="CY222" i="41"/>
  <c r="DB222" i="41"/>
  <c r="DF222" i="41"/>
  <c r="DG222" i="41"/>
  <c r="DH222" i="41"/>
  <c r="DK222" i="41"/>
  <c r="DN222" i="41"/>
  <c r="DQ222" i="41"/>
  <c r="EC222" i="41"/>
  <c r="ED222" i="41"/>
  <c r="EE222" i="41"/>
  <c r="ER222" i="41"/>
  <c r="ES222" i="41" s="1"/>
  <c r="E225" i="41"/>
  <c r="G225" i="41" s="1"/>
  <c r="K225" i="41"/>
  <c r="N225" i="41"/>
  <c r="Q225" i="41"/>
  <c r="T225" i="41"/>
  <c r="V225" i="41"/>
  <c r="Z225" i="41"/>
  <c r="AC225" i="41"/>
  <c r="AK225" i="41"/>
  <c r="AN225" i="41"/>
  <c r="AP225" i="41"/>
  <c r="AS225" i="41"/>
  <c r="AW225" i="41"/>
  <c r="AX225" i="41"/>
  <c r="BF225" i="41"/>
  <c r="BG225" i="41"/>
  <c r="BP225" i="41"/>
  <c r="BS225" i="41"/>
  <c r="BT225" i="41"/>
  <c r="BU225" i="41"/>
  <c r="CE225" i="41"/>
  <c r="CF225" i="41"/>
  <c r="CG225" i="41"/>
  <c r="CT225" i="41"/>
  <c r="CU225" i="41"/>
  <c r="CV225" i="41"/>
  <c r="CY225" i="41"/>
  <c r="DB225" i="41"/>
  <c r="DF225" i="41"/>
  <c r="DG225" i="41"/>
  <c r="DH225" i="41"/>
  <c r="DK225" i="41"/>
  <c r="DN225" i="41"/>
  <c r="DQ225" i="41"/>
  <c r="EC225" i="41"/>
  <c r="ED225" i="41"/>
  <c r="EE225" i="41"/>
  <c r="ER225" i="41"/>
  <c r="E228" i="41"/>
  <c r="G228" i="41" s="1"/>
  <c r="K228" i="41"/>
  <c r="N228" i="41"/>
  <c r="Q228" i="41"/>
  <c r="T228" i="41"/>
  <c r="V228" i="41"/>
  <c r="Z228" i="41"/>
  <c r="AC228" i="41"/>
  <c r="AK228" i="41"/>
  <c r="AN228" i="41"/>
  <c r="AP228" i="41"/>
  <c r="AS228" i="41"/>
  <c r="AW228" i="41"/>
  <c r="AX228" i="41"/>
  <c r="BF228" i="41"/>
  <c r="BG228" i="41"/>
  <c r="BP228" i="41"/>
  <c r="BS228" i="41"/>
  <c r="BT228" i="41"/>
  <c r="BU228" i="41"/>
  <c r="CE228" i="41"/>
  <c r="CF228" i="41"/>
  <c r="CG228" i="41"/>
  <c r="CT228" i="41"/>
  <c r="CU228" i="41"/>
  <c r="CV228" i="41"/>
  <c r="CY228" i="41"/>
  <c r="DB228" i="41"/>
  <c r="DF228" i="41"/>
  <c r="DG228" i="41"/>
  <c r="DH228" i="41"/>
  <c r="DK228" i="41"/>
  <c r="DN228" i="41"/>
  <c r="DQ228" i="41"/>
  <c r="EC228" i="41"/>
  <c r="ED228" i="41"/>
  <c r="EE228" i="41"/>
  <c r="ER228" i="41"/>
  <c r="E231" i="41"/>
  <c r="G231" i="41" s="1"/>
  <c r="K231" i="41"/>
  <c r="N231" i="41"/>
  <c r="Q231" i="41"/>
  <c r="T231" i="41"/>
  <c r="V231" i="41"/>
  <c r="Z231" i="41"/>
  <c r="AC231" i="41"/>
  <c r="AK231" i="41"/>
  <c r="AN231" i="41"/>
  <c r="AP231" i="41"/>
  <c r="AS231" i="41"/>
  <c r="AW231" i="41"/>
  <c r="AX231" i="41"/>
  <c r="BF231" i="41"/>
  <c r="BG231" i="41"/>
  <c r="BP231" i="41"/>
  <c r="BS231" i="41"/>
  <c r="BT231" i="41"/>
  <c r="BU231" i="41"/>
  <c r="CE231" i="41"/>
  <c r="CF231" i="41"/>
  <c r="CG231" i="41"/>
  <c r="CT231" i="41"/>
  <c r="CU231" i="41"/>
  <c r="CV231" i="41"/>
  <c r="CY231" i="41"/>
  <c r="DB231" i="41"/>
  <c r="DF231" i="41"/>
  <c r="DG231" i="41"/>
  <c r="DH231" i="41"/>
  <c r="DK231" i="41"/>
  <c r="DN231" i="41"/>
  <c r="DQ231" i="41"/>
  <c r="EC231" i="41"/>
  <c r="ED231" i="41"/>
  <c r="EE231" i="41"/>
  <c r="ER231" i="41"/>
  <c r="ES231" i="41" s="1"/>
  <c r="E233" i="41"/>
  <c r="G233" i="41" s="1"/>
  <c r="K233" i="41"/>
  <c r="N233" i="41"/>
  <c r="Q233" i="41"/>
  <c r="T233" i="41"/>
  <c r="V233" i="41"/>
  <c r="Z233" i="41"/>
  <c r="AC233" i="41"/>
  <c r="AK233" i="41"/>
  <c r="AN233" i="41"/>
  <c r="AP233" i="41"/>
  <c r="AS233" i="41"/>
  <c r="AW233" i="41"/>
  <c r="AX233" i="41"/>
  <c r="BF233" i="41"/>
  <c r="BG233" i="41"/>
  <c r="BP233" i="41"/>
  <c r="BS233" i="41"/>
  <c r="BT233" i="41"/>
  <c r="BU233" i="41"/>
  <c r="CE233" i="41"/>
  <c r="CF233" i="41"/>
  <c r="CG233" i="41"/>
  <c r="CT233" i="41"/>
  <c r="CU233" i="41"/>
  <c r="CV233" i="41"/>
  <c r="CY233" i="41"/>
  <c r="DB233" i="41"/>
  <c r="DF233" i="41"/>
  <c r="DG233" i="41"/>
  <c r="DH233" i="41"/>
  <c r="DK233" i="41"/>
  <c r="DN233" i="41"/>
  <c r="DQ233" i="41"/>
  <c r="EC233" i="41"/>
  <c r="ED233" i="41"/>
  <c r="EE233" i="41"/>
  <c r="ER233" i="41"/>
  <c r="ES233" i="41" s="1"/>
  <c r="E236" i="41"/>
  <c r="G236" i="41" s="1"/>
  <c r="K236" i="41"/>
  <c r="N236" i="41"/>
  <c r="Q236" i="41"/>
  <c r="T236" i="41"/>
  <c r="V236" i="41"/>
  <c r="Z236" i="41"/>
  <c r="AC236" i="41"/>
  <c r="AK236" i="41"/>
  <c r="AN236" i="41"/>
  <c r="AP236" i="41"/>
  <c r="AS236" i="41"/>
  <c r="AW236" i="41"/>
  <c r="AX236" i="41"/>
  <c r="BF236" i="41"/>
  <c r="BG236" i="41"/>
  <c r="BP236" i="41"/>
  <c r="BS236" i="41"/>
  <c r="BT236" i="41"/>
  <c r="BU236" i="41"/>
  <c r="CE236" i="41"/>
  <c r="CF236" i="41"/>
  <c r="CG236" i="41"/>
  <c r="CT236" i="41"/>
  <c r="CU236" i="41"/>
  <c r="CV236" i="41"/>
  <c r="CY236" i="41"/>
  <c r="DB236" i="41"/>
  <c r="DF236" i="41"/>
  <c r="DG236" i="41"/>
  <c r="DH236" i="41"/>
  <c r="DK236" i="41"/>
  <c r="DN236" i="41"/>
  <c r="DQ236" i="41"/>
  <c r="EC236" i="41"/>
  <c r="ED236" i="41"/>
  <c r="EE236" i="41"/>
  <c r="ER236" i="41"/>
  <c r="E238" i="41"/>
  <c r="G238" i="41" s="1"/>
  <c r="K238" i="41"/>
  <c r="N238" i="41"/>
  <c r="Q238" i="41"/>
  <c r="T238" i="41"/>
  <c r="V238" i="41"/>
  <c r="Z238" i="41"/>
  <c r="AC238" i="41"/>
  <c r="AK238" i="41"/>
  <c r="AN238" i="41"/>
  <c r="AP238" i="41"/>
  <c r="AS238" i="41"/>
  <c r="AW238" i="41"/>
  <c r="AX238" i="41"/>
  <c r="BF238" i="41"/>
  <c r="BG238" i="41"/>
  <c r="BP238" i="41"/>
  <c r="BS238" i="41"/>
  <c r="BT238" i="41"/>
  <c r="BU238" i="41"/>
  <c r="CE238" i="41"/>
  <c r="CF238" i="41"/>
  <c r="CG238" i="41"/>
  <c r="CT238" i="41"/>
  <c r="CU238" i="41"/>
  <c r="CV238" i="41"/>
  <c r="CY238" i="41"/>
  <c r="DB238" i="41"/>
  <c r="DF238" i="41"/>
  <c r="DG238" i="41"/>
  <c r="DH238" i="41"/>
  <c r="DK238" i="41"/>
  <c r="DN238" i="41"/>
  <c r="DQ238" i="41"/>
  <c r="EC238" i="41"/>
  <c r="ED238" i="41"/>
  <c r="EE238" i="41"/>
  <c r="ER238" i="41"/>
  <c r="ES238" i="41" s="1"/>
  <c r="E239" i="41"/>
  <c r="G239" i="41" s="1"/>
  <c r="K239" i="41"/>
  <c r="N239" i="41"/>
  <c r="Q239" i="41"/>
  <c r="T239" i="41"/>
  <c r="V239" i="41"/>
  <c r="Z239" i="41"/>
  <c r="AC239" i="41"/>
  <c r="AK239" i="41"/>
  <c r="AN239" i="41"/>
  <c r="AP239" i="41"/>
  <c r="AS239" i="41"/>
  <c r="AW239" i="41"/>
  <c r="AX239" i="41"/>
  <c r="BF239" i="41"/>
  <c r="BG239" i="41"/>
  <c r="BP239" i="41"/>
  <c r="BS239" i="41"/>
  <c r="BT239" i="41"/>
  <c r="BU239" i="41"/>
  <c r="CE239" i="41"/>
  <c r="CF239" i="41"/>
  <c r="CG239" i="41"/>
  <c r="CT239" i="41"/>
  <c r="CU239" i="41"/>
  <c r="CV239" i="41"/>
  <c r="CY239" i="41"/>
  <c r="DB239" i="41"/>
  <c r="DF239" i="41"/>
  <c r="DG239" i="41"/>
  <c r="DH239" i="41"/>
  <c r="DK239" i="41"/>
  <c r="DN239" i="41"/>
  <c r="DQ239" i="41"/>
  <c r="EC239" i="41"/>
  <c r="ED239" i="41"/>
  <c r="EE239" i="41"/>
  <c r="ER239" i="41"/>
  <c r="E240" i="41"/>
  <c r="G240" i="41" s="1"/>
  <c r="K240" i="41"/>
  <c r="N240" i="41"/>
  <c r="Q240" i="41"/>
  <c r="T240" i="41"/>
  <c r="V240" i="41"/>
  <c r="Z240" i="41"/>
  <c r="AC240" i="41"/>
  <c r="AK240" i="41"/>
  <c r="AN240" i="41"/>
  <c r="AP240" i="41"/>
  <c r="AS240" i="41"/>
  <c r="AW240" i="41"/>
  <c r="AX240" i="41"/>
  <c r="BF240" i="41"/>
  <c r="BG240" i="41"/>
  <c r="BP240" i="41"/>
  <c r="BS240" i="41"/>
  <c r="BT240" i="41"/>
  <c r="BU240" i="41"/>
  <c r="CE240" i="41"/>
  <c r="CF240" i="41"/>
  <c r="CG240" i="41"/>
  <c r="CT240" i="41"/>
  <c r="CU240" i="41"/>
  <c r="CV240" i="41"/>
  <c r="CY240" i="41"/>
  <c r="DB240" i="41"/>
  <c r="DF240" i="41"/>
  <c r="DG240" i="41"/>
  <c r="DH240" i="41"/>
  <c r="DK240" i="41"/>
  <c r="DN240" i="41"/>
  <c r="DQ240" i="41"/>
  <c r="EC240" i="41"/>
  <c r="ED240" i="41"/>
  <c r="EE240" i="41"/>
  <c r="ER240" i="41"/>
  <c r="ES240" i="41" s="1"/>
  <c r="E243" i="41"/>
  <c r="K243" i="41"/>
  <c r="N243" i="41"/>
  <c r="Q243" i="41"/>
  <c r="T243" i="41"/>
  <c r="V243" i="41"/>
  <c r="Z243" i="41"/>
  <c r="AC243" i="41"/>
  <c r="AK243" i="41"/>
  <c r="AN243" i="41"/>
  <c r="AP243" i="41"/>
  <c r="AS243" i="41"/>
  <c r="AW243" i="41"/>
  <c r="AX243" i="41"/>
  <c r="BF243" i="41"/>
  <c r="BG243" i="41"/>
  <c r="BP243" i="41"/>
  <c r="BS243" i="41"/>
  <c r="BT243" i="41"/>
  <c r="BU243" i="41"/>
  <c r="CE243" i="41"/>
  <c r="CF243" i="41"/>
  <c r="CG243" i="41"/>
  <c r="CT243" i="41"/>
  <c r="CU243" i="41"/>
  <c r="CV243" i="41"/>
  <c r="CY243" i="41"/>
  <c r="DB243" i="41"/>
  <c r="DF243" i="41"/>
  <c r="DG243" i="41"/>
  <c r="DH243" i="41"/>
  <c r="DK243" i="41"/>
  <c r="DN243" i="41"/>
  <c r="DQ243" i="41"/>
  <c r="EC243" i="41"/>
  <c r="ED243" i="41"/>
  <c r="EE243" i="41"/>
  <c r="ER243" i="41"/>
  <c r="E244" i="41"/>
  <c r="G244" i="41" s="1"/>
  <c r="K244" i="41"/>
  <c r="N244" i="41"/>
  <c r="Q244" i="41"/>
  <c r="T244" i="41"/>
  <c r="V244" i="41"/>
  <c r="Z244" i="41"/>
  <c r="AC244" i="41"/>
  <c r="AK244" i="41"/>
  <c r="AN244" i="41"/>
  <c r="AP244" i="41"/>
  <c r="AS244" i="41"/>
  <c r="AW244" i="41"/>
  <c r="AX244" i="41"/>
  <c r="BF244" i="41"/>
  <c r="BG244" i="41"/>
  <c r="BP244" i="41"/>
  <c r="BS244" i="41"/>
  <c r="BT244" i="41"/>
  <c r="BU244" i="41"/>
  <c r="CE244" i="41"/>
  <c r="CF244" i="41"/>
  <c r="CG244" i="41"/>
  <c r="CT244" i="41"/>
  <c r="CU244" i="41"/>
  <c r="CV244" i="41"/>
  <c r="CY244" i="41"/>
  <c r="DB244" i="41"/>
  <c r="DF244" i="41"/>
  <c r="DG244" i="41"/>
  <c r="DH244" i="41"/>
  <c r="DK244" i="41"/>
  <c r="DN244" i="41"/>
  <c r="DQ244" i="41"/>
  <c r="EC244" i="41"/>
  <c r="ED244" i="41"/>
  <c r="EE244" i="41"/>
  <c r="ER244" i="41"/>
  <c r="ES244" i="41" s="1"/>
  <c r="E246" i="41"/>
  <c r="G246" i="41" s="1"/>
  <c r="K246" i="41"/>
  <c r="N246" i="41"/>
  <c r="Q246" i="41"/>
  <c r="T246" i="41"/>
  <c r="V246" i="41"/>
  <c r="Z246" i="41"/>
  <c r="AC246" i="41"/>
  <c r="AK246" i="41"/>
  <c r="AN246" i="41"/>
  <c r="AP246" i="41"/>
  <c r="AS246" i="41"/>
  <c r="AW246" i="41"/>
  <c r="AX246" i="41"/>
  <c r="BF246" i="41"/>
  <c r="BG246" i="41"/>
  <c r="BP246" i="41"/>
  <c r="BS246" i="41"/>
  <c r="BT246" i="41"/>
  <c r="BU246" i="41"/>
  <c r="CE246" i="41"/>
  <c r="CF246" i="41"/>
  <c r="CG246" i="41"/>
  <c r="CT246" i="41"/>
  <c r="CU246" i="41"/>
  <c r="CV246" i="41"/>
  <c r="CY246" i="41"/>
  <c r="DB246" i="41"/>
  <c r="DF246" i="41"/>
  <c r="DG246" i="41"/>
  <c r="DH246" i="41"/>
  <c r="DK246" i="41"/>
  <c r="DN246" i="41"/>
  <c r="DQ246" i="41"/>
  <c r="EC246" i="41"/>
  <c r="ED246" i="41"/>
  <c r="EE246" i="41"/>
  <c r="ER246" i="41"/>
  <c r="ES246" i="41" s="1"/>
  <c r="E247" i="41"/>
  <c r="G247" i="41" s="1"/>
  <c r="K247" i="41"/>
  <c r="N247" i="41"/>
  <c r="Q247" i="41"/>
  <c r="T247" i="41"/>
  <c r="V247" i="41"/>
  <c r="Z247" i="41"/>
  <c r="AC247" i="41"/>
  <c r="AK247" i="41"/>
  <c r="AP247" i="41"/>
  <c r="AW247" i="41"/>
  <c r="AX247" i="41"/>
  <c r="BF247" i="41"/>
  <c r="BG247" i="41"/>
  <c r="BP247" i="41"/>
  <c r="BS247" i="41"/>
  <c r="BT247" i="41"/>
  <c r="BU247" i="41"/>
  <c r="CE247" i="41"/>
  <c r="CF247" i="41"/>
  <c r="CG247" i="41"/>
  <c r="CT247" i="41"/>
  <c r="CU247" i="41"/>
  <c r="CV247" i="41"/>
  <c r="CY247" i="41"/>
  <c r="DB247" i="41"/>
  <c r="DF247" i="41"/>
  <c r="DG247" i="41"/>
  <c r="DH247" i="41"/>
  <c r="DK247" i="41"/>
  <c r="DN247" i="41"/>
  <c r="DQ247" i="41"/>
  <c r="EC247" i="41"/>
  <c r="ED247" i="41"/>
  <c r="EE247" i="41"/>
  <c r="ER247" i="41"/>
  <c r="ES247" i="41" s="1"/>
  <c r="E248" i="41"/>
  <c r="G248" i="41" s="1"/>
  <c r="K248" i="41"/>
  <c r="N248" i="41"/>
  <c r="Q248" i="41"/>
  <c r="T248" i="41"/>
  <c r="V248" i="41"/>
  <c r="Z248" i="41"/>
  <c r="AC248" i="41"/>
  <c r="AK248" i="41"/>
  <c r="AP248" i="41"/>
  <c r="AW248" i="41"/>
  <c r="AX248" i="41"/>
  <c r="BF248" i="41"/>
  <c r="BG248" i="41"/>
  <c r="BP248" i="41"/>
  <c r="BS248" i="41"/>
  <c r="BT248" i="41"/>
  <c r="BU248" i="41"/>
  <c r="CE248" i="41"/>
  <c r="CF248" i="41"/>
  <c r="CG248" i="41"/>
  <c r="CT248" i="41"/>
  <c r="CU248" i="41"/>
  <c r="CV248" i="41"/>
  <c r="CY248" i="41"/>
  <c r="DB248" i="41"/>
  <c r="DF248" i="41"/>
  <c r="DG248" i="41"/>
  <c r="DH248" i="41"/>
  <c r="DK248" i="41"/>
  <c r="DN248" i="41"/>
  <c r="DQ248" i="41"/>
  <c r="EC248" i="41"/>
  <c r="ED248" i="41"/>
  <c r="EE248" i="41"/>
  <c r="ER248" i="41"/>
  <c r="ES248" i="41" s="1"/>
  <c r="E249" i="41"/>
  <c r="G249" i="41" s="1"/>
  <c r="K249" i="41"/>
  <c r="N249" i="41"/>
  <c r="Q249" i="41"/>
  <c r="T249" i="41"/>
  <c r="V249" i="41"/>
  <c r="Z249" i="41"/>
  <c r="AC249" i="41"/>
  <c r="AK249" i="41"/>
  <c r="AN249" i="41"/>
  <c r="AP249" i="41"/>
  <c r="AS249" i="41"/>
  <c r="AW249" i="41"/>
  <c r="AX249" i="41"/>
  <c r="BF249" i="41"/>
  <c r="BG249" i="41"/>
  <c r="BP249" i="41"/>
  <c r="BS249" i="41"/>
  <c r="BT249" i="41"/>
  <c r="BU249" i="41"/>
  <c r="CE249" i="41"/>
  <c r="CF249" i="41"/>
  <c r="CG249" i="41"/>
  <c r="CT249" i="41"/>
  <c r="CU249" i="41"/>
  <c r="CV249" i="41"/>
  <c r="CY249" i="41"/>
  <c r="DB249" i="41"/>
  <c r="DF249" i="41"/>
  <c r="DG249" i="41"/>
  <c r="DH249" i="41"/>
  <c r="DK249" i="41"/>
  <c r="DN249" i="41"/>
  <c r="DQ249" i="41"/>
  <c r="EC249" i="41"/>
  <c r="ED249" i="41"/>
  <c r="EE249" i="41"/>
  <c r="ER249" i="41"/>
  <c r="ES249" i="41" s="1"/>
  <c r="E250" i="41"/>
  <c r="G250" i="41" s="1"/>
  <c r="K250" i="41"/>
  <c r="N250" i="41"/>
  <c r="Q250" i="41"/>
  <c r="T250" i="41"/>
  <c r="V250" i="41"/>
  <c r="Z250" i="41"/>
  <c r="AC250" i="41"/>
  <c r="AK250" i="41"/>
  <c r="AN250" i="41"/>
  <c r="AP250" i="41"/>
  <c r="AS250" i="41"/>
  <c r="AW250" i="41"/>
  <c r="AX250" i="41"/>
  <c r="BF250" i="41"/>
  <c r="BG250" i="41"/>
  <c r="BP250" i="41"/>
  <c r="BS250" i="41"/>
  <c r="BT250" i="41"/>
  <c r="BU250" i="41"/>
  <c r="CE250" i="41"/>
  <c r="CF250" i="41"/>
  <c r="CG250" i="41"/>
  <c r="CT250" i="41"/>
  <c r="CU250" i="41"/>
  <c r="CV250" i="41"/>
  <c r="CY250" i="41"/>
  <c r="DB250" i="41"/>
  <c r="DF250" i="41"/>
  <c r="DG250" i="41"/>
  <c r="DH250" i="41"/>
  <c r="DK250" i="41"/>
  <c r="DN250" i="41"/>
  <c r="DQ250" i="41"/>
  <c r="EC250" i="41"/>
  <c r="ED250" i="41"/>
  <c r="EE250" i="41"/>
  <c r="ER250" i="41"/>
  <c r="ES250" i="41" s="1"/>
  <c r="E251" i="41"/>
  <c r="G251" i="41" s="1"/>
  <c r="K251" i="41"/>
  <c r="N251" i="41"/>
  <c r="Q251" i="41"/>
  <c r="T251" i="41"/>
  <c r="V251" i="41"/>
  <c r="Z251" i="41"/>
  <c r="AC251" i="41"/>
  <c r="AK251" i="41"/>
  <c r="AN251" i="41"/>
  <c r="AP251" i="41"/>
  <c r="AS251" i="41"/>
  <c r="AW251" i="41"/>
  <c r="AX251" i="41"/>
  <c r="BF251" i="41"/>
  <c r="BG251" i="41"/>
  <c r="BP251" i="41"/>
  <c r="BS251" i="41"/>
  <c r="BT251" i="41"/>
  <c r="BU251" i="41"/>
  <c r="CE251" i="41"/>
  <c r="CF251" i="41"/>
  <c r="CG251" i="41"/>
  <c r="CT251" i="41"/>
  <c r="CU251" i="41"/>
  <c r="CV251" i="41"/>
  <c r="CY251" i="41"/>
  <c r="DB251" i="41"/>
  <c r="DF251" i="41"/>
  <c r="DG251" i="41"/>
  <c r="DH251" i="41"/>
  <c r="DK251" i="41"/>
  <c r="DN251" i="41"/>
  <c r="DQ251" i="41"/>
  <c r="EC251" i="41"/>
  <c r="ED251" i="41"/>
  <c r="EE251" i="41"/>
  <c r="ER251" i="41"/>
  <c r="ES251" i="41" s="1"/>
  <c r="E258" i="41"/>
  <c r="G258" i="41" s="1"/>
  <c r="K258" i="41"/>
  <c r="N258" i="41"/>
  <c r="Q258" i="41"/>
  <c r="T258" i="41"/>
  <c r="V258" i="41"/>
  <c r="Z258" i="41"/>
  <c r="AC258" i="41"/>
  <c r="AK258" i="41"/>
  <c r="AN258" i="41"/>
  <c r="AP258" i="41"/>
  <c r="AS258" i="41"/>
  <c r="AW258" i="41"/>
  <c r="AX258" i="41"/>
  <c r="BF258" i="41"/>
  <c r="BG258" i="41"/>
  <c r="BP258" i="41"/>
  <c r="BS258" i="41"/>
  <c r="BT258" i="41"/>
  <c r="BU258" i="41"/>
  <c r="CE258" i="41"/>
  <c r="CF258" i="41"/>
  <c r="CG258" i="41"/>
  <c r="CT258" i="41"/>
  <c r="CU258" i="41"/>
  <c r="CV258" i="41"/>
  <c r="CY258" i="41"/>
  <c r="DB258" i="41"/>
  <c r="DF258" i="41"/>
  <c r="DG258" i="41"/>
  <c r="DH258" i="41"/>
  <c r="DK258" i="41"/>
  <c r="DN258" i="41"/>
  <c r="DQ258" i="41"/>
  <c r="EC258" i="41"/>
  <c r="ED258" i="41"/>
  <c r="EE258" i="41"/>
  <c r="ER258" i="41"/>
  <c r="ES258" i="41" s="1"/>
  <c r="E260" i="41"/>
  <c r="G260" i="41" s="1"/>
  <c r="K260" i="41"/>
  <c r="N260" i="41"/>
  <c r="Q260" i="41"/>
  <c r="T260" i="41"/>
  <c r="V260" i="41"/>
  <c r="Z260" i="41"/>
  <c r="AC260" i="41"/>
  <c r="AK260" i="41"/>
  <c r="AN260" i="41"/>
  <c r="AP260" i="41"/>
  <c r="AS260" i="41"/>
  <c r="AW260" i="41"/>
  <c r="AX260" i="41"/>
  <c r="BF260" i="41"/>
  <c r="BG260" i="41"/>
  <c r="BP260" i="41"/>
  <c r="BS260" i="41"/>
  <c r="BT260" i="41"/>
  <c r="BU260" i="41"/>
  <c r="CE260" i="41"/>
  <c r="CF260" i="41"/>
  <c r="CG260" i="41"/>
  <c r="CT260" i="41"/>
  <c r="CU260" i="41"/>
  <c r="CV260" i="41"/>
  <c r="CY260" i="41"/>
  <c r="DB260" i="41"/>
  <c r="DF260" i="41"/>
  <c r="DG260" i="41"/>
  <c r="DH260" i="41"/>
  <c r="DK260" i="41"/>
  <c r="DN260" i="41"/>
  <c r="DQ260" i="41"/>
  <c r="EC260" i="41"/>
  <c r="ED260" i="41"/>
  <c r="EE260" i="41"/>
  <c r="ER260" i="41"/>
  <c r="ES260" i="41" s="1"/>
  <c r="E262" i="41"/>
  <c r="G262" i="41" s="1"/>
  <c r="K262" i="41"/>
  <c r="N262" i="41"/>
  <c r="Q262" i="41"/>
  <c r="T262" i="41"/>
  <c r="V262" i="41"/>
  <c r="Z262" i="41"/>
  <c r="AC262" i="41"/>
  <c r="AK262" i="41"/>
  <c r="AN262" i="41"/>
  <c r="AP262" i="41"/>
  <c r="AS262" i="41"/>
  <c r="AW262" i="41"/>
  <c r="AX262" i="41"/>
  <c r="BF262" i="41"/>
  <c r="BG262" i="41"/>
  <c r="BP262" i="41"/>
  <c r="BS262" i="41"/>
  <c r="BT262" i="41"/>
  <c r="BU262" i="41"/>
  <c r="CE262" i="41"/>
  <c r="CF262" i="41"/>
  <c r="CG262" i="41"/>
  <c r="CT262" i="41"/>
  <c r="CU262" i="41"/>
  <c r="CV262" i="41"/>
  <c r="CY262" i="41"/>
  <c r="DB262" i="41"/>
  <c r="DF262" i="41"/>
  <c r="DG262" i="41"/>
  <c r="DH262" i="41"/>
  <c r="DK262" i="41"/>
  <c r="DN262" i="41"/>
  <c r="DQ262" i="41"/>
  <c r="EC262" i="41"/>
  <c r="ED262" i="41"/>
  <c r="EE262" i="41"/>
  <c r="ER262" i="41"/>
  <c r="ES262" i="41" s="1"/>
  <c r="E263" i="41"/>
  <c r="G263" i="41" s="1"/>
  <c r="K263" i="41"/>
  <c r="N263" i="41"/>
  <c r="Q263" i="41"/>
  <c r="T263" i="41"/>
  <c r="V263" i="41"/>
  <c r="Z263" i="41"/>
  <c r="AC263" i="41"/>
  <c r="AK263" i="41"/>
  <c r="AN263" i="41"/>
  <c r="AP263" i="41"/>
  <c r="AS263" i="41"/>
  <c r="AW263" i="41"/>
  <c r="AX263" i="41"/>
  <c r="BF263" i="41"/>
  <c r="BG263" i="41"/>
  <c r="BP263" i="41"/>
  <c r="BS263" i="41"/>
  <c r="BT263" i="41"/>
  <c r="BU263" i="41"/>
  <c r="CE263" i="41"/>
  <c r="CF263" i="41"/>
  <c r="CG263" i="41"/>
  <c r="CT263" i="41"/>
  <c r="CU263" i="41"/>
  <c r="CV263" i="41"/>
  <c r="CY263" i="41"/>
  <c r="DB263" i="41"/>
  <c r="DF263" i="41"/>
  <c r="DG263" i="41"/>
  <c r="DH263" i="41"/>
  <c r="DK263" i="41"/>
  <c r="DN263" i="41"/>
  <c r="DQ263" i="41"/>
  <c r="EC263" i="41"/>
  <c r="ED263" i="41"/>
  <c r="EE263" i="41"/>
  <c r="ER263" i="41"/>
  <c r="ES263" i="41" s="1"/>
  <c r="E268" i="41"/>
  <c r="G268" i="41" s="1"/>
  <c r="K268" i="41"/>
  <c r="N268" i="41"/>
  <c r="Q268" i="41"/>
  <c r="T268" i="41"/>
  <c r="V268" i="41"/>
  <c r="Z268" i="41"/>
  <c r="AC268" i="41"/>
  <c r="AK268" i="41"/>
  <c r="AN268" i="41"/>
  <c r="AP268" i="41"/>
  <c r="AS268" i="41"/>
  <c r="AW268" i="41"/>
  <c r="AX268" i="41"/>
  <c r="BF268" i="41"/>
  <c r="BG268" i="41"/>
  <c r="BP268" i="41"/>
  <c r="BS268" i="41"/>
  <c r="BT268" i="41"/>
  <c r="BU268" i="41"/>
  <c r="CE268" i="41"/>
  <c r="CF268" i="41"/>
  <c r="CG268" i="41"/>
  <c r="CT268" i="41"/>
  <c r="CU268" i="41"/>
  <c r="CV268" i="41"/>
  <c r="CY268" i="41"/>
  <c r="DB268" i="41"/>
  <c r="DF268" i="41"/>
  <c r="DG268" i="41"/>
  <c r="DH268" i="41"/>
  <c r="DK268" i="41"/>
  <c r="DN268" i="41"/>
  <c r="DQ268" i="41"/>
  <c r="EC268" i="41"/>
  <c r="ED268" i="41"/>
  <c r="EE268" i="41"/>
  <c r="ER268" i="41"/>
  <c r="ES268" i="41" s="1"/>
  <c r="E273" i="41"/>
  <c r="K273" i="41"/>
  <c r="N273" i="41"/>
  <c r="Q273" i="41"/>
  <c r="T273" i="41"/>
  <c r="V273" i="41"/>
  <c r="Z273" i="41"/>
  <c r="AC273" i="41"/>
  <c r="AK273" i="41"/>
  <c r="AN273" i="41"/>
  <c r="AP273" i="41"/>
  <c r="AS273" i="41"/>
  <c r="AW273" i="41"/>
  <c r="AX273" i="41"/>
  <c r="BF273" i="41"/>
  <c r="BG273" i="41"/>
  <c r="BP273" i="41"/>
  <c r="BS273" i="41"/>
  <c r="BT273" i="41"/>
  <c r="BU273" i="41"/>
  <c r="CE273" i="41"/>
  <c r="CF273" i="41"/>
  <c r="CG273" i="41"/>
  <c r="CT273" i="41"/>
  <c r="CU273" i="41"/>
  <c r="CV273" i="41"/>
  <c r="CY273" i="41"/>
  <c r="DB273" i="41"/>
  <c r="DF273" i="41"/>
  <c r="DG273" i="41"/>
  <c r="DH273" i="41"/>
  <c r="DK273" i="41"/>
  <c r="DN273" i="41"/>
  <c r="DQ273" i="41"/>
  <c r="EC273" i="41"/>
  <c r="ED273" i="41"/>
  <c r="EE273" i="41"/>
  <c r="ER273" i="41"/>
  <c r="ES273" i="41" s="1"/>
  <c r="E275" i="41"/>
  <c r="G275" i="41" s="1"/>
  <c r="K275" i="41"/>
  <c r="N275" i="41"/>
  <c r="Q275" i="41"/>
  <c r="T275" i="41"/>
  <c r="V275" i="41"/>
  <c r="Z275" i="41"/>
  <c r="AC275" i="41"/>
  <c r="AK275" i="41"/>
  <c r="AN275" i="41"/>
  <c r="AP275" i="41"/>
  <c r="AS275" i="41"/>
  <c r="AW275" i="41"/>
  <c r="AX275" i="41"/>
  <c r="BF275" i="41"/>
  <c r="BG275" i="41"/>
  <c r="BP275" i="41"/>
  <c r="BS275" i="41"/>
  <c r="BT275" i="41"/>
  <c r="BU275" i="41"/>
  <c r="CE275" i="41"/>
  <c r="CF275" i="41"/>
  <c r="CG275" i="41"/>
  <c r="CT275" i="41"/>
  <c r="CU275" i="41"/>
  <c r="CV275" i="41"/>
  <c r="CY275" i="41"/>
  <c r="DB275" i="41"/>
  <c r="DF275" i="41"/>
  <c r="DG275" i="41"/>
  <c r="DH275" i="41"/>
  <c r="DK275" i="41"/>
  <c r="DN275" i="41"/>
  <c r="DQ275" i="41"/>
  <c r="EC275" i="41"/>
  <c r="ED275" i="41"/>
  <c r="EE275" i="41"/>
  <c r="ER275" i="41"/>
  <c r="ES275" i="41" s="1"/>
  <c r="E278" i="41"/>
  <c r="G278" i="41" s="1"/>
  <c r="K278" i="41"/>
  <c r="N278" i="41"/>
  <c r="Q278" i="41"/>
  <c r="T278" i="41"/>
  <c r="V278" i="41"/>
  <c r="Z278" i="41"/>
  <c r="AC278" i="41"/>
  <c r="AK278" i="41"/>
  <c r="AN278" i="41"/>
  <c r="AP278" i="41"/>
  <c r="AS278" i="41"/>
  <c r="AW278" i="41"/>
  <c r="AX278" i="41"/>
  <c r="BF278" i="41"/>
  <c r="BG278" i="41"/>
  <c r="BP278" i="41"/>
  <c r="BS278" i="41"/>
  <c r="BT278" i="41"/>
  <c r="BU278" i="41"/>
  <c r="CE278" i="41"/>
  <c r="CF278" i="41"/>
  <c r="CG278" i="41"/>
  <c r="CT278" i="41"/>
  <c r="CU278" i="41"/>
  <c r="CV278" i="41"/>
  <c r="CY278" i="41"/>
  <c r="DB278" i="41"/>
  <c r="DF278" i="41"/>
  <c r="DG278" i="41"/>
  <c r="DH278" i="41"/>
  <c r="DK278" i="41"/>
  <c r="DN278" i="41"/>
  <c r="DQ278" i="41"/>
  <c r="EC278" i="41"/>
  <c r="ED278" i="41"/>
  <c r="EE278" i="41"/>
  <c r="ER278" i="41"/>
  <c r="ES278" i="41" s="1"/>
  <c r="E279" i="41"/>
  <c r="K279" i="41"/>
  <c r="N279" i="41"/>
  <c r="Q279" i="41"/>
  <c r="Z279" i="41"/>
  <c r="AC279" i="41"/>
  <c r="AW279" i="41"/>
  <c r="AX279" i="41"/>
  <c r="BF279" i="41"/>
  <c r="BG279" i="41"/>
  <c r="BP279" i="41"/>
  <c r="BS279" i="41"/>
  <c r="BT279" i="41"/>
  <c r="BU279" i="41"/>
  <c r="CE279" i="41"/>
  <c r="CF279" i="41"/>
  <c r="CG279" i="41"/>
  <c r="CT279" i="41"/>
  <c r="CU279" i="41"/>
  <c r="CV279" i="41"/>
  <c r="CY279" i="41"/>
  <c r="DB279" i="41"/>
  <c r="DF279" i="41"/>
  <c r="DG279" i="41"/>
  <c r="DH279" i="41"/>
  <c r="DK279" i="41"/>
  <c r="DN279" i="41"/>
  <c r="DQ279" i="41"/>
  <c r="EC279" i="41"/>
  <c r="ED279" i="41"/>
  <c r="EE279" i="41"/>
  <c r="ER279" i="41"/>
  <c r="E281" i="41"/>
  <c r="G281" i="41" s="1"/>
  <c r="K281" i="41"/>
  <c r="N281" i="41"/>
  <c r="Q281" i="41"/>
  <c r="T281" i="41"/>
  <c r="V281" i="41"/>
  <c r="Z281" i="41"/>
  <c r="AC281" i="41"/>
  <c r="AK281" i="41"/>
  <c r="AN281" i="41"/>
  <c r="AP281" i="41"/>
  <c r="AS281" i="41"/>
  <c r="AW281" i="41"/>
  <c r="AX281" i="41"/>
  <c r="BF281" i="41"/>
  <c r="BG281" i="41"/>
  <c r="BP281" i="41"/>
  <c r="BS281" i="41"/>
  <c r="BT281" i="41"/>
  <c r="BU281" i="41"/>
  <c r="CE281" i="41"/>
  <c r="CF281" i="41"/>
  <c r="CG281" i="41"/>
  <c r="CT281" i="41"/>
  <c r="CU281" i="41"/>
  <c r="CV281" i="41"/>
  <c r="CY281" i="41"/>
  <c r="DB281" i="41"/>
  <c r="DF281" i="41"/>
  <c r="DG281" i="41"/>
  <c r="DH281" i="41"/>
  <c r="DK281" i="41"/>
  <c r="DN281" i="41"/>
  <c r="DQ281" i="41"/>
  <c r="EC281" i="41"/>
  <c r="ED281" i="41"/>
  <c r="EE281" i="41"/>
  <c r="ER281" i="41"/>
  <c r="ES281" i="41" s="1"/>
  <c r="E282" i="41"/>
  <c r="G282" i="41" s="1"/>
  <c r="K282" i="41"/>
  <c r="N282" i="41"/>
  <c r="Q282" i="41"/>
  <c r="T282" i="41"/>
  <c r="V282" i="41"/>
  <c r="Z282" i="41"/>
  <c r="AC282" i="41"/>
  <c r="AK282" i="41"/>
  <c r="AN282" i="41"/>
  <c r="AP282" i="41"/>
  <c r="AS282" i="41"/>
  <c r="AW282" i="41"/>
  <c r="AX282" i="41"/>
  <c r="BF282" i="41"/>
  <c r="BG282" i="41"/>
  <c r="BP282" i="41"/>
  <c r="BS282" i="41"/>
  <c r="BT282" i="41"/>
  <c r="BU282" i="41"/>
  <c r="CE282" i="41"/>
  <c r="CF282" i="41"/>
  <c r="CG282" i="41"/>
  <c r="CT282" i="41"/>
  <c r="CU282" i="41"/>
  <c r="CV282" i="41"/>
  <c r="CY282" i="41"/>
  <c r="DB282" i="41"/>
  <c r="DF282" i="41"/>
  <c r="DG282" i="41"/>
  <c r="DH282" i="41"/>
  <c r="DK282" i="41"/>
  <c r="DN282" i="41"/>
  <c r="DQ282" i="41"/>
  <c r="EC282" i="41"/>
  <c r="ED282" i="41"/>
  <c r="EE282" i="41"/>
  <c r="ER282" i="41"/>
  <c r="E284" i="41"/>
  <c r="G284" i="41" s="1"/>
  <c r="K284" i="41"/>
  <c r="N284" i="41"/>
  <c r="Q284" i="41"/>
  <c r="T284" i="41"/>
  <c r="V284" i="41"/>
  <c r="Z284" i="41"/>
  <c r="AC284" i="41"/>
  <c r="AK284" i="41"/>
  <c r="AN284" i="41"/>
  <c r="AP284" i="41"/>
  <c r="AS284" i="41"/>
  <c r="AW284" i="41"/>
  <c r="AX284" i="41"/>
  <c r="BF284" i="41"/>
  <c r="BG284" i="41"/>
  <c r="BP284" i="41"/>
  <c r="BS284" i="41"/>
  <c r="BT284" i="41"/>
  <c r="BU284" i="41"/>
  <c r="CE284" i="41"/>
  <c r="CF284" i="41"/>
  <c r="CG284" i="41"/>
  <c r="CT284" i="41"/>
  <c r="CU284" i="41"/>
  <c r="CV284" i="41"/>
  <c r="CY284" i="41"/>
  <c r="DB284" i="41"/>
  <c r="DF284" i="41"/>
  <c r="DG284" i="41"/>
  <c r="DH284" i="41"/>
  <c r="DK284" i="41"/>
  <c r="DN284" i="41"/>
  <c r="DQ284" i="41"/>
  <c r="EC284" i="41"/>
  <c r="ED284" i="41"/>
  <c r="EE284" i="41"/>
  <c r="ER284" i="41"/>
  <c r="ES284" i="41" s="1"/>
  <c r="E285" i="41"/>
  <c r="G285" i="41" s="1"/>
  <c r="K285" i="41"/>
  <c r="N285" i="41"/>
  <c r="Q285" i="41"/>
  <c r="T285" i="41"/>
  <c r="V285" i="41"/>
  <c r="Z285" i="41"/>
  <c r="AC285" i="41"/>
  <c r="AK285" i="41"/>
  <c r="AN285" i="41"/>
  <c r="AP285" i="41"/>
  <c r="AS285" i="41"/>
  <c r="AW285" i="41"/>
  <c r="AX285" i="41"/>
  <c r="BF285" i="41"/>
  <c r="BG285" i="41"/>
  <c r="BP285" i="41"/>
  <c r="BS285" i="41"/>
  <c r="BT285" i="41"/>
  <c r="BU285" i="41"/>
  <c r="CE285" i="41"/>
  <c r="CF285" i="41"/>
  <c r="CG285" i="41"/>
  <c r="CT285" i="41"/>
  <c r="CU285" i="41"/>
  <c r="CV285" i="41"/>
  <c r="CY285" i="41"/>
  <c r="DB285" i="41"/>
  <c r="DF285" i="41"/>
  <c r="DG285" i="41"/>
  <c r="DH285" i="41"/>
  <c r="DK285" i="41"/>
  <c r="DN285" i="41"/>
  <c r="DQ285" i="41"/>
  <c r="EC285" i="41"/>
  <c r="ED285" i="41"/>
  <c r="EE285" i="41"/>
  <c r="ER285" i="41"/>
  <c r="ES285" i="41" s="1"/>
  <c r="E287" i="41"/>
  <c r="G287" i="41" s="1"/>
  <c r="K287" i="41"/>
  <c r="N287" i="41"/>
  <c r="Q287" i="41"/>
  <c r="T287" i="41"/>
  <c r="V287" i="41"/>
  <c r="Z287" i="41"/>
  <c r="AC287" i="41"/>
  <c r="AK287" i="41"/>
  <c r="AN287" i="41"/>
  <c r="AP287" i="41"/>
  <c r="AS287" i="41"/>
  <c r="AW287" i="41"/>
  <c r="AX287" i="41"/>
  <c r="BF287" i="41"/>
  <c r="BG287" i="41"/>
  <c r="BP287" i="41"/>
  <c r="BS287" i="41"/>
  <c r="BT287" i="41"/>
  <c r="BU287" i="41"/>
  <c r="CE287" i="41"/>
  <c r="CF287" i="41"/>
  <c r="CG287" i="41"/>
  <c r="CT287" i="41"/>
  <c r="CU287" i="41"/>
  <c r="CV287" i="41"/>
  <c r="CY287" i="41"/>
  <c r="DB287" i="41"/>
  <c r="DF287" i="41"/>
  <c r="DG287" i="41"/>
  <c r="DH287" i="41"/>
  <c r="DK287" i="41"/>
  <c r="DN287" i="41"/>
  <c r="DQ287" i="41"/>
  <c r="EC287" i="41"/>
  <c r="ED287" i="41"/>
  <c r="EE287" i="41"/>
  <c r="ER287" i="41"/>
  <c r="ES287" i="41" s="1"/>
  <c r="E288" i="41"/>
  <c r="G288" i="41" s="1"/>
  <c r="K288" i="41"/>
  <c r="N288" i="41"/>
  <c r="Q288" i="41"/>
  <c r="T288" i="41"/>
  <c r="V288" i="41"/>
  <c r="Z288" i="41"/>
  <c r="AC288" i="41"/>
  <c r="AK288" i="41"/>
  <c r="AN288" i="41"/>
  <c r="AP288" i="41"/>
  <c r="AS288" i="41"/>
  <c r="AW288" i="41"/>
  <c r="AX288" i="41"/>
  <c r="BF288" i="41"/>
  <c r="BG288" i="41"/>
  <c r="BP288" i="41"/>
  <c r="BS288" i="41"/>
  <c r="BT288" i="41"/>
  <c r="BU288" i="41"/>
  <c r="CE288" i="41"/>
  <c r="CF288" i="41"/>
  <c r="CG288" i="41"/>
  <c r="CT288" i="41"/>
  <c r="CU288" i="41"/>
  <c r="CV288" i="41"/>
  <c r="CY288" i="41"/>
  <c r="DB288" i="41"/>
  <c r="DF288" i="41"/>
  <c r="DG288" i="41"/>
  <c r="DH288" i="41"/>
  <c r="DK288" i="41"/>
  <c r="DN288" i="41"/>
  <c r="DQ288" i="41"/>
  <c r="EC288" i="41"/>
  <c r="ED288" i="41"/>
  <c r="EE288" i="41"/>
  <c r="ER288" i="41"/>
  <c r="ES288" i="41" s="1"/>
  <c r="E289" i="41"/>
  <c r="G289" i="41" s="1"/>
  <c r="K289" i="41"/>
  <c r="N289" i="41"/>
  <c r="Q289" i="41"/>
  <c r="T289" i="41"/>
  <c r="V289" i="41"/>
  <c r="Z289" i="41"/>
  <c r="AC289" i="41"/>
  <c r="AK289" i="41"/>
  <c r="AN289" i="41"/>
  <c r="AP289" i="41"/>
  <c r="AS289" i="41"/>
  <c r="AW289" i="41"/>
  <c r="AX289" i="41"/>
  <c r="BF289" i="41"/>
  <c r="BG289" i="41"/>
  <c r="BP289" i="41"/>
  <c r="BS289" i="41"/>
  <c r="BT289" i="41"/>
  <c r="BU289" i="41"/>
  <c r="CE289" i="41"/>
  <c r="CF289" i="41"/>
  <c r="CG289" i="41"/>
  <c r="CT289" i="41"/>
  <c r="CU289" i="41"/>
  <c r="CV289" i="41"/>
  <c r="CY289" i="41"/>
  <c r="DB289" i="41"/>
  <c r="DF289" i="41"/>
  <c r="DG289" i="41"/>
  <c r="DH289" i="41"/>
  <c r="DK289" i="41"/>
  <c r="DN289" i="41"/>
  <c r="DQ289" i="41"/>
  <c r="EC289" i="41"/>
  <c r="ED289" i="41"/>
  <c r="EE289" i="41"/>
  <c r="ER289" i="41"/>
  <c r="ES289" i="41" s="1"/>
  <c r="E291" i="41"/>
  <c r="G291" i="41" s="1"/>
  <c r="K291" i="41"/>
  <c r="N291" i="41"/>
  <c r="Q291" i="41"/>
  <c r="T291" i="41"/>
  <c r="V291" i="41"/>
  <c r="Z291" i="41"/>
  <c r="AC291" i="41"/>
  <c r="AK291" i="41"/>
  <c r="AN291" i="41"/>
  <c r="AP291" i="41"/>
  <c r="AS291" i="41"/>
  <c r="AW291" i="41"/>
  <c r="AX291" i="41"/>
  <c r="BF291" i="41"/>
  <c r="BG291" i="41"/>
  <c r="BP291" i="41"/>
  <c r="BS291" i="41"/>
  <c r="BT291" i="41"/>
  <c r="BU291" i="41"/>
  <c r="CE291" i="41"/>
  <c r="CF291" i="41"/>
  <c r="CG291" i="41"/>
  <c r="CT291" i="41"/>
  <c r="CU291" i="41"/>
  <c r="CV291" i="41"/>
  <c r="CY291" i="41"/>
  <c r="DB291" i="41"/>
  <c r="DF291" i="41"/>
  <c r="DG291" i="41"/>
  <c r="DH291" i="41"/>
  <c r="DK291" i="41"/>
  <c r="DN291" i="41"/>
  <c r="DQ291" i="41"/>
  <c r="EC291" i="41"/>
  <c r="ED291" i="41"/>
  <c r="EE291" i="41"/>
  <c r="ER291" i="41"/>
  <c r="ES291" i="41" s="1"/>
  <c r="E293" i="41"/>
  <c r="G293" i="41" s="1"/>
  <c r="K293" i="41"/>
  <c r="N293" i="41"/>
  <c r="Q293" i="41"/>
  <c r="T293" i="41"/>
  <c r="V293" i="41"/>
  <c r="Z293" i="41"/>
  <c r="AC293" i="41"/>
  <c r="AK293" i="41"/>
  <c r="AN293" i="41"/>
  <c r="AP293" i="41"/>
  <c r="AS293" i="41"/>
  <c r="AW293" i="41"/>
  <c r="AX293" i="41"/>
  <c r="BF293" i="41"/>
  <c r="BG293" i="41"/>
  <c r="BP293" i="41"/>
  <c r="BS293" i="41"/>
  <c r="BT293" i="41"/>
  <c r="BU293" i="41"/>
  <c r="CE293" i="41"/>
  <c r="CF293" i="41"/>
  <c r="CG293" i="41"/>
  <c r="CT293" i="41"/>
  <c r="CU293" i="41"/>
  <c r="CV293" i="41"/>
  <c r="CY293" i="41"/>
  <c r="DB293" i="41"/>
  <c r="DF293" i="41"/>
  <c r="DG293" i="41"/>
  <c r="DH293" i="41"/>
  <c r="DK293" i="41"/>
  <c r="DN293" i="41"/>
  <c r="DQ293" i="41"/>
  <c r="EC293" i="41"/>
  <c r="ED293" i="41"/>
  <c r="EE293" i="41"/>
  <c r="ER293" i="41"/>
  <c r="ES293" i="41" s="1"/>
  <c r="E294" i="41"/>
  <c r="G294" i="41" s="1"/>
  <c r="K294" i="41"/>
  <c r="N294" i="41"/>
  <c r="Q294" i="41"/>
  <c r="T294" i="41"/>
  <c r="V294" i="41"/>
  <c r="Z294" i="41"/>
  <c r="AC294" i="41"/>
  <c r="AK294" i="41"/>
  <c r="AN294" i="41"/>
  <c r="AP294" i="41"/>
  <c r="AS294" i="41"/>
  <c r="AW294" i="41"/>
  <c r="AX294" i="41"/>
  <c r="BF294" i="41"/>
  <c r="BG294" i="41"/>
  <c r="BP294" i="41"/>
  <c r="BS294" i="41"/>
  <c r="BT294" i="41"/>
  <c r="BU294" i="41"/>
  <c r="CE294" i="41"/>
  <c r="CF294" i="41"/>
  <c r="CG294" i="41"/>
  <c r="CT294" i="41"/>
  <c r="CU294" i="41"/>
  <c r="CV294" i="41"/>
  <c r="CY294" i="41"/>
  <c r="DB294" i="41"/>
  <c r="DF294" i="41"/>
  <c r="DG294" i="41"/>
  <c r="DH294" i="41"/>
  <c r="DK294" i="41"/>
  <c r="DN294" i="41"/>
  <c r="DQ294" i="41"/>
  <c r="EC294" i="41"/>
  <c r="ED294" i="41"/>
  <c r="EE294" i="41"/>
  <c r="ER294" i="41"/>
  <c r="ES294" i="41" s="1"/>
  <c r="E295" i="41"/>
  <c r="G295" i="41" s="1"/>
  <c r="K295" i="41"/>
  <c r="N295" i="41"/>
  <c r="Q295" i="41"/>
  <c r="T295" i="41"/>
  <c r="V295" i="41"/>
  <c r="Z295" i="41"/>
  <c r="AC295" i="41"/>
  <c r="AK295" i="41"/>
  <c r="AN295" i="41"/>
  <c r="AP295" i="41"/>
  <c r="AS295" i="41"/>
  <c r="AW295" i="41"/>
  <c r="AX295" i="41"/>
  <c r="BF295" i="41"/>
  <c r="BG295" i="41"/>
  <c r="BP295" i="41"/>
  <c r="BS295" i="41"/>
  <c r="BT295" i="41"/>
  <c r="BU295" i="41"/>
  <c r="CE295" i="41"/>
  <c r="CF295" i="41"/>
  <c r="CG295" i="41"/>
  <c r="CT295" i="41"/>
  <c r="CU295" i="41"/>
  <c r="CV295" i="41"/>
  <c r="CY295" i="41"/>
  <c r="DB295" i="41"/>
  <c r="DF295" i="41"/>
  <c r="DG295" i="41"/>
  <c r="DH295" i="41"/>
  <c r="DK295" i="41"/>
  <c r="DN295" i="41"/>
  <c r="DQ295" i="41"/>
  <c r="EC295" i="41"/>
  <c r="ED295" i="41"/>
  <c r="EE295" i="41"/>
  <c r="ER295" i="41"/>
  <c r="ES295" i="41" s="1"/>
  <c r="E296" i="41"/>
  <c r="G296" i="41" s="1"/>
  <c r="K296" i="41"/>
  <c r="N296" i="41"/>
  <c r="Q296" i="41"/>
  <c r="T296" i="41"/>
  <c r="V296" i="41"/>
  <c r="Z296" i="41"/>
  <c r="AC296" i="41"/>
  <c r="AK296" i="41"/>
  <c r="AN296" i="41"/>
  <c r="AP296" i="41"/>
  <c r="AS296" i="41"/>
  <c r="AW296" i="41"/>
  <c r="AX296" i="41"/>
  <c r="BF296" i="41"/>
  <c r="BG296" i="41"/>
  <c r="BP296" i="41"/>
  <c r="BS296" i="41"/>
  <c r="BT296" i="41"/>
  <c r="BU296" i="41"/>
  <c r="CE296" i="41"/>
  <c r="CF296" i="41"/>
  <c r="CG296" i="41"/>
  <c r="CT296" i="41"/>
  <c r="CU296" i="41"/>
  <c r="CV296" i="41"/>
  <c r="CY296" i="41"/>
  <c r="DB296" i="41"/>
  <c r="DF296" i="41"/>
  <c r="DG296" i="41"/>
  <c r="DH296" i="41"/>
  <c r="DK296" i="41"/>
  <c r="DN296" i="41"/>
  <c r="DQ296" i="41"/>
  <c r="EC296" i="41"/>
  <c r="ED296" i="41"/>
  <c r="EE296" i="41"/>
  <c r="ER296" i="41"/>
  <c r="ES296" i="41" s="1"/>
  <c r="E297" i="41"/>
  <c r="G297" i="41" s="1"/>
  <c r="K297" i="41"/>
  <c r="N297" i="41"/>
  <c r="Q297" i="41"/>
  <c r="T297" i="41"/>
  <c r="V297" i="41"/>
  <c r="Z297" i="41"/>
  <c r="AC297" i="41"/>
  <c r="AK297" i="41"/>
  <c r="AN297" i="41"/>
  <c r="AP297" i="41"/>
  <c r="AS297" i="41"/>
  <c r="AW297" i="41"/>
  <c r="AX297" i="41"/>
  <c r="BF297" i="41"/>
  <c r="BG297" i="41"/>
  <c r="BP297" i="41"/>
  <c r="BS297" i="41"/>
  <c r="BT297" i="41"/>
  <c r="BU297" i="41"/>
  <c r="CE297" i="41"/>
  <c r="CF297" i="41"/>
  <c r="CG297" i="41"/>
  <c r="CT297" i="41"/>
  <c r="CU297" i="41"/>
  <c r="CV297" i="41"/>
  <c r="CY297" i="41"/>
  <c r="DB297" i="41"/>
  <c r="DF297" i="41"/>
  <c r="DG297" i="41"/>
  <c r="DH297" i="41"/>
  <c r="DK297" i="41"/>
  <c r="DN297" i="41"/>
  <c r="DQ297" i="41"/>
  <c r="EC297" i="41"/>
  <c r="ED297" i="41"/>
  <c r="EE297" i="41"/>
  <c r="ER297" i="41"/>
  <c r="ES297" i="41" s="1"/>
  <c r="E298" i="41"/>
  <c r="G298" i="41" s="1"/>
  <c r="K298" i="41"/>
  <c r="N298" i="41"/>
  <c r="Q298" i="41"/>
  <c r="T298" i="41"/>
  <c r="V298" i="41"/>
  <c r="Z298" i="41"/>
  <c r="AC298" i="41"/>
  <c r="AK298" i="41"/>
  <c r="AN298" i="41"/>
  <c r="AP298" i="41"/>
  <c r="AS298" i="41"/>
  <c r="AW298" i="41"/>
  <c r="AX298" i="41"/>
  <c r="BF298" i="41"/>
  <c r="BG298" i="41"/>
  <c r="BP298" i="41"/>
  <c r="BS298" i="41"/>
  <c r="BT298" i="41"/>
  <c r="BU298" i="41"/>
  <c r="CE298" i="41"/>
  <c r="CF298" i="41"/>
  <c r="CG298" i="41"/>
  <c r="CT298" i="41"/>
  <c r="CU298" i="41"/>
  <c r="CV298" i="41"/>
  <c r="CY298" i="41"/>
  <c r="DB298" i="41"/>
  <c r="DF298" i="41"/>
  <c r="DG298" i="41"/>
  <c r="DH298" i="41"/>
  <c r="DK298" i="41"/>
  <c r="DN298" i="41"/>
  <c r="DQ298" i="41"/>
  <c r="EC298" i="41"/>
  <c r="ED298" i="41"/>
  <c r="EE298" i="41"/>
  <c r="ER298" i="41"/>
  <c r="ES298" i="41" s="1"/>
  <c r="E299" i="41"/>
  <c r="G299" i="41" s="1"/>
  <c r="K299" i="41"/>
  <c r="N299" i="41"/>
  <c r="Q299" i="41"/>
  <c r="T299" i="41"/>
  <c r="V299" i="41"/>
  <c r="Z299" i="41"/>
  <c r="AC299" i="41"/>
  <c r="AK299" i="41"/>
  <c r="AN299" i="41"/>
  <c r="AP299" i="41"/>
  <c r="AS299" i="41"/>
  <c r="AW299" i="41"/>
  <c r="AX299" i="41"/>
  <c r="BF299" i="41"/>
  <c r="BG299" i="41"/>
  <c r="BP299" i="41"/>
  <c r="BS299" i="41"/>
  <c r="BT299" i="41"/>
  <c r="BU299" i="41"/>
  <c r="CE299" i="41"/>
  <c r="CF299" i="41"/>
  <c r="CG299" i="41"/>
  <c r="CT299" i="41"/>
  <c r="CU299" i="41"/>
  <c r="CV299" i="41"/>
  <c r="CY299" i="41"/>
  <c r="DB299" i="41"/>
  <c r="DF299" i="41"/>
  <c r="DG299" i="41"/>
  <c r="DH299" i="41"/>
  <c r="DK299" i="41"/>
  <c r="DN299" i="41"/>
  <c r="DQ299" i="41"/>
  <c r="EC299" i="41"/>
  <c r="ED299" i="41"/>
  <c r="EE299" i="41"/>
  <c r="ER299" i="41"/>
  <c r="ES299" i="41" s="1"/>
  <c r="E302" i="41"/>
  <c r="G302" i="41" s="1"/>
  <c r="K302" i="41"/>
  <c r="N302" i="41"/>
  <c r="Q302" i="41"/>
  <c r="T302" i="41"/>
  <c r="V302" i="41"/>
  <c r="Z302" i="41"/>
  <c r="AC302" i="41"/>
  <c r="AK302" i="41"/>
  <c r="AN302" i="41"/>
  <c r="AP302" i="41"/>
  <c r="AS302" i="41"/>
  <c r="AW302" i="41"/>
  <c r="AX302" i="41"/>
  <c r="BF302" i="41"/>
  <c r="BG302" i="41"/>
  <c r="BP302" i="41"/>
  <c r="BS302" i="41"/>
  <c r="BT302" i="41"/>
  <c r="BU302" i="41"/>
  <c r="CE302" i="41"/>
  <c r="CF302" i="41"/>
  <c r="CG302" i="41"/>
  <c r="CT302" i="41"/>
  <c r="CU302" i="41"/>
  <c r="CV302" i="41"/>
  <c r="CY302" i="41"/>
  <c r="DB302" i="41"/>
  <c r="DF302" i="41"/>
  <c r="DG302" i="41"/>
  <c r="DH302" i="41"/>
  <c r="DK302" i="41"/>
  <c r="DN302" i="41"/>
  <c r="DQ302" i="41"/>
  <c r="EC302" i="41"/>
  <c r="ED302" i="41"/>
  <c r="EE302" i="41"/>
  <c r="ER302" i="41"/>
  <c r="ES302" i="41" s="1"/>
  <c r="E303" i="41"/>
  <c r="G303" i="41" s="1"/>
  <c r="K303" i="41"/>
  <c r="N303" i="41"/>
  <c r="Q303" i="41"/>
  <c r="T303" i="41"/>
  <c r="V303" i="41"/>
  <c r="Z303" i="41"/>
  <c r="AC303" i="41"/>
  <c r="AK303" i="41"/>
  <c r="AN303" i="41"/>
  <c r="AP303" i="41"/>
  <c r="AS303" i="41"/>
  <c r="AW303" i="41"/>
  <c r="AX303" i="41"/>
  <c r="BF303" i="41"/>
  <c r="BG303" i="41"/>
  <c r="BP303" i="41"/>
  <c r="BS303" i="41"/>
  <c r="BT303" i="41"/>
  <c r="BU303" i="41"/>
  <c r="CE303" i="41"/>
  <c r="CF303" i="41"/>
  <c r="CG303" i="41"/>
  <c r="CT303" i="41"/>
  <c r="CU303" i="41"/>
  <c r="CV303" i="41"/>
  <c r="CY303" i="41"/>
  <c r="DB303" i="41"/>
  <c r="DF303" i="41"/>
  <c r="DG303" i="41"/>
  <c r="DH303" i="41"/>
  <c r="DK303" i="41"/>
  <c r="DN303" i="41"/>
  <c r="DQ303" i="41"/>
  <c r="EC303" i="41"/>
  <c r="ED303" i="41"/>
  <c r="EE303" i="41"/>
  <c r="ER303" i="41"/>
  <c r="E304" i="41"/>
  <c r="G304" i="41" s="1"/>
  <c r="K304" i="41"/>
  <c r="N304" i="41"/>
  <c r="Q304" i="41"/>
  <c r="T304" i="41"/>
  <c r="V304" i="41"/>
  <c r="Z304" i="41"/>
  <c r="AC304" i="41"/>
  <c r="AK304" i="41"/>
  <c r="AN304" i="41"/>
  <c r="AP304" i="41"/>
  <c r="AS304" i="41"/>
  <c r="AW304" i="41"/>
  <c r="AX304" i="41"/>
  <c r="BF304" i="41"/>
  <c r="BG304" i="41"/>
  <c r="BP304" i="41"/>
  <c r="BS304" i="41"/>
  <c r="BT304" i="41"/>
  <c r="BU304" i="41"/>
  <c r="CE304" i="41"/>
  <c r="CF304" i="41"/>
  <c r="CG304" i="41"/>
  <c r="CT304" i="41"/>
  <c r="CU304" i="41"/>
  <c r="CV304" i="41"/>
  <c r="CY304" i="41"/>
  <c r="DB304" i="41"/>
  <c r="DF304" i="41"/>
  <c r="DG304" i="41"/>
  <c r="DH304" i="41"/>
  <c r="DK304" i="41"/>
  <c r="DN304" i="41"/>
  <c r="DQ304" i="41"/>
  <c r="EC304" i="41"/>
  <c r="ED304" i="41"/>
  <c r="EE304" i="41"/>
  <c r="ER304" i="41"/>
  <c r="E307" i="41"/>
  <c r="G307" i="41" s="1"/>
  <c r="K307" i="41"/>
  <c r="N307" i="41"/>
  <c r="Q307" i="41"/>
  <c r="T307" i="41"/>
  <c r="V307" i="41"/>
  <c r="Z307" i="41"/>
  <c r="AC307" i="41"/>
  <c r="AK307" i="41"/>
  <c r="AN307" i="41"/>
  <c r="AP307" i="41"/>
  <c r="AS307" i="41"/>
  <c r="AW307" i="41"/>
  <c r="AX307" i="41"/>
  <c r="BF307" i="41"/>
  <c r="BG307" i="41"/>
  <c r="BP307" i="41"/>
  <c r="BS307" i="41"/>
  <c r="BT307" i="41"/>
  <c r="BU307" i="41"/>
  <c r="CE307" i="41"/>
  <c r="CF307" i="41"/>
  <c r="CG307" i="41"/>
  <c r="CT307" i="41"/>
  <c r="CU307" i="41"/>
  <c r="CV307" i="41"/>
  <c r="CY307" i="41"/>
  <c r="DB307" i="41"/>
  <c r="DF307" i="41"/>
  <c r="DG307" i="41"/>
  <c r="DH307" i="41"/>
  <c r="DK307" i="41"/>
  <c r="DN307" i="41"/>
  <c r="DQ307" i="41"/>
  <c r="EC307" i="41"/>
  <c r="ED307" i="41"/>
  <c r="EE307" i="41"/>
  <c r="ER307" i="41"/>
  <c r="ES307" i="41" s="1"/>
  <c r="E308" i="41"/>
  <c r="G308" i="41" s="1"/>
  <c r="K308" i="41"/>
  <c r="N308" i="41"/>
  <c r="Q308" i="41"/>
  <c r="T308" i="41"/>
  <c r="V308" i="41"/>
  <c r="Z308" i="41"/>
  <c r="AC308" i="41"/>
  <c r="AK308" i="41"/>
  <c r="AN308" i="41"/>
  <c r="AP308" i="41"/>
  <c r="AS308" i="41"/>
  <c r="AW308" i="41"/>
  <c r="AX308" i="41"/>
  <c r="BF308" i="41"/>
  <c r="BG308" i="41"/>
  <c r="BP308" i="41"/>
  <c r="BS308" i="41"/>
  <c r="BT308" i="41"/>
  <c r="BU308" i="41"/>
  <c r="CE308" i="41"/>
  <c r="CF308" i="41"/>
  <c r="CG308" i="41"/>
  <c r="CT308" i="41"/>
  <c r="CU308" i="41"/>
  <c r="CV308" i="41"/>
  <c r="CY308" i="41"/>
  <c r="DB308" i="41"/>
  <c r="DF308" i="41"/>
  <c r="DG308" i="41"/>
  <c r="DH308" i="41"/>
  <c r="DK308" i="41"/>
  <c r="DN308" i="41"/>
  <c r="DQ308" i="41"/>
  <c r="EC308" i="41"/>
  <c r="ED308" i="41"/>
  <c r="EE308" i="41"/>
  <c r="ER308" i="41"/>
  <c r="ES308" i="41" s="1"/>
  <c r="E309" i="41"/>
  <c r="G309" i="41" s="1"/>
  <c r="K309" i="41"/>
  <c r="N309" i="41"/>
  <c r="Q309" i="41"/>
  <c r="T309" i="41"/>
  <c r="V309" i="41"/>
  <c r="Z309" i="41"/>
  <c r="AC309" i="41"/>
  <c r="AK309" i="41"/>
  <c r="AN309" i="41"/>
  <c r="AP309" i="41"/>
  <c r="AS309" i="41"/>
  <c r="AW309" i="41"/>
  <c r="AX309" i="41"/>
  <c r="BF309" i="41"/>
  <c r="BG309" i="41"/>
  <c r="BP309" i="41"/>
  <c r="BS309" i="41"/>
  <c r="BT309" i="41"/>
  <c r="BU309" i="41"/>
  <c r="CE309" i="41"/>
  <c r="CF309" i="41"/>
  <c r="CG309" i="41"/>
  <c r="CT309" i="41"/>
  <c r="CU309" i="41"/>
  <c r="CV309" i="41"/>
  <c r="CY309" i="41"/>
  <c r="DB309" i="41"/>
  <c r="DF309" i="41"/>
  <c r="DG309" i="41"/>
  <c r="DH309" i="41"/>
  <c r="DK309" i="41"/>
  <c r="DN309" i="41"/>
  <c r="DQ309" i="41"/>
  <c r="EC309" i="41"/>
  <c r="ED309" i="41"/>
  <c r="EE309" i="41"/>
  <c r="ER309" i="41"/>
  <c r="ES309" i="41" s="1"/>
  <c r="E310" i="41"/>
  <c r="G310" i="41" s="1"/>
  <c r="K310" i="41"/>
  <c r="N310" i="41"/>
  <c r="Q310" i="41"/>
  <c r="T310" i="41"/>
  <c r="V310" i="41"/>
  <c r="Z310" i="41"/>
  <c r="AC310" i="41"/>
  <c r="AK310" i="41"/>
  <c r="AN310" i="41"/>
  <c r="AP310" i="41"/>
  <c r="AS310" i="41"/>
  <c r="AW310" i="41"/>
  <c r="AX310" i="41"/>
  <c r="BF310" i="41"/>
  <c r="BG310" i="41"/>
  <c r="BP310" i="41"/>
  <c r="BS310" i="41"/>
  <c r="BT310" i="41"/>
  <c r="BU310" i="41"/>
  <c r="CE310" i="41"/>
  <c r="CF310" i="41"/>
  <c r="CG310" i="41"/>
  <c r="CT310" i="41"/>
  <c r="CU310" i="41"/>
  <c r="CV310" i="41"/>
  <c r="CY310" i="41"/>
  <c r="DB310" i="41"/>
  <c r="DF310" i="41"/>
  <c r="DG310" i="41"/>
  <c r="DH310" i="41"/>
  <c r="DK310" i="41"/>
  <c r="DN310" i="41"/>
  <c r="DQ310" i="41"/>
  <c r="EC310" i="41"/>
  <c r="ED310" i="41"/>
  <c r="EE310" i="41"/>
  <c r="ER310" i="41"/>
  <c r="ES310" i="41" s="1"/>
  <c r="E311" i="41"/>
  <c r="G311" i="41" s="1"/>
  <c r="K311" i="41"/>
  <c r="N311" i="41"/>
  <c r="Q311" i="41"/>
  <c r="T311" i="41"/>
  <c r="V311" i="41"/>
  <c r="Z311" i="41"/>
  <c r="AC311" i="41"/>
  <c r="AK311" i="41"/>
  <c r="AN311" i="41"/>
  <c r="AP311" i="41"/>
  <c r="AS311" i="41"/>
  <c r="AW311" i="41"/>
  <c r="AX311" i="41"/>
  <c r="BF311" i="41"/>
  <c r="BG311" i="41"/>
  <c r="BP311" i="41"/>
  <c r="BS311" i="41"/>
  <c r="BT311" i="41"/>
  <c r="BU311" i="41"/>
  <c r="CE311" i="41"/>
  <c r="CF311" i="41"/>
  <c r="CG311" i="41"/>
  <c r="CT311" i="41"/>
  <c r="CU311" i="41"/>
  <c r="CV311" i="41"/>
  <c r="CY311" i="41"/>
  <c r="DB311" i="41"/>
  <c r="DF311" i="41"/>
  <c r="DG311" i="41"/>
  <c r="DH311" i="41"/>
  <c r="DK311" i="41"/>
  <c r="DN311" i="41"/>
  <c r="DQ311" i="41"/>
  <c r="EC311" i="41"/>
  <c r="ED311" i="41"/>
  <c r="EE311" i="41"/>
  <c r="ER311" i="41"/>
  <c r="ES311" i="41" s="1"/>
  <c r="E313" i="41"/>
  <c r="G313" i="41" s="1"/>
  <c r="K313" i="41"/>
  <c r="N313" i="41"/>
  <c r="Q313" i="41"/>
  <c r="T313" i="41"/>
  <c r="V313" i="41"/>
  <c r="Z313" i="41"/>
  <c r="AC313" i="41"/>
  <c r="AK313" i="41"/>
  <c r="AN313" i="41"/>
  <c r="AP313" i="41"/>
  <c r="AS313" i="41"/>
  <c r="AW313" i="41"/>
  <c r="AX313" i="41"/>
  <c r="BF313" i="41"/>
  <c r="BG313" i="41"/>
  <c r="BP313" i="41"/>
  <c r="BS313" i="41"/>
  <c r="BT313" i="41"/>
  <c r="BU313" i="41"/>
  <c r="CE313" i="41"/>
  <c r="CF313" i="41"/>
  <c r="CG313" i="41"/>
  <c r="CT313" i="41"/>
  <c r="CU313" i="41"/>
  <c r="CV313" i="41"/>
  <c r="CY313" i="41"/>
  <c r="DB313" i="41"/>
  <c r="DF313" i="41"/>
  <c r="DG313" i="41"/>
  <c r="DH313" i="41"/>
  <c r="DK313" i="41"/>
  <c r="DN313" i="41"/>
  <c r="DQ313" i="41"/>
  <c r="EC313" i="41"/>
  <c r="ED313" i="41"/>
  <c r="EE313" i="41"/>
  <c r="ER313" i="41"/>
  <c r="ES313" i="41" s="1"/>
  <c r="E316" i="41"/>
  <c r="G316" i="41" s="1"/>
  <c r="K316" i="41"/>
  <c r="N316" i="41"/>
  <c r="Q316" i="41"/>
  <c r="T316" i="41"/>
  <c r="V316" i="41"/>
  <c r="Z316" i="41"/>
  <c r="AC316" i="41"/>
  <c r="AK316" i="41"/>
  <c r="AN316" i="41"/>
  <c r="AP316" i="41"/>
  <c r="AS316" i="41"/>
  <c r="AW316" i="41"/>
  <c r="AX316" i="41"/>
  <c r="BF316" i="41"/>
  <c r="BG316" i="41"/>
  <c r="BP316" i="41"/>
  <c r="BS316" i="41"/>
  <c r="BT316" i="41"/>
  <c r="BU316" i="41"/>
  <c r="CE316" i="41"/>
  <c r="CF316" i="41"/>
  <c r="CG316" i="41"/>
  <c r="CT316" i="41"/>
  <c r="CU316" i="41"/>
  <c r="CV316" i="41"/>
  <c r="CY316" i="41"/>
  <c r="DB316" i="41"/>
  <c r="DF316" i="41"/>
  <c r="DG316" i="41"/>
  <c r="DH316" i="41"/>
  <c r="DK316" i="41"/>
  <c r="DN316" i="41"/>
  <c r="DQ316" i="41"/>
  <c r="EC316" i="41"/>
  <c r="ED316" i="41"/>
  <c r="EE316" i="41"/>
  <c r="ER316" i="41"/>
  <c r="ES316" i="41" s="1"/>
  <c r="E319" i="41"/>
  <c r="G319" i="41" s="1"/>
  <c r="K319" i="41"/>
  <c r="N319" i="41"/>
  <c r="Q319" i="41"/>
  <c r="T319" i="41"/>
  <c r="V319" i="41"/>
  <c r="Z319" i="41"/>
  <c r="AC319" i="41"/>
  <c r="AK319" i="41"/>
  <c r="AN319" i="41"/>
  <c r="AP319" i="41"/>
  <c r="AS319" i="41"/>
  <c r="AW319" i="41"/>
  <c r="AX319" i="41"/>
  <c r="BF319" i="41"/>
  <c r="BG319" i="41"/>
  <c r="BP319" i="41"/>
  <c r="BS319" i="41"/>
  <c r="BT319" i="41"/>
  <c r="BU319" i="41"/>
  <c r="CE319" i="41"/>
  <c r="CF319" i="41"/>
  <c r="CG319" i="41"/>
  <c r="CT319" i="41"/>
  <c r="CU319" i="41"/>
  <c r="CV319" i="41"/>
  <c r="CY319" i="41"/>
  <c r="DB319" i="41"/>
  <c r="DF319" i="41"/>
  <c r="DG319" i="41"/>
  <c r="DH319" i="41"/>
  <c r="DK319" i="41"/>
  <c r="DN319" i="41"/>
  <c r="DQ319" i="41"/>
  <c r="EC319" i="41"/>
  <c r="ED319" i="41"/>
  <c r="EE319" i="41"/>
  <c r="ER319" i="41"/>
  <c r="ES319" i="41" s="1"/>
  <c r="E322" i="41"/>
  <c r="G322" i="41" s="1"/>
  <c r="K322" i="41"/>
  <c r="N322" i="41"/>
  <c r="Q322" i="41"/>
  <c r="T322" i="41"/>
  <c r="V322" i="41"/>
  <c r="Z322" i="41"/>
  <c r="AC322" i="41"/>
  <c r="AK322" i="41"/>
  <c r="AN322" i="41"/>
  <c r="AP322" i="41"/>
  <c r="AS322" i="41"/>
  <c r="AW322" i="41"/>
  <c r="AX322" i="41"/>
  <c r="BF322" i="41"/>
  <c r="BG322" i="41"/>
  <c r="BP322" i="41"/>
  <c r="BS322" i="41"/>
  <c r="BT322" i="41"/>
  <c r="BU322" i="41"/>
  <c r="CE322" i="41"/>
  <c r="CF322" i="41"/>
  <c r="CG322" i="41"/>
  <c r="CT322" i="41"/>
  <c r="CU322" i="41"/>
  <c r="CV322" i="41"/>
  <c r="CY322" i="41"/>
  <c r="DB322" i="41"/>
  <c r="DF322" i="41"/>
  <c r="DG322" i="41"/>
  <c r="DH322" i="41"/>
  <c r="DK322" i="41"/>
  <c r="DN322" i="41"/>
  <c r="DQ322" i="41"/>
  <c r="EC322" i="41"/>
  <c r="ED322" i="41"/>
  <c r="EE322" i="41"/>
  <c r="ER322" i="41"/>
  <c r="E327" i="41"/>
  <c r="G327" i="41" s="1"/>
  <c r="K327" i="41"/>
  <c r="N327" i="41"/>
  <c r="Q327" i="41"/>
  <c r="T327" i="41"/>
  <c r="V327" i="41"/>
  <c r="Z327" i="41"/>
  <c r="AC327" i="41"/>
  <c r="AK327" i="41"/>
  <c r="AN327" i="41"/>
  <c r="AP327" i="41"/>
  <c r="AS327" i="41"/>
  <c r="AW327" i="41"/>
  <c r="AX327" i="41"/>
  <c r="BF327" i="41"/>
  <c r="BG327" i="41"/>
  <c r="BP327" i="41"/>
  <c r="BS327" i="41"/>
  <c r="BT327" i="41"/>
  <c r="BU327" i="41"/>
  <c r="CE327" i="41"/>
  <c r="CF327" i="41"/>
  <c r="CG327" i="41"/>
  <c r="CT327" i="41"/>
  <c r="CU327" i="41"/>
  <c r="CV327" i="41"/>
  <c r="CY327" i="41"/>
  <c r="DB327" i="41"/>
  <c r="DF327" i="41"/>
  <c r="DG327" i="41"/>
  <c r="DH327" i="41"/>
  <c r="DK327" i="41"/>
  <c r="DN327" i="41"/>
  <c r="DQ327" i="41"/>
  <c r="EC327" i="41"/>
  <c r="ED327" i="41"/>
  <c r="EE327" i="41"/>
  <c r="ER327" i="41"/>
  <c r="ES327" i="41" s="1"/>
  <c r="E329" i="41"/>
  <c r="G329" i="41" s="1"/>
  <c r="K329" i="41"/>
  <c r="N329" i="41"/>
  <c r="Q329" i="41"/>
  <c r="T329" i="41"/>
  <c r="V329" i="41"/>
  <c r="Z329" i="41"/>
  <c r="AC329" i="41"/>
  <c r="AK329" i="41"/>
  <c r="AN329" i="41"/>
  <c r="AP329" i="41"/>
  <c r="AS329" i="41"/>
  <c r="AW329" i="41"/>
  <c r="AX329" i="41"/>
  <c r="BF329" i="41"/>
  <c r="BG329" i="41"/>
  <c r="BP329" i="41"/>
  <c r="BS329" i="41"/>
  <c r="BT329" i="41"/>
  <c r="BU329" i="41"/>
  <c r="CE329" i="41"/>
  <c r="CF329" i="41"/>
  <c r="CG329" i="41"/>
  <c r="CT329" i="41"/>
  <c r="CU329" i="41"/>
  <c r="CV329" i="41"/>
  <c r="CY329" i="41"/>
  <c r="DB329" i="41"/>
  <c r="DF329" i="41"/>
  <c r="DG329" i="41"/>
  <c r="DH329" i="41"/>
  <c r="DK329" i="41"/>
  <c r="DN329" i="41"/>
  <c r="DQ329" i="41"/>
  <c r="EC329" i="41"/>
  <c r="ED329" i="41"/>
  <c r="EE329" i="41"/>
  <c r="ER329" i="41"/>
  <c r="E330" i="41"/>
  <c r="G330" i="41" s="1"/>
  <c r="K330" i="41"/>
  <c r="N330" i="41"/>
  <c r="Q330" i="41"/>
  <c r="T330" i="41"/>
  <c r="V330" i="41"/>
  <c r="Z330" i="41"/>
  <c r="AC330" i="41"/>
  <c r="AK330" i="41"/>
  <c r="AN330" i="41"/>
  <c r="AP330" i="41"/>
  <c r="AS330" i="41"/>
  <c r="AW330" i="41"/>
  <c r="AX330" i="41"/>
  <c r="BF330" i="41"/>
  <c r="BG330" i="41"/>
  <c r="BP330" i="41"/>
  <c r="BS330" i="41"/>
  <c r="BT330" i="41"/>
  <c r="BU330" i="41"/>
  <c r="CE330" i="41"/>
  <c r="CF330" i="41"/>
  <c r="CG330" i="41"/>
  <c r="CT330" i="41"/>
  <c r="CU330" i="41"/>
  <c r="CV330" i="41"/>
  <c r="CY330" i="41"/>
  <c r="DB330" i="41"/>
  <c r="DF330" i="41"/>
  <c r="DG330" i="41"/>
  <c r="DH330" i="41"/>
  <c r="DK330" i="41"/>
  <c r="DN330" i="41"/>
  <c r="DQ330" i="41"/>
  <c r="EC330" i="41"/>
  <c r="ED330" i="41"/>
  <c r="EE330" i="41"/>
  <c r="ER330" i="41"/>
  <c r="ES330" i="41" s="1"/>
  <c r="E332" i="41"/>
  <c r="G332" i="41" s="1"/>
  <c r="K332" i="41"/>
  <c r="N332" i="41"/>
  <c r="Q332" i="41"/>
  <c r="T332" i="41"/>
  <c r="V332" i="41"/>
  <c r="Z332" i="41"/>
  <c r="AC332" i="41"/>
  <c r="AK332" i="41"/>
  <c r="AN332" i="41"/>
  <c r="AP332" i="41"/>
  <c r="AS332" i="41"/>
  <c r="AW332" i="41"/>
  <c r="AX332" i="41"/>
  <c r="BF332" i="41"/>
  <c r="BG332" i="41"/>
  <c r="BP332" i="41"/>
  <c r="BS332" i="41"/>
  <c r="BT332" i="41"/>
  <c r="BU332" i="41"/>
  <c r="CE332" i="41"/>
  <c r="CF332" i="41"/>
  <c r="CG332" i="41"/>
  <c r="CT332" i="41"/>
  <c r="CU332" i="41"/>
  <c r="CV332" i="41"/>
  <c r="CY332" i="41"/>
  <c r="DB332" i="41"/>
  <c r="DF332" i="41"/>
  <c r="DG332" i="41"/>
  <c r="DH332" i="41"/>
  <c r="DK332" i="41"/>
  <c r="DN332" i="41"/>
  <c r="DQ332" i="41"/>
  <c r="EC332" i="41"/>
  <c r="ED332" i="41"/>
  <c r="EE332" i="41"/>
  <c r="ER332" i="41"/>
  <c r="ES332" i="41" s="1"/>
  <c r="E336" i="41"/>
  <c r="G336" i="41" s="1"/>
  <c r="K336" i="41"/>
  <c r="N336" i="41"/>
  <c r="Q336" i="41"/>
  <c r="T336" i="41"/>
  <c r="V336" i="41"/>
  <c r="Z336" i="41"/>
  <c r="AC336" i="41"/>
  <c r="AK336" i="41"/>
  <c r="AN336" i="41"/>
  <c r="AP336" i="41"/>
  <c r="AS336" i="41"/>
  <c r="AW336" i="41"/>
  <c r="AX336" i="41"/>
  <c r="BF336" i="41"/>
  <c r="BG336" i="41"/>
  <c r="BP336" i="41"/>
  <c r="BS336" i="41"/>
  <c r="BT336" i="41"/>
  <c r="BU336" i="41"/>
  <c r="CE336" i="41"/>
  <c r="CF336" i="41"/>
  <c r="CG336" i="41"/>
  <c r="CT336" i="41"/>
  <c r="CU336" i="41"/>
  <c r="CV336" i="41"/>
  <c r="CY336" i="41"/>
  <c r="DB336" i="41"/>
  <c r="DF336" i="41"/>
  <c r="DG336" i="41"/>
  <c r="DH336" i="41"/>
  <c r="DK336" i="41"/>
  <c r="DN336" i="41"/>
  <c r="DQ336" i="41"/>
  <c r="EC336" i="41"/>
  <c r="ED336" i="41"/>
  <c r="EE336" i="41"/>
  <c r="ER336" i="41"/>
  <c r="ES336" i="41" s="1"/>
  <c r="E337" i="41"/>
  <c r="G337" i="41" s="1"/>
  <c r="K337" i="41"/>
  <c r="N337" i="41"/>
  <c r="Q337" i="41"/>
  <c r="T337" i="41"/>
  <c r="V337" i="41"/>
  <c r="Z337" i="41"/>
  <c r="AC337" i="41"/>
  <c r="AK337" i="41"/>
  <c r="AN337" i="41"/>
  <c r="AP337" i="41"/>
  <c r="AS337" i="41"/>
  <c r="AW337" i="41"/>
  <c r="AX337" i="41"/>
  <c r="BF337" i="41"/>
  <c r="BG337" i="41"/>
  <c r="BP337" i="41"/>
  <c r="BS337" i="41"/>
  <c r="BT337" i="41"/>
  <c r="BU337" i="41"/>
  <c r="CE337" i="41"/>
  <c r="CF337" i="41"/>
  <c r="CG337" i="41"/>
  <c r="CT337" i="41"/>
  <c r="CU337" i="41"/>
  <c r="CV337" i="41"/>
  <c r="CY337" i="41"/>
  <c r="DB337" i="41"/>
  <c r="DF337" i="41"/>
  <c r="DG337" i="41"/>
  <c r="DH337" i="41"/>
  <c r="DK337" i="41"/>
  <c r="DN337" i="41"/>
  <c r="DQ337" i="41"/>
  <c r="EC337" i="41"/>
  <c r="ED337" i="41"/>
  <c r="EE337" i="41"/>
  <c r="ER337" i="41"/>
  <c r="ES337" i="41" s="1"/>
  <c r="E339" i="41"/>
  <c r="G339" i="41" s="1"/>
  <c r="K339" i="41"/>
  <c r="N339" i="41"/>
  <c r="Q339" i="41"/>
  <c r="T339" i="41"/>
  <c r="V339" i="41"/>
  <c r="Z339" i="41"/>
  <c r="AC339" i="41"/>
  <c r="AK339" i="41"/>
  <c r="AP339" i="41"/>
  <c r="AW339" i="41"/>
  <c r="AX339" i="41"/>
  <c r="BF339" i="41"/>
  <c r="BG339" i="41"/>
  <c r="BP339" i="41"/>
  <c r="BS339" i="41"/>
  <c r="BT339" i="41"/>
  <c r="BU339" i="41"/>
  <c r="CE339" i="41"/>
  <c r="CF339" i="41"/>
  <c r="CG339" i="41"/>
  <c r="CT339" i="41"/>
  <c r="CU339" i="41"/>
  <c r="CV339" i="41"/>
  <c r="CY339" i="41"/>
  <c r="DB339" i="41"/>
  <c r="DF339" i="41"/>
  <c r="DG339" i="41"/>
  <c r="DH339" i="41"/>
  <c r="DK339" i="41"/>
  <c r="DN339" i="41"/>
  <c r="DQ339" i="41"/>
  <c r="EC339" i="41"/>
  <c r="ED339" i="41"/>
  <c r="EE339" i="41"/>
  <c r="ER339" i="41"/>
  <c r="E342" i="41"/>
  <c r="G342" i="41" s="1"/>
  <c r="K342" i="41"/>
  <c r="N342" i="41"/>
  <c r="Q342" i="41"/>
  <c r="T342" i="41"/>
  <c r="V342" i="41"/>
  <c r="Z342" i="41"/>
  <c r="AC342" i="41"/>
  <c r="AK342" i="41"/>
  <c r="AN342" i="41"/>
  <c r="AP342" i="41"/>
  <c r="AS342" i="41"/>
  <c r="AW342" i="41"/>
  <c r="AX342" i="41"/>
  <c r="BF342" i="41"/>
  <c r="BG342" i="41"/>
  <c r="BP342" i="41"/>
  <c r="BS342" i="41"/>
  <c r="BT342" i="41"/>
  <c r="BU342" i="41"/>
  <c r="CE342" i="41"/>
  <c r="CF342" i="41"/>
  <c r="CG342" i="41"/>
  <c r="CT342" i="41"/>
  <c r="CU342" i="41"/>
  <c r="CV342" i="41"/>
  <c r="CY342" i="41"/>
  <c r="DB342" i="41"/>
  <c r="DF342" i="41"/>
  <c r="DG342" i="41"/>
  <c r="DH342" i="41"/>
  <c r="DK342" i="41"/>
  <c r="DN342" i="41"/>
  <c r="DQ342" i="41"/>
  <c r="EC342" i="41"/>
  <c r="ED342" i="41"/>
  <c r="EE342" i="41"/>
  <c r="ER342" i="41"/>
  <c r="ES342" i="41" s="1"/>
  <c r="E344" i="41"/>
  <c r="G344" i="41" s="1"/>
  <c r="K344" i="41"/>
  <c r="N344" i="41"/>
  <c r="Q344" i="41"/>
  <c r="T344" i="41"/>
  <c r="V344" i="41"/>
  <c r="Z344" i="41"/>
  <c r="AC344" i="41"/>
  <c r="AK344" i="41"/>
  <c r="AN344" i="41"/>
  <c r="AP344" i="41"/>
  <c r="AS344" i="41"/>
  <c r="AW344" i="41"/>
  <c r="AX344" i="41"/>
  <c r="BF344" i="41"/>
  <c r="BG344" i="41"/>
  <c r="BP344" i="41"/>
  <c r="BS344" i="41"/>
  <c r="BT344" i="41"/>
  <c r="BU344" i="41"/>
  <c r="CE344" i="41"/>
  <c r="CF344" i="41"/>
  <c r="CG344" i="41"/>
  <c r="CT344" i="41"/>
  <c r="CU344" i="41"/>
  <c r="CV344" i="41"/>
  <c r="CY344" i="41"/>
  <c r="DB344" i="41"/>
  <c r="DF344" i="41"/>
  <c r="DG344" i="41"/>
  <c r="DH344" i="41"/>
  <c r="DK344" i="41"/>
  <c r="DN344" i="41"/>
  <c r="DQ344" i="41"/>
  <c r="EC344" i="41"/>
  <c r="ED344" i="41"/>
  <c r="EE344" i="41"/>
  <c r="ER344" i="41"/>
  <c r="E345" i="41"/>
  <c r="G345" i="41" s="1"/>
  <c r="DB218" i="42"/>
  <c r="CR218" i="42"/>
  <c r="CQ218" i="42"/>
  <c r="CP218" i="42"/>
  <c r="CE218" i="42"/>
  <c r="CB218" i="42"/>
  <c r="BY218" i="42"/>
  <c r="BV218" i="42"/>
  <c r="BU218" i="42"/>
  <c r="BT218" i="42"/>
  <c r="BG218" i="42"/>
  <c r="BF218" i="42"/>
  <c r="BE218" i="42"/>
  <c r="BB218" i="42"/>
  <c r="AW218" i="42"/>
  <c r="AR218" i="42"/>
  <c r="AS218" i="42" s="1"/>
  <c r="AO218" i="42"/>
  <c r="AM218" i="42"/>
  <c r="AK218" i="42"/>
  <c r="AI218" i="42"/>
  <c r="AA218" i="42"/>
  <c r="Y218" i="42"/>
  <c r="R218" i="42"/>
  <c r="V218" i="42" s="1"/>
  <c r="Q218" i="42"/>
  <c r="N218" i="42"/>
  <c r="K218" i="42"/>
  <c r="E218" i="42"/>
  <c r="I218" i="42" s="1"/>
  <c r="DB150" i="42"/>
  <c r="CR150" i="42"/>
  <c r="CQ150" i="42"/>
  <c r="CP150" i="42"/>
  <c r="CE150" i="42"/>
  <c r="CB150" i="42"/>
  <c r="BY150" i="42"/>
  <c r="BV150" i="42"/>
  <c r="BU150" i="42"/>
  <c r="BT150" i="42"/>
  <c r="BG150" i="42"/>
  <c r="BF150" i="42"/>
  <c r="BE150" i="42"/>
  <c r="BB150" i="42"/>
  <c r="AW150" i="42"/>
  <c r="AR150" i="42"/>
  <c r="AS150" i="42" s="1"/>
  <c r="AM150" i="42"/>
  <c r="AI150" i="42"/>
  <c r="AA150" i="42"/>
  <c r="Y150" i="42"/>
  <c r="R150" i="42"/>
  <c r="T150" i="42" s="1"/>
  <c r="Q150" i="42"/>
  <c r="N150" i="42"/>
  <c r="K150" i="42"/>
  <c r="E150" i="42"/>
  <c r="G150" i="42" s="1"/>
  <c r="DB138" i="42"/>
  <c r="CR138" i="42"/>
  <c r="CQ138" i="42"/>
  <c r="CP138" i="42"/>
  <c r="CE138" i="42"/>
  <c r="CB138" i="42"/>
  <c r="BY138" i="42"/>
  <c r="BV138" i="42"/>
  <c r="BU138" i="42"/>
  <c r="BT138" i="42"/>
  <c r="BG138" i="42"/>
  <c r="BF138" i="42"/>
  <c r="BE138" i="42"/>
  <c r="BB138" i="42"/>
  <c r="AW138" i="42"/>
  <c r="AR138" i="42"/>
  <c r="AS138" i="42" s="1"/>
  <c r="AA138" i="42"/>
  <c r="Y138" i="42"/>
  <c r="R138" i="42"/>
  <c r="Q138" i="42"/>
  <c r="N138" i="42"/>
  <c r="K138" i="42"/>
  <c r="E138" i="42"/>
  <c r="DB126" i="42"/>
  <c r="CR126" i="42"/>
  <c r="CQ126" i="42"/>
  <c r="CP126" i="42"/>
  <c r="CE126" i="42"/>
  <c r="CB126" i="42"/>
  <c r="BY126" i="42"/>
  <c r="BV126" i="42"/>
  <c r="BU126" i="42"/>
  <c r="BT126" i="42"/>
  <c r="BG126" i="42"/>
  <c r="BF126" i="42"/>
  <c r="BE126" i="42"/>
  <c r="BB126" i="42"/>
  <c r="AW126" i="42"/>
  <c r="AR126" i="42"/>
  <c r="AS126" i="42" s="1"/>
  <c r="AA126" i="42"/>
  <c r="Y126" i="42"/>
  <c r="R126" i="42"/>
  <c r="Q126" i="42"/>
  <c r="N126" i="42"/>
  <c r="K126" i="42"/>
  <c r="E126" i="42"/>
  <c r="G126" i="42" s="1"/>
  <c r="DB73" i="42"/>
  <c r="CR73" i="42"/>
  <c r="CQ73" i="42"/>
  <c r="CP73" i="42"/>
  <c r="CE73" i="42"/>
  <c r="CB73" i="42"/>
  <c r="BY73" i="42"/>
  <c r="BV73" i="42"/>
  <c r="BU73" i="42"/>
  <c r="BT73" i="42"/>
  <c r="BG73" i="42"/>
  <c r="BF73" i="42"/>
  <c r="BE73" i="42"/>
  <c r="BB73" i="42"/>
  <c r="AW73" i="42"/>
  <c r="AR73" i="42"/>
  <c r="AS73" i="42" s="1"/>
  <c r="AM73" i="42"/>
  <c r="AI73" i="42"/>
  <c r="AA73" i="42"/>
  <c r="Y73" i="42"/>
  <c r="R73" i="42"/>
  <c r="V73" i="42" s="1"/>
  <c r="Q73" i="42"/>
  <c r="N73" i="42"/>
  <c r="K73" i="42"/>
  <c r="E73" i="42"/>
  <c r="I73" i="42" s="1"/>
  <c r="DB38" i="42"/>
  <c r="DC38" i="42" s="1"/>
  <c r="CR38" i="42"/>
  <c r="CQ38" i="42"/>
  <c r="CP38" i="42"/>
  <c r="CE38" i="42"/>
  <c r="CB38" i="42"/>
  <c r="BY38" i="42"/>
  <c r="BV38" i="42"/>
  <c r="BU38" i="42"/>
  <c r="BT38" i="42"/>
  <c r="BG38" i="42"/>
  <c r="BF38" i="42"/>
  <c r="BE38" i="42"/>
  <c r="BB38" i="42"/>
  <c r="AW38" i="42"/>
  <c r="AR38" i="42"/>
  <c r="AS38" i="42" s="1"/>
  <c r="AA38" i="42"/>
  <c r="Y38" i="42"/>
  <c r="R38" i="42"/>
  <c r="Q38" i="42"/>
  <c r="N38" i="42"/>
  <c r="K38" i="42"/>
  <c r="E38" i="42"/>
  <c r="G38" i="42" s="1"/>
  <c r="DB12" i="42"/>
  <c r="DC12" i="42" s="1"/>
  <c r="CR12" i="42"/>
  <c r="CQ12" i="42"/>
  <c r="CP12" i="42"/>
  <c r="CE12" i="42"/>
  <c r="CB12" i="42"/>
  <c r="BY12" i="42"/>
  <c r="BV12" i="42"/>
  <c r="BU12" i="42"/>
  <c r="BT12" i="42"/>
  <c r="BG12" i="42"/>
  <c r="BF12" i="42"/>
  <c r="BE12" i="42"/>
  <c r="BB12" i="42"/>
  <c r="AW12" i="42"/>
  <c r="AR12" i="42"/>
  <c r="AS12" i="42" s="1"/>
  <c r="AO12" i="42"/>
  <c r="AM12" i="42"/>
  <c r="AK12" i="42"/>
  <c r="AI12" i="42"/>
  <c r="AA12" i="42"/>
  <c r="Y12" i="42"/>
  <c r="R12" i="42"/>
  <c r="T12" i="42" s="1"/>
  <c r="Q12" i="42"/>
  <c r="N12" i="42"/>
  <c r="K12" i="42"/>
  <c r="E12" i="42"/>
  <c r="G12" i="42" s="1"/>
  <c r="DB196" i="42"/>
  <c r="CR196" i="42"/>
  <c r="CQ196" i="42"/>
  <c r="CP196" i="42"/>
  <c r="CE196" i="42"/>
  <c r="CB196" i="42"/>
  <c r="BY196" i="42"/>
  <c r="BV196" i="42"/>
  <c r="BG196" i="42"/>
  <c r="BF196" i="42"/>
  <c r="BE196" i="42"/>
  <c r="BB196" i="42"/>
  <c r="AW196" i="42"/>
  <c r="AR196" i="42"/>
  <c r="AS196" i="42" s="1"/>
  <c r="AO196" i="42"/>
  <c r="AM196" i="42"/>
  <c r="AK196" i="42"/>
  <c r="AI196" i="42"/>
  <c r="AA196" i="42"/>
  <c r="Y196" i="42"/>
  <c r="R196" i="42"/>
  <c r="V196" i="42" s="1"/>
  <c r="Q196" i="42"/>
  <c r="N196" i="42"/>
  <c r="K196" i="42"/>
  <c r="DB24" i="42"/>
  <c r="CR24" i="42"/>
  <c r="CQ24" i="42"/>
  <c r="CP24" i="42"/>
  <c r="CE24" i="42"/>
  <c r="CB24" i="42"/>
  <c r="BY24" i="42"/>
  <c r="BV24" i="42"/>
  <c r="BG24" i="42"/>
  <c r="BF24" i="42"/>
  <c r="BE24" i="42"/>
  <c r="BB24" i="42"/>
  <c r="AW24" i="42"/>
  <c r="AR24" i="42"/>
  <c r="AS24" i="42" s="1"/>
  <c r="AO24" i="42"/>
  <c r="AM24" i="42"/>
  <c r="AK24" i="42"/>
  <c r="AI24" i="42"/>
  <c r="AA24" i="42"/>
  <c r="Y24" i="42"/>
  <c r="R24" i="42"/>
  <c r="V24" i="42" s="1"/>
  <c r="Q24" i="42"/>
  <c r="N24" i="42"/>
  <c r="K24" i="42"/>
  <c r="DB335" i="42"/>
  <c r="CR335" i="42"/>
  <c r="CQ335" i="42"/>
  <c r="CP335" i="42"/>
  <c r="CE335" i="42"/>
  <c r="CB335" i="42"/>
  <c r="BY335" i="42"/>
  <c r="BV335" i="42"/>
  <c r="BG335" i="42"/>
  <c r="BF335" i="42"/>
  <c r="BE335" i="42"/>
  <c r="BB335" i="42"/>
  <c r="AW335" i="42"/>
  <c r="AR335" i="42"/>
  <c r="AS335" i="42" s="1"/>
  <c r="AA335" i="42"/>
  <c r="Y335" i="42"/>
  <c r="R335" i="42"/>
  <c r="Q335" i="42"/>
  <c r="N335" i="42"/>
  <c r="K335" i="42"/>
  <c r="E335" i="42"/>
  <c r="DB333" i="42"/>
  <c r="CR333" i="42"/>
  <c r="CQ333" i="42"/>
  <c r="CP333" i="42"/>
  <c r="CE333" i="42"/>
  <c r="CB333" i="42"/>
  <c r="BY333" i="42"/>
  <c r="BV333" i="42"/>
  <c r="BG333" i="42"/>
  <c r="BF333" i="42"/>
  <c r="BE333" i="42"/>
  <c r="BB333" i="42"/>
  <c r="AW333" i="42"/>
  <c r="AR333" i="42"/>
  <c r="AS333" i="42" s="1"/>
  <c r="AO333" i="42"/>
  <c r="AM333" i="42"/>
  <c r="AK333" i="42"/>
  <c r="AI333" i="42"/>
  <c r="AA333" i="42"/>
  <c r="Y333" i="42"/>
  <c r="R333" i="42"/>
  <c r="V333" i="42" s="1"/>
  <c r="Q333" i="42"/>
  <c r="N333" i="42"/>
  <c r="K333" i="42"/>
  <c r="E333" i="42"/>
  <c r="I333" i="42" s="1"/>
  <c r="DB337" i="42"/>
  <c r="CR337" i="42"/>
  <c r="CQ337" i="42"/>
  <c r="CP337" i="42"/>
  <c r="CE337" i="42"/>
  <c r="CB337" i="42"/>
  <c r="BY337" i="42"/>
  <c r="BV337" i="42"/>
  <c r="BU337" i="42"/>
  <c r="BT337" i="42"/>
  <c r="BG337" i="42"/>
  <c r="BF337" i="42"/>
  <c r="BE337" i="42"/>
  <c r="BB337" i="42"/>
  <c r="AW337" i="42"/>
  <c r="AS337" i="42"/>
  <c r="AO337" i="42"/>
  <c r="AM337" i="42"/>
  <c r="AK337" i="42"/>
  <c r="AI337" i="42"/>
  <c r="AA337" i="42"/>
  <c r="Y337" i="42"/>
  <c r="R337" i="42"/>
  <c r="V337" i="42" s="1"/>
  <c r="Q337" i="42"/>
  <c r="N337" i="42"/>
  <c r="K337" i="42"/>
  <c r="E337" i="42"/>
  <c r="I337" i="42" s="1"/>
  <c r="Z59" i="41"/>
  <c r="Z71" i="41"/>
  <c r="Z151" i="41"/>
  <c r="Z194" i="41"/>
  <c r="Z219" i="41"/>
  <c r="Z229" i="41"/>
  <c r="Z301" i="41"/>
  <c r="Z149" i="41"/>
  <c r="Z8" i="41"/>
  <c r="Z15" i="41"/>
  <c r="Z20" i="41"/>
  <c r="Z21" i="41"/>
  <c r="Z23" i="41"/>
  <c r="Z28" i="41"/>
  <c r="Z38" i="41"/>
  <c r="Z40" i="41"/>
  <c r="Z41" i="41"/>
  <c r="Z44" i="41"/>
  <c r="Z45" i="41"/>
  <c r="Z48" i="41"/>
  <c r="Z49" i="41"/>
  <c r="Z66" i="41"/>
  <c r="Z75" i="41"/>
  <c r="Z79" i="41"/>
  <c r="Z83" i="41"/>
  <c r="Z94" i="41"/>
  <c r="Z107" i="41"/>
  <c r="Z108" i="41"/>
  <c r="Z110" i="41"/>
  <c r="Z111" i="41"/>
  <c r="Z114" i="41"/>
  <c r="Z125" i="41"/>
  <c r="Z131" i="41"/>
  <c r="Z138" i="41"/>
  <c r="Z140" i="41"/>
  <c r="Z144" i="41"/>
  <c r="Z152" i="41"/>
  <c r="Z164" i="41"/>
  <c r="Z179" i="41"/>
  <c r="Z183" i="41"/>
  <c r="Z185" i="41"/>
  <c r="Z204" i="41"/>
  <c r="Z205" i="41"/>
  <c r="Z206" i="41"/>
  <c r="Z214" i="41"/>
  <c r="Z221" i="41"/>
  <c r="Z227" i="41"/>
  <c r="Z230" i="41"/>
  <c r="Z232" i="41"/>
  <c r="Z245" i="41"/>
  <c r="Z252" i="41"/>
  <c r="Z253" i="41"/>
  <c r="Z254" i="41"/>
  <c r="Z256" i="41"/>
  <c r="Z257" i="41"/>
  <c r="Z259" i="41"/>
  <c r="Z265" i="41"/>
  <c r="Z267" i="41"/>
  <c r="Z269" i="41"/>
  <c r="Z270" i="41"/>
  <c r="Z271" i="41"/>
  <c r="Z274" i="41"/>
  <c r="Z283" i="41"/>
  <c r="Z300" i="41"/>
  <c r="Z305" i="41"/>
  <c r="Z306" i="41"/>
  <c r="Z314" i="41"/>
  <c r="Z320" i="41"/>
  <c r="Z321" i="41"/>
  <c r="Z323" i="41"/>
  <c r="Z325" i="41"/>
  <c r="Z326" i="41"/>
  <c r="Z334" i="41"/>
  <c r="Z12" i="41"/>
  <c r="Z33" i="41"/>
  <c r="Z39" i="41"/>
  <c r="Z76" i="41"/>
  <c r="Z129" i="41"/>
  <c r="Z141" i="41"/>
  <c r="Z153" i="41"/>
  <c r="Z180" i="41"/>
  <c r="Z186" i="41"/>
  <c r="Z223" i="41"/>
  <c r="Z255" i="41"/>
  <c r="Z266" i="41"/>
  <c r="Z345" i="41"/>
  <c r="Z11" i="41"/>
  <c r="DB337" i="43"/>
  <c r="CR337" i="43"/>
  <c r="CQ337" i="43"/>
  <c r="CP337" i="43"/>
  <c r="CE337" i="43"/>
  <c r="CB337" i="43"/>
  <c r="BY337" i="43"/>
  <c r="BV337" i="43"/>
  <c r="BU337" i="43"/>
  <c r="BT337" i="43"/>
  <c r="BG337" i="43"/>
  <c r="BF337" i="43"/>
  <c r="BE337" i="43"/>
  <c r="BB337" i="43"/>
  <c r="AW337" i="43"/>
  <c r="AR337" i="43"/>
  <c r="AS337" i="43" s="1"/>
  <c r="AO337" i="43"/>
  <c r="AM337" i="43"/>
  <c r="AK337" i="43"/>
  <c r="AI337" i="43"/>
  <c r="AA337" i="43"/>
  <c r="Y337" i="43"/>
  <c r="R337" i="43"/>
  <c r="V337" i="43" s="1"/>
  <c r="Q337" i="43"/>
  <c r="N337" i="43"/>
  <c r="K337" i="43"/>
  <c r="E337" i="43"/>
  <c r="I337" i="43" s="1"/>
  <c r="DB218" i="43"/>
  <c r="CR218" i="43"/>
  <c r="CQ218" i="43"/>
  <c r="CP218" i="43"/>
  <c r="CE218" i="43"/>
  <c r="CB218" i="43"/>
  <c r="BY218" i="43"/>
  <c r="BV218" i="43"/>
  <c r="BU218" i="43"/>
  <c r="BT218" i="43"/>
  <c r="BG218" i="43"/>
  <c r="BF218" i="43"/>
  <c r="BE218" i="43"/>
  <c r="BB218" i="43"/>
  <c r="AW218" i="43"/>
  <c r="AR218" i="43"/>
  <c r="AS218" i="43" s="1"/>
  <c r="AA218" i="43"/>
  <c r="Y218" i="43"/>
  <c r="R218" i="43"/>
  <c r="Q218" i="43"/>
  <c r="N218" i="43"/>
  <c r="K218" i="43"/>
  <c r="E218" i="43"/>
  <c r="G218" i="43" s="1"/>
  <c r="DB150" i="43"/>
  <c r="CR150" i="43"/>
  <c r="CQ150" i="43"/>
  <c r="CP150" i="43"/>
  <c r="CE150" i="43"/>
  <c r="CB150" i="43"/>
  <c r="BY150" i="43"/>
  <c r="BV150" i="43"/>
  <c r="BU150" i="43"/>
  <c r="BT150" i="43"/>
  <c r="BG150" i="43"/>
  <c r="BF150" i="43"/>
  <c r="BE150" i="43"/>
  <c r="BB150" i="43"/>
  <c r="AW150" i="43"/>
  <c r="AR150" i="43"/>
  <c r="AS150" i="43" s="1"/>
  <c r="AO150" i="43"/>
  <c r="AM150" i="43"/>
  <c r="AK150" i="43"/>
  <c r="AI150" i="43"/>
  <c r="AA150" i="43"/>
  <c r="Y150" i="43"/>
  <c r="R150" i="43"/>
  <c r="V150" i="43" s="1"/>
  <c r="Q150" i="43"/>
  <c r="N150" i="43"/>
  <c r="K150" i="43"/>
  <c r="E150" i="43"/>
  <c r="I150" i="43" s="1"/>
  <c r="DB138" i="43"/>
  <c r="CR138" i="43"/>
  <c r="CQ138" i="43"/>
  <c r="CP138" i="43"/>
  <c r="CE138" i="43"/>
  <c r="CB138" i="43"/>
  <c r="BY138" i="43"/>
  <c r="BV138" i="43"/>
  <c r="BU138" i="43"/>
  <c r="BT138" i="43"/>
  <c r="BG138" i="43"/>
  <c r="BF138" i="43"/>
  <c r="BE138" i="43"/>
  <c r="BB138" i="43"/>
  <c r="AW138" i="43"/>
  <c r="AR138" i="43"/>
  <c r="AS138" i="43" s="1"/>
  <c r="AA138" i="43"/>
  <c r="Y138" i="43"/>
  <c r="R138" i="43"/>
  <c r="Q138" i="43"/>
  <c r="N138" i="43"/>
  <c r="K138" i="43"/>
  <c r="E138" i="43"/>
  <c r="DB126" i="43"/>
  <c r="CR126" i="43"/>
  <c r="CQ126" i="43"/>
  <c r="CP126" i="43"/>
  <c r="CE126" i="43"/>
  <c r="CB126" i="43"/>
  <c r="BY126" i="43"/>
  <c r="BV126" i="43"/>
  <c r="BU126" i="43"/>
  <c r="BT126" i="43"/>
  <c r="BG126" i="43"/>
  <c r="BF126" i="43"/>
  <c r="BE126" i="43"/>
  <c r="BB126" i="43"/>
  <c r="AW126" i="43"/>
  <c r="AR126" i="43"/>
  <c r="AS126" i="43" s="1"/>
  <c r="AA126" i="43"/>
  <c r="Y126" i="43"/>
  <c r="R126" i="43"/>
  <c r="Q126" i="43"/>
  <c r="N126" i="43"/>
  <c r="K126" i="43"/>
  <c r="E126" i="43"/>
  <c r="DB73" i="43"/>
  <c r="CR73" i="43"/>
  <c r="CQ73" i="43"/>
  <c r="CP73" i="43"/>
  <c r="CE73" i="43"/>
  <c r="CB73" i="43"/>
  <c r="BY73" i="43"/>
  <c r="BV73" i="43"/>
  <c r="BU73" i="43"/>
  <c r="BT73" i="43"/>
  <c r="BG73" i="43"/>
  <c r="BF73" i="43"/>
  <c r="BE73" i="43"/>
  <c r="BB73" i="43"/>
  <c r="AW73" i="43"/>
  <c r="AR73" i="43"/>
  <c r="AS73" i="43" s="1"/>
  <c r="AA73" i="43"/>
  <c r="Y73" i="43"/>
  <c r="R73" i="43"/>
  <c r="Q73" i="43"/>
  <c r="N73" i="43"/>
  <c r="K73" i="43"/>
  <c r="E73" i="43"/>
  <c r="G73" i="43" s="1"/>
  <c r="DB38" i="43"/>
  <c r="CR38" i="43"/>
  <c r="CQ38" i="43"/>
  <c r="CP38" i="43"/>
  <c r="CE38" i="43"/>
  <c r="CB38" i="43"/>
  <c r="BY38" i="43"/>
  <c r="BV38" i="43"/>
  <c r="BU38" i="43"/>
  <c r="BT38" i="43"/>
  <c r="BG38" i="43"/>
  <c r="BF38" i="43"/>
  <c r="BE38" i="43"/>
  <c r="BB38" i="43"/>
  <c r="AW38" i="43"/>
  <c r="AR38" i="43"/>
  <c r="AS38" i="43" s="1"/>
  <c r="AM38" i="43"/>
  <c r="AI38" i="43"/>
  <c r="AA38" i="43"/>
  <c r="Y38" i="43"/>
  <c r="R38" i="43"/>
  <c r="V38" i="43" s="1"/>
  <c r="Q38" i="43"/>
  <c r="N38" i="43"/>
  <c r="K38" i="43"/>
  <c r="E38" i="43"/>
  <c r="I38" i="43" s="1"/>
  <c r="DB12" i="43"/>
  <c r="CR12" i="43"/>
  <c r="CQ12" i="43"/>
  <c r="CP12" i="43"/>
  <c r="CE12" i="43"/>
  <c r="CB12" i="43"/>
  <c r="BY12" i="43"/>
  <c r="BV12" i="43"/>
  <c r="BU12" i="43"/>
  <c r="BT12" i="43"/>
  <c r="BG12" i="43"/>
  <c r="BF12" i="43"/>
  <c r="BE12" i="43"/>
  <c r="BB12" i="43"/>
  <c r="AW12" i="43"/>
  <c r="AR12" i="43"/>
  <c r="AS12" i="43" s="1"/>
  <c r="AO12" i="43"/>
  <c r="AM12" i="43"/>
  <c r="AK12" i="43"/>
  <c r="AI12" i="43"/>
  <c r="AA12" i="43"/>
  <c r="Y12" i="43"/>
  <c r="R12" i="43"/>
  <c r="T12" i="43" s="1"/>
  <c r="Q12" i="43"/>
  <c r="N12" i="43"/>
  <c r="K12" i="43"/>
  <c r="E12" i="43"/>
  <c r="G12" i="43" s="1"/>
  <c r="DB326" i="43"/>
  <c r="CR326" i="43"/>
  <c r="CQ326" i="43"/>
  <c r="CP326" i="43"/>
  <c r="CE326" i="43"/>
  <c r="CB326" i="43"/>
  <c r="BY326" i="43"/>
  <c r="BV326" i="43"/>
  <c r="BU326" i="43"/>
  <c r="BT326" i="43"/>
  <c r="BG326" i="43"/>
  <c r="BF326" i="43"/>
  <c r="BE326" i="43"/>
  <c r="BB326" i="43"/>
  <c r="AW326" i="43"/>
  <c r="AR326" i="43"/>
  <c r="AS326" i="43" s="1"/>
  <c r="AO326" i="43"/>
  <c r="AM326" i="43"/>
  <c r="AK326" i="43"/>
  <c r="AI326" i="43"/>
  <c r="AA326" i="43"/>
  <c r="Y326" i="43"/>
  <c r="R326" i="43"/>
  <c r="V326" i="43" s="1"/>
  <c r="Q326" i="43"/>
  <c r="N326" i="43"/>
  <c r="K326" i="43"/>
  <c r="E326" i="43"/>
  <c r="I326" i="43" s="1"/>
  <c r="DB318" i="43"/>
  <c r="DC318" i="43" s="1"/>
  <c r="CR318" i="43"/>
  <c r="CQ318" i="43"/>
  <c r="CP318" i="43"/>
  <c r="CE318" i="43"/>
  <c r="CB318" i="43"/>
  <c r="BY318" i="43"/>
  <c r="BV318" i="43"/>
  <c r="BU318" i="43"/>
  <c r="BT318" i="43"/>
  <c r="BG318" i="43"/>
  <c r="BF318" i="43"/>
  <c r="BE318" i="43"/>
  <c r="BB318" i="43"/>
  <c r="AW318" i="43"/>
  <c r="AR318" i="43"/>
  <c r="AS318" i="43" s="1"/>
  <c r="AA318" i="43"/>
  <c r="Y318" i="43"/>
  <c r="R318" i="43"/>
  <c r="Q318" i="43"/>
  <c r="N318" i="43"/>
  <c r="K318" i="43"/>
  <c r="E318" i="43"/>
  <c r="I318" i="43" s="1"/>
  <c r="DB317" i="43"/>
  <c r="CR317" i="43"/>
  <c r="CQ317" i="43"/>
  <c r="CP317" i="43"/>
  <c r="CE317" i="43"/>
  <c r="CB317" i="43"/>
  <c r="BY317" i="43"/>
  <c r="BV317" i="43"/>
  <c r="BU317" i="43"/>
  <c r="BT317" i="43"/>
  <c r="BG317" i="43"/>
  <c r="BF317" i="43"/>
  <c r="BE317" i="43"/>
  <c r="BB317" i="43"/>
  <c r="AW317" i="43"/>
  <c r="AR317" i="43"/>
  <c r="AS317" i="43" s="1"/>
  <c r="AA317" i="43"/>
  <c r="Y317" i="43"/>
  <c r="R317" i="43"/>
  <c r="Q317" i="43"/>
  <c r="N317" i="43"/>
  <c r="K317" i="43"/>
  <c r="E317" i="43"/>
  <c r="I317" i="43" s="1"/>
  <c r="DB315" i="43"/>
  <c r="CR315" i="43"/>
  <c r="CQ315" i="43"/>
  <c r="CP315" i="43"/>
  <c r="CE315" i="43"/>
  <c r="CB315" i="43"/>
  <c r="BY315" i="43"/>
  <c r="BV315" i="43"/>
  <c r="BU315" i="43"/>
  <c r="BT315" i="43"/>
  <c r="BG315" i="43"/>
  <c r="BF315" i="43"/>
  <c r="BE315" i="43"/>
  <c r="BB315" i="43"/>
  <c r="AW315" i="43"/>
  <c r="AR315" i="43"/>
  <c r="AS315" i="43" s="1"/>
  <c r="AA315" i="43"/>
  <c r="Y315" i="43"/>
  <c r="R315" i="43"/>
  <c r="Q315" i="43"/>
  <c r="N315" i="43"/>
  <c r="K315" i="43"/>
  <c r="E315" i="43"/>
  <c r="DB313" i="43"/>
  <c r="DC313" i="43" s="1"/>
  <c r="CR313" i="43"/>
  <c r="CQ313" i="43"/>
  <c r="CP313" i="43"/>
  <c r="CE313" i="43"/>
  <c r="CB313" i="43"/>
  <c r="BY313" i="43"/>
  <c r="BV313" i="43"/>
  <c r="BU313" i="43"/>
  <c r="BT313" i="43"/>
  <c r="BG313" i="43"/>
  <c r="BF313" i="43"/>
  <c r="BE313" i="43"/>
  <c r="BB313" i="43"/>
  <c r="AW313" i="43"/>
  <c r="AR313" i="43"/>
  <c r="AS313" i="43" s="1"/>
  <c r="AO313" i="43"/>
  <c r="AM313" i="43"/>
  <c r="AK313" i="43"/>
  <c r="AI313" i="43"/>
  <c r="AA313" i="43"/>
  <c r="Y313" i="43"/>
  <c r="R313" i="43"/>
  <c r="V313" i="43" s="1"/>
  <c r="Q313" i="43"/>
  <c r="N313" i="43"/>
  <c r="K313" i="43"/>
  <c r="E313" i="43"/>
  <c r="I313" i="43" s="1"/>
  <c r="DB312" i="43"/>
  <c r="CR312" i="43"/>
  <c r="CQ312" i="43"/>
  <c r="CP312" i="43"/>
  <c r="CE312" i="43"/>
  <c r="CB312" i="43"/>
  <c r="BY312" i="43"/>
  <c r="BV312" i="43"/>
  <c r="BU312" i="43"/>
  <c r="BT312" i="43"/>
  <c r="BG312" i="43"/>
  <c r="BF312" i="43"/>
  <c r="BE312" i="43"/>
  <c r="BB312" i="43"/>
  <c r="AW312" i="43"/>
  <c r="AR312" i="43"/>
  <c r="AS312" i="43" s="1"/>
  <c r="AA312" i="43"/>
  <c r="Y312" i="43"/>
  <c r="R312" i="43"/>
  <c r="Q312" i="43"/>
  <c r="N312" i="43"/>
  <c r="K312" i="43"/>
  <c r="E312" i="43"/>
  <c r="DB306" i="43"/>
  <c r="CR306" i="43"/>
  <c r="CQ306" i="43"/>
  <c r="CP306" i="43"/>
  <c r="CE306" i="43"/>
  <c r="CB306" i="43"/>
  <c r="BY306" i="43"/>
  <c r="BV306" i="43"/>
  <c r="BU306" i="43"/>
  <c r="BT306" i="43"/>
  <c r="BG306" i="43"/>
  <c r="BF306" i="43"/>
  <c r="BE306" i="43"/>
  <c r="BB306" i="43"/>
  <c r="AW306" i="43"/>
  <c r="AR306" i="43"/>
  <c r="AS306" i="43" s="1"/>
  <c r="AM306" i="43"/>
  <c r="AI306" i="43"/>
  <c r="AA306" i="43"/>
  <c r="Y306" i="43"/>
  <c r="R306" i="43"/>
  <c r="V306" i="43" s="1"/>
  <c r="Q306" i="43"/>
  <c r="N306" i="43"/>
  <c r="K306" i="43"/>
  <c r="E306" i="43"/>
  <c r="I306" i="43" s="1"/>
  <c r="DB298" i="43"/>
  <c r="CR298" i="43"/>
  <c r="CQ298" i="43"/>
  <c r="CP298" i="43"/>
  <c r="CE298" i="43"/>
  <c r="CB298" i="43"/>
  <c r="BY298" i="43"/>
  <c r="BV298" i="43"/>
  <c r="BU298" i="43"/>
  <c r="BT298" i="43"/>
  <c r="BG298" i="43"/>
  <c r="BF298" i="43"/>
  <c r="BE298" i="43"/>
  <c r="BB298" i="43"/>
  <c r="AW298" i="43"/>
  <c r="AR298" i="43"/>
  <c r="AS298" i="43" s="1"/>
  <c r="AA298" i="43"/>
  <c r="Y298" i="43"/>
  <c r="R298" i="43"/>
  <c r="Q298" i="43"/>
  <c r="N298" i="43"/>
  <c r="K298" i="43"/>
  <c r="E298" i="43"/>
  <c r="DB297" i="43"/>
  <c r="CR297" i="43"/>
  <c r="CQ297" i="43"/>
  <c r="CP297" i="43"/>
  <c r="CE297" i="43"/>
  <c r="CB297" i="43"/>
  <c r="BY297" i="43"/>
  <c r="BV297" i="43"/>
  <c r="BU297" i="43"/>
  <c r="BT297" i="43"/>
  <c r="BG297" i="43"/>
  <c r="BF297" i="43"/>
  <c r="BE297" i="43"/>
  <c r="BB297" i="43"/>
  <c r="AW297" i="43"/>
  <c r="AR297" i="43"/>
  <c r="AS297" i="43" s="1"/>
  <c r="AA297" i="43"/>
  <c r="Y297" i="43"/>
  <c r="R297" i="43"/>
  <c r="Q297" i="43"/>
  <c r="N297" i="43"/>
  <c r="K297" i="43"/>
  <c r="E297" i="43"/>
  <c r="DB292" i="43"/>
  <c r="CR292" i="43"/>
  <c r="CQ292" i="43"/>
  <c r="CP292" i="43"/>
  <c r="CE292" i="43"/>
  <c r="CB292" i="43"/>
  <c r="BY292" i="43"/>
  <c r="BV292" i="43"/>
  <c r="BU292" i="43"/>
  <c r="BT292" i="43"/>
  <c r="BG292" i="43"/>
  <c r="BF292" i="43"/>
  <c r="BE292" i="43"/>
  <c r="BB292" i="43"/>
  <c r="AW292" i="43"/>
  <c r="AR292" i="43"/>
  <c r="AS292" i="43" s="1"/>
  <c r="AM292" i="43"/>
  <c r="AI292" i="43"/>
  <c r="AA292" i="43"/>
  <c r="Y292" i="43"/>
  <c r="R292" i="43"/>
  <c r="V292" i="43" s="1"/>
  <c r="Q292" i="43"/>
  <c r="N292" i="43"/>
  <c r="K292" i="43"/>
  <c r="E292" i="43"/>
  <c r="I292" i="43" s="1"/>
  <c r="DB275" i="43"/>
  <c r="CR275" i="43"/>
  <c r="CQ275" i="43"/>
  <c r="CP275" i="43"/>
  <c r="CE275" i="43"/>
  <c r="CB275" i="43"/>
  <c r="BY275" i="43"/>
  <c r="BV275" i="43"/>
  <c r="BU275" i="43"/>
  <c r="BT275" i="43"/>
  <c r="BG275" i="43"/>
  <c r="BF275" i="43"/>
  <c r="BE275" i="43"/>
  <c r="BB275" i="43"/>
  <c r="AW275" i="43"/>
  <c r="AR275" i="43"/>
  <c r="AS275" i="43" s="1"/>
  <c r="AM275" i="43"/>
  <c r="AI275" i="43"/>
  <c r="AA275" i="43"/>
  <c r="Y275" i="43"/>
  <c r="R275" i="43"/>
  <c r="V275" i="43" s="1"/>
  <c r="Q275" i="43"/>
  <c r="N275" i="43"/>
  <c r="K275" i="43"/>
  <c r="E275" i="43"/>
  <c r="I275" i="43" s="1"/>
  <c r="DB267" i="43"/>
  <c r="CR267" i="43"/>
  <c r="CQ267" i="43"/>
  <c r="CP267" i="43"/>
  <c r="CE267" i="43"/>
  <c r="CB267" i="43"/>
  <c r="BY267" i="43"/>
  <c r="BV267" i="43"/>
  <c r="BU267" i="43"/>
  <c r="BT267" i="43"/>
  <c r="BG267" i="43"/>
  <c r="BF267" i="43"/>
  <c r="BE267" i="43"/>
  <c r="BB267" i="43"/>
  <c r="AW267" i="43"/>
  <c r="AR267" i="43"/>
  <c r="AS267" i="43" s="1"/>
  <c r="AA267" i="43"/>
  <c r="Y267" i="43"/>
  <c r="R267" i="43"/>
  <c r="Q267" i="43"/>
  <c r="N267" i="43"/>
  <c r="K267" i="43"/>
  <c r="E267" i="43"/>
  <c r="I267" i="43" s="1"/>
  <c r="DB264" i="43"/>
  <c r="CR264" i="43"/>
  <c r="CQ264" i="43"/>
  <c r="CP264" i="43"/>
  <c r="CE264" i="43"/>
  <c r="CB264" i="43"/>
  <c r="BY264" i="43"/>
  <c r="BV264" i="43"/>
  <c r="BU264" i="43"/>
  <c r="BT264" i="43"/>
  <c r="BG264" i="43"/>
  <c r="BF264" i="43"/>
  <c r="BE264" i="43"/>
  <c r="BB264" i="43"/>
  <c r="AW264" i="43"/>
  <c r="AR264" i="43"/>
  <c r="AS264" i="43" s="1"/>
  <c r="AO264" i="43"/>
  <c r="AM264" i="43"/>
  <c r="AK264" i="43"/>
  <c r="AI264" i="43"/>
  <c r="AA264" i="43"/>
  <c r="Y264" i="43"/>
  <c r="R264" i="43"/>
  <c r="V264" i="43" s="1"/>
  <c r="Q264" i="43"/>
  <c r="N264" i="43"/>
  <c r="K264" i="43"/>
  <c r="E264" i="43"/>
  <c r="I264" i="43" s="1"/>
  <c r="DB263" i="43"/>
  <c r="CR263" i="43"/>
  <c r="CQ263" i="43"/>
  <c r="CP263" i="43"/>
  <c r="CE263" i="43"/>
  <c r="CB263" i="43"/>
  <c r="BY263" i="43"/>
  <c r="BV263" i="43"/>
  <c r="BU263" i="43"/>
  <c r="BT263" i="43"/>
  <c r="BG263" i="43"/>
  <c r="BF263" i="43"/>
  <c r="BE263" i="43"/>
  <c r="BB263" i="43"/>
  <c r="AW263" i="43"/>
  <c r="AR263" i="43"/>
  <c r="AS263" i="43" s="1"/>
  <c r="AM263" i="43"/>
  <c r="AI263" i="43"/>
  <c r="AA263" i="43"/>
  <c r="Y263" i="43"/>
  <c r="R263" i="43"/>
  <c r="V263" i="43" s="1"/>
  <c r="Q263" i="43"/>
  <c r="N263" i="43"/>
  <c r="K263" i="43"/>
  <c r="E263" i="43"/>
  <c r="DB262" i="43"/>
  <c r="CR262" i="43"/>
  <c r="CQ262" i="43"/>
  <c r="CP262" i="43"/>
  <c r="CE262" i="43"/>
  <c r="CB262" i="43"/>
  <c r="BY262" i="43"/>
  <c r="BV262" i="43"/>
  <c r="BU262" i="43"/>
  <c r="BT262" i="43"/>
  <c r="BG262" i="43"/>
  <c r="BF262" i="43"/>
  <c r="BE262" i="43"/>
  <c r="BB262" i="43"/>
  <c r="AW262" i="43"/>
  <c r="AR262" i="43"/>
  <c r="AS262" i="43" s="1"/>
  <c r="AA262" i="43"/>
  <c r="Y262" i="43"/>
  <c r="R262" i="43"/>
  <c r="Q262" i="43"/>
  <c r="N262" i="43"/>
  <c r="K262" i="43"/>
  <c r="E262" i="43"/>
  <c r="DB260" i="43"/>
  <c r="CR260" i="43"/>
  <c r="CQ260" i="43"/>
  <c r="CP260" i="43"/>
  <c r="CE260" i="43"/>
  <c r="CB260" i="43"/>
  <c r="BY260" i="43"/>
  <c r="BV260" i="43"/>
  <c r="BU260" i="43"/>
  <c r="BT260" i="43"/>
  <c r="BG260" i="43"/>
  <c r="BF260" i="43"/>
  <c r="BE260" i="43"/>
  <c r="BB260" i="43"/>
  <c r="AW260" i="43"/>
  <c r="AR260" i="43"/>
  <c r="AS260" i="43" s="1"/>
  <c r="AA260" i="43"/>
  <c r="Y260" i="43"/>
  <c r="R260" i="43"/>
  <c r="Q260" i="43"/>
  <c r="N260" i="43"/>
  <c r="K260" i="43"/>
  <c r="E260" i="43"/>
  <c r="G260" i="43" s="1"/>
  <c r="DB259" i="43"/>
  <c r="CR259" i="43"/>
  <c r="CQ259" i="43"/>
  <c r="CP259" i="43"/>
  <c r="CE259" i="43"/>
  <c r="CB259" i="43"/>
  <c r="BY259" i="43"/>
  <c r="BV259" i="43"/>
  <c r="BU259" i="43"/>
  <c r="BT259" i="43"/>
  <c r="BG259" i="43"/>
  <c r="BF259" i="43"/>
  <c r="BE259" i="43"/>
  <c r="BB259" i="43"/>
  <c r="AW259" i="43"/>
  <c r="AR259" i="43"/>
  <c r="AS259" i="43" s="1"/>
  <c r="AO259" i="43"/>
  <c r="AM259" i="43"/>
  <c r="AK259" i="43"/>
  <c r="AI259" i="43"/>
  <c r="AA259" i="43"/>
  <c r="Y259" i="43"/>
  <c r="R259" i="43"/>
  <c r="V259" i="43" s="1"/>
  <c r="Q259" i="43"/>
  <c r="N259" i="43"/>
  <c r="K259" i="43"/>
  <c r="E259" i="43"/>
  <c r="DB253" i="43"/>
  <c r="CR253" i="43"/>
  <c r="CQ253" i="43"/>
  <c r="CP253" i="43"/>
  <c r="CE253" i="43"/>
  <c r="CB253" i="43"/>
  <c r="BY253" i="43"/>
  <c r="BV253" i="43"/>
  <c r="BU253" i="43"/>
  <c r="BT253" i="43"/>
  <c r="BG253" i="43"/>
  <c r="BF253" i="43"/>
  <c r="BE253" i="43"/>
  <c r="BB253" i="43"/>
  <c r="AW253" i="43"/>
  <c r="AR253" i="43"/>
  <c r="AS253" i="43" s="1"/>
  <c r="AM253" i="43"/>
  <c r="AI253" i="43"/>
  <c r="AA253" i="43"/>
  <c r="Y253" i="43"/>
  <c r="R253" i="43"/>
  <c r="T253" i="43" s="1"/>
  <c r="Q253" i="43"/>
  <c r="N253" i="43"/>
  <c r="K253" i="43"/>
  <c r="E253" i="43"/>
  <c r="DB251" i="43"/>
  <c r="CR251" i="43"/>
  <c r="CQ251" i="43"/>
  <c r="CP251" i="43"/>
  <c r="CE251" i="43"/>
  <c r="CB251" i="43"/>
  <c r="BY251" i="43"/>
  <c r="BV251" i="43"/>
  <c r="BU251" i="43"/>
  <c r="BT251" i="43"/>
  <c r="BG251" i="43"/>
  <c r="BF251" i="43"/>
  <c r="BE251" i="43"/>
  <c r="BB251" i="43"/>
  <c r="AW251" i="43"/>
  <c r="AR251" i="43"/>
  <c r="AS251" i="43" s="1"/>
  <c r="AM251" i="43"/>
  <c r="AI251" i="43"/>
  <c r="AA251" i="43"/>
  <c r="Y251" i="43"/>
  <c r="R251" i="43"/>
  <c r="V251" i="43" s="1"/>
  <c r="Q251" i="43"/>
  <c r="N251" i="43"/>
  <c r="K251" i="43"/>
  <c r="E251" i="43"/>
  <c r="DB250" i="43"/>
  <c r="CR250" i="43"/>
  <c r="CQ250" i="43"/>
  <c r="CP250" i="43"/>
  <c r="CE250" i="43"/>
  <c r="CB250" i="43"/>
  <c r="BY250" i="43"/>
  <c r="BV250" i="43"/>
  <c r="BU250" i="43"/>
  <c r="BT250" i="43"/>
  <c r="BG250" i="43"/>
  <c r="BF250" i="43"/>
  <c r="BE250" i="43"/>
  <c r="BB250" i="43"/>
  <c r="AW250" i="43"/>
  <c r="AR250" i="43"/>
  <c r="AS250" i="43" s="1"/>
  <c r="AO250" i="43"/>
  <c r="AM250" i="43"/>
  <c r="AK250" i="43"/>
  <c r="AI250" i="43"/>
  <c r="AA250" i="43"/>
  <c r="Y250" i="43"/>
  <c r="R250" i="43"/>
  <c r="T250" i="43" s="1"/>
  <c r="Q250" i="43"/>
  <c r="N250" i="43"/>
  <c r="K250" i="43"/>
  <c r="E250" i="43"/>
  <c r="G250" i="43" s="1"/>
  <c r="DB249" i="43"/>
  <c r="CR249" i="43"/>
  <c r="CQ249" i="43"/>
  <c r="CP249" i="43"/>
  <c r="CE249" i="43"/>
  <c r="CB249" i="43"/>
  <c r="BY249" i="43"/>
  <c r="BV249" i="43"/>
  <c r="BU249" i="43"/>
  <c r="BT249" i="43"/>
  <c r="BG249" i="43"/>
  <c r="BF249" i="43"/>
  <c r="BE249" i="43"/>
  <c r="BB249" i="43"/>
  <c r="AW249" i="43"/>
  <c r="AR249" i="43"/>
  <c r="AS249" i="43" s="1"/>
  <c r="AA249" i="43"/>
  <c r="Y249" i="43"/>
  <c r="R249" i="43"/>
  <c r="Q249" i="43"/>
  <c r="N249" i="43"/>
  <c r="K249" i="43"/>
  <c r="E249" i="43"/>
  <c r="I249" i="43" s="1"/>
  <c r="DB248" i="43"/>
  <c r="CR248" i="43"/>
  <c r="CQ248" i="43"/>
  <c r="CP248" i="43"/>
  <c r="CE248" i="43"/>
  <c r="CB248" i="43"/>
  <c r="BY248" i="43"/>
  <c r="BV248" i="43"/>
  <c r="BU248" i="43"/>
  <c r="BT248" i="43"/>
  <c r="BG248" i="43"/>
  <c r="BF248" i="43"/>
  <c r="BE248" i="43"/>
  <c r="BB248" i="43"/>
  <c r="AW248" i="43"/>
  <c r="AR248" i="43"/>
  <c r="AS248" i="43" s="1"/>
  <c r="AM248" i="43"/>
  <c r="AI248" i="43"/>
  <c r="AA248" i="43"/>
  <c r="Y248" i="43"/>
  <c r="R248" i="43"/>
  <c r="V248" i="43" s="1"/>
  <c r="Q248" i="43"/>
  <c r="N248" i="43"/>
  <c r="K248" i="43"/>
  <c r="E248" i="43"/>
  <c r="DB247" i="43"/>
  <c r="CR247" i="43"/>
  <c r="CQ247" i="43"/>
  <c r="CP247" i="43"/>
  <c r="CE247" i="43"/>
  <c r="CB247" i="43"/>
  <c r="BY247" i="43"/>
  <c r="BV247" i="43"/>
  <c r="BU247" i="43"/>
  <c r="BT247" i="43"/>
  <c r="BG247" i="43"/>
  <c r="BF247" i="43"/>
  <c r="BE247" i="43"/>
  <c r="BB247" i="43"/>
  <c r="AW247" i="43"/>
  <c r="AR247" i="43"/>
  <c r="AS247" i="43" s="1"/>
  <c r="AA247" i="43"/>
  <c r="Y247" i="43"/>
  <c r="R247" i="43"/>
  <c r="Q247" i="43"/>
  <c r="N247" i="43"/>
  <c r="K247" i="43"/>
  <c r="E247" i="43"/>
  <c r="I247" i="43" s="1"/>
  <c r="DB240" i="43"/>
  <c r="CR240" i="43"/>
  <c r="CQ240" i="43"/>
  <c r="CP240" i="43"/>
  <c r="CE240" i="43"/>
  <c r="CB240" i="43"/>
  <c r="BY240" i="43"/>
  <c r="BV240" i="43"/>
  <c r="BU240" i="43"/>
  <c r="BT240" i="43"/>
  <c r="BG240" i="43"/>
  <c r="BF240" i="43"/>
  <c r="BE240" i="43"/>
  <c r="BB240" i="43"/>
  <c r="AW240" i="43"/>
  <c r="AR240" i="43"/>
  <c r="AS240" i="43" s="1"/>
  <c r="AO240" i="43"/>
  <c r="AM240" i="43"/>
  <c r="AK240" i="43"/>
  <c r="AI240" i="43"/>
  <c r="AA240" i="43"/>
  <c r="Y240" i="43"/>
  <c r="R240" i="43"/>
  <c r="V240" i="43" s="1"/>
  <c r="Q240" i="43"/>
  <c r="N240" i="43"/>
  <c r="K240" i="43"/>
  <c r="E240" i="43"/>
  <c r="DB227" i="43"/>
  <c r="CR227" i="43"/>
  <c r="CQ227" i="43"/>
  <c r="CP227" i="43"/>
  <c r="CE227" i="43"/>
  <c r="CB227" i="43"/>
  <c r="BY227" i="43"/>
  <c r="BV227" i="43"/>
  <c r="BU227" i="43"/>
  <c r="BT227" i="43"/>
  <c r="BG227" i="43"/>
  <c r="BF227" i="43"/>
  <c r="BE227" i="43"/>
  <c r="BB227" i="43"/>
  <c r="AW227" i="43"/>
  <c r="AR227" i="43"/>
  <c r="AS227" i="43" s="1"/>
  <c r="AO227" i="43"/>
  <c r="AM227" i="43"/>
  <c r="AK227" i="43"/>
  <c r="AI227" i="43"/>
  <c r="AA227" i="43"/>
  <c r="Y227" i="43"/>
  <c r="R227" i="43"/>
  <c r="V227" i="43" s="1"/>
  <c r="Q227" i="43"/>
  <c r="N227" i="43"/>
  <c r="K227" i="43"/>
  <c r="E227" i="43"/>
  <c r="I227" i="43" s="1"/>
  <c r="DB225" i="43"/>
  <c r="CR225" i="43"/>
  <c r="CQ225" i="43"/>
  <c r="CP225" i="43"/>
  <c r="CE225" i="43"/>
  <c r="CB225" i="43"/>
  <c r="BY225" i="43"/>
  <c r="BV225" i="43"/>
  <c r="BU225" i="43"/>
  <c r="BT225" i="43"/>
  <c r="BG225" i="43"/>
  <c r="BF225" i="43"/>
  <c r="BE225" i="43"/>
  <c r="BB225" i="43"/>
  <c r="AW225" i="43"/>
  <c r="AR225" i="43"/>
  <c r="AS225" i="43" s="1"/>
  <c r="AA225" i="43"/>
  <c r="Y225" i="43"/>
  <c r="R225" i="43"/>
  <c r="Q225" i="43"/>
  <c r="N225" i="43"/>
  <c r="K225" i="43"/>
  <c r="E225" i="43"/>
  <c r="I225" i="43" s="1"/>
  <c r="DB222" i="43"/>
  <c r="CR222" i="43"/>
  <c r="CQ222" i="43"/>
  <c r="CP222" i="43"/>
  <c r="CE222" i="43"/>
  <c r="CB222" i="43"/>
  <c r="BY222" i="43"/>
  <c r="BV222" i="43"/>
  <c r="BU222" i="43"/>
  <c r="BT222" i="43"/>
  <c r="BG222" i="43"/>
  <c r="BF222" i="43"/>
  <c r="BE222" i="43"/>
  <c r="BB222" i="43"/>
  <c r="AW222" i="43"/>
  <c r="AR222" i="43"/>
  <c r="AS222" i="43" s="1"/>
  <c r="AM222" i="43"/>
  <c r="AI222" i="43"/>
  <c r="AA222" i="43"/>
  <c r="Y222" i="43"/>
  <c r="R222" i="43"/>
  <c r="V222" i="43" s="1"/>
  <c r="Q222" i="43"/>
  <c r="N222" i="43"/>
  <c r="K222" i="43"/>
  <c r="E222" i="43"/>
  <c r="I222" i="43" s="1"/>
  <c r="DB216" i="43"/>
  <c r="CR216" i="43"/>
  <c r="CQ216" i="43"/>
  <c r="CP216" i="43"/>
  <c r="CE216" i="43"/>
  <c r="CB216" i="43"/>
  <c r="BY216" i="43"/>
  <c r="BV216" i="43"/>
  <c r="BU216" i="43"/>
  <c r="BT216" i="43"/>
  <c r="BG216" i="43"/>
  <c r="BF216" i="43"/>
  <c r="BE216" i="43"/>
  <c r="BB216" i="43"/>
  <c r="AW216" i="43"/>
  <c r="AR216" i="43"/>
  <c r="AS216" i="43" s="1"/>
  <c r="AO216" i="43"/>
  <c r="AM216" i="43"/>
  <c r="AK216" i="43"/>
  <c r="AI216" i="43"/>
  <c r="AA216" i="43"/>
  <c r="Y216" i="43"/>
  <c r="R216" i="43"/>
  <c r="V216" i="43" s="1"/>
  <c r="Q216" i="43"/>
  <c r="N216" i="43"/>
  <c r="K216" i="43"/>
  <c r="E216" i="43"/>
  <c r="I216" i="43" s="1"/>
  <c r="DB209" i="43"/>
  <c r="CR209" i="43"/>
  <c r="CQ209" i="43"/>
  <c r="CP209" i="43"/>
  <c r="CE209" i="43"/>
  <c r="CB209" i="43"/>
  <c r="BY209" i="43"/>
  <c r="BV209" i="43"/>
  <c r="BU209" i="43"/>
  <c r="BT209" i="43"/>
  <c r="BG209" i="43"/>
  <c r="BF209" i="43"/>
  <c r="BE209" i="43"/>
  <c r="BB209" i="43"/>
  <c r="AW209" i="43"/>
  <c r="AR209" i="43"/>
  <c r="AS209" i="43" s="1"/>
  <c r="AM209" i="43"/>
  <c r="AI209" i="43"/>
  <c r="AA209" i="43"/>
  <c r="Y209" i="43"/>
  <c r="R209" i="43"/>
  <c r="V209" i="43" s="1"/>
  <c r="Q209" i="43"/>
  <c r="N209" i="43"/>
  <c r="K209" i="43"/>
  <c r="E209" i="43"/>
  <c r="DB201" i="43"/>
  <c r="CR201" i="43"/>
  <c r="CQ201" i="43"/>
  <c r="CP201" i="43"/>
  <c r="CE201" i="43"/>
  <c r="CB201" i="43"/>
  <c r="BY201" i="43"/>
  <c r="BV201" i="43"/>
  <c r="BU201" i="43"/>
  <c r="BT201" i="43"/>
  <c r="BG201" i="43"/>
  <c r="BF201" i="43"/>
  <c r="BE201" i="43"/>
  <c r="BB201" i="43"/>
  <c r="AW201" i="43"/>
  <c r="AR201" i="43"/>
  <c r="AS201" i="43" s="1"/>
  <c r="AA201" i="43"/>
  <c r="Y201" i="43"/>
  <c r="R201" i="43"/>
  <c r="Q201" i="43"/>
  <c r="N201" i="43"/>
  <c r="K201" i="43"/>
  <c r="E201" i="43"/>
  <c r="DB200" i="43"/>
  <c r="CR200" i="43"/>
  <c r="CQ200" i="43"/>
  <c r="CP200" i="43"/>
  <c r="CE200" i="43"/>
  <c r="CB200" i="43"/>
  <c r="BY200" i="43"/>
  <c r="BV200" i="43"/>
  <c r="BU200" i="43"/>
  <c r="BT200" i="43"/>
  <c r="BG200" i="43"/>
  <c r="BF200" i="43"/>
  <c r="BE200" i="43"/>
  <c r="BB200" i="43"/>
  <c r="AW200" i="43"/>
  <c r="AR200" i="43"/>
  <c r="AS200" i="43" s="1"/>
  <c r="AO200" i="43"/>
  <c r="AM200" i="43"/>
  <c r="AK200" i="43"/>
  <c r="AI200" i="43"/>
  <c r="AA200" i="43"/>
  <c r="Y200" i="43"/>
  <c r="R200" i="43"/>
  <c r="V200" i="43" s="1"/>
  <c r="Q200" i="43"/>
  <c r="N200" i="43"/>
  <c r="K200" i="43"/>
  <c r="E200" i="43"/>
  <c r="I200" i="43" s="1"/>
  <c r="DB199" i="43"/>
  <c r="CR199" i="43"/>
  <c r="CQ199" i="43"/>
  <c r="CP199" i="43"/>
  <c r="CE199" i="43"/>
  <c r="CB199" i="43"/>
  <c r="BY199" i="43"/>
  <c r="BV199" i="43"/>
  <c r="BU199" i="43"/>
  <c r="BT199" i="43"/>
  <c r="BG199" i="43"/>
  <c r="BF199" i="43"/>
  <c r="BE199" i="43"/>
  <c r="BB199" i="43"/>
  <c r="AW199" i="43"/>
  <c r="AR199" i="43"/>
  <c r="AS199" i="43" s="1"/>
  <c r="AM199" i="43"/>
  <c r="AI199" i="43"/>
  <c r="AA199" i="43"/>
  <c r="Y199" i="43"/>
  <c r="R199" i="43"/>
  <c r="V199" i="43" s="1"/>
  <c r="Q199" i="43"/>
  <c r="N199" i="43"/>
  <c r="K199" i="43"/>
  <c r="E199" i="43"/>
  <c r="I199" i="43" s="1"/>
  <c r="DB181" i="43"/>
  <c r="CR181" i="43"/>
  <c r="CQ181" i="43"/>
  <c r="CP181" i="43"/>
  <c r="CE181" i="43"/>
  <c r="CB181" i="43"/>
  <c r="BY181" i="43"/>
  <c r="BV181" i="43"/>
  <c r="BU181" i="43"/>
  <c r="BT181" i="43"/>
  <c r="BG181" i="43"/>
  <c r="BF181" i="43"/>
  <c r="BE181" i="43"/>
  <c r="BB181" i="43"/>
  <c r="AW181" i="43"/>
  <c r="AR181" i="43"/>
  <c r="AS181" i="43" s="1"/>
  <c r="AA181" i="43"/>
  <c r="Y181" i="43"/>
  <c r="R181" i="43"/>
  <c r="Q181" i="43"/>
  <c r="N181" i="43"/>
  <c r="K181" i="43"/>
  <c r="E181" i="43"/>
  <c r="DB179" i="43"/>
  <c r="CR179" i="43"/>
  <c r="CQ179" i="43"/>
  <c r="CP179" i="43"/>
  <c r="CE179" i="43"/>
  <c r="CB179" i="43"/>
  <c r="BY179" i="43"/>
  <c r="BV179" i="43"/>
  <c r="BU179" i="43"/>
  <c r="BT179" i="43"/>
  <c r="BG179" i="43"/>
  <c r="BF179" i="43"/>
  <c r="BE179" i="43"/>
  <c r="BB179" i="43"/>
  <c r="AW179" i="43"/>
  <c r="AR179" i="43"/>
  <c r="AS179" i="43" s="1"/>
  <c r="AM179" i="43"/>
  <c r="AI179" i="43"/>
  <c r="AA179" i="43"/>
  <c r="Y179" i="43"/>
  <c r="R179" i="43"/>
  <c r="V179" i="43" s="1"/>
  <c r="Q179" i="43"/>
  <c r="N179" i="43"/>
  <c r="K179" i="43"/>
  <c r="E179" i="43"/>
  <c r="I179" i="43" s="1"/>
  <c r="DB176" i="43"/>
  <c r="CR176" i="43"/>
  <c r="CQ176" i="43"/>
  <c r="CP176" i="43"/>
  <c r="CE176" i="43"/>
  <c r="CB176" i="43"/>
  <c r="BY176" i="43"/>
  <c r="BV176" i="43"/>
  <c r="BU176" i="43"/>
  <c r="BT176" i="43"/>
  <c r="BG176" i="43"/>
  <c r="BF176" i="43"/>
  <c r="BE176" i="43"/>
  <c r="BB176" i="43"/>
  <c r="AW176" i="43"/>
  <c r="AR176" i="43"/>
  <c r="AS176" i="43" s="1"/>
  <c r="AM176" i="43"/>
  <c r="AI176" i="43"/>
  <c r="AA176" i="43"/>
  <c r="Y176" i="43"/>
  <c r="R176" i="43"/>
  <c r="V176" i="43" s="1"/>
  <c r="Q176" i="43"/>
  <c r="N176" i="43"/>
  <c r="K176" i="43"/>
  <c r="E176" i="43"/>
  <c r="I176" i="43" s="1"/>
  <c r="DB161" i="43"/>
  <c r="CR161" i="43"/>
  <c r="CQ161" i="43"/>
  <c r="CP161" i="43"/>
  <c r="CE161" i="43"/>
  <c r="CB161" i="43"/>
  <c r="BY161" i="43"/>
  <c r="BV161" i="43"/>
  <c r="BU161" i="43"/>
  <c r="BT161" i="43"/>
  <c r="BG161" i="43"/>
  <c r="BF161" i="43"/>
  <c r="BE161" i="43"/>
  <c r="BB161" i="43"/>
  <c r="AW161" i="43"/>
  <c r="AR161" i="43"/>
  <c r="AS161" i="43" s="1"/>
  <c r="AA161" i="43"/>
  <c r="Y161" i="43"/>
  <c r="R161" i="43"/>
  <c r="Q161" i="43"/>
  <c r="N161" i="43"/>
  <c r="K161" i="43"/>
  <c r="E161" i="43"/>
  <c r="I161" i="43" s="1"/>
  <c r="DB149" i="43"/>
  <c r="CR149" i="43"/>
  <c r="CQ149" i="43"/>
  <c r="CP149" i="43"/>
  <c r="CE149" i="43"/>
  <c r="CB149" i="43"/>
  <c r="BY149" i="43"/>
  <c r="BV149" i="43"/>
  <c r="BU149" i="43"/>
  <c r="BT149" i="43"/>
  <c r="BG149" i="43"/>
  <c r="BF149" i="43"/>
  <c r="BE149" i="43"/>
  <c r="BB149" i="43"/>
  <c r="AW149" i="43"/>
  <c r="AR149" i="43"/>
  <c r="AS149" i="43" s="1"/>
  <c r="AA149" i="43"/>
  <c r="Y149" i="43"/>
  <c r="R149" i="43"/>
  <c r="Q149" i="43"/>
  <c r="N149" i="43"/>
  <c r="K149" i="43"/>
  <c r="E149" i="43"/>
  <c r="DB141" i="43"/>
  <c r="CR141" i="43"/>
  <c r="CQ141" i="43"/>
  <c r="CP141" i="43"/>
  <c r="CE141" i="43"/>
  <c r="CB141" i="43"/>
  <c r="BY141" i="43"/>
  <c r="BV141" i="43"/>
  <c r="BU141" i="43"/>
  <c r="BT141" i="43"/>
  <c r="BG141" i="43"/>
  <c r="BF141" i="43"/>
  <c r="BE141" i="43"/>
  <c r="BB141" i="43"/>
  <c r="AW141" i="43"/>
  <c r="AR141" i="43"/>
  <c r="AS141" i="43" s="1"/>
  <c r="AM141" i="43"/>
  <c r="AI141" i="43"/>
  <c r="AA141" i="43"/>
  <c r="Y141" i="43"/>
  <c r="R141" i="43"/>
  <c r="V141" i="43" s="1"/>
  <c r="Q141" i="43"/>
  <c r="N141" i="43"/>
  <c r="K141" i="43"/>
  <c r="E141" i="43"/>
  <c r="I141" i="43" s="1"/>
  <c r="DB137" i="43"/>
  <c r="CR137" i="43"/>
  <c r="CQ137" i="43"/>
  <c r="CP137" i="43"/>
  <c r="CE137" i="43"/>
  <c r="CB137" i="43"/>
  <c r="BY137" i="43"/>
  <c r="BV137" i="43"/>
  <c r="BU137" i="43"/>
  <c r="BT137" i="43"/>
  <c r="BG137" i="43"/>
  <c r="BF137" i="43"/>
  <c r="BE137" i="43"/>
  <c r="BB137" i="43"/>
  <c r="AW137" i="43"/>
  <c r="AR137" i="43"/>
  <c r="AS137" i="43" s="1"/>
  <c r="AO137" i="43"/>
  <c r="AM137" i="43"/>
  <c r="AK137" i="43"/>
  <c r="AI137" i="43"/>
  <c r="AA137" i="43"/>
  <c r="Y137" i="43"/>
  <c r="R137" i="43"/>
  <c r="V137" i="43" s="1"/>
  <c r="Q137" i="43"/>
  <c r="N137" i="43"/>
  <c r="K137" i="43"/>
  <c r="E137" i="43"/>
  <c r="DB135" i="43"/>
  <c r="CR135" i="43"/>
  <c r="CQ135" i="43"/>
  <c r="CP135" i="43"/>
  <c r="CE135" i="43"/>
  <c r="CB135" i="43"/>
  <c r="BY135" i="43"/>
  <c r="BV135" i="43"/>
  <c r="BU135" i="43"/>
  <c r="BT135" i="43"/>
  <c r="BG135" i="43"/>
  <c r="BF135" i="43"/>
  <c r="BE135" i="43"/>
  <c r="BB135" i="43"/>
  <c r="AW135" i="43"/>
  <c r="AR135" i="43"/>
  <c r="AS135" i="43" s="1"/>
  <c r="AM135" i="43"/>
  <c r="AI135" i="43"/>
  <c r="AA135" i="43"/>
  <c r="Y135" i="43"/>
  <c r="R135" i="43"/>
  <c r="V135" i="43" s="1"/>
  <c r="Q135" i="43"/>
  <c r="N135" i="43"/>
  <c r="K135" i="43"/>
  <c r="E135" i="43"/>
  <c r="DB128" i="43"/>
  <c r="CR128" i="43"/>
  <c r="CQ128" i="43"/>
  <c r="CP128" i="43"/>
  <c r="CE128" i="43"/>
  <c r="CB128" i="43"/>
  <c r="BY128" i="43"/>
  <c r="BV128" i="43"/>
  <c r="BU128" i="43"/>
  <c r="BT128" i="43"/>
  <c r="BG128" i="43"/>
  <c r="BF128" i="43"/>
  <c r="BE128" i="43"/>
  <c r="BB128" i="43"/>
  <c r="AW128" i="43"/>
  <c r="AR128" i="43"/>
  <c r="AS128" i="43" s="1"/>
  <c r="AA128" i="43"/>
  <c r="Y128" i="43"/>
  <c r="R128" i="43"/>
  <c r="Q128" i="43"/>
  <c r="N128" i="43"/>
  <c r="K128" i="43"/>
  <c r="E128" i="43"/>
  <c r="DB122" i="43"/>
  <c r="CR122" i="43"/>
  <c r="CQ122" i="43"/>
  <c r="CP122" i="43"/>
  <c r="CE122" i="43"/>
  <c r="CB122" i="43"/>
  <c r="BY122" i="43"/>
  <c r="BV122" i="43"/>
  <c r="BU122" i="43"/>
  <c r="BT122" i="43"/>
  <c r="BG122" i="43"/>
  <c r="BF122" i="43"/>
  <c r="BE122" i="43"/>
  <c r="BB122" i="43"/>
  <c r="AW122" i="43"/>
  <c r="AR122" i="43"/>
  <c r="AS122" i="43" s="1"/>
  <c r="AM122" i="43"/>
  <c r="AI122" i="43"/>
  <c r="AA122" i="43"/>
  <c r="Y122" i="43"/>
  <c r="R122" i="43"/>
  <c r="V122" i="43" s="1"/>
  <c r="Q122" i="43"/>
  <c r="N122" i="43"/>
  <c r="K122" i="43"/>
  <c r="E122" i="43"/>
  <c r="DB111" i="43"/>
  <c r="CR111" i="43"/>
  <c r="CQ111" i="43"/>
  <c r="CP111" i="43"/>
  <c r="CE111" i="43"/>
  <c r="CB111" i="43"/>
  <c r="BY111" i="43"/>
  <c r="BV111" i="43"/>
  <c r="BU111" i="43"/>
  <c r="BT111" i="43"/>
  <c r="BG111" i="43"/>
  <c r="BF111" i="43"/>
  <c r="BE111" i="43"/>
  <c r="BB111" i="43"/>
  <c r="AW111" i="43"/>
  <c r="AR111" i="43"/>
  <c r="AS111" i="43" s="1"/>
  <c r="AA111" i="43"/>
  <c r="Y111" i="43"/>
  <c r="R111" i="43"/>
  <c r="Q111" i="43"/>
  <c r="N111" i="43"/>
  <c r="K111" i="43"/>
  <c r="E111" i="43"/>
  <c r="DB108" i="43"/>
  <c r="CR108" i="43"/>
  <c r="CQ108" i="43"/>
  <c r="CP108" i="43"/>
  <c r="CE108" i="43"/>
  <c r="CB108" i="43"/>
  <c r="BY108" i="43"/>
  <c r="BV108" i="43"/>
  <c r="BU108" i="43"/>
  <c r="BT108" i="43"/>
  <c r="BG108" i="43"/>
  <c r="BF108" i="43"/>
  <c r="BE108" i="43"/>
  <c r="BB108" i="43"/>
  <c r="AW108" i="43"/>
  <c r="AR108" i="43"/>
  <c r="AS108" i="43" s="1"/>
  <c r="AM108" i="43"/>
  <c r="AI108" i="43"/>
  <c r="AA108" i="43"/>
  <c r="Y108" i="43"/>
  <c r="R108" i="43"/>
  <c r="V108" i="43" s="1"/>
  <c r="Q108" i="43"/>
  <c r="N108" i="43"/>
  <c r="K108" i="43"/>
  <c r="E108" i="43"/>
  <c r="I108" i="43" s="1"/>
  <c r="DB107" i="43"/>
  <c r="DC107" i="43" s="1"/>
  <c r="CR107" i="43"/>
  <c r="CQ107" i="43"/>
  <c r="CP107" i="43"/>
  <c r="CE107" i="43"/>
  <c r="CB107" i="43"/>
  <c r="BY107" i="43"/>
  <c r="BV107" i="43"/>
  <c r="BU107" i="43"/>
  <c r="BT107" i="43"/>
  <c r="BG107" i="43"/>
  <c r="BF107" i="43"/>
  <c r="BE107" i="43"/>
  <c r="BB107" i="43"/>
  <c r="AW107" i="43"/>
  <c r="AR107" i="43"/>
  <c r="AS107" i="43" s="1"/>
  <c r="AM107" i="43"/>
  <c r="AI107" i="43"/>
  <c r="AA107" i="43"/>
  <c r="Y107" i="43"/>
  <c r="R107" i="43"/>
  <c r="Q107" i="43"/>
  <c r="N107" i="43"/>
  <c r="K107" i="43"/>
  <c r="E107" i="43"/>
  <c r="G107" i="43" s="1"/>
  <c r="DB105" i="43"/>
  <c r="CR105" i="43"/>
  <c r="CQ105" i="43"/>
  <c r="CP105" i="43"/>
  <c r="CE105" i="43"/>
  <c r="CB105" i="43"/>
  <c r="BY105" i="43"/>
  <c r="BV105" i="43"/>
  <c r="BU105" i="43"/>
  <c r="BT105" i="43"/>
  <c r="BG105" i="43"/>
  <c r="BF105" i="43"/>
  <c r="BE105" i="43"/>
  <c r="BB105" i="43"/>
  <c r="AW105" i="43"/>
  <c r="AR105" i="43"/>
  <c r="AS105" i="43" s="1"/>
  <c r="AM105" i="43"/>
  <c r="AI105" i="43"/>
  <c r="AA105" i="43"/>
  <c r="Y105" i="43"/>
  <c r="R105" i="43"/>
  <c r="V105" i="43" s="1"/>
  <c r="Q105" i="43"/>
  <c r="N105" i="43"/>
  <c r="K105" i="43"/>
  <c r="E105" i="43"/>
  <c r="I105" i="43" s="1"/>
  <c r="DB104" i="43"/>
  <c r="CR104" i="43"/>
  <c r="CQ104" i="43"/>
  <c r="CP104" i="43"/>
  <c r="CE104" i="43"/>
  <c r="CB104" i="43"/>
  <c r="BY104" i="43"/>
  <c r="BV104" i="43"/>
  <c r="BU104" i="43"/>
  <c r="BT104" i="43"/>
  <c r="BG104" i="43"/>
  <c r="BF104" i="43"/>
  <c r="BE104" i="43"/>
  <c r="BB104" i="43"/>
  <c r="AW104" i="43"/>
  <c r="AR104" i="43"/>
  <c r="AS104" i="43" s="1"/>
  <c r="AM104" i="43"/>
  <c r="AI104" i="43"/>
  <c r="AA104" i="43"/>
  <c r="Y104" i="43"/>
  <c r="R104" i="43"/>
  <c r="T104" i="43" s="1"/>
  <c r="Q104" i="43"/>
  <c r="N104" i="43"/>
  <c r="K104" i="43"/>
  <c r="E104" i="43"/>
  <c r="G104" i="43" s="1"/>
  <c r="DB91" i="43"/>
  <c r="CR91" i="43"/>
  <c r="CQ91" i="43"/>
  <c r="CP91" i="43"/>
  <c r="CE91" i="43"/>
  <c r="CB91" i="43"/>
  <c r="BY91" i="43"/>
  <c r="BV91" i="43"/>
  <c r="BU91" i="43"/>
  <c r="BT91" i="43"/>
  <c r="BG91" i="43"/>
  <c r="BF91" i="43"/>
  <c r="BE91" i="43"/>
  <c r="BB91" i="43"/>
  <c r="AW91" i="43"/>
  <c r="AR91" i="43"/>
  <c r="AS91" i="43" s="1"/>
  <c r="AA91" i="43"/>
  <c r="Y91" i="43"/>
  <c r="R91" i="43"/>
  <c r="Q91" i="43"/>
  <c r="N91" i="43"/>
  <c r="K91" i="43"/>
  <c r="E91" i="43"/>
  <c r="DB80" i="43"/>
  <c r="CR80" i="43"/>
  <c r="CQ80" i="43"/>
  <c r="CP80" i="43"/>
  <c r="CE80" i="43"/>
  <c r="CB80" i="43"/>
  <c r="BY80" i="43"/>
  <c r="BV80" i="43"/>
  <c r="BU80" i="43"/>
  <c r="BT80" i="43"/>
  <c r="BG80" i="43"/>
  <c r="BF80" i="43"/>
  <c r="BE80" i="43"/>
  <c r="BB80" i="43"/>
  <c r="AW80" i="43"/>
  <c r="AR80" i="43"/>
  <c r="AS80" i="43" s="1"/>
  <c r="AM80" i="43"/>
  <c r="AI80" i="43"/>
  <c r="AA80" i="43"/>
  <c r="Y80" i="43"/>
  <c r="R80" i="43"/>
  <c r="T80" i="43" s="1"/>
  <c r="Q80" i="43"/>
  <c r="N80" i="43"/>
  <c r="K80" i="43"/>
  <c r="E80" i="43"/>
  <c r="G80" i="43" s="1"/>
  <c r="DB76" i="43"/>
  <c r="CR76" i="43"/>
  <c r="CQ76" i="43"/>
  <c r="CP76" i="43"/>
  <c r="CE76" i="43"/>
  <c r="CB76" i="43"/>
  <c r="BY76" i="43"/>
  <c r="BV76" i="43"/>
  <c r="BU76" i="43"/>
  <c r="BT76" i="43"/>
  <c r="BG76" i="43"/>
  <c r="BF76" i="43"/>
  <c r="BE76" i="43"/>
  <c r="BB76" i="43"/>
  <c r="AW76" i="43"/>
  <c r="AR76" i="43"/>
  <c r="AS76" i="43" s="1"/>
  <c r="AA76" i="43"/>
  <c r="Y76" i="43"/>
  <c r="R76" i="43"/>
  <c r="Q76" i="43"/>
  <c r="N76" i="43"/>
  <c r="K76" i="43"/>
  <c r="E76" i="43"/>
  <c r="I76" i="43" s="1"/>
  <c r="DB72" i="43"/>
  <c r="CR72" i="43"/>
  <c r="CQ72" i="43"/>
  <c r="CP72" i="43"/>
  <c r="CE72" i="43"/>
  <c r="CB72" i="43"/>
  <c r="BY72" i="43"/>
  <c r="BV72" i="43"/>
  <c r="BU72" i="43"/>
  <c r="BT72" i="43"/>
  <c r="BG72" i="43"/>
  <c r="BF72" i="43"/>
  <c r="BE72" i="43"/>
  <c r="BB72" i="43"/>
  <c r="AW72" i="43"/>
  <c r="AR72" i="43"/>
  <c r="AS72" i="43" s="1"/>
  <c r="AM72" i="43"/>
  <c r="AI72" i="43"/>
  <c r="AA72" i="43"/>
  <c r="Y72" i="43"/>
  <c r="R72" i="43"/>
  <c r="T72" i="43" s="1"/>
  <c r="Q72" i="43"/>
  <c r="N72" i="43"/>
  <c r="K72" i="43"/>
  <c r="E72" i="43"/>
  <c r="G72" i="43" s="1"/>
  <c r="DB63" i="43"/>
  <c r="CR63" i="43"/>
  <c r="CQ63" i="43"/>
  <c r="CP63" i="43"/>
  <c r="CE63" i="43"/>
  <c r="CB63" i="43"/>
  <c r="BY63" i="43"/>
  <c r="BV63" i="43"/>
  <c r="BU63" i="43"/>
  <c r="BT63" i="43"/>
  <c r="BG63" i="43"/>
  <c r="BF63" i="43"/>
  <c r="BE63" i="43"/>
  <c r="BB63" i="43"/>
  <c r="AW63" i="43"/>
  <c r="AR63" i="43"/>
  <c r="AS63" i="43" s="1"/>
  <c r="AO63" i="43"/>
  <c r="AM63" i="43"/>
  <c r="AK63" i="43"/>
  <c r="AI63" i="43"/>
  <c r="AA63" i="43"/>
  <c r="Y63" i="43"/>
  <c r="R63" i="43"/>
  <c r="V63" i="43" s="1"/>
  <c r="Q63" i="43"/>
  <c r="N63" i="43"/>
  <c r="K63" i="43"/>
  <c r="E63" i="43"/>
  <c r="DB48" i="43"/>
  <c r="CR48" i="43"/>
  <c r="CQ48" i="43"/>
  <c r="CP48" i="43"/>
  <c r="CE48" i="43"/>
  <c r="CB48" i="43"/>
  <c r="BY48" i="43"/>
  <c r="BV48" i="43"/>
  <c r="BU48" i="43"/>
  <c r="BT48" i="43"/>
  <c r="BG48" i="43"/>
  <c r="BF48" i="43"/>
  <c r="BE48" i="43"/>
  <c r="BB48" i="43"/>
  <c r="AW48" i="43"/>
  <c r="AR48" i="43"/>
  <c r="AS48" i="43" s="1"/>
  <c r="AM48" i="43"/>
  <c r="AI48" i="43"/>
  <c r="AA48" i="43"/>
  <c r="Y48" i="43"/>
  <c r="R48" i="43"/>
  <c r="V48" i="43" s="1"/>
  <c r="Q48" i="43"/>
  <c r="N48" i="43"/>
  <c r="K48" i="43"/>
  <c r="E48" i="43"/>
  <c r="I48" i="43" s="1"/>
  <c r="DB47" i="43"/>
  <c r="CR47" i="43"/>
  <c r="CQ47" i="43"/>
  <c r="CP47" i="43"/>
  <c r="CE47" i="43"/>
  <c r="CB47" i="43"/>
  <c r="BY47" i="43"/>
  <c r="BV47" i="43"/>
  <c r="BU47" i="43"/>
  <c r="BT47" i="43"/>
  <c r="BG47" i="43"/>
  <c r="BF47" i="43"/>
  <c r="BE47" i="43"/>
  <c r="BB47" i="43"/>
  <c r="AW47" i="43"/>
  <c r="AR47" i="43"/>
  <c r="AS47" i="43" s="1"/>
  <c r="AA47" i="43"/>
  <c r="Y47" i="43"/>
  <c r="R47" i="43"/>
  <c r="Q47" i="43"/>
  <c r="N47" i="43"/>
  <c r="K47" i="43"/>
  <c r="E47" i="43"/>
  <c r="I47" i="43" s="1"/>
  <c r="DB44" i="43"/>
  <c r="CR44" i="43"/>
  <c r="CQ44" i="43"/>
  <c r="CP44" i="43"/>
  <c r="CE44" i="43"/>
  <c r="CB44" i="43"/>
  <c r="BY44" i="43"/>
  <c r="BV44" i="43"/>
  <c r="BU44" i="43"/>
  <c r="BT44" i="43"/>
  <c r="BG44" i="43"/>
  <c r="BF44" i="43"/>
  <c r="BE44" i="43"/>
  <c r="BB44" i="43"/>
  <c r="AW44" i="43"/>
  <c r="AR44" i="43"/>
  <c r="AS44" i="43" s="1"/>
  <c r="AA44" i="43"/>
  <c r="Y44" i="43"/>
  <c r="R44" i="43"/>
  <c r="Q44" i="43"/>
  <c r="N44" i="43"/>
  <c r="K44" i="43"/>
  <c r="E44" i="43"/>
  <c r="I44" i="43" s="1"/>
  <c r="DB43" i="43"/>
  <c r="DC43" i="43" s="1"/>
  <c r="CR43" i="43"/>
  <c r="CQ43" i="43"/>
  <c r="CP43" i="43"/>
  <c r="CE43" i="43"/>
  <c r="CB43" i="43"/>
  <c r="BY43" i="43"/>
  <c r="BV43" i="43"/>
  <c r="BU43" i="43"/>
  <c r="BT43" i="43"/>
  <c r="BG43" i="43"/>
  <c r="BF43" i="43"/>
  <c r="BE43" i="43"/>
  <c r="BB43" i="43"/>
  <c r="AW43" i="43"/>
  <c r="AR43" i="43"/>
  <c r="AS43" i="43" s="1"/>
  <c r="AO43" i="43"/>
  <c r="AM43" i="43"/>
  <c r="AK43" i="43"/>
  <c r="AI43" i="43"/>
  <c r="AA43" i="43"/>
  <c r="Y43" i="43"/>
  <c r="R43" i="43"/>
  <c r="V43" i="43" s="1"/>
  <c r="Q43" i="43"/>
  <c r="N43" i="43"/>
  <c r="K43" i="43"/>
  <c r="E43" i="43"/>
  <c r="DB40" i="43"/>
  <c r="CR40" i="43"/>
  <c r="CQ40" i="43"/>
  <c r="CP40" i="43"/>
  <c r="CE40" i="43"/>
  <c r="CB40" i="43"/>
  <c r="BY40" i="43"/>
  <c r="BV40" i="43"/>
  <c r="BU40" i="43"/>
  <c r="BT40" i="43"/>
  <c r="BG40" i="43"/>
  <c r="BF40" i="43"/>
  <c r="BE40" i="43"/>
  <c r="BB40" i="43"/>
  <c r="AW40" i="43"/>
  <c r="AR40" i="43"/>
  <c r="AS40" i="43" s="1"/>
  <c r="AO40" i="43"/>
  <c r="AM40" i="43"/>
  <c r="AK40" i="43"/>
  <c r="AI40" i="43"/>
  <c r="AA40" i="43"/>
  <c r="Y40" i="43"/>
  <c r="R40" i="43"/>
  <c r="V40" i="43" s="1"/>
  <c r="Q40" i="43"/>
  <c r="N40" i="43"/>
  <c r="K40" i="43"/>
  <c r="E40" i="43"/>
  <c r="I40" i="43" s="1"/>
  <c r="DB39" i="43"/>
  <c r="CR39" i="43"/>
  <c r="CQ39" i="43"/>
  <c r="CP39" i="43"/>
  <c r="CE39" i="43"/>
  <c r="CB39" i="43"/>
  <c r="BY39" i="43"/>
  <c r="BV39" i="43"/>
  <c r="BU39" i="43"/>
  <c r="BT39" i="43"/>
  <c r="BG39" i="43"/>
  <c r="BF39" i="43"/>
  <c r="BE39" i="43"/>
  <c r="BB39" i="43"/>
  <c r="AW39" i="43"/>
  <c r="AR39" i="43"/>
  <c r="AS39" i="43" s="1"/>
  <c r="AO39" i="43"/>
  <c r="AM39" i="43"/>
  <c r="AK39" i="43"/>
  <c r="AI39" i="43"/>
  <c r="AA39" i="43"/>
  <c r="Y39" i="43"/>
  <c r="R39" i="43"/>
  <c r="V39" i="43" s="1"/>
  <c r="Q39" i="43"/>
  <c r="N39" i="43"/>
  <c r="K39" i="43"/>
  <c r="E39" i="43"/>
  <c r="DB37" i="43"/>
  <c r="CR37" i="43"/>
  <c r="CQ37" i="43"/>
  <c r="CP37" i="43"/>
  <c r="CE37" i="43"/>
  <c r="CB37" i="43"/>
  <c r="BY37" i="43"/>
  <c r="BV37" i="43"/>
  <c r="BU37" i="43"/>
  <c r="BT37" i="43"/>
  <c r="BG37" i="43"/>
  <c r="BF37" i="43"/>
  <c r="BE37" i="43"/>
  <c r="BB37" i="43"/>
  <c r="AW37" i="43"/>
  <c r="AR37" i="43"/>
  <c r="AS37" i="43" s="1"/>
  <c r="AA37" i="43"/>
  <c r="Y37" i="43"/>
  <c r="R37" i="43"/>
  <c r="Q37" i="43"/>
  <c r="N37" i="43"/>
  <c r="K37" i="43"/>
  <c r="E37" i="43"/>
  <c r="DB28" i="43"/>
  <c r="CR28" i="43"/>
  <c r="CQ28" i="43"/>
  <c r="CP28" i="43"/>
  <c r="CE28" i="43"/>
  <c r="CB28" i="43"/>
  <c r="BY28" i="43"/>
  <c r="BV28" i="43"/>
  <c r="BU28" i="43"/>
  <c r="BT28" i="43"/>
  <c r="BG28" i="43"/>
  <c r="BF28" i="43"/>
  <c r="BE28" i="43"/>
  <c r="BB28" i="43"/>
  <c r="AW28" i="43"/>
  <c r="AR28" i="43"/>
  <c r="AS28" i="43" s="1"/>
  <c r="AM28" i="43"/>
  <c r="AI28" i="43"/>
  <c r="AA28" i="43"/>
  <c r="Y28" i="43"/>
  <c r="R28" i="43"/>
  <c r="V28" i="43" s="1"/>
  <c r="Q28" i="43"/>
  <c r="N28" i="43"/>
  <c r="K28" i="43"/>
  <c r="E28" i="43"/>
  <c r="I28" i="43" s="1"/>
  <c r="DB23" i="43"/>
  <c r="CR23" i="43"/>
  <c r="CQ23" i="43"/>
  <c r="CP23" i="43"/>
  <c r="CE23" i="43"/>
  <c r="CB23" i="43"/>
  <c r="BY23" i="43"/>
  <c r="BV23" i="43"/>
  <c r="BU23" i="43"/>
  <c r="BT23" i="43"/>
  <c r="BG23" i="43"/>
  <c r="BF23" i="43"/>
  <c r="BE23" i="43"/>
  <c r="BB23" i="43"/>
  <c r="AW23" i="43"/>
  <c r="AR23" i="43"/>
  <c r="AS23" i="43" s="1"/>
  <c r="AO23" i="43"/>
  <c r="AM23" i="43"/>
  <c r="AK23" i="43"/>
  <c r="AI23" i="43"/>
  <c r="AA23" i="43"/>
  <c r="Y23" i="43"/>
  <c r="R23" i="43"/>
  <c r="V23" i="43" s="1"/>
  <c r="Q23" i="43"/>
  <c r="N23" i="43"/>
  <c r="K23" i="43"/>
  <c r="E23" i="43"/>
  <c r="I23" i="43" s="1"/>
  <c r="DB21" i="43"/>
  <c r="CR21" i="43"/>
  <c r="CQ21" i="43"/>
  <c r="CP21" i="43"/>
  <c r="CE21" i="43"/>
  <c r="CB21" i="43"/>
  <c r="BY21" i="43"/>
  <c r="BV21" i="43"/>
  <c r="BU21" i="43"/>
  <c r="BT21" i="43"/>
  <c r="BG21" i="43"/>
  <c r="BF21" i="43"/>
  <c r="BE21" i="43"/>
  <c r="BB21" i="43"/>
  <c r="AW21" i="43"/>
  <c r="AR21" i="43"/>
  <c r="AS21" i="43" s="1"/>
  <c r="AM21" i="43"/>
  <c r="AI21" i="43"/>
  <c r="AA21" i="43"/>
  <c r="Y21" i="43"/>
  <c r="R21" i="43"/>
  <c r="V21" i="43" s="1"/>
  <c r="Q21" i="43"/>
  <c r="N21" i="43"/>
  <c r="K21" i="43"/>
  <c r="E21" i="43"/>
  <c r="I21" i="43" s="1"/>
  <c r="DB20" i="43"/>
  <c r="CR20" i="43"/>
  <c r="CQ20" i="43"/>
  <c r="CP20" i="43"/>
  <c r="CE20" i="43"/>
  <c r="CB20" i="43"/>
  <c r="BY20" i="43"/>
  <c r="BV20" i="43"/>
  <c r="BU20" i="43"/>
  <c r="BT20" i="43"/>
  <c r="BG20" i="43"/>
  <c r="BF20" i="43"/>
  <c r="BE20" i="43"/>
  <c r="BB20" i="43"/>
  <c r="AW20" i="43"/>
  <c r="AR20" i="43"/>
  <c r="AS20" i="43" s="1"/>
  <c r="AA20" i="43"/>
  <c r="Y20" i="43"/>
  <c r="R20" i="43"/>
  <c r="Q20" i="43"/>
  <c r="N20" i="43"/>
  <c r="K20" i="43"/>
  <c r="E20" i="43"/>
  <c r="DB15" i="43"/>
  <c r="CR15" i="43"/>
  <c r="CQ15" i="43"/>
  <c r="CP15" i="43"/>
  <c r="CE15" i="43"/>
  <c r="CB15" i="43"/>
  <c r="BY15" i="43"/>
  <c r="BV15" i="43"/>
  <c r="BU15" i="43"/>
  <c r="BT15" i="43"/>
  <c r="BG15" i="43"/>
  <c r="BF15" i="43"/>
  <c r="BE15" i="43"/>
  <c r="BB15" i="43"/>
  <c r="AW15" i="43"/>
  <c r="AR15" i="43"/>
  <c r="AS15" i="43" s="1"/>
  <c r="AM15" i="43"/>
  <c r="AI15" i="43"/>
  <c r="AA15" i="43"/>
  <c r="Y15" i="43"/>
  <c r="R15" i="43"/>
  <c r="V15" i="43" s="1"/>
  <c r="Q15" i="43"/>
  <c r="N15" i="43"/>
  <c r="K15" i="43"/>
  <c r="E15" i="43"/>
  <c r="I15" i="43" s="1"/>
  <c r="DB8" i="43"/>
  <c r="CR8" i="43"/>
  <c r="CQ8" i="43"/>
  <c r="CP8" i="43"/>
  <c r="CE8" i="43"/>
  <c r="CB8" i="43"/>
  <c r="BY8" i="43"/>
  <c r="BV8" i="43"/>
  <c r="BU8" i="43"/>
  <c r="BT8" i="43"/>
  <c r="BG8" i="43"/>
  <c r="BF8" i="43"/>
  <c r="BE8" i="43"/>
  <c r="BB8" i="43"/>
  <c r="AW8" i="43"/>
  <c r="AR8" i="43"/>
  <c r="AS8" i="43" s="1"/>
  <c r="AA8" i="43"/>
  <c r="Y8" i="43"/>
  <c r="R8" i="43"/>
  <c r="Q8" i="43"/>
  <c r="N8" i="43"/>
  <c r="K8" i="43"/>
  <c r="E8" i="43"/>
  <c r="DB326" i="42"/>
  <c r="CR326" i="42"/>
  <c r="CQ326" i="42"/>
  <c r="CP326" i="42"/>
  <c r="CE326" i="42"/>
  <c r="CB326" i="42"/>
  <c r="BY326" i="42"/>
  <c r="BV326" i="42"/>
  <c r="BU326" i="42"/>
  <c r="BT326" i="42"/>
  <c r="BG326" i="42"/>
  <c r="BF326" i="42"/>
  <c r="BE326" i="42"/>
  <c r="BB326" i="42"/>
  <c r="AW326" i="42"/>
  <c r="AR326" i="42"/>
  <c r="AS326" i="42" s="1"/>
  <c r="AO326" i="42"/>
  <c r="AM326" i="42"/>
  <c r="AK326" i="42"/>
  <c r="AI326" i="42"/>
  <c r="AA326" i="42"/>
  <c r="Y326" i="42"/>
  <c r="R326" i="42"/>
  <c r="T326" i="42" s="1"/>
  <c r="Q326" i="42"/>
  <c r="N326" i="42"/>
  <c r="K326" i="42"/>
  <c r="E326" i="42"/>
  <c r="G326" i="42" s="1"/>
  <c r="DB318" i="42"/>
  <c r="CR318" i="42"/>
  <c r="CQ318" i="42"/>
  <c r="CP318" i="42"/>
  <c r="CE318" i="42"/>
  <c r="CB318" i="42"/>
  <c r="BY318" i="42"/>
  <c r="BV318" i="42"/>
  <c r="BU318" i="42"/>
  <c r="BT318" i="42"/>
  <c r="BG318" i="42"/>
  <c r="BF318" i="42"/>
  <c r="BE318" i="42"/>
  <c r="BB318" i="42"/>
  <c r="AW318" i="42"/>
  <c r="AR318" i="42"/>
  <c r="AS318" i="42" s="1"/>
  <c r="AO318" i="42"/>
  <c r="AM318" i="42"/>
  <c r="AK318" i="42"/>
  <c r="AI318" i="42"/>
  <c r="AA318" i="42"/>
  <c r="Y318" i="42"/>
  <c r="R318" i="42"/>
  <c r="V318" i="42" s="1"/>
  <c r="Q318" i="42"/>
  <c r="N318" i="42"/>
  <c r="K318" i="42"/>
  <c r="E318" i="42"/>
  <c r="I318" i="42" s="1"/>
  <c r="DB317" i="42"/>
  <c r="CR317" i="42"/>
  <c r="CQ317" i="42"/>
  <c r="CP317" i="42"/>
  <c r="CE317" i="42"/>
  <c r="CB317" i="42"/>
  <c r="BY317" i="42"/>
  <c r="BV317" i="42"/>
  <c r="BU317" i="42"/>
  <c r="BT317" i="42"/>
  <c r="BG317" i="42"/>
  <c r="BF317" i="42"/>
  <c r="BE317" i="42"/>
  <c r="BB317" i="42"/>
  <c r="AW317" i="42"/>
  <c r="AR317" i="42"/>
  <c r="AS317" i="42" s="1"/>
  <c r="AO317" i="42"/>
  <c r="AM317" i="42"/>
  <c r="AK317" i="42"/>
  <c r="AI317" i="42"/>
  <c r="AA317" i="42"/>
  <c r="Y317" i="42"/>
  <c r="R317" i="42"/>
  <c r="T317" i="42" s="1"/>
  <c r="Q317" i="42"/>
  <c r="N317" i="42"/>
  <c r="K317" i="42"/>
  <c r="E317" i="42"/>
  <c r="G317" i="42" s="1"/>
  <c r="DB315" i="42"/>
  <c r="CR315" i="42"/>
  <c r="CQ315" i="42"/>
  <c r="CP315" i="42"/>
  <c r="CE315" i="42"/>
  <c r="CB315" i="42"/>
  <c r="BY315" i="42"/>
  <c r="BV315" i="42"/>
  <c r="BU315" i="42"/>
  <c r="BT315" i="42"/>
  <c r="BG315" i="42"/>
  <c r="BF315" i="42"/>
  <c r="BE315" i="42"/>
  <c r="BB315" i="42"/>
  <c r="AW315" i="42"/>
  <c r="AR315" i="42"/>
  <c r="AS315" i="42" s="1"/>
  <c r="AO315" i="42"/>
  <c r="AM315" i="42"/>
  <c r="AK315" i="42"/>
  <c r="AI315" i="42"/>
  <c r="AA315" i="42"/>
  <c r="Y315" i="42"/>
  <c r="R315" i="42"/>
  <c r="V315" i="42" s="1"/>
  <c r="Q315" i="42"/>
  <c r="N315" i="42"/>
  <c r="K315" i="42"/>
  <c r="E315" i="42"/>
  <c r="I315" i="42" s="1"/>
  <c r="DB313" i="42"/>
  <c r="DC313" i="42" s="1"/>
  <c r="CR313" i="42"/>
  <c r="CQ313" i="42"/>
  <c r="CP313" i="42"/>
  <c r="CE313" i="42"/>
  <c r="CB313" i="42"/>
  <c r="BY313" i="42"/>
  <c r="BV313" i="42"/>
  <c r="BU313" i="42"/>
  <c r="BT313" i="42"/>
  <c r="BG313" i="42"/>
  <c r="BF313" i="42"/>
  <c r="BE313" i="42"/>
  <c r="BB313" i="42"/>
  <c r="AW313" i="42"/>
  <c r="AR313" i="42"/>
  <c r="AS313" i="42" s="1"/>
  <c r="AO313" i="42"/>
  <c r="AM313" i="42"/>
  <c r="AK313" i="42"/>
  <c r="AI313" i="42"/>
  <c r="AA313" i="42"/>
  <c r="Y313" i="42"/>
  <c r="R313" i="42"/>
  <c r="T313" i="42" s="1"/>
  <c r="Q313" i="42"/>
  <c r="N313" i="42"/>
  <c r="K313" i="42"/>
  <c r="E313" i="42"/>
  <c r="G313" i="42" s="1"/>
  <c r="DB312" i="42"/>
  <c r="CR312" i="42"/>
  <c r="CQ312" i="42"/>
  <c r="CP312" i="42"/>
  <c r="CE312" i="42"/>
  <c r="CB312" i="42"/>
  <c r="BY312" i="42"/>
  <c r="BV312" i="42"/>
  <c r="BU312" i="42"/>
  <c r="BT312" i="42"/>
  <c r="BG312" i="42"/>
  <c r="BF312" i="42"/>
  <c r="BE312" i="42"/>
  <c r="BB312" i="42"/>
  <c r="AW312" i="42"/>
  <c r="AR312" i="42"/>
  <c r="AS312" i="42" s="1"/>
  <c r="AO312" i="42"/>
  <c r="AM312" i="42"/>
  <c r="AK312" i="42"/>
  <c r="AI312" i="42"/>
  <c r="AA312" i="42"/>
  <c r="Y312" i="42"/>
  <c r="R312" i="42"/>
  <c r="V312" i="42" s="1"/>
  <c r="Q312" i="42"/>
  <c r="N312" i="42"/>
  <c r="K312" i="42"/>
  <c r="E312" i="42"/>
  <c r="I312" i="42" s="1"/>
  <c r="DB306" i="42"/>
  <c r="CR306" i="42"/>
  <c r="CQ306" i="42"/>
  <c r="CP306" i="42"/>
  <c r="CE306" i="42"/>
  <c r="CB306" i="42"/>
  <c r="BY306" i="42"/>
  <c r="BV306" i="42"/>
  <c r="BU306" i="42"/>
  <c r="BT306" i="42"/>
  <c r="BG306" i="42"/>
  <c r="BF306" i="42"/>
  <c r="BE306" i="42"/>
  <c r="BB306" i="42"/>
  <c r="AW306" i="42"/>
  <c r="AR306" i="42"/>
  <c r="AS306" i="42" s="1"/>
  <c r="AO306" i="42"/>
  <c r="AM306" i="42"/>
  <c r="AK306" i="42"/>
  <c r="AI306" i="42"/>
  <c r="AA306" i="42"/>
  <c r="Y306" i="42"/>
  <c r="R306" i="42"/>
  <c r="T306" i="42" s="1"/>
  <c r="Q306" i="42"/>
  <c r="N306" i="42"/>
  <c r="K306" i="42"/>
  <c r="E306" i="42"/>
  <c r="G306" i="42" s="1"/>
  <c r="DB298" i="42"/>
  <c r="CR298" i="42"/>
  <c r="CQ298" i="42"/>
  <c r="CP298" i="42"/>
  <c r="CE298" i="42"/>
  <c r="CB298" i="42"/>
  <c r="BY298" i="42"/>
  <c r="BV298" i="42"/>
  <c r="BU298" i="42"/>
  <c r="BT298" i="42"/>
  <c r="BG298" i="42"/>
  <c r="BF298" i="42"/>
  <c r="BE298" i="42"/>
  <c r="BB298" i="42"/>
  <c r="AW298" i="42"/>
  <c r="AR298" i="42"/>
  <c r="AS298" i="42" s="1"/>
  <c r="AO298" i="42"/>
  <c r="AM298" i="42"/>
  <c r="AK298" i="42"/>
  <c r="AI298" i="42"/>
  <c r="AA298" i="42"/>
  <c r="Y298" i="42"/>
  <c r="R298" i="42"/>
  <c r="V298" i="42" s="1"/>
  <c r="Q298" i="42"/>
  <c r="N298" i="42"/>
  <c r="K298" i="42"/>
  <c r="E298" i="42"/>
  <c r="I298" i="42" s="1"/>
  <c r="DB297" i="42"/>
  <c r="CR297" i="42"/>
  <c r="CQ297" i="42"/>
  <c r="CP297" i="42"/>
  <c r="CE297" i="42"/>
  <c r="CB297" i="42"/>
  <c r="BY297" i="42"/>
  <c r="BV297" i="42"/>
  <c r="BU297" i="42"/>
  <c r="BT297" i="42"/>
  <c r="BG297" i="42"/>
  <c r="BF297" i="42"/>
  <c r="BE297" i="42"/>
  <c r="BB297" i="42"/>
  <c r="AW297" i="42"/>
  <c r="AR297" i="42"/>
  <c r="AS297" i="42" s="1"/>
  <c r="AM297" i="42"/>
  <c r="AI297" i="42"/>
  <c r="AA297" i="42"/>
  <c r="Y297" i="42"/>
  <c r="R297" i="42"/>
  <c r="V297" i="42" s="1"/>
  <c r="Q297" i="42"/>
  <c r="N297" i="42"/>
  <c r="K297" i="42"/>
  <c r="E297" i="42"/>
  <c r="I297" i="42" s="1"/>
  <c r="DB292" i="42"/>
  <c r="DC292" i="42" s="1"/>
  <c r="CR292" i="42"/>
  <c r="CQ292" i="42"/>
  <c r="CP292" i="42"/>
  <c r="CE292" i="42"/>
  <c r="CB292" i="42"/>
  <c r="BY292" i="42"/>
  <c r="BV292" i="42"/>
  <c r="BU292" i="42"/>
  <c r="BT292" i="42"/>
  <c r="BG292" i="42"/>
  <c r="BF292" i="42"/>
  <c r="BE292" i="42"/>
  <c r="BB292" i="42"/>
  <c r="AW292" i="42"/>
  <c r="AR292" i="42"/>
  <c r="AS292" i="42" s="1"/>
  <c r="AO292" i="42"/>
  <c r="AM292" i="42"/>
  <c r="AK292" i="42"/>
  <c r="AI292" i="42"/>
  <c r="AA292" i="42"/>
  <c r="Y292" i="42"/>
  <c r="R292" i="42"/>
  <c r="T292" i="42" s="1"/>
  <c r="Q292" i="42"/>
  <c r="N292" i="42"/>
  <c r="K292" i="42"/>
  <c r="E292" i="42"/>
  <c r="G292" i="42" s="1"/>
  <c r="DB275" i="42"/>
  <c r="CR275" i="42"/>
  <c r="CQ275" i="42"/>
  <c r="CP275" i="42"/>
  <c r="CE275" i="42"/>
  <c r="CB275" i="42"/>
  <c r="BY275" i="42"/>
  <c r="BV275" i="42"/>
  <c r="BU275" i="42"/>
  <c r="BT275" i="42"/>
  <c r="BG275" i="42"/>
  <c r="BF275" i="42"/>
  <c r="BE275" i="42"/>
  <c r="BB275" i="42"/>
  <c r="AW275" i="42"/>
  <c r="AR275" i="42"/>
  <c r="AS275" i="42" s="1"/>
  <c r="AO275" i="42"/>
  <c r="AM275" i="42"/>
  <c r="AK275" i="42"/>
  <c r="AI275" i="42"/>
  <c r="AA275" i="42"/>
  <c r="Y275" i="42"/>
  <c r="R275" i="42"/>
  <c r="V275" i="42" s="1"/>
  <c r="Q275" i="42"/>
  <c r="N275" i="42"/>
  <c r="K275" i="42"/>
  <c r="E275" i="42"/>
  <c r="I275" i="42" s="1"/>
  <c r="DB267" i="42"/>
  <c r="CR267" i="42"/>
  <c r="CQ267" i="42"/>
  <c r="CP267" i="42"/>
  <c r="CE267" i="42"/>
  <c r="CB267" i="42"/>
  <c r="BY267" i="42"/>
  <c r="BV267" i="42"/>
  <c r="BU267" i="42"/>
  <c r="BT267" i="42"/>
  <c r="BG267" i="42"/>
  <c r="BF267" i="42"/>
  <c r="BE267" i="42"/>
  <c r="BB267" i="42"/>
  <c r="AW267" i="42"/>
  <c r="AR267" i="42"/>
  <c r="AS267" i="42" s="1"/>
  <c r="AM267" i="42"/>
  <c r="AI267" i="42"/>
  <c r="AA267" i="42"/>
  <c r="Y267" i="42"/>
  <c r="R267" i="42"/>
  <c r="T267" i="42" s="1"/>
  <c r="Q267" i="42"/>
  <c r="N267" i="42"/>
  <c r="K267" i="42"/>
  <c r="E267" i="42"/>
  <c r="G267" i="42" s="1"/>
  <c r="DB264" i="42"/>
  <c r="CR264" i="42"/>
  <c r="CQ264" i="42"/>
  <c r="CP264" i="42"/>
  <c r="CE264" i="42"/>
  <c r="CB264" i="42"/>
  <c r="BY264" i="42"/>
  <c r="BV264" i="42"/>
  <c r="BU264" i="42"/>
  <c r="BT264" i="42"/>
  <c r="BG264" i="42"/>
  <c r="BF264" i="42"/>
  <c r="BE264" i="42"/>
  <c r="BB264" i="42"/>
  <c r="AW264" i="42"/>
  <c r="AR264" i="42"/>
  <c r="AS264" i="42" s="1"/>
  <c r="AM264" i="42"/>
  <c r="AI264" i="42"/>
  <c r="AA264" i="42"/>
  <c r="Y264" i="42"/>
  <c r="R264" i="42"/>
  <c r="V264" i="42" s="1"/>
  <c r="Q264" i="42"/>
  <c r="N264" i="42"/>
  <c r="K264" i="42"/>
  <c r="E264" i="42"/>
  <c r="I264" i="42" s="1"/>
  <c r="DB263" i="42"/>
  <c r="CR263" i="42"/>
  <c r="CQ263" i="42"/>
  <c r="CP263" i="42"/>
  <c r="CE263" i="42"/>
  <c r="CB263" i="42"/>
  <c r="BY263" i="42"/>
  <c r="BV263" i="42"/>
  <c r="BU263" i="42"/>
  <c r="BT263" i="42"/>
  <c r="BG263" i="42"/>
  <c r="BF263" i="42"/>
  <c r="BE263" i="42"/>
  <c r="BB263" i="42"/>
  <c r="AW263" i="42"/>
  <c r="AR263" i="42"/>
  <c r="AS263" i="42" s="1"/>
  <c r="AO263" i="42"/>
  <c r="AM263" i="42"/>
  <c r="AK263" i="42"/>
  <c r="AI263" i="42"/>
  <c r="AA263" i="42"/>
  <c r="Y263" i="42"/>
  <c r="R263" i="42"/>
  <c r="T263" i="42" s="1"/>
  <c r="Q263" i="42"/>
  <c r="N263" i="42"/>
  <c r="K263" i="42"/>
  <c r="E263" i="42"/>
  <c r="G263" i="42" s="1"/>
  <c r="DB262" i="42"/>
  <c r="CR262" i="42"/>
  <c r="CQ262" i="42"/>
  <c r="CP262" i="42"/>
  <c r="CE262" i="42"/>
  <c r="CB262" i="42"/>
  <c r="BY262" i="42"/>
  <c r="BV262" i="42"/>
  <c r="BU262" i="42"/>
  <c r="BT262" i="42"/>
  <c r="BG262" i="42"/>
  <c r="BF262" i="42"/>
  <c r="BE262" i="42"/>
  <c r="BB262" i="42"/>
  <c r="AW262" i="42"/>
  <c r="AR262" i="42"/>
  <c r="AS262" i="42" s="1"/>
  <c r="AM262" i="42"/>
  <c r="AI262" i="42"/>
  <c r="AA262" i="42"/>
  <c r="Y262" i="42"/>
  <c r="R262" i="42"/>
  <c r="V262" i="42" s="1"/>
  <c r="Q262" i="42"/>
  <c r="N262" i="42"/>
  <c r="K262" i="42"/>
  <c r="E262" i="42"/>
  <c r="I262" i="42" s="1"/>
  <c r="DB260" i="42"/>
  <c r="CR260" i="42"/>
  <c r="CQ260" i="42"/>
  <c r="CP260" i="42"/>
  <c r="CE260" i="42"/>
  <c r="CB260" i="42"/>
  <c r="BY260" i="42"/>
  <c r="BV260" i="42"/>
  <c r="BU260" i="42"/>
  <c r="BT260" i="42"/>
  <c r="BG260" i="42"/>
  <c r="BF260" i="42"/>
  <c r="BE260" i="42"/>
  <c r="BB260" i="42"/>
  <c r="AW260" i="42"/>
  <c r="AR260" i="42"/>
  <c r="AS260" i="42" s="1"/>
  <c r="AM260" i="42"/>
  <c r="AI260" i="42"/>
  <c r="AA260" i="42"/>
  <c r="Y260" i="42"/>
  <c r="R260" i="42"/>
  <c r="T260" i="42" s="1"/>
  <c r="Q260" i="42"/>
  <c r="N260" i="42"/>
  <c r="K260" i="42"/>
  <c r="E260" i="42"/>
  <c r="G260" i="42" s="1"/>
  <c r="DB259" i="42"/>
  <c r="DC259" i="42" s="1"/>
  <c r="CR259" i="42"/>
  <c r="CQ259" i="42"/>
  <c r="CP259" i="42"/>
  <c r="CE259" i="42"/>
  <c r="CB259" i="42"/>
  <c r="BY259" i="42"/>
  <c r="BV259" i="42"/>
  <c r="BU259" i="42"/>
  <c r="BT259" i="42"/>
  <c r="BG259" i="42"/>
  <c r="BF259" i="42"/>
  <c r="BE259" i="42"/>
  <c r="BB259" i="42"/>
  <c r="AW259" i="42"/>
  <c r="AR259" i="42"/>
  <c r="AS259" i="42" s="1"/>
  <c r="AO259" i="42"/>
  <c r="AM259" i="42"/>
  <c r="AK259" i="42"/>
  <c r="AI259" i="42"/>
  <c r="AA259" i="42"/>
  <c r="Y259" i="42"/>
  <c r="R259" i="42"/>
  <c r="V259" i="42" s="1"/>
  <c r="Q259" i="42"/>
  <c r="N259" i="42"/>
  <c r="K259" i="42"/>
  <c r="E259" i="42"/>
  <c r="I259" i="42" s="1"/>
  <c r="DB253" i="42"/>
  <c r="DC253" i="42" s="1"/>
  <c r="CR253" i="42"/>
  <c r="CQ253" i="42"/>
  <c r="CP253" i="42"/>
  <c r="CE253" i="42"/>
  <c r="CB253" i="42"/>
  <c r="BY253" i="42"/>
  <c r="BV253" i="42"/>
  <c r="BU253" i="42"/>
  <c r="BT253" i="42"/>
  <c r="BG253" i="42"/>
  <c r="BF253" i="42"/>
  <c r="BE253" i="42"/>
  <c r="BB253" i="42"/>
  <c r="AW253" i="42"/>
  <c r="AR253" i="42"/>
  <c r="AS253" i="42" s="1"/>
  <c r="AO253" i="42"/>
  <c r="AM253" i="42"/>
  <c r="AK253" i="42"/>
  <c r="AI253" i="42"/>
  <c r="AA253" i="42"/>
  <c r="Y253" i="42"/>
  <c r="R253" i="42"/>
  <c r="T253" i="42" s="1"/>
  <c r="Q253" i="42"/>
  <c r="N253" i="42"/>
  <c r="K253" i="42"/>
  <c r="E253" i="42"/>
  <c r="G253" i="42" s="1"/>
  <c r="DB251" i="42"/>
  <c r="CR251" i="42"/>
  <c r="CQ251" i="42"/>
  <c r="CP251" i="42"/>
  <c r="CE251" i="42"/>
  <c r="CB251" i="42"/>
  <c r="BY251" i="42"/>
  <c r="BV251" i="42"/>
  <c r="BU251" i="42"/>
  <c r="BT251" i="42"/>
  <c r="BG251" i="42"/>
  <c r="BF251" i="42"/>
  <c r="BE251" i="42"/>
  <c r="BB251" i="42"/>
  <c r="AW251" i="42"/>
  <c r="AR251" i="42"/>
  <c r="AS251" i="42" s="1"/>
  <c r="AA251" i="42"/>
  <c r="Y251" i="42"/>
  <c r="R251" i="42"/>
  <c r="Q251" i="42"/>
  <c r="N251" i="42"/>
  <c r="K251" i="42"/>
  <c r="E251" i="42"/>
  <c r="DB250" i="42"/>
  <c r="DC250" i="42" s="1"/>
  <c r="CR250" i="42"/>
  <c r="CQ250" i="42"/>
  <c r="CP250" i="42"/>
  <c r="CE250" i="42"/>
  <c r="CB250" i="42"/>
  <c r="BY250" i="42"/>
  <c r="BV250" i="42"/>
  <c r="BU250" i="42"/>
  <c r="BT250" i="42"/>
  <c r="BG250" i="42"/>
  <c r="BF250" i="42"/>
  <c r="BE250" i="42"/>
  <c r="BB250" i="42"/>
  <c r="AW250" i="42"/>
  <c r="AR250" i="42"/>
  <c r="AS250" i="42" s="1"/>
  <c r="AO250" i="42"/>
  <c r="AM250" i="42"/>
  <c r="AK250" i="42"/>
  <c r="AI250" i="42"/>
  <c r="AA250" i="42"/>
  <c r="Y250" i="42"/>
  <c r="R250" i="42"/>
  <c r="T250" i="42" s="1"/>
  <c r="Q250" i="42"/>
  <c r="N250" i="42"/>
  <c r="K250" i="42"/>
  <c r="E250" i="42"/>
  <c r="G250" i="42" s="1"/>
  <c r="DB249" i="42"/>
  <c r="CR249" i="42"/>
  <c r="CQ249" i="42"/>
  <c r="CP249" i="42"/>
  <c r="CE249" i="42"/>
  <c r="CB249" i="42"/>
  <c r="BY249" i="42"/>
  <c r="BV249" i="42"/>
  <c r="BU249" i="42"/>
  <c r="BT249" i="42"/>
  <c r="BG249" i="42"/>
  <c r="BF249" i="42"/>
  <c r="BE249" i="42"/>
  <c r="BB249" i="42"/>
  <c r="AW249" i="42"/>
  <c r="AR249" i="42"/>
  <c r="AS249" i="42" s="1"/>
  <c r="AO249" i="42"/>
  <c r="AM249" i="42"/>
  <c r="AK249" i="42"/>
  <c r="AI249" i="42"/>
  <c r="AA249" i="42"/>
  <c r="Y249" i="42"/>
  <c r="R249" i="42"/>
  <c r="V249" i="42" s="1"/>
  <c r="Q249" i="42"/>
  <c r="N249" i="42"/>
  <c r="K249" i="42"/>
  <c r="E249" i="42"/>
  <c r="I249" i="42" s="1"/>
  <c r="DB248" i="42"/>
  <c r="CR248" i="42"/>
  <c r="CQ248" i="42"/>
  <c r="CP248" i="42"/>
  <c r="CE248" i="42"/>
  <c r="CB248" i="42"/>
  <c r="BY248" i="42"/>
  <c r="BV248" i="42"/>
  <c r="BU248" i="42"/>
  <c r="BT248" i="42"/>
  <c r="BG248" i="42"/>
  <c r="BF248" i="42"/>
  <c r="BE248" i="42"/>
  <c r="BB248" i="42"/>
  <c r="AW248" i="42"/>
  <c r="AR248" i="42"/>
  <c r="AS248" i="42" s="1"/>
  <c r="AO248" i="42"/>
  <c r="AM248" i="42"/>
  <c r="AK248" i="42"/>
  <c r="AI248" i="42"/>
  <c r="AA248" i="42"/>
  <c r="Y248" i="42"/>
  <c r="R248" i="42"/>
  <c r="T248" i="42" s="1"/>
  <c r="Q248" i="42"/>
  <c r="N248" i="42"/>
  <c r="K248" i="42"/>
  <c r="E248" i="42"/>
  <c r="G248" i="42" s="1"/>
  <c r="DB247" i="42"/>
  <c r="DC247" i="42" s="1"/>
  <c r="CR247" i="42"/>
  <c r="CQ247" i="42"/>
  <c r="CP247" i="42"/>
  <c r="CE247" i="42"/>
  <c r="CB247" i="42"/>
  <c r="BY247" i="42"/>
  <c r="BV247" i="42"/>
  <c r="BU247" i="42"/>
  <c r="BT247" i="42"/>
  <c r="BG247" i="42"/>
  <c r="BF247" i="42"/>
  <c r="BE247" i="42"/>
  <c r="BB247" i="42"/>
  <c r="AW247" i="42"/>
  <c r="AR247" i="42"/>
  <c r="AS247" i="42" s="1"/>
  <c r="AO247" i="42"/>
  <c r="AM247" i="42"/>
  <c r="AK247" i="42"/>
  <c r="AI247" i="42"/>
  <c r="AA247" i="42"/>
  <c r="Y247" i="42"/>
  <c r="R247" i="42"/>
  <c r="V247" i="42" s="1"/>
  <c r="Q247" i="42"/>
  <c r="N247" i="42"/>
  <c r="K247" i="42"/>
  <c r="E247" i="42"/>
  <c r="I247" i="42" s="1"/>
  <c r="DB240" i="42"/>
  <c r="CR240" i="42"/>
  <c r="CQ240" i="42"/>
  <c r="CP240" i="42"/>
  <c r="CE240" i="42"/>
  <c r="CB240" i="42"/>
  <c r="BY240" i="42"/>
  <c r="BV240" i="42"/>
  <c r="BU240" i="42"/>
  <c r="BT240" i="42"/>
  <c r="BG240" i="42"/>
  <c r="BF240" i="42"/>
  <c r="BE240" i="42"/>
  <c r="BB240" i="42"/>
  <c r="AW240" i="42"/>
  <c r="AR240" i="42"/>
  <c r="AS240" i="42" s="1"/>
  <c r="AM240" i="42"/>
  <c r="AI240" i="42"/>
  <c r="AA240" i="42"/>
  <c r="Y240" i="42"/>
  <c r="R240" i="42"/>
  <c r="T240" i="42" s="1"/>
  <c r="Q240" i="42"/>
  <c r="N240" i="42"/>
  <c r="K240" i="42"/>
  <c r="E240" i="42"/>
  <c r="G240" i="42" s="1"/>
  <c r="DB227" i="42"/>
  <c r="DC227" i="42" s="1"/>
  <c r="CR227" i="42"/>
  <c r="CQ227" i="42"/>
  <c r="CP227" i="42"/>
  <c r="CE227" i="42"/>
  <c r="CB227" i="42"/>
  <c r="BY227" i="42"/>
  <c r="BV227" i="42"/>
  <c r="BU227" i="42"/>
  <c r="BT227" i="42"/>
  <c r="BG227" i="42"/>
  <c r="BF227" i="42"/>
  <c r="BE227" i="42"/>
  <c r="BB227" i="42"/>
  <c r="AW227" i="42"/>
  <c r="AR227" i="42"/>
  <c r="AS227" i="42" s="1"/>
  <c r="AO227" i="42"/>
  <c r="AM227" i="42"/>
  <c r="AK227" i="42"/>
  <c r="AI227" i="42"/>
  <c r="AA227" i="42"/>
  <c r="Y227" i="42"/>
  <c r="R227" i="42"/>
  <c r="V227" i="42" s="1"/>
  <c r="Q227" i="42"/>
  <c r="N227" i="42"/>
  <c r="K227" i="42"/>
  <c r="E227" i="42"/>
  <c r="DB225" i="42"/>
  <c r="DC225" i="42" s="1"/>
  <c r="CR225" i="42"/>
  <c r="CQ225" i="42"/>
  <c r="CP225" i="42"/>
  <c r="CE225" i="42"/>
  <c r="CB225" i="42"/>
  <c r="BY225" i="42"/>
  <c r="BV225" i="42"/>
  <c r="BU225" i="42"/>
  <c r="BT225" i="42"/>
  <c r="BG225" i="42"/>
  <c r="BF225" i="42"/>
  <c r="BE225" i="42"/>
  <c r="BB225" i="42"/>
  <c r="AW225" i="42"/>
  <c r="AR225" i="42"/>
  <c r="AS225" i="42" s="1"/>
  <c r="AM225" i="42"/>
  <c r="AI225" i="42"/>
  <c r="AA225" i="42"/>
  <c r="Y225" i="42"/>
  <c r="R225" i="42"/>
  <c r="T225" i="42" s="1"/>
  <c r="Q225" i="42"/>
  <c r="N225" i="42"/>
  <c r="K225" i="42"/>
  <c r="E225" i="42"/>
  <c r="G225" i="42" s="1"/>
  <c r="DB222" i="42"/>
  <c r="CR222" i="42"/>
  <c r="CQ222" i="42"/>
  <c r="CP222" i="42"/>
  <c r="CE222" i="42"/>
  <c r="CB222" i="42"/>
  <c r="BY222" i="42"/>
  <c r="BV222" i="42"/>
  <c r="BU222" i="42"/>
  <c r="BT222" i="42"/>
  <c r="BG222" i="42"/>
  <c r="BF222" i="42"/>
  <c r="BE222" i="42"/>
  <c r="BB222" i="42"/>
  <c r="AW222" i="42"/>
  <c r="AR222" i="42"/>
  <c r="AS222" i="42" s="1"/>
  <c r="AM222" i="42"/>
  <c r="AI222" i="42"/>
  <c r="AA222" i="42"/>
  <c r="Y222" i="42"/>
  <c r="R222" i="42"/>
  <c r="V222" i="42" s="1"/>
  <c r="Q222" i="42"/>
  <c r="N222" i="42"/>
  <c r="K222" i="42"/>
  <c r="E222" i="42"/>
  <c r="I222" i="42" s="1"/>
  <c r="DB216" i="42"/>
  <c r="DC216" i="42" s="1"/>
  <c r="CR216" i="42"/>
  <c r="CQ216" i="42"/>
  <c r="CP216" i="42"/>
  <c r="CE216" i="42"/>
  <c r="CB216" i="42"/>
  <c r="BY216" i="42"/>
  <c r="BV216" i="42"/>
  <c r="BU216" i="42"/>
  <c r="BT216" i="42"/>
  <c r="BG216" i="42"/>
  <c r="BF216" i="42"/>
  <c r="BE216" i="42"/>
  <c r="BB216" i="42"/>
  <c r="AW216" i="42"/>
  <c r="AR216" i="42"/>
  <c r="AS216" i="42" s="1"/>
  <c r="AO216" i="42"/>
  <c r="AM216" i="42"/>
  <c r="AK216" i="42"/>
  <c r="AI216" i="42"/>
  <c r="AA216" i="42"/>
  <c r="Y216" i="42"/>
  <c r="R216" i="42"/>
  <c r="T216" i="42" s="1"/>
  <c r="Q216" i="42"/>
  <c r="N216" i="42"/>
  <c r="K216" i="42"/>
  <c r="E216" i="42"/>
  <c r="G216" i="42" s="1"/>
  <c r="DB209" i="42"/>
  <c r="CR209" i="42"/>
  <c r="CQ209" i="42"/>
  <c r="CP209" i="42"/>
  <c r="CE209" i="42"/>
  <c r="CB209" i="42"/>
  <c r="BY209" i="42"/>
  <c r="BV209" i="42"/>
  <c r="BU209" i="42"/>
  <c r="BT209" i="42"/>
  <c r="BG209" i="42"/>
  <c r="BF209" i="42"/>
  <c r="BE209" i="42"/>
  <c r="BB209" i="42"/>
  <c r="AW209" i="42"/>
  <c r="AR209" i="42"/>
  <c r="AS209" i="42" s="1"/>
  <c r="AM209" i="42"/>
  <c r="AI209" i="42"/>
  <c r="AA209" i="42"/>
  <c r="Y209" i="42"/>
  <c r="R209" i="42"/>
  <c r="V209" i="42" s="1"/>
  <c r="Q209" i="42"/>
  <c r="N209" i="42"/>
  <c r="K209" i="42"/>
  <c r="E209" i="42"/>
  <c r="I209" i="42" s="1"/>
  <c r="DB201" i="42"/>
  <c r="DC201" i="42" s="1"/>
  <c r="CR201" i="42"/>
  <c r="CQ201" i="42"/>
  <c r="CP201" i="42"/>
  <c r="CE201" i="42"/>
  <c r="CB201" i="42"/>
  <c r="BY201" i="42"/>
  <c r="BV201" i="42"/>
  <c r="BU201" i="42"/>
  <c r="BT201" i="42"/>
  <c r="BG201" i="42"/>
  <c r="BF201" i="42"/>
  <c r="BE201" i="42"/>
  <c r="BB201" i="42"/>
  <c r="AW201" i="42"/>
  <c r="AR201" i="42"/>
  <c r="AS201" i="42" s="1"/>
  <c r="AM201" i="42"/>
  <c r="AI201" i="42"/>
  <c r="AA201" i="42"/>
  <c r="Y201" i="42"/>
  <c r="R201" i="42"/>
  <c r="T201" i="42" s="1"/>
  <c r="Q201" i="42"/>
  <c r="N201" i="42"/>
  <c r="K201" i="42"/>
  <c r="E201" i="42"/>
  <c r="G201" i="42" s="1"/>
  <c r="DB200" i="42"/>
  <c r="DC200" i="42" s="1"/>
  <c r="CR200" i="42"/>
  <c r="CQ200" i="42"/>
  <c r="CP200" i="42"/>
  <c r="CE200" i="42"/>
  <c r="CB200" i="42"/>
  <c r="BY200" i="42"/>
  <c r="BV200" i="42"/>
  <c r="BU200" i="42"/>
  <c r="BT200" i="42"/>
  <c r="BG200" i="42"/>
  <c r="BF200" i="42"/>
  <c r="BE200" i="42"/>
  <c r="BB200" i="42"/>
  <c r="AW200" i="42"/>
  <c r="AR200" i="42"/>
  <c r="AS200" i="42" s="1"/>
  <c r="AO200" i="42"/>
  <c r="AM200" i="42"/>
  <c r="AK200" i="42"/>
  <c r="AI200" i="42"/>
  <c r="AA200" i="42"/>
  <c r="Y200" i="42"/>
  <c r="R200" i="42"/>
  <c r="V200" i="42" s="1"/>
  <c r="Q200" i="42"/>
  <c r="N200" i="42"/>
  <c r="K200" i="42"/>
  <c r="E200" i="42"/>
  <c r="I200" i="42" s="1"/>
  <c r="DB199" i="42"/>
  <c r="CR199" i="42"/>
  <c r="CQ199" i="42"/>
  <c r="CP199" i="42"/>
  <c r="CE199" i="42"/>
  <c r="CB199" i="42"/>
  <c r="BY199" i="42"/>
  <c r="BV199" i="42"/>
  <c r="BU199" i="42"/>
  <c r="BT199" i="42"/>
  <c r="BG199" i="42"/>
  <c r="BF199" i="42"/>
  <c r="BE199" i="42"/>
  <c r="BB199" i="42"/>
  <c r="AW199" i="42"/>
  <c r="AR199" i="42"/>
  <c r="AS199" i="42" s="1"/>
  <c r="AO199" i="42"/>
  <c r="AM199" i="42"/>
  <c r="AK199" i="42"/>
  <c r="AI199" i="42"/>
  <c r="AA199" i="42"/>
  <c r="Y199" i="42"/>
  <c r="R199" i="42"/>
  <c r="T199" i="42" s="1"/>
  <c r="Q199" i="42"/>
  <c r="N199" i="42"/>
  <c r="K199" i="42"/>
  <c r="E199" i="42"/>
  <c r="G199" i="42" s="1"/>
  <c r="DB181" i="42"/>
  <c r="CR181" i="42"/>
  <c r="CQ181" i="42"/>
  <c r="CP181" i="42"/>
  <c r="CE181" i="42"/>
  <c r="CB181" i="42"/>
  <c r="BY181" i="42"/>
  <c r="BV181" i="42"/>
  <c r="BU181" i="42"/>
  <c r="BT181" i="42"/>
  <c r="BG181" i="42"/>
  <c r="BF181" i="42"/>
  <c r="BE181" i="42"/>
  <c r="BB181" i="42"/>
  <c r="AW181" i="42"/>
  <c r="AR181" i="42"/>
  <c r="AS181" i="42" s="1"/>
  <c r="AO181" i="42"/>
  <c r="AM181" i="42"/>
  <c r="AK181" i="42"/>
  <c r="AI181" i="42"/>
  <c r="AA181" i="42"/>
  <c r="Y181" i="42"/>
  <c r="R181" i="42"/>
  <c r="V181" i="42" s="1"/>
  <c r="Q181" i="42"/>
  <c r="N181" i="42"/>
  <c r="K181" i="42"/>
  <c r="E181" i="42"/>
  <c r="I181" i="42" s="1"/>
  <c r="DB179" i="42"/>
  <c r="CR179" i="42"/>
  <c r="CQ179" i="42"/>
  <c r="CP179" i="42"/>
  <c r="CE179" i="42"/>
  <c r="CB179" i="42"/>
  <c r="BY179" i="42"/>
  <c r="BV179" i="42"/>
  <c r="BU179" i="42"/>
  <c r="BT179" i="42"/>
  <c r="BG179" i="42"/>
  <c r="BF179" i="42"/>
  <c r="BE179" i="42"/>
  <c r="BB179" i="42"/>
  <c r="AW179" i="42"/>
  <c r="AR179" i="42"/>
  <c r="AS179" i="42" s="1"/>
  <c r="AO179" i="42"/>
  <c r="AM179" i="42"/>
  <c r="AK179" i="42"/>
  <c r="AI179" i="42"/>
  <c r="AA179" i="42"/>
  <c r="Y179" i="42"/>
  <c r="R179" i="42"/>
  <c r="V179" i="42" s="1"/>
  <c r="Q179" i="42"/>
  <c r="N179" i="42"/>
  <c r="K179" i="42"/>
  <c r="E179" i="42"/>
  <c r="I179" i="42" s="1"/>
  <c r="DB176" i="42"/>
  <c r="DC176" i="42" s="1"/>
  <c r="CR176" i="42"/>
  <c r="CQ176" i="42"/>
  <c r="CP176" i="42"/>
  <c r="CE176" i="42"/>
  <c r="CB176" i="42"/>
  <c r="BY176" i="42"/>
  <c r="BV176" i="42"/>
  <c r="BU176" i="42"/>
  <c r="BT176" i="42"/>
  <c r="BG176" i="42"/>
  <c r="BF176" i="42"/>
  <c r="BE176" i="42"/>
  <c r="BB176" i="42"/>
  <c r="AW176" i="42"/>
  <c r="AR176" i="42"/>
  <c r="AS176" i="42" s="1"/>
  <c r="AO176" i="42"/>
  <c r="AM176" i="42"/>
  <c r="AK176" i="42"/>
  <c r="AI176" i="42"/>
  <c r="AA176" i="42"/>
  <c r="Y176" i="42"/>
  <c r="R176" i="42"/>
  <c r="T176" i="42" s="1"/>
  <c r="Q176" i="42"/>
  <c r="N176" i="42"/>
  <c r="K176" i="42"/>
  <c r="E176" i="42"/>
  <c r="G176" i="42" s="1"/>
  <c r="DB161" i="42"/>
  <c r="DC161" i="42" s="1"/>
  <c r="CR161" i="42"/>
  <c r="CQ161" i="42"/>
  <c r="CP161" i="42"/>
  <c r="CE161" i="42"/>
  <c r="CB161" i="42"/>
  <c r="BY161" i="42"/>
  <c r="BV161" i="42"/>
  <c r="BU161" i="42"/>
  <c r="BT161" i="42"/>
  <c r="BG161" i="42"/>
  <c r="BF161" i="42"/>
  <c r="BE161" i="42"/>
  <c r="BB161" i="42"/>
  <c r="AW161" i="42"/>
  <c r="AR161" i="42"/>
  <c r="AS161" i="42" s="1"/>
  <c r="AM161" i="42"/>
  <c r="AI161" i="42"/>
  <c r="AA161" i="42"/>
  <c r="Y161" i="42"/>
  <c r="R161" i="42"/>
  <c r="V161" i="42" s="1"/>
  <c r="Q161" i="42"/>
  <c r="N161" i="42"/>
  <c r="K161" i="42"/>
  <c r="E161" i="42"/>
  <c r="I161" i="42" s="1"/>
  <c r="DB149" i="42"/>
  <c r="CR149" i="42"/>
  <c r="CQ149" i="42"/>
  <c r="CP149" i="42"/>
  <c r="CE149" i="42"/>
  <c r="CB149" i="42"/>
  <c r="BY149" i="42"/>
  <c r="BV149" i="42"/>
  <c r="BU149" i="42"/>
  <c r="BT149" i="42"/>
  <c r="BG149" i="42"/>
  <c r="BF149" i="42"/>
  <c r="BE149" i="42"/>
  <c r="BB149" i="42"/>
  <c r="AW149" i="42"/>
  <c r="AR149" i="42"/>
  <c r="AS149" i="42" s="1"/>
  <c r="AM149" i="42"/>
  <c r="AI149" i="42"/>
  <c r="AA149" i="42"/>
  <c r="Y149" i="42"/>
  <c r="R149" i="42"/>
  <c r="T149" i="42" s="1"/>
  <c r="Q149" i="42"/>
  <c r="N149" i="42"/>
  <c r="K149" i="42"/>
  <c r="E149" i="42"/>
  <c r="DB141" i="42"/>
  <c r="DC141" i="42" s="1"/>
  <c r="CR141" i="42"/>
  <c r="CQ141" i="42"/>
  <c r="CP141" i="42"/>
  <c r="CE141" i="42"/>
  <c r="CB141" i="42"/>
  <c r="BY141" i="42"/>
  <c r="BV141" i="42"/>
  <c r="BU141" i="42"/>
  <c r="BT141" i="42"/>
  <c r="BG141" i="42"/>
  <c r="BF141" i="42"/>
  <c r="BE141" i="42"/>
  <c r="BB141" i="42"/>
  <c r="AW141" i="42"/>
  <c r="AR141" i="42"/>
  <c r="AS141" i="42" s="1"/>
  <c r="AM141" i="42"/>
  <c r="AI141" i="42"/>
  <c r="AA141" i="42"/>
  <c r="Y141" i="42"/>
  <c r="R141" i="42"/>
  <c r="V141" i="42" s="1"/>
  <c r="Q141" i="42"/>
  <c r="N141" i="42"/>
  <c r="K141" i="42"/>
  <c r="E141" i="42"/>
  <c r="I141" i="42" s="1"/>
  <c r="DB137" i="42"/>
  <c r="CR137" i="42"/>
  <c r="CQ137" i="42"/>
  <c r="CP137" i="42"/>
  <c r="CE137" i="42"/>
  <c r="CB137" i="42"/>
  <c r="BY137" i="42"/>
  <c r="BV137" i="42"/>
  <c r="BU137" i="42"/>
  <c r="BT137" i="42"/>
  <c r="BG137" i="42"/>
  <c r="BF137" i="42"/>
  <c r="BE137" i="42"/>
  <c r="BB137" i="42"/>
  <c r="AW137" i="42"/>
  <c r="AR137" i="42"/>
  <c r="AS137" i="42" s="1"/>
  <c r="AM137" i="42"/>
  <c r="AI137" i="42"/>
  <c r="AA137" i="42"/>
  <c r="Y137" i="42"/>
  <c r="R137" i="42"/>
  <c r="T137" i="42" s="1"/>
  <c r="Q137" i="42"/>
  <c r="N137" i="42"/>
  <c r="K137" i="42"/>
  <c r="E137" i="42"/>
  <c r="G137" i="42" s="1"/>
  <c r="DB135" i="42"/>
  <c r="CR135" i="42"/>
  <c r="CQ135" i="42"/>
  <c r="CP135" i="42"/>
  <c r="CE135" i="42"/>
  <c r="CB135" i="42"/>
  <c r="BY135" i="42"/>
  <c r="BV135" i="42"/>
  <c r="BU135" i="42"/>
  <c r="BT135" i="42"/>
  <c r="BG135" i="42"/>
  <c r="BF135" i="42"/>
  <c r="BE135" i="42"/>
  <c r="BB135" i="42"/>
  <c r="AW135" i="42"/>
  <c r="AR135" i="42"/>
  <c r="AS135" i="42" s="1"/>
  <c r="AO135" i="42"/>
  <c r="AM135" i="42"/>
  <c r="AK135" i="42"/>
  <c r="AI135" i="42"/>
  <c r="AA135" i="42"/>
  <c r="Y135" i="42"/>
  <c r="R135" i="42"/>
  <c r="V135" i="42" s="1"/>
  <c r="Q135" i="42"/>
  <c r="N135" i="42"/>
  <c r="K135" i="42"/>
  <c r="E135" i="42"/>
  <c r="I135" i="42" s="1"/>
  <c r="DB128" i="42"/>
  <c r="CR128" i="42"/>
  <c r="CQ128" i="42"/>
  <c r="CP128" i="42"/>
  <c r="CE128" i="42"/>
  <c r="CB128" i="42"/>
  <c r="BY128" i="42"/>
  <c r="BV128" i="42"/>
  <c r="BU128" i="42"/>
  <c r="BT128" i="42"/>
  <c r="BG128" i="42"/>
  <c r="BF128" i="42"/>
  <c r="BE128" i="42"/>
  <c r="BB128" i="42"/>
  <c r="AW128" i="42"/>
  <c r="AR128" i="42"/>
  <c r="AS128" i="42" s="1"/>
  <c r="AO128" i="42"/>
  <c r="AM128" i="42"/>
  <c r="AK128" i="42"/>
  <c r="AI128" i="42"/>
  <c r="AA128" i="42"/>
  <c r="Y128" i="42"/>
  <c r="R128" i="42"/>
  <c r="T128" i="42" s="1"/>
  <c r="Q128" i="42"/>
  <c r="N128" i="42"/>
  <c r="K128" i="42"/>
  <c r="E128" i="42"/>
  <c r="G128" i="42" s="1"/>
  <c r="DB122" i="42"/>
  <c r="CR122" i="42"/>
  <c r="CQ122" i="42"/>
  <c r="CP122" i="42"/>
  <c r="CE122" i="42"/>
  <c r="CB122" i="42"/>
  <c r="BY122" i="42"/>
  <c r="BV122" i="42"/>
  <c r="BU122" i="42"/>
  <c r="BT122" i="42"/>
  <c r="BG122" i="42"/>
  <c r="BF122" i="42"/>
  <c r="BE122" i="42"/>
  <c r="BB122" i="42"/>
  <c r="AW122" i="42"/>
  <c r="AR122" i="42"/>
  <c r="AS122" i="42" s="1"/>
  <c r="AM122" i="42"/>
  <c r="AI122" i="42"/>
  <c r="AA122" i="42"/>
  <c r="Y122" i="42"/>
  <c r="R122" i="42"/>
  <c r="V122" i="42" s="1"/>
  <c r="Q122" i="42"/>
  <c r="N122" i="42"/>
  <c r="K122" i="42"/>
  <c r="E122" i="42"/>
  <c r="I122" i="42" s="1"/>
  <c r="DB111" i="42"/>
  <c r="DC111" i="42" s="1"/>
  <c r="CR111" i="42"/>
  <c r="CQ111" i="42"/>
  <c r="CP111" i="42"/>
  <c r="CE111" i="42"/>
  <c r="CB111" i="42"/>
  <c r="BY111" i="42"/>
  <c r="BV111" i="42"/>
  <c r="BU111" i="42"/>
  <c r="BT111" i="42"/>
  <c r="BG111" i="42"/>
  <c r="BF111" i="42"/>
  <c r="BE111" i="42"/>
  <c r="BB111" i="42"/>
  <c r="AW111" i="42"/>
  <c r="AR111" i="42"/>
  <c r="AS111" i="42" s="1"/>
  <c r="AM111" i="42"/>
  <c r="AI111" i="42"/>
  <c r="AA111" i="42"/>
  <c r="Y111" i="42"/>
  <c r="R111" i="42"/>
  <c r="T111" i="42" s="1"/>
  <c r="Q111" i="42"/>
  <c r="N111" i="42"/>
  <c r="K111" i="42"/>
  <c r="E111" i="42"/>
  <c r="G111" i="42" s="1"/>
  <c r="DB108" i="42"/>
  <c r="CR108" i="42"/>
  <c r="CQ108" i="42"/>
  <c r="CP108" i="42"/>
  <c r="CE108" i="42"/>
  <c r="CB108" i="42"/>
  <c r="BY108" i="42"/>
  <c r="BV108" i="42"/>
  <c r="BU108" i="42"/>
  <c r="BT108" i="42"/>
  <c r="BG108" i="42"/>
  <c r="BF108" i="42"/>
  <c r="BE108" i="42"/>
  <c r="BB108" i="42"/>
  <c r="AW108" i="42"/>
  <c r="AR108" i="42"/>
  <c r="AS108" i="42" s="1"/>
  <c r="AO108" i="42"/>
  <c r="AM108" i="42"/>
  <c r="AK108" i="42"/>
  <c r="AI108" i="42"/>
  <c r="AA108" i="42"/>
  <c r="Y108" i="42"/>
  <c r="R108" i="42"/>
  <c r="V108" i="42" s="1"/>
  <c r="Q108" i="42"/>
  <c r="N108" i="42"/>
  <c r="K108" i="42"/>
  <c r="E108" i="42"/>
  <c r="I108" i="42" s="1"/>
  <c r="DB107" i="42"/>
  <c r="CR107" i="42"/>
  <c r="CQ107" i="42"/>
  <c r="CP107" i="42"/>
  <c r="CE107" i="42"/>
  <c r="CB107" i="42"/>
  <c r="BY107" i="42"/>
  <c r="BV107" i="42"/>
  <c r="BU107" i="42"/>
  <c r="BT107" i="42"/>
  <c r="BG107" i="42"/>
  <c r="BF107" i="42"/>
  <c r="BE107" i="42"/>
  <c r="BB107" i="42"/>
  <c r="AW107" i="42"/>
  <c r="AR107" i="42"/>
  <c r="AS107" i="42" s="1"/>
  <c r="AO107" i="42"/>
  <c r="AM107" i="42"/>
  <c r="AK107" i="42"/>
  <c r="AI107" i="42"/>
  <c r="AA107" i="42"/>
  <c r="Y107" i="42"/>
  <c r="R107" i="42"/>
  <c r="T107" i="42" s="1"/>
  <c r="Q107" i="42"/>
  <c r="N107" i="42"/>
  <c r="K107" i="42"/>
  <c r="E107" i="42"/>
  <c r="G107" i="42" s="1"/>
  <c r="DB105" i="42"/>
  <c r="CR105" i="42"/>
  <c r="CQ105" i="42"/>
  <c r="CP105" i="42"/>
  <c r="CE105" i="42"/>
  <c r="CB105" i="42"/>
  <c r="BY105" i="42"/>
  <c r="BV105" i="42"/>
  <c r="BU105" i="42"/>
  <c r="BT105" i="42"/>
  <c r="BG105" i="42"/>
  <c r="BF105" i="42"/>
  <c r="BE105" i="42"/>
  <c r="BB105" i="42"/>
  <c r="AW105" i="42"/>
  <c r="AR105" i="42"/>
  <c r="AS105" i="42" s="1"/>
  <c r="AO105" i="42"/>
  <c r="AM105" i="42"/>
  <c r="AK105" i="42"/>
  <c r="AI105" i="42"/>
  <c r="AA105" i="42"/>
  <c r="Y105" i="42"/>
  <c r="R105" i="42"/>
  <c r="V105" i="42" s="1"/>
  <c r="Q105" i="42"/>
  <c r="N105" i="42"/>
  <c r="K105" i="42"/>
  <c r="E105" i="42"/>
  <c r="I105" i="42" s="1"/>
  <c r="DB104" i="42"/>
  <c r="CR104" i="42"/>
  <c r="CQ104" i="42"/>
  <c r="CP104" i="42"/>
  <c r="CE104" i="42"/>
  <c r="CB104" i="42"/>
  <c r="BY104" i="42"/>
  <c r="BV104" i="42"/>
  <c r="BU104" i="42"/>
  <c r="BT104" i="42"/>
  <c r="BG104" i="42"/>
  <c r="BF104" i="42"/>
  <c r="BE104" i="42"/>
  <c r="BB104" i="42"/>
  <c r="AW104" i="42"/>
  <c r="AR104" i="42"/>
  <c r="AS104" i="42" s="1"/>
  <c r="AO104" i="42"/>
  <c r="AM104" i="42"/>
  <c r="AK104" i="42"/>
  <c r="AI104" i="42"/>
  <c r="AA104" i="42"/>
  <c r="Y104" i="42"/>
  <c r="R104" i="42"/>
  <c r="T104" i="42" s="1"/>
  <c r="Q104" i="42"/>
  <c r="N104" i="42"/>
  <c r="K104" i="42"/>
  <c r="E104" i="42"/>
  <c r="G104" i="42" s="1"/>
  <c r="DB91" i="42"/>
  <c r="CR91" i="42"/>
  <c r="CQ91" i="42"/>
  <c r="CP91" i="42"/>
  <c r="CE91" i="42"/>
  <c r="CB91" i="42"/>
  <c r="BY91" i="42"/>
  <c r="BV91" i="42"/>
  <c r="BU91" i="42"/>
  <c r="BT91" i="42"/>
  <c r="BG91" i="42"/>
  <c r="BF91" i="42"/>
  <c r="BE91" i="42"/>
  <c r="BB91" i="42"/>
  <c r="AW91" i="42"/>
  <c r="AR91" i="42"/>
  <c r="AS91" i="42" s="1"/>
  <c r="AO91" i="42"/>
  <c r="AM91" i="42"/>
  <c r="AK91" i="42"/>
  <c r="AI91" i="42"/>
  <c r="AA91" i="42"/>
  <c r="Y91" i="42"/>
  <c r="R91" i="42"/>
  <c r="V91" i="42" s="1"/>
  <c r="Q91" i="42"/>
  <c r="N91" i="42"/>
  <c r="K91" i="42"/>
  <c r="E91" i="42"/>
  <c r="I91" i="42" s="1"/>
  <c r="DB80" i="42"/>
  <c r="DC80" i="42" s="1"/>
  <c r="CR80" i="42"/>
  <c r="CQ80" i="42"/>
  <c r="CP80" i="42"/>
  <c r="CE80" i="42"/>
  <c r="CB80" i="42"/>
  <c r="BY80" i="42"/>
  <c r="BV80" i="42"/>
  <c r="BU80" i="42"/>
  <c r="BT80" i="42"/>
  <c r="BG80" i="42"/>
  <c r="BF80" i="42"/>
  <c r="BE80" i="42"/>
  <c r="BB80" i="42"/>
  <c r="AW80" i="42"/>
  <c r="AR80" i="42"/>
  <c r="AS80" i="42" s="1"/>
  <c r="AO80" i="42"/>
  <c r="AM80" i="42"/>
  <c r="AK80" i="42"/>
  <c r="AI80" i="42"/>
  <c r="AA80" i="42"/>
  <c r="Y80" i="42"/>
  <c r="R80" i="42"/>
  <c r="T80" i="42" s="1"/>
  <c r="Q80" i="42"/>
  <c r="N80" i="42"/>
  <c r="K80" i="42"/>
  <c r="E80" i="42"/>
  <c r="G80" i="42" s="1"/>
  <c r="DB76" i="42"/>
  <c r="CR76" i="42"/>
  <c r="CQ76" i="42"/>
  <c r="CP76" i="42"/>
  <c r="CE76" i="42"/>
  <c r="CB76" i="42"/>
  <c r="BY76" i="42"/>
  <c r="BV76" i="42"/>
  <c r="BU76" i="42"/>
  <c r="BT76" i="42"/>
  <c r="BG76" i="42"/>
  <c r="BF76" i="42"/>
  <c r="BE76" i="42"/>
  <c r="BB76" i="42"/>
  <c r="AW76" i="42"/>
  <c r="AR76" i="42"/>
  <c r="AS76" i="42" s="1"/>
  <c r="AO76" i="42"/>
  <c r="AM76" i="42"/>
  <c r="AK76" i="42"/>
  <c r="AI76" i="42"/>
  <c r="AA76" i="42"/>
  <c r="Y76" i="42"/>
  <c r="R76" i="42"/>
  <c r="V76" i="42" s="1"/>
  <c r="Q76" i="42"/>
  <c r="N76" i="42"/>
  <c r="K76" i="42"/>
  <c r="E76" i="42"/>
  <c r="I76" i="42" s="1"/>
  <c r="DB72" i="42"/>
  <c r="CR72" i="42"/>
  <c r="CQ72" i="42"/>
  <c r="CP72" i="42"/>
  <c r="CE72" i="42"/>
  <c r="CB72" i="42"/>
  <c r="BY72" i="42"/>
  <c r="BV72" i="42"/>
  <c r="BU72" i="42"/>
  <c r="BT72" i="42"/>
  <c r="BG72" i="42"/>
  <c r="BF72" i="42"/>
  <c r="BE72" i="42"/>
  <c r="BB72" i="42"/>
  <c r="AW72" i="42"/>
  <c r="AR72" i="42"/>
  <c r="AS72" i="42" s="1"/>
  <c r="AO72" i="42"/>
  <c r="AM72" i="42"/>
  <c r="AK72" i="42"/>
  <c r="AI72" i="42"/>
  <c r="AA72" i="42"/>
  <c r="Y72" i="42"/>
  <c r="R72" i="42"/>
  <c r="T72" i="42" s="1"/>
  <c r="Q72" i="42"/>
  <c r="N72" i="42"/>
  <c r="K72" i="42"/>
  <c r="E72" i="42"/>
  <c r="G72" i="42" s="1"/>
  <c r="DB63" i="42"/>
  <c r="DC63" i="42" s="1"/>
  <c r="CR63" i="42"/>
  <c r="CQ63" i="42"/>
  <c r="CP63" i="42"/>
  <c r="CE63" i="42"/>
  <c r="CB63" i="42"/>
  <c r="BY63" i="42"/>
  <c r="BV63" i="42"/>
  <c r="BU63" i="42"/>
  <c r="BT63" i="42"/>
  <c r="BG63" i="42"/>
  <c r="BF63" i="42"/>
  <c r="BE63" i="42"/>
  <c r="BB63" i="42"/>
  <c r="AW63" i="42"/>
  <c r="AR63" i="42"/>
  <c r="AS63" i="42" s="1"/>
  <c r="AO63" i="42"/>
  <c r="AM63" i="42"/>
  <c r="AK63" i="42"/>
  <c r="AI63" i="42"/>
  <c r="AA63" i="42"/>
  <c r="Y63" i="42"/>
  <c r="R63" i="42"/>
  <c r="V63" i="42" s="1"/>
  <c r="Q63" i="42"/>
  <c r="N63" i="42"/>
  <c r="K63" i="42"/>
  <c r="E63" i="42"/>
  <c r="I63" i="42" s="1"/>
  <c r="DB48" i="42"/>
  <c r="DC48" i="42" s="1"/>
  <c r="CR48" i="42"/>
  <c r="CQ48" i="42"/>
  <c r="CP48" i="42"/>
  <c r="CE48" i="42"/>
  <c r="CB48" i="42"/>
  <c r="BY48" i="42"/>
  <c r="BV48" i="42"/>
  <c r="BU48" i="42"/>
  <c r="BT48" i="42"/>
  <c r="BG48" i="42"/>
  <c r="BF48" i="42"/>
  <c r="BE48" i="42"/>
  <c r="BB48" i="42"/>
  <c r="AW48" i="42"/>
  <c r="AR48" i="42"/>
  <c r="AS48" i="42" s="1"/>
  <c r="AO48" i="42"/>
  <c r="AM48" i="42"/>
  <c r="AK48" i="42"/>
  <c r="AI48" i="42"/>
  <c r="AA48" i="42"/>
  <c r="Y48" i="42"/>
  <c r="R48" i="42"/>
  <c r="T48" i="42" s="1"/>
  <c r="Q48" i="42"/>
  <c r="N48" i="42"/>
  <c r="K48" i="42"/>
  <c r="E48" i="42"/>
  <c r="G48" i="42" s="1"/>
  <c r="DB47" i="42"/>
  <c r="CR47" i="42"/>
  <c r="CQ47" i="42"/>
  <c r="CP47" i="42"/>
  <c r="CE47" i="42"/>
  <c r="CB47" i="42"/>
  <c r="BY47" i="42"/>
  <c r="BV47" i="42"/>
  <c r="BU47" i="42"/>
  <c r="BT47" i="42"/>
  <c r="BG47" i="42"/>
  <c r="BF47" i="42"/>
  <c r="BE47" i="42"/>
  <c r="BB47" i="42"/>
  <c r="AW47" i="42"/>
  <c r="AR47" i="42"/>
  <c r="AS47" i="42" s="1"/>
  <c r="AO47" i="42"/>
  <c r="AM47" i="42"/>
  <c r="AK47" i="42"/>
  <c r="AI47" i="42"/>
  <c r="AA47" i="42"/>
  <c r="Y47" i="42"/>
  <c r="R47" i="42"/>
  <c r="V47" i="42" s="1"/>
  <c r="Q47" i="42"/>
  <c r="N47" i="42"/>
  <c r="K47" i="42"/>
  <c r="E47" i="42"/>
  <c r="I47" i="42" s="1"/>
  <c r="DB44" i="42"/>
  <c r="CR44" i="42"/>
  <c r="CQ44" i="42"/>
  <c r="CP44" i="42"/>
  <c r="CE44" i="42"/>
  <c r="CB44" i="42"/>
  <c r="BY44" i="42"/>
  <c r="BV44" i="42"/>
  <c r="BU44" i="42"/>
  <c r="BT44" i="42"/>
  <c r="BG44" i="42"/>
  <c r="BF44" i="42"/>
  <c r="BE44" i="42"/>
  <c r="BB44" i="42"/>
  <c r="AW44" i="42"/>
  <c r="AR44" i="42"/>
  <c r="AS44" i="42" s="1"/>
  <c r="AO44" i="42"/>
  <c r="AM44" i="42"/>
  <c r="AK44" i="42"/>
  <c r="AI44" i="42"/>
  <c r="AA44" i="42"/>
  <c r="Y44" i="42"/>
  <c r="R44" i="42"/>
  <c r="T44" i="42" s="1"/>
  <c r="Q44" i="42"/>
  <c r="N44" i="42"/>
  <c r="K44" i="42"/>
  <c r="E44" i="42"/>
  <c r="G44" i="42" s="1"/>
  <c r="DB43" i="42"/>
  <c r="CR43" i="42"/>
  <c r="CQ43" i="42"/>
  <c r="CP43" i="42"/>
  <c r="CE43" i="42"/>
  <c r="CB43" i="42"/>
  <c r="BY43" i="42"/>
  <c r="BV43" i="42"/>
  <c r="BU43" i="42"/>
  <c r="BT43" i="42"/>
  <c r="BG43" i="42"/>
  <c r="BF43" i="42"/>
  <c r="BE43" i="42"/>
  <c r="BB43" i="42"/>
  <c r="AW43" i="42"/>
  <c r="AR43" i="42"/>
  <c r="AS43" i="42" s="1"/>
  <c r="AO43" i="42"/>
  <c r="AM43" i="42"/>
  <c r="AK43" i="42"/>
  <c r="AI43" i="42"/>
  <c r="AA43" i="42"/>
  <c r="Y43" i="42"/>
  <c r="R43" i="42"/>
  <c r="V43" i="42" s="1"/>
  <c r="Q43" i="42"/>
  <c r="N43" i="42"/>
  <c r="K43" i="42"/>
  <c r="E43" i="42"/>
  <c r="I43" i="42" s="1"/>
  <c r="DB40" i="42"/>
  <c r="DC40" i="42" s="1"/>
  <c r="CR40" i="42"/>
  <c r="CQ40" i="42"/>
  <c r="CP40" i="42"/>
  <c r="CE40" i="42"/>
  <c r="CB40" i="42"/>
  <c r="BY40" i="42"/>
  <c r="BV40" i="42"/>
  <c r="BU40" i="42"/>
  <c r="BT40" i="42"/>
  <c r="BG40" i="42"/>
  <c r="BF40" i="42"/>
  <c r="BE40" i="42"/>
  <c r="BB40" i="42"/>
  <c r="AW40" i="42"/>
  <c r="AR40" i="42"/>
  <c r="AS40" i="42" s="1"/>
  <c r="AI40" i="42"/>
  <c r="AA40" i="42"/>
  <c r="Y40" i="42"/>
  <c r="R40" i="42"/>
  <c r="T40" i="42" s="1"/>
  <c r="Q40" i="42"/>
  <c r="N40" i="42"/>
  <c r="K40" i="42"/>
  <c r="E40" i="42"/>
  <c r="G40" i="42" s="1"/>
  <c r="DB39" i="42"/>
  <c r="CR39" i="42"/>
  <c r="CQ39" i="42"/>
  <c r="CP39" i="42"/>
  <c r="CE39" i="42"/>
  <c r="CB39" i="42"/>
  <c r="BY39" i="42"/>
  <c r="BV39" i="42"/>
  <c r="BU39" i="42"/>
  <c r="BT39" i="42"/>
  <c r="BG39" i="42"/>
  <c r="BF39" i="42"/>
  <c r="BE39" i="42"/>
  <c r="BB39" i="42"/>
  <c r="AW39" i="42"/>
  <c r="AR39" i="42"/>
  <c r="AS39" i="42" s="1"/>
  <c r="AM39" i="42"/>
  <c r="AI39" i="42"/>
  <c r="AA39" i="42"/>
  <c r="Y39" i="42"/>
  <c r="R39" i="42"/>
  <c r="V39" i="42" s="1"/>
  <c r="Q39" i="42"/>
  <c r="N39" i="42"/>
  <c r="K39" i="42"/>
  <c r="E39" i="42"/>
  <c r="I39" i="42" s="1"/>
  <c r="DB37" i="42"/>
  <c r="CR37" i="42"/>
  <c r="CQ37" i="42"/>
  <c r="CP37" i="42"/>
  <c r="CE37" i="42"/>
  <c r="CB37" i="42"/>
  <c r="BY37" i="42"/>
  <c r="BV37" i="42"/>
  <c r="BU37" i="42"/>
  <c r="BT37" i="42"/>
  <c r="BG37" i="42"/>
  <c r="BF37" i="42"/>
  <c r="BE37" i="42"/>
  <c r="BB37" i="42"/>
  <c r="AW37" i="42"/>
  <c r="AR37" i="42"/>
  <c r="AS37" i="42" s="1"/>
  <c r="AM37" i="42"/>
  <c r="AI37" i="42"/>
  <c r="AA37" i="42"/>
  <c r="Y37" i="42"/>
  <c r="R37" i="42"/>
  <c r="V37" i="42" s="1"/>
  <c r="Q37" i="42"/>
  <c r="N37" i="42"/>
  <c r="K37" i="42"/>
  <c r="E37" i="42"/>
  <c r="DB28" i="42"/>
  <c r="CR28" i="42"/>
  <c r="CQ28" i="42"/>
  <c r="CP28" i="42"/>
  <c r="CE28" i="42"/>
  <c r="CB28" i="42"/>
  <c r="BY28" i="42"/>
  <c r="BV28" i="42"/>
  <c r="BU28" i="42"/>
  <c r="BT28" i="42"/>
  <c r="BG28" i="42"/>
  <c r="BF28" i="42"/>
  <c r="BE28" i="42"/>
  <c r="BB28" i="42"/>
  <c r="AW28" i="42"/>
  <c r="AR28" i="42"/>
  <c r="AS28" i="42" s="1"/>
  <c r="AA28" i="42"/>
  <c r="Y28" i="42"/>
  <c r="R28" i="42"/>
  <c r="Q28" i="42"/>
  <c r="N28" i="42"/>
  <c r="K28" i="42"/>
  <c r="E28" i="42"/>
  <c r="G28" i="42" s="1"/>
  <c r="DB23" i="42"/>
  <c r="DC23" i="42" s="1"/>
  <c r="CR23" i="42"/>
  <c r="CQ23" i="42"/>
  <c r="CP23" i="42"/>
  <c r="CE23" i="42"/>
  <c r="CB23" i="42"/>
  <c r="BY23" i="42"/>
  <c r="BV23" i="42"/>
  <c r="BU23" i="42"/>
  <c r="BT23" i="42"/>
  <c r="BG23" i="42"/>
  <c r="BF23" i="42"/>
  <c r="BE23" i="42"/>
  <c r="BB23" i="42"/>
  <c r="AW23" i="42"/>
  <c r="AR23" i="42"/>
  <c r="AS23" i="42" s="1"/>
  <c r="AO23" i="42"/>
  <c r="AM23" i="42"/>
  <c r="AK23" i="42"/>
  <c r="AI23" i="42"/>
  <c r="AA23" i="42"/>
  <c r="Y23" i="42"/>
  <c r="R23" i="42"/>
  <c r="V23" i="42" s="1"/>
  <c r="Q23" i="42"/>
  <c r="N23" i="42"/>
  <c r="K23" i="42"/>
  <c r="E23" i="42"/>
  <c r="I23" i="42" s="1"/>
  <c r="DB21" i="42"/>
  <c r="CR21" i="42"/>
  <c r="CQ21" i="42"/>
  <c r="CP21" i="42"/>
  <c r="CE21" i="42"/>
  <c r="CB21" i="42"/>
  <c r="BY21" i="42"/>
  <c r="BV21" i="42"/>
  <c r="BU21" i="42"/>
  <c r="BT21" i="42"/>
  <c r="BG21" i="42"/>
  <c r="BF21" i="42"/>
  <c r="BE21" i="42"/>
  <c r="BB21" i="42"/>
  <c r="AW21" i="42"/>
  <c r="AR21" i="42"/>
  <c r="AS21" i="42" s="1"/>
  <c r="AO21" i="42"/>
  <c r="AM21" i="42"/>
  <c r="AK21" i="42"/>
  <c r="AI21" i="42"/>
  <c r="AA21" i="42"/>
  <c r="Y21" i="42"/>
  <c r="R21" i="42"/>
  <c r="T21" i="42" s="1"/>
  <c r="Q21" i="42"/>
  <c r="N21" i="42"/>
  <c r="K21" i="42"/>
  <c r="E21" i="42"/>
  <c r="G21" i="42" s="1"/>
  <c r="DB20" i="42"/>
  <c r="CR20" i="42"/>
  <c r="CQ20" i="42"/>
  <c r="CP20" i="42"/>
  <c r="CE20" i="42"/>
  <c r="CB20" i="42"/>
  <c r="BY20" i="42"/>
  <c r="BV20" i="42"/>
  <c r="BU20" i="42"/>
  <c r="BT20" i="42"/>
  <c r="BG20" i="42"/>
  <c r="BF20" i="42"/>
  <c r="BE20" i="42"/>
  <c r="BB20" i="42"/>
  <c r="AW20" i="42"/>
  <c r="AR20" i="42"/>
  <c r="AS20" i="42" s="1"/>
  <c r="AA20" i="42"/>
  <c r="Y20" i="42"/>
  <c r="R20" i="42"/>
  <c r="Q20" i="42"/>
  <c r="N20" i="42"/>
  <c r="K20" i="42"/>
  <c r="E20" i="42"/>
  <c r="DB15" i="42"/>
  <c r="DC15" i="42" s="1"/>
  <c r="CR15" i="42"/>
  <c r="CQ15" i="42"/>
  <c r="CP15" i="42"/>
  <c r="CE15" i="42"/>
  <c r="CB15" i="42"/>
  <c r="BY15" i="42"/>
  <c r="BV15" i="42"/>
  <c r="BU15" i="42"/>
  <c r="BT15" i="42"/>
  <c r="BG15" i="42"/>
  <c r="BF15" i="42"/>
  <c r="BE15" i="42"/>
  <c r="BB15" i="42"/>
  <c r="AW15" i="42"/>
  <c r="AR15" i="42"/>
  <c r="AS15" i="42" s="1"/>
  <c r="AA15" i="42"/>
  <c r="Y15" i="42"/>
  <c r="R15" i="42"/>
  <c r="Q15" i="42"/>
  <c r="N15" i="42"/>
  <c r="K15" i="42"/>
  <c r="E15" i="42"/>
  <c r="G15" i="42" s="1"/>
  <c r="DB8" i="42"/>
  <c r="CR8" i="42"/>
  <c r="CQ8" i="42"/>
  <c r="CP8" i="42"/>
  <c r="CE8" i="42"/>
  <c r="CB8" i="42"/>
  <c r="BY8" i="42"/>
  <c r="BV8" i="42"/>
  <c r="BU8" i="42"/>
  <c r="BT8" i="42"/>
  <c r="BG8" i="42"/>
  <c r="BF8" i="42"/>
  <c r="BE8" i="42"/>
  <c r="BB8" i="42"/>
  <c r="AW8" i="42"/>
  <c r="AR8" i="42"/>
  <c r="AO8" i="42"/>
  <c r="AM8" i="42"/>
  <c r="AK8" i="42"/>
  <c r="AI8" i="42"/>
  <c r="AA8" i="42"/>
  <c r="Y8" i="42"/>
  <c r="R8" i="42"/>
  <c r="Q8" i="42"/>
  <c r="N8" i="42"/>
  <c r="K8" i="42"/>
  <c r="E8" i="42"/>
  <c r="ER266" i="41"/>
  <c r="EE266" i="41"/>
  <c r="ED266" i="41"/>
  <c r="EC266" i="41"/>
  <c r="DQ266" i="41"/>
  <c r="DN266" i="41"/>
  <c r="DK266" i="41"/>
  <c r="DH266" i="41"/>
  <c r="DG266" i="41"/>
  <c r="DF266" i="41"/>
  <c r="DB266" i="41"/>
  <c r="CY266" i="41"/>
  <c r="CV266" i="41"/>
  <c r="CU266" i="41"/>
  <c r="CT266" i="41"/>
  <c r="CG266" i="41"/>
  <c r="CF266" i="41"/>
  <c r="CE266" i="41"/>
  <c r="BU266" i="41"/>
  <c r="BT266" i="41"/>
  <c r="BS266" i="41"/>
  <c r="BP266" i="41"/>
  <c r="BG266" i="41"/>
  <c r="BF266" i="41"/>
  <c r="AX266" i="41"/>
  <c r="AW266" i="41"/>
  <c r="AC266" i="41"/>
  <c r="R266" i="41"/>
  <c r="Q266" i="41"/>
  <c r="N266" i="41"/>
  <c r="K266" i="41"/>
  <c r="E266" i="41"/>
  <c r="ER255" i="41"/>
  <c r="EE255" i="41"/>
  <c r="ED255" i="41"/>
  <c r="EC255" i="41"/>
  <c r="DQ255" i="41"/>
  <c r="DN255" i="41"/>
  <c r="DK255" i="41"/>
  <c r="DH255" i="41"/>
  <c r="DG255" i="41"/>
  <c r="DF255" i="41"/>
  <c r="DB255" i="41"/>
  <c r="CY255" i="41"/>
  <c r="CV255" i="41"/>
  <c r="CU255" i="41"/>
  <c r="CT255" i="41"/>
  <c r="CG255" i="41"/>
  <c r="CF255" i="41"/>
  <c r="CE255" i="41"/>
  <c r="BU255" i="41"/>
  <c r="BT255" i="41"/>
  <c r="BS255" i="41"/>
  <c r="BP255" i="41"/>
  <c r="BG255" i="41"/>
  <c r="BF255" i="41"/>
  <c r="AX255" i="41"/>
  <c r="AW255" i="41"/>
  <c r="AC255" i="41"/>
  <c r="R255" i="41"/>
  <c r="Q255" i="41"/>
  <c r="N255" i="41"/>
  <c r="K255" i="41"/>
  <c r="E255" i="41"/>
  <c r="ER223" i="41"/>
  <c r="ES223" i="41" s="1"/>
  <c r="EE223" i="41"/>
  <c r="ED223" i="41"/>
  <c r="EC223" i="41"/>
  <c r="DQ223" i="41"/>
  <c r="DN223" i="41"/>
  <c r="DK223" i="41"/>
  <c r="DH223" i="41"/>
  <c r="DG223" i="41"/>
  <c r="DF223" i="41"/>
  <c r="DB223" i="41"/>
  <c r="CY223" i="41"/>
  <c r="CV223" i="41"/>
  <c r="CU223" i="41"/>
  <c r="CT223" i="41"/>
  <c r="CG223" i="41"/>
  <c r="CF223" i="41"/>
  <c r="CE223" i="41"/>
  <c r="BU223" i="41"/>
  <c r="BT223" i="41"/>
  <c r="BS223" i="41"/>
  <c r="BP223" i="41"/>
  <c r="BG223" i="41"/>
  <c r="BF223" i="41"/>
  <c r="AX223" i="41"/>
  <c r="AW223" i="41"/>
  <c r="AS223" i="41"/>
  <c r="AP223" i="41"/>
  <c r="AN223" i="41"/>
  <c r="AK223" i="41"/>
  <c r="AC223" i="41"/>
  <c r="R223" i="41"/>
  <c r="T223" i="41" s="1"/>
  <c r="Q223" i="41"/>
  <c r="N223" i="41"/>
  <c r="K223" i="41"/>
  <c r="E223" i="41"/>
  <c r="G223" i="41" s="1"/>
  <c r="ER186" i="41"/>
  <c r="EE186" i="41"/>
  <c r="ED186" i="41"/>
  <c r="EC186" i="41"/>
  <c r="DQ186" i="41"/>
  <c r="DN186" i="41"/>
  <c r="DK186" i="41"/>
  <c r="DH186" i="41"/>
  <c r="DG186" i="41"/>
  <c r="DF186" i="41"/>
  <c r="DB186" i="41"/>
  <c r="CY186" i="41"/>
  <c r="CV186" i="41"/>
  <c r="CU186" i="41"/>
  <c r="CT186" i="41"/>
  <c r="CG186" i="41"/>
  <c r="CF186" i="41"/>
  <c r="CE186" i="41"/>
  <c r="BU186" i="41"/>
  <c r="BT186" i="41"/>
  <c r="BS186" i="41"/>
  <c r="BP186" i="41"/>
  <c r="BG186" i="41"/>
  <c r="BF186" i="41"/>
  <c r="AX186" i="41"/>
  <c r="AW186" i="41"/>
  <c r="AC186" i="41"/>
  <c r="R186" i="41"/>
  <c r="Q186" i="41"/>
  <c r="N186" i="41"/>
  <c r="K186" i="41"/>
  <c r="E186" i="41"/>
  <c r="ER180" i="41"/>
  <c r="EE180" i="41"/>
  <c r="ED180" i="41"/>
  <c r="EC180" i="41"/>
  <c r="DQ180" i="41"/>
  <c r="DN180" i="41"/>
  <c r="DK180" i="41"/>
  <c r="DH180" i="41"/>
  <c r="DG180" i="41"/>
  <c r="DF180" i="41"/>
  <c r="DB180" i="41"/>
  <c r="CY180" i="41"/>
  <c r="CV180" i="41"/>
  <c r="CU180" i="41"/>
  <c r="CT180" i="41"/>
  <c r="CG180" i="41"/>
  <c r="CF180" i="41"/>
  <c r="CE180" i="41"/>
  <c r="BU180" i="41"/>
  <c r="BT180" i="41"/>
  <c r="BS180" i="41"/>
  <c r="BP180" i="41"/>
  <c r="BG180" i="41"/>
  <c r="BF180" i="41"/>
  <c r="AX180" i="41"/>
  <c r="AW180" i="41"/>
  <c r="AC180" i="41"/>
  <c r="R180" i="41"/>
  <c r="Q180" i="41"/>
  <c r="N180" i="41"/>
  <c r="K180" i="41"/>
  <c r="E180" i="41"/>
  <c r="ER153" i="41"/>
  <c r="ES153" i="41" s="1"/>
  <c r="EE153" i="41"/>
  <c r="ED153" i="41"/>
  <c r="EC153" i="41"/>
  <c r="DQ153" i="41"/>
  <c r="DN153" i="41"/>
  <c r="DK153" i="41"/>
  <c r="DH153" i="41"/>
  <c r="DG153" i="41"/>
  <c r="DF153" i="41"/>
  <c r="DB153" i="41"/>
  <c r="CY153" i="41"/>
  <c r="CV153" i="41"/>
  <c r="CU153" i="41"/>
  <c r="CT153" i="41"/>
  <c r="CG153" i="41"/>
  <c r="CF153" i="41"/>
  <c r="CE153" i="41"/>
  <c r="BU153" i="41"/>
  <c r="BT153" i="41"/>
  <c r="BS153" i="41"/>
  <c r="BP153" i="41"/>
  <c r="BG153" i="41"/>
  <c r="BF153" i="41"/>
  <c r="AX153" i="41"/>
  <c r="AW153" i="41"/>
  <c r="AS153" i="41"/>
  <c r="AP153" i="41"/>
  <c r="AN153" i="41"/>
  <c r="AK153" i="41"/>
  <c r="AC153" i="41"/>
  <c r="R153" i="41"/>
  <c r="V153" i="41" s="1"/>
  <c r="Q153" i="41"/>
  <c r="N153" i="41"/>
  <c r="K153" i="41"/>
  <c r="E153" i="41"/>
  <c r="I153" i="41" s="1"/>
  <c r="ER141" i="41"/>
  <c r="EE141" i="41"/>
  <c r="ED141" i="41"/>
  <c r="EC141" i="41"/>
  <c r="DQ141" i="41"/>
  <c r="DN141" i="41"/>
  <c r="DK141" i="41"/>
  <c r="DH141" i="41"/>
  <c r="DG141" i="41"/>
  <c r="DF141" i="41"/>
  <c r="DB141" i="41"/>
  <c r="CY141" i="41"/>
  <c r="CV141" i="41"/>
  <c r="CU141" i="41"/>
  <c r="CT141" i="41"/>
  <c r="CG141" i="41"/>
  <c r="CF141" i="41"/>
  <c r="CE141" i="41"/>
  <c r="BU141" i="41"/>
  <c r="BT141" i="41"/>
  <c r="BS141" i="41"/>
  <c r="BP141" i="41"/>
  <c r="BG141" i="41"/>
  <c r="BF141" i="41"/>
  <c r="AX141" i="41"/>
  <c r="AW141" i="41"/>
  <c r="AP141" i="41"/>
  <c r="AK141" i="41"/>
  <c r="AC141" i="41"/>
  <c r="R141" i="41"/>
  <c r="V141" i="41" s="1"/>
  <c r="Q141" i="41"/>
  <c r="N141" i="41"/>
  <c r="K141" i="41"/>
  <c r="E141" i="41"/>
  <c r="I141" i="41" s="1"/>
  <c r="ER129" i="41"/>
  <c r="ES129" i="41" s="1"/>
  <c r="EE129" i="41"/>
  <c r="ED129" i="41"/>
  <c r="EC129" i="41"/>
  <c r="DQ129" i="41"/>
  <c r="DN129" i="41"/>
  <c r="DK129" i="41"/>
  <c r="DH129" i="41"/>
  <c r="DG129" i="41"/>
  <c r="DF129" i="41"/>
  <c r="DB129" i="41"/>
  <c r="CY129" i="41"/>
  <c r="CV129" i="41"/>
  <c r="CU129" i="41"/>
  <c r="CT129" i="41"/>
  <c r="CG129" i="41"/>
  <c r="CF129" i="41"/>
  <c r="CE129" i="41"/>
  <c r="BU129" i="41"/>
  <c r="BT129" i="41"/>
  <c r="BS129" i="41"/>
  <c r="BP129" i="41"/>
  <c r="BG129" i="41"/>
  <c r="BF129" i="41"/>
  <c r="AX129" i="41"/>
  <c r="AW129" i="41"/>
  <c r="AS129" i="41"/>
  <c r="AP129" i="41"/>
  <c r="AN129" i="41"/>
  <c r="AK129" i="41"/>
  <c r="AC129" i="41"/>
  <c r="R129" i="41"/>
  <c r="V129" i="41" s="1"/>
  <c r="Q129" i="41"/>
  <c r="N129" i="41"/>
  <c r="K129" i="41"/>
  <c r="E129" i="41"/>
  <c r="I129" i="41" s="1"/>
  <c r="ER76" i="41"/>
  <c r="ES76" i="41" s="1"/>
  <c r="EE76" i="41"/>
  <c r="ED76" i="41"/>
  <c r="EC76" i="41"/>
  <c r="DQ76" i="41"/>
  <c r="DN76" i="41"/>
  <c r="DK76" i="41"/>
  <c r="DH76" i="41"/>
  <c r="DG76" i="41"/>
  <c r="DF76" i="41"/>
  <c r="DB76" i="41"/>
  <c r="CY76" i="41"/>
  <c r="CV76" i="41"/>
  <c r="CU76" i="41"/>
  <c r="CT76" i="41"/>
  <c r="CG76" i="41"/>
  <c r="CF76" i="41"/>
  <c r="CE76" i="41"/>
  <c r="BU76" i="41"/>
  <c r="BT76" i="41"/>
  <c r="BS76" i="41"/>
  <c r="BP76" i="41"/>
  <c r="BG76" i="41"/>
  <c r="BF76" i="41"/>
  <c r="AX76" i="41"/>
  <c r="AW76" i="41"/>
  <c r="AS76" i="41"/>
  <c r="AP76" i="41"/>
  <c r="AN76" i="41"/>
  <c r="AK76" i="41"/>
  <c r="AC76" i="41"/>
  <c r="R76" i="41"/>
  <c r="V76" i="41" s="1"/>
  <c r="Q76" i="41"/>
  <c r="N76" i="41"/>
  <c r="K76" i="41"/>
  <c r="E76" i="41"/>
  <c r="I76" i="41" s="1"/>
  <c r="ER39" i="41"/>
  <c r="ES39" i="41" s="1"/>
  <c r="EE39" i="41"/>
  <c r="ED39" i="41"/>
  <c r="EC39" i="41"/>
  <c r="DQ39" i="41"/>
  <c r="DN39" i="41"/>
  <c r="DK39" i="41"/>
  <c r="DH39" i="41"/>
  <c r="DG39" i="41"/>
  <c r="DF39" i="41"/>
  <c r="DB39" i="41"/>
  <c r="CY39" i="41"/>
  <c r="CV39" i="41"/>
  <c r="CU39" i="41"/>
  <c r="CT39" i="41"/>
  <c r="CG39" i="41"/>
  <c r="CF39" i="41"/>
  <c r="CE39" i="41"/>
  <c r="BU39" i="41"/>
  <c r="BT39" i="41"/>
  <c r="BS39" i="41"/>
  <c r="BP39" i="41"/>
  <c r="BG39" i="41"/>
  <c r="BF39" i="41"/>
  <c r="AX39" i="41"/>
  <c r="AW39" i="41"/>
  <c r="AS39" i="41"/>
  <c r="AP39" i="41"/>
  <c r="AN39" i="41"/>
  <c r="AK39" i="41"/>
  <c r="AC39" i="41"/>
  <c r="R39" i="41"/>
  <c r="V39" i="41" s="1"/>
  <c r="Q39" i="41"/>
  <c r="N39" i="41"/>
  <c r="K39" i="41"/>
  <c r="E39" i="41"/>
  <c r="I39" i="41" s="1"/>
  <c r="ER33" i="41"/>
  <c r="EE33" i="41"/>
  <c r="ED33" i="41"/>
  <c r="EC33" i="41"/>
  <c r="DQ33" i="41"/>
  <c r="DN33" i="41"/>
  <c r="DK33" i="41"/>
  <c r="DH33" i="41"/>
  <c r="DG33" i="41"/>
  <c r="DF33" i="41"/>
  <c r="DB33" i="41"/>
  <c r="CY33" i="41"/>
  <c r="CV33" i="41"/>
  <c r="CU33" i="41"/>
  <c r="CT33" i="41"/>
  <c r="CG33" i="41"/>
  <c r="CF33" i="41"/>
  <c r="CE33" i="41"/>
  <c r="BU33" i="41"/>
  <c r="BT33" i="41"/>
  <c r="BS33" i="41"/>
  <c r="BP33" i="41"/>
  <c r="BG33" i="41"/>
  <c r="BF33" i="41"/>
  <c r="AX33" i="41"/>
  <c r="AW33" i="41"/>
  <c r="AC33" i="41"/>
  <c r="R33" i="41"/>
  <c r="Q33" i="41"/>
  <c r="N33" i="41"/>
  <c r="K33" i="41"/>
  <c r="E33" i="41"/>
  <c r="ER12" i="41"/>
  <c r="ES12" i="41" s="1"/>
  <c r="EE12" i="41"/>
  <c r="ED12" i="41"/>
  <c r="EC12" i="41"/>
  <c r="DQ12" i="41"/>
  <c r="DN12" i="41"/>
  <c r="DK12" i="41"/>
  <c r="DH12" i="41"/>
  <c r="DG12" i="41"/>
  <c r="DF12" i="41"/>
  <c r="DB12" i="41"/>
  <c r="CY12" i="41"/>
  <c r="CV12" i="41"/>
  <c r="CU12" i="41"/>
  <c r="CT12" i="41"/>
  <c r="CG12" i="41"/>
  <c r="CF12" i="41"/>
  <c r="CE12" i="41"/>
  <c r="BU12" i="41"/>
  <c r="BT12" i="41"/>
  <c r="BS12" i="41"/>
  <c r="BP12" i="41"/>
  <c r="BG12" i="41"/>
  <c r="BF12" i="41"/>
  <c r="AX12" i="41"/>
  <c r="AW12" i="41"/>
  <c r="AS12" i="41"/>
  <c r="AP12" i="41"/>
  <c r="AN12" i="41"/>
  <c r="AK12" i="41"/>
  <c r="AC12" i="41"/>
  <c r="R12" i="41"/>
  <c r="V12" i="41" s="1"/>
  <c r="Q12" i="41"/>
  <c r="N12" i="41"/>
  <c r="K12" i="41"/>
  <c r="E12" i="41"/>
  <c r="I12" i="41" s="1"/>
  <c r="E56" i="41"/>
  <c r="I56" i="41" s="1"/>
  <c r="ER334" i="41"/>
  <c r="ES334" i="41" s="1"/>
  <c r="EE334" i="41"/>
  <c r="ED334" i="41"/>
  <c r="EC334" i="41"/>
  <c r="DQ334" i="41"/>
  <c r="DN334" i="41"/>
  <c r="DK334" i="41"/>
  <c r="DH334" i="41"/>
  <c r="DG334" i="41"/>
  <c r="DF334" i="41"/>
  <c r="DB334" i="41"/>
  <c r="CY334" i="41"/>
  <c r="CV334" i="41"/>
  <c r="CU334" i="41"/>
  <c r="CT334" i="41"/>
  <c r="CG334" i="41"/>
  <c r="CF334" i="41"/>
  <c r="CE334" i="41"/>
  <c r="BU334" i="41"/>
  <c r="BT334" i="41"/>
  <c r="BS334" i="41"/>
  <c r="BP334" i="41"/>
  <c r="BG334" i="41"/>
  <c r="BF334" i="41"/>
  <c r="AX334" i="41"/>
  <c r="AW334" i="41"/>
  <c r="AS334" i="41"/>
  <c r="AP334" i="41"/>
  <c r="AN334" i="41"/>
  <c r="AK334" i="41"/>
  <c r="AC334" i="41"/>
  <c r="R334" i="41"/>
  <c r="V334" i="41" s="1"/>
  <c r="Q334" i="41"/>
  <c r="N334" i="41"/>
  <c r="K334" i="41"/>
  <c r="E334" i="41"/>
  <c r="I334" i="41" s="1"/>
  <c r="ER326" i="41"/>
  <c r="ES326" i="41" s="1"/>
  <c r="EE326" i="41"/>
  <c r="ED326" i="41"/>
  <c r="EC326" i="41"/>
  <c r="DQ326" i="41"/>
  <c r="DN326" i="41"/>
  <c r="DK326" i="41"/>
  <c r="DH326" i="41"/>
  <c r="DG326" i="41"/>
  <c r="DF326" i="41"/>
  <c r="DB326" i="41"/>
  <c r="CY326" i="41"/>
  <c r="CV326" i="41"/>
  <c r="CU326" i="41"/>
  <c r="CT326" i="41"/>
  <c r="CG326" i="41"/>
  <c r="CF326" i="41"/>
  <c r="CE326" i="41"/>
  <c r="BU326" i="41"/>
  <c r="BT326" i="41"/>
  <c r="BS326" i="41"/>
  <c r="BP326" i="41"/>
  <c r="BG326" i="41"/>
  <c r="BF326" i="41"/>
  <c r="AX326" i="41"/>
  <c r="AW326" i="41"/>
  <c r="AS326" i="41"/>
  <c r="AP326" i="41"/>
  <c r="AN326" i="41"/>
  <c r="AK326" i="41"/>
  <c r="AC326" i="41"/>
  <c r="R326" i="41"/>
  <c r="V326" i="41" s="1"/>
  <c r="Q326" i="41"/>
  <c r="N326" i="41"/>
  <c r="K326" i="41"/>
  <c r="E326" i="41"/>
  <c r="I326" i="41" s="1"/>
  <c r="ER325" i="41"/>
  <c r="ES325" i="41" s="1"/>
  <c r="EE325" i="41"/>
  <c r="ED325" i="41"/>
  <c r="EC325" i="41"/>
  <c r="DQ325" i="41"/>
  <c r="DN325" i="41"/>
  <c r="DK325" i="41"/>
  <c r="DH325" i="41"/>
  <c r="DG325" i="41"/>
  <c r="DF325" i="41"/>
  <c r="DB325" i="41"/>
  <c r="CY325" i="41"/>
  <c r="CV325" i="41"/>
  <c r="CU325" i="41"/>
  <c r="CT325" i="41"/>
  <c r="CG325" i="41"/>
  <c r="CF325" i="41"/>
  <c r="CE325" i="41"/>
  <c r="BU325" i="41"/>
  <c r="BT325" i="41"/>
  <c r="BS325" i="41"/>
  <c r="BP325" i="41"/>
  <c r="BG325" i="41"/>
  <c r="BF325" i="41"/>
  <c r="AX325" i="41"/>
  <c r="AW325" i="41"/>
  <c r="AS325" i="41"/>
  <c r="AP325" i="41"/>
  <c r="AN325" i="41"/>
  <c r="AK325" i="41"/>
  <c r="AC325" i="41"/>
  <c r="R325" i="41"/>
  <c r="V325" i="41" s="1"/>
  <c r="Q325" i="41"/>
  <c r="N325" i="41"/>
  <c r="K325" i="41"/>
  <c r="E325" i="41"/>
  <c r="I325" i="41" s="1"/>
  <c r="ER323" i="41"/>
  <c r="ES323" i="41" s="1"/>
  <c r="EE323" i="41"/>
  <c r="ED323" i="41"/>
  <c r="EC323" i="41"/>
  <c r="DQ323" i="41"/>
  <c r="DN323" i="41"/>
  <c r="DK323" i="41"/>
  <c r="DH323" i="41"/>
  <c r="DG323" i="41"/>
  <c r="DF323" i="41"/>
  <c r="DB323" i="41"/>
  <c r="CY323" i="41"/>
  <c r="CV323" i="41"/>
  <c r="CU323" i="41"/>
  <c r="CT323" i="41"/>
  <c r="CG323" i="41"/>
  <c r="CF323" i="41"/>
  <c r="CE323" i="41"/>
  <c r="BU323" i="41"/>
  <c r="BT323" i="41"/>
  <c r="BS323" i="41"/>
  <c r="BP323" i="41"/>
  <c r="BG323" i="41"/>
  <c r="BF323" i="41"/>
  <c r="AX323" i="41"/>
  <c r="AW323" i="41"/>
  <c r="AS323" i="41"/>
  <c r="AP323" i="41"/>
  <c r="AN323" i="41"/>
  <c r="AK323" i="41"/>
  <c r="AC323" i="41"/>
  <c r="R323" i="41"/>
  <c r="V323" i="41" s="1"/>
  <c r="Q323" i="41"/>
  <c r="N323" i="41"/>
  <c r="K323" i="41"/>
  <c r="E323" i="41"/>
  <c r="I323" i="41" s="1"/>
  <c r="ER321" i="41"/>
  <c r="ES321" i="41" s="1"/>
  <c r="EE321" i="41"/>
  <c r="ED321" i="41"/>
  <c r="EC321" i="41"/>
  <c r="DQ321" i="41"/>
  <c r="DN321" i="41"/>
  <c r="DK321" i="41"/>
  <c r="DH321" i="41"/>
  <c r="DG321" i="41"/>
  <c r="DF321" i="41"/>
  <c r="DB321" i="41"/>
  <c r="CY321" i="41"/>
  <c r="CV321" i="41"/>
  <c r="CU321" i="41"/>
  <c r="CT321" i="41"/>
  <c r="CG321" i="41"/>
  <c r="CF321" i="41"/>
  <c r="CE321" i="41"/>
  <c r="BU321" i="41"/>
  <c r="BT321" i="41"/>
  <c r="BS321" i="41"/>
  <c r="BP321" i="41"/>
  <c r="BG321" i="41"/>
  <c r="BF321" i="41"/>
  <c r="AX321" i="41"/>
  <c r="AW321" i="41"/>
  <c r="AS321" i="41"/>
  <c r="AP321" i="41"/>
  <c r="AN321" i="41"/>
  <c r="AK321" i="41"/>
  <c r="AC321" i="41"/>
  <c r="R321" i="41"/>
  <c r="V321" i="41" s="1"/>
  <c r="Q321" i="41"/>
  <c r="N321" i="41"/>
  <c r="K321" i="41"/>
  <c r="E321" i="41"/>
  <c r="I321" i="41" s="1"/>
  <c r="ER320" i="41"/>
  <c r="ES320" i="41" s="1"/>
  <c r="EE320" i="41"/>
  <c r="ED320" i="41"/>
  <c r="EC320" i="41"/>
  <c r="DQ320" i="41"/>
  <c r="DN320" i="41"/>
  <c r="DK320" i="41"/>
  <c r="DH320" i="41"/>
  <c r="DG320" i="41"/>
  <c r="DF320" i="41"/>
  <c r="DB320" i="41"/>
  <c r="CY320" i="41"/>
  <c r="CV320" i="41"/>
  <c r="CU320" i="41"/>
  <c r="CT320" i="41"/>
  <c r="CG320" i="41"/>
  <c r="CF320" i="41"/>
  <c r="CE320" i="41"/>
  <c r="BU320" i="41"/>
  <c r="BT320" i="41"/>
  <c r="BS320" i="41"/>
  <c r="BP320" i="41"/>
  <c r="BG320" i="41"/>
  <c r="BF320" i="41"/>
  <c r="AX320" i="41"/>
  <c r="AW320" i="41"/>
  <c r="AS320" i="41"/>
  <c r="AP320" i="41"/>
  <c r="AN320" i="41"/>
  <c r="AK320" i="41"/>
  <c r="AC320" i="41"/>
  <c r="R320" i="41"/>
  <c r="V320" i="41" s="1"/>
  <c r="Q320" i="41"/>
  <c r="N320" i="41"/>
  <c r="K320" i="41"/>
  <c r="E320" i="41"/>
  <c r="I320" i="41" s="1"/>
  <c r="ER314" i="41"/>
  <c r="ES314" i="41" s="1"/>
  <c r="EE314" i="41"/>
  <c r="ED314" i="41"/>
  <c r="EC314" i="41"/>
  <c r="DQ314" i="41"/>
  <c r="DN314" i="41"/>
  <c r="DK314" i="41"/>
  <c r="DH314" i="41"/>
  <c r="DG314" i="41"/>
  <c r="DF314" i="41"/>
  <c r="DB314" i="41"/>
  <c r="CY314" i="41"/>
  <c r="CV314" i="41"/>
  <c r="CU314" i="41"/>
  <c r="CT314" i="41"/>
  <c r="CG314" i="41"/>
  <c r="CF314" i="41"/>
  <c r="CE314" i="41"/>
  <c r="BU314" i="41"/>
  <c r="BT314" i="41"/>
  <c r="BS314" i="41"/>
  <c r="BP314" i="41"/>
  <c r="BG314" i="41"/>
  <c r="BF314" i="41"/>
  <c r="AX314" i="41"/>
  <c r="AW314" i="41"/>
  <c r="AS314" i="41"/>
  <c r="AP314" i="41"/>
  <c r="AN314" i="41"/>
  <c r="AK314" i="41"/>
  <c r="AC314" i="41"/>
  <c r="R314" i="41"/>
  <c r="V314" i="41" s="1"/>
  <c r="Q314" i="41"/>
  <c r="N314" i="41"/>
  <c r="K314" i="41"/>
  <c r="E314" i="41"/>
  <c r="I314" i="41" s="1"/>
  <c r="ER306" i="41"/>
  <c r="ES306" i="41" s="1"/>
  <c r="EE306" i="41"/>
  <c r="ED306" i="41"/>
  <c r="EC306" i="41"/>
  <c r="DQ306" i="41"/>
  <c r="DN306" i="41"/>
  <c r="DK306" i="41"/>
  <c r="DH306" i="41"/>
  <c r="DG306" i="41"/>
  <c r="DF306" i="41"/>
  <c r="DB306" i="41"/>
  <c r="CY306" i="41"/>
  <c r="CV306" i="41"/>
  <c r="CU306" i="41"/>
  <c r="CT306" i="41"/>
  <c r="CG306" i="41"/>
  <c r="CF306" i="41"/>
  <c r="CE306" i="41"/>
  <c r="BU306" i="41"/>
  <c r="BT306" i="41"/>
  <c r="BS306" i="41"/>
  <c r="BP306" i="41"/>
  <c r="BG306" i="41"/>
  <c r="BF306" i="41"/>
  <c r="AX306" i="41"/>
  <c r="AW306" i="41"/>
  <c r="AS306" i="41"/>
  <c r="AP306" i="41"/>
  <c r="AN306" i="41"/>
  <c r="AK306" i="41"/>
  <c r="AC306" i="41"/>
  <c r="R306" i="41"/>
  <c r="V306" i="41" s="1"/>
  <c r="Q306" i="41"/>
  <c r="N306" i="41"/>
  <c r="K306" i="41"/>
  <c r="E306" i="41"/>
  <c r="I306" i="41" s="1"/>
  <c r="ER305" i="41"/>
  <c r="ES305" i="41" s="1"/>
  <c r="EE305" i="41"/>
  <c r="ED305" i="41"/>
  <c r="EC305" i="41"/>
  <c r="DQ305" i="41"/>
  <c r="DN305" i="41"/>
  <c r="DK305" i="41"/>
  <c r="DH305" i="41"/>
  <c r="DG305" i="41"/>
  <c r="DF305" i="41"/>
  <c r="DB305" i="41"/>
  <c r="CY305" i="41"/>
  <c r="CV305" i="41"/>
  <c r="CU305" i="41"/>
  <c r="CT305" i="41"/>
  <c r="CG305" i="41"/>
  <c r="CF305" i="41"/>
  <c r="CE305" i="41"/>
  <c r="BU305" i="41"/>
  <c r="BT305" i="41"/>
  <c r="BS305" i="41"/>
  <c r="BP305" i="41"/>
  <c r="BG305" i="41"/>
  <c r="BF305" i="41"/>
  <c r="AX305" i="41"/>
  <c r="AW305" i="41"/>
  <c r="AS305" i="41"/>
  <c r="AP305" i="41"/>
  <c r="AN305" i="41"/>
  <c r="AK305" i="41"/>
  <c r="AC305" i="41"/>
  <c r="R305" i="41"/>
  <c r="V305" i="41" s="1"/>
  <c r="Q305" i="41"/>
  <c r="N305" i="41"/>
  <c r="K305" i="41"/>
  <c r="E305" i="41"/>
  <c r="I305" i="41" s="1"/>
  <c r="ER300" i="41"/>
  <c r="ES300" i="41" s="1"/>
  <c r="EE300" i="41"/>
  <c r="ED300" i="41"/>
  <c r="EC300" i="41"/>
  <c r="DQ300" i="41"/>
  <c r="DN300" i="41"/>
  <c r="DK300" i="41"/>
  <c r="DH300" i="41"/>
  <c r="DG300" i="41"/>
  <c r="DF300" i="41"/>
  <c r="DB300" i="41"/>
  <c r="CY300" i="41"/>
  <c r="CV300" i="41"/>
  <c r="CU300" i="41"/>
  <c r="CT300" i="41"/>
  <c r="CG300" i="41"/>
  <c r="CF300" i="41"/>
  <c r="CE300" i="41"/>
  <c r="BU300" i="41"/>
  <c r="BT300" i="41"/>
  <c r="BS300" i="41"/>
  <c r="BP300" i="41"/>
  <c r="BG300" i="41"/>
  <c r="BF300" i="41"/>
  <c r="AX300" i="41"/>
  <c r="AW300" i="41"/>
  <c r="AS300" i="41"/>
  <c r="AP300" i="41"/>
  <c r="AN300" i="41"/>
  <c r="AK300" i="41"/>
  <c r="AC300" i="41"/>
  <c r="R300" i="41"/>
  <c r="V300" i="41" s="1"/>
  <c r="Q300" i="41"/>
  <c r="N300" i="41"/>
  <c r="K300" i="41"/>
  <c r="E300" i="41"/>
  <c r="I300" i="41" s="1"/>
  <c r="ER283" i="41"/>
  <c r="ES283" i="41" s="1"/>
  <c r="EE283" i="41"/>
  <c r="ED283" i="41"/>
  <c r="EC283" i="41"/>
  <c r="DQ283" i="41"/>
  <c r="DN283" i="41"/>
  <c r="DK283" i="41"/>
  <c r="DH283" i="41"/>
  <c r="DG283" i="41"/>
  <c r="DF283" i="41"/>
  <c r="DB283" i="41"/>
  <c r="CY283" i="41"/>
  <c r="CV283" i="41"/>
  <c r="CU283" i="41"/>
  <c r="CT283" i="41"/>
  <c r="CG283" i="41"/>
  <c r="CF283" i="41"/>
  <c r="CE283" i="41"/>
  <c r="BU283" i="41"/>
  <c r="BT283" i="41"/>
  <c r="BS283" i="41"/>
  <c r="BP283" i="41"/>
  <c r="BG283" i="41"/>
  <c r="BF283" i="41"/>
  <c r="AX283" i="41"/>
  <c r="AW283" i="41"/>
  <c r="AS283" i="41"/>
  <c r="AP283" i="41"/>
  <c r="AN283" i="41"/>
  <c r="AK283" i="41"/>
  <c r="AC283" i="41"/>
  <c r="R283" i="41"/>
  <c r="V283" i="41" s="1"/>
  <c r="Q283" i="41"/>
  <c r="N283" i="41"/>
  <c r="K283" i="41"/>
  <c r="E283" i="41"/>
  <c r="I283" i="41" s="1"/>
  <c r="ER274" i="41"/>
  <c r="ES274" i="41" s="1"/>
  <c r="EE274" i="41"/>
  <c r="ED274" i="41"/>
  <c r="EC274" i="41"/>
  <c r="DQ274" i="41"/>
  <c r="DN274" i="41"/>
  <c r="DK274" i="41"/>
  <c r="DH274" i="41"/>
  <c r="DG274" i="41"/>
  <c r="DF274" i="41"/>
  <c r="DB274" i="41"/>
  <c r="CY274" i="41"/>
  <c r="CV274" i="41"/>
  <c r="CU274" i="41"/>
  <c r="CT274" i="41"/>
  <c r="CG274" i="41"/>
  <c r="CF274" i="41"/>
  <c r="CE274" i="41"/>
  <c r="BU274" i="41"/>
  <c r="BT274" i="41"/>
  <c r="BS274" i="41"/>
  <c r="BP274" i="41"/>
  <c r="BG274" i="41"/>
  <c r="BF274" i="41"/>
  <c r="AX274" i="41"/>
  <c r="AW274" i="41"/>
  <c r="AS274" i="41"/>
  <c r="AP274" i="41"/>
  <c r="AN274" i="41"/>
  <c r="AK274" i="41"/>
  <c r="AC274" i="41"/>
  <c r="R274" i="41"/>
  <c r="V274" i="41" s="1"/>
  <c r="Q274" i="41"/>
  <c r="N274" i="41"/>
  <c r="K274" i="41"/>
  <c r="E274" i="41"/>
  <c r="I274" i="41" s="1"/>
  <c r="ER271" i="41"/>
  <c r="ES271" i="41" s="1"/>
  <c r="EE271" i="41"/>
  <c r="ED271" i="41"/>
  <c r="EC271" i="41"/>
  <c r="DQ271" i="41"/>
  <c r="DN271" i="41"/>
  <c r="DK271" i="41"/>
  <c r="DH271" i="41"/>
  <c r="DG271" i="41"/>
  <c r="DF271" i="41"/>
  <c r="DB271" i="41"/>
  <c r="CY271" i="41"/>
  <c r="CV271" i="41"/>
  <c r="CU271" i="41"/>
  <c r="CT271" i="41"/>
  <c r="CG271" i="41"/>
  <c r="CF271" i="41"/>
  <c r="CE271" i="41"/>
  <c r="BU271" i="41"/>
  <c r="BT271" i="41"/>
  <c r="BS271" i="41"/>
  <c r="BP271" i="41"/>
  <c r="BG271" i="41"/>
  <c r="BF271" i="41"/>
  <c r="AX271" i="41"/>
  <c r="AW271" i="41"/>
  <c r="AS271" i="41"/>
  <c r="AP271" i="41"/>
  <c r="AN271" i="41"/>
  <c r="AK271" i="41"/>
  <c r="AC271" i="41"/>
  <c r="R271" i="41"/>
  <c r="V271" i="41" s="1"/>
  <c r="Q271" i="41"/>
  <c r="N271" i="41"/>
  <c r="K271" i="41"/>
  <c r="E271" i="41"/>
  <c r="I271" i="41" s="1"/>
  <c r="ER270" i="41"/>
  <c r="ES270" i="41" s="1"/>
  <c r="EE270" i="41"/>
  <c r="ED270" i="41"/>
  <c r="EC270" i="41"/>
  <c r="DQ270" i="41"/>
  <c r="DN270" i="41"/>
  <c r="DK270" i="41"/>
  <c r="DH270" i="41"/>
  <c r="DG270" i="41"/>
  <c r="DF270" i="41"/>
  <c r="DB270" i="41"/>
  <c r="CY270" i="41"/>
  <c r="CV270" i="41"/>
  <c r="CU270" i="41"/>
  <c r="CT270" i="41"/>
  <c r="CG270" i="41"/>
  <c r="CF270" i="41"/>
  <c r="CE270" i="41"/>
  <c r="BU270" i="41"/>
  <c r="BT270" i="41"/>
  <c r="BS270" i="41"/>
  <c r="BP270" i="41"/>
  <c r="BG270" i="41"/>
  <c r="BF270" i="41"/>
  <c r="AX270" i="41"/>
  <c r="AW270" i="41"/>
  <c r="AS270" i="41"/>
  <c r="AP270" i="41"/>
  <c r="AN270" i="41"/>
  <c r="AK270" i="41"/>
  <c r="AC270" i="41"/>
  <c r="R270" i="41"/>
  <c r="V270" i="41" s="1"/>
  <c r="Q270" i="41"/>
  <c r="N270" i="41"/>
  <c r="K270" i="41"/>
  <c r="E270" i="41"/>
  <c r="I270" i="41" s="1"/>
  <c r="ER269" i="41"/>
  <c r="ES269" i="41" s="1"/>
  <c r="EE269" i="41"/>
  <c r="ED269" i="41"/>
  <c r="EC269" i="41"/>
  <c r="DQ269" i="41"/>
  <c r="DN269" i="41"/>
  <c r="DK269" i="41"/>
  <c r="DH269" i="41"/>
  <c r="DG269" i="41"/>
  <c r="DF269" i="41"/>
  <c r="DB269" i="41"/>
  <c r="CY269" i="41"/>
  <c r="CV269" i="41"/>
  <c r="CU269" i="41"/>
  <c r="CT269" i="41"/>
  <c r="CG269" i="41"/>
  <c r="CF269" i="41"/>
  <c r="CE269" i="41"/>
  <c r="BU269" i="41"/>
  <c r="BT269" i="41"/>
  <c r="BS269" i="41"/>
  <c r="BP269" i="41"/>
  <c r="BG269" i="41"/>
  <c r="BF269" i="41"/>
  <c r="AX269" i="41"/>
  <c r="AW269" i="41"/>
  <c r="AS269" i="41"/>
  <c r="AP269" i="41"/>
  <c r="AN269" i="41"/>
  <c r="AK269" i="41"/>
  <c r="AC269" i="41"/>
  <c r="R269" i="41"/>
  <c r="Q269" i="41"/>
  <c r="N269" i="41"/>
  <c r="K269" i="41"/>
  <c r="E269" i="41"/>
  <c r="G269" i="41" s="1"/>
  <c r="ER267" i="41"/>
  <c r="ES267" i="41" s="1"/>
  <c r="EE267" i="41"/>
  <c r="ED267" i="41"/>
  <c r="EC267" i="41"/>
  <c r="DQ267" i="41"/>
  <c r="DN267" i="41"/>
  <c r="DK267" i="41"/>
  <c r="DH267" i="41"/>
  <c r="DG267" i="41"/>
  <c r="DF267" i="41"/>
  <c r="DB267" i="41"/>
  <c r="CY267" i="41"/>
  <c r="CV267" i="41"/>
  <c r="CU267" i="41"/>
  <c r="CT267" i="41"/>
  <c r="CG267" i="41"/>
  <c r="CF267" i="41"/>
  <c r="CE267" i="41"/>
  <c r="BU267" i="41"/>
  <c r="BT267" i="41"/>
  <c r="BS267" i="41"/>
  <c r="BP267" i="41"/>
  <c r="BG267" i="41"/>
  <c r="BF267" i="41"/>
  <c r="AX267" i="41"/>
  <c r="AW267" i="41"/>
  <c r="AS267" i="41"/>
  <c r="AP267" i="41"/>
  <c r="AN267" i="41"/>
  <c r="AK267" i="41"/>
  <c r="AC267" i="41"/>
  <c r="R267" i="41"/>
  <c r="T267" i="41" s="1"/>
  <c r="Q267" i="41"/>
  <c r="N267" i="41"/>
  <c r="K267" i="41"/>
  <c r="E267" i="41"/>
  <c r="G267" i="41" s="1"/>
  <c r="ER265" i="41"/>
  <c r="ES265" i="41" s="1"/>
  <c r="EE265" i="41"/>
  <c r="ED265" i="41"/>
  <c r="EC265" i="41"/>
  <c r="DQ265" i="41"/>
  <c r="DN265" i="41"/>
  <c r="DK265" i="41"/>
  <c r="DH265" i="41"/>
  <c r="DG265" i="41"/>
  <c r="DF265" i="41"/>
  <c r="DB265" i="41"/>
  <c r="CY265" i="41"/>
  <c r="CV265" i="41"/>
  <c r="CU265" i="41"/>
  <c r="CT265" i="41"/>
  <c r="CG265" i="41"/>
  <c r="CF265" i="41"/>
  <c r="CE265" i="41"/>
  <c r="BU265" i="41"/>
  <c r="BT265" i="41"/>
  <c r="BS265" i="41"/>
  <c r="BP265" i="41"/>
  <c r="BG265" i="41"/>
  <c r="BF265" i="41"/>
  <c r="AX265" i="41"/>
  <c r="AW265" i="41"/>
  <c r="AS265" i="41"/>
  <c r="AP265" i="41"/>
  <c r="AN265" i="41"/>
  <c r="AK265" i="41"/>
  <c r="AC265" i="41"/>
  <c r="R265" i="41"/>
  <c r="T265" i="41" s="1"/>
  <c r="Q265" i="41"/>
  <c r="N265" i="41"/>
  <c r="K265" i="41"/>
  <c r="E265" i="41"/>
  <c r="G265" i="41" s="1"/>
  <c r="ER259" i="41"/>
  <c r="ES259" i="41" s="1"/>
  <c r="EE259" i="41"/>
  <c r="ED259" i="41"/>
  <c r="EC259" i="41"/>
  <c r="DQ259" i="41"/>
  <c r="DN259" i="41"/>
  <c r="DK259" i="41"/>
  <c r="DH259" i="41"/>
  <c r="DG259" i="41"/>
  <c r="DF259" i="41"/>
  <c r="DB259" i="41"/>
  <c r="CY259" i="41"/>
  <c r="CV259" i="41"/>
  <c r="CU259" i="41"/>
  <c r="CT259" i="41"/>
  <c r="CG259" i="41"/>
  <c r="CF259" i="41"/>
  <c r="CE259" i="41"/>
  <c r="BU259" i="41"/>
  <c r="BT259" i="41"/>
  <c r="BS259" i="41"/>
  <c r="BP259" i="41"/>
  <c r="BG259" i="41"/>
  <c r="BF259" i="41"/>
  <c r="AX259" i="41"/>
  <c r="AW259" i="41"/>
  <c r="AS259" i="41"/>
  <c r="AP259" i="41"/>
  <c r="AN259" i="41"/>
  <c r="AK259" i="41"/>
  <c r="AC259" i="41"/>
  <c r="R259" i="41"/>
  <c r="T259" i="41" s="1"/>
  <c r="Q259" i="41"/>
  <c r="N259" i="41"/>
  <c r="K259" i="41"/>
  <c r="E259" i="41"/>
  <c r="G259" i="41" s="1"/>
  <c r="ER257" i="41"/>
  <c r="ES257" i="41" s="1"/>
  <c r="EE257" i="41"/>
  <c r="ED257" i="41"/>
  <c r="EC257" i="41"/>
  <c r="DQ257" i="41"/>
  <c r="DN257" i="41"/>
  <c r="DK257" i="41"/>
  <c r="DH257" i="41"/>
  <c r="DG257" i="41"/>
  <c r="DF257" i="41"/>
  <c r="DB257" i="41"/>
  <c r="CY257" i="41"/>
  <c r="CV257" i="41"/>
  <c r="CU257" i="41"/>
  <c r="CT257" i="41"/>
  <c r="CG257" i="41"/>
  <c r="CF257" i="41"/>
  <c r="CE257" i="41"/>
  <c r="BU257" i="41"/>
  <c r="BT257" i="41"/>
  <c r="BS257" i="41"/>
  <c r="BP257" i="41"/>
  <c r="BG257" i="41"/>
  <c r="BF257" i="41"/>
  <c r="AX257" i="41"/>
  <c r="AW257" i="41"/>
  <c r="AS257" i="41"/>
  <c r="AP257" i="41"/>
  <c r="AN257" i="41"/>
  <c r="AK257" i="41"/>
  <c r="AC257" i="41"/>
  <c r="R257" i="41"/>
  <c r="T257" i="41" s="1"/>
  <c r="Q257" i="41"/>
  <c r="N257" i="41"/>
  <c r="K257" i="41"/>
  <c r="E257" i="41"/>
  <c r="G257" i="41" s="1"/>
  <c r="ER256" i="41"/>
  <c r="ES256" i="41" s="1"/>
  <c r="EE256" i="41"/>
  <c r="ED256" i="41"/>
  <c r="EC256" i="41"/>
  <c r="DQ256" i="41"/>
  <c r="DN256" i="41"/>
  <c r="DK256" i="41"/>
  <c r="DH256" i="41"/>
  <c r="DG256" i="41"/>
  <c r="DF256" i="41"/>
  <c r="DB256" i="41"/>
  <c r="CY256" i="41"/>
  <c r="CV256" i="41"/>
  <c r="CU256" i="41"/>
  <c r="CT256" i="41"/>
  <c r="CG256" i="41"/>
  <c r="CF256" i="41"/>
  <c r="CE256" i="41"/>
  <c r="BU256" i="41"/>
  <c r="BT256" i="41"/>
  <c r="BS256" i="41"/>
  <c r="BP256" i="41"/>
  <c r="BG256" i="41"/>
  <c r="BF256" i="41"/>
  <c r="AX256" i="41"/>
  <c r="AW256" i="41"/>
  <c r="AS256" i="41"/>
  <c r="AP256" i="41"/>
  <c r="AN256" i="41"/>
  <c r="AK256" i="41"/>
  <c r="AC256" i="41"/>
  <c r="R256" i="41"/>
  <c r="T256" i="41" s="1"/>
  <c r="Q256" i="41"/>
  <c r="N256" i="41"/>
  <c r="K256" i="41"/>
  <c r="E256" i="41"/>
  <c r="G256" i="41" s="1"/>
  <c r="ER254" i="41"/>
  <c r="ES254" i="41" s="1"/>
  <c r="EE254" i="41"/>
  <c r="ED254" i="41"/>
  <c r="EC254" i="41"/>
  <c r="DQ254" i="41"/>
  <c r="DN254" i="41"/>
  <c r="DK254" i="41"/>
  <c r="DH254" i="41"/>
  <c r="DG254" i="41"/>
  <c r="DF254" i="41"/>
  <c r="DB254" i="41"/>
  <c r="CY254" i="41"/>
  <c r="CV254" i="41"/>
  <c r="CU254" i="41"/>
  <c r="CT254" i="41"/>
  <c r="CG254" i="41"/>
  <c r="CF254" i="41"/>
  <c r="CE254" i="41"/>
  <c r="BU254" i="41"/>
  <c r="BT254" i="41"/>
  <c r="BS254" i="41"/>
  <c r="BP254" i="41"/>
  <c r="BG254" i="41"/>
  <c r="BF254" i="41"/>
  <c r="AX254" i="41"/>
  <c r="AW254" i="41"/>
  <c r="AS254" i="41"/>
  <c r="AP254" i="41"/>
  <c r="AN254" i="41"/>
  <c r="AK254" i="41"/>
  <c r="AC254" i="41"/>
  <c r="R254" i="41"/>
  <c r="T254" i="41" s="1"/>
  <c r="Q254" i="41"/>
  <c r="N254" i="41"/>
  <c r="K254" i="41"/>
  <c r="E254" i="41"/>
  <c r="G254" i="41" s="1"/>
  <c r="ER253" i="41"/>
  <c r="ES253" i="41" s="1"/>
  <c r="EE253" i="41"/>
  <c r="ED253" i="41"/>
  <c r="EC253" i="41"/>
  <c r="DQ253" i="41"/>
  <c r="DN253" i="41"/>
  <c r="DK253" i="41"/>
  <c r="DH253" i="41"/>
  <c r="DG253" i="41"/>
  <c r="DF253" i="41"/>
  <c r="DB253" i="41"/>
  <c r="CY253" i="41"/>
  <c r="CV253" i="41"/>
  <c r="CU253" i="41"/>
  <c r="CT253" i="41"/>
  <c r="CG253" i="41"/>
  <c r="CF253" i="41"/>
  <c r="CE253" i="41"/>
  <c r="BU253" i="41"/>
  <c r="BT253" i="41"/>
  <c r="BS253" i="41"/>
  <c r="BP253" i="41"/>
  <c r="BG253" i="41"/>
  <c r="BF253" i="41"/>
  <c r="AX253" i="41"/>
  <c r="AW253" i="41"/>
  <c r="AS253" i="41"/>
  <c r="AP253" i="41"/>
  <c r="AN253" i="41"/>
  <c r="AK253" i="41"/>
  <c r="AC253" i="41"/>
  <c r="R253" i="41"/>
  <c r="T253" i="41" s="1"/>
  <c r="Q253" i="41"/>
  <c r="N253" i="41"/>
  <c r="K253" i="41"/>
  <c r="E253" i="41"/>
  <c r="G253" i="41" s="1"/>
  <c r="ER252" i="41"/>
  <c r="ES252" i="41" s="1"/>
  <c r="EE252" i="41"/>
  <c r="ED252" i="41"/>
  <c r="EC252" i="41"/>
  <c r="DQ252" i="41"/>
  <c r="DN252" i="41"/>
  <c r="DK252" i="41"/>
  <c r="DH252" i="41"/>
  <c r="DG252" i="41"/>
  <c r="DF252" i="41"/>
  <c r="DB252" i="41"/>
  <c r="CY252" i="41"/>
  <c r="CV252" i="41"/>
  <c r="CU252" i="41"/>
  <c r="CT252" i="41"/>
  <c r="CG252" i="41"/>
  <c r="CF252" i="41"/>
  <c r="CE252" i="41"/>
  <c r="BU252" i="41"/>
  <c r="BT252" i="41"/>
  <c r="BS252" i="41"/>
  <c r="BP252" i="41"/>
  <c r="BG252" i="41"/>
  <c r="BF252" i="41"/>
  <c r="AX252" i="41"/>
  <c r="AW252" i="41"/>
  <c r="AS252" i="41"/>
  <c r="AP252" i="41"/>
  <c r="AN252" i="41"/>
  <c r="AK252" i="41"/>
  <c r="AC252" i="41"/>
  <c r="R252" i="41"/>
  <c r="T252" i="41" s="1"/>
  <c r="Q252" i="41"/>
  <c r="N252" i="41"/>
  <c r="K252" i="41"/>
  <c r="E252" i="41"/>
  <c r="G252" i="41" s="1"/>
  <c r="ER245" i="41"/>
  <c r="ES245" i="41" s="1"/>
  <c r="EE245" i="41"/>
  <c r="ED245" i="41"/>
  <c r="EC245" i="41"/>
  <c r="DQ245" i="41"/>
  <c r="DN245" i="41"/>
  <c r="DK245" i="41"/>
  <c r="DH245" i="41"/>
  <c r="DG245" i="41"/>
  <c r="DF245" i="41"/>
  <c r="DB245" i="41"/>
  <c r="CY245" i="41"/>
  <c r="CV245" i="41"/>
  <c r="CU245" i="41"/>
  <c r="CT245" i="41"/>
  <c r="CG245" i="41"/>
  <c r="CF245" i="41"/>
  <c r="CE245" i="41"/>
  <c r="BU245" i="41"/>
  <c r="BT245" i="41"/>
  <c r="BS245" i="41"/>
  <c r="BP245" i="41"/>
  <c r="BG245" i="41"/>
  <c r="BF245" i="41"/>
  <c r="AX245" i="41"/>
  <c r="AW245" i="41"/>
  <c r="AS245" i="41"/>
  <c r="AP245" i="41"/>
  <c r="AN245" i="41"/>
  <c r="AK245" i="41"/>
  <c r="AC245" i="41"/>
  <c r="R245" i="41"/>
  <c r="T245" i="41" s="1"/>
  <c r="Q245" i="41"/>
  <c r="N245" i="41"/>
  <c r="K245" i="41"/>
  <c r="E245" i="41"/>
  <c r="G245" i="41" s="1"/>
  <c r="ER232" i="41"/>
  <c r="ES232" i="41" s="1"/>
  <c r="EE232" i="41"/>
  <c r="ED232" i="41"/>
  <c r="EC232" i="41"/>
  <c r="DQ232" i="41"/>
  <c r="DN232" i="41"/>
  <c r="DK232" i="41"/>
  <c r="DH232" i="41"/>
  <c r="DG232" i="41"/>
  <c r="DF232" i="41"/>
  <c r="DB232" i="41"/>
  <c r="CY232" i="41"/>
  <c r="CV232" i="41"/>
  <c r="CU232" i="41"/>
  <c r="CT232" i="41"/>
  <c r="CG232" i="41"/>
  <c r="CF232" i="41"/>
  <c r="CE232" i="41"/>
  <c r="BU232" i="41"/>
  <c r="BT232" i="41"/>
  <c r="BS232" i="41"/>
  <c r="BP232" i="41"/>
  <c r="BG232" i="41"/>
  <c r="BF232" i="41"/>
  <c r="AX232" i="41"/>
  <c r="AW232" i="41"/>
  <c r="AS232" i="41"/>
  <c r="AP232" i="41"/>
  <c r="AN232" i="41"/>
  <c r="AK232" i="41"/>
  <c r="AC232" i="41"/>
  <c r="R232" i="41"/>
  <c r="T232" i="41" s="1"/>
  <c r="Q232" i="41"/>
  <c r="N232" i="41"/>
  <c r="K232" i="41"/>
  <c r="E232" i="41"/>
  <c r="G232" i="41" s="1"/>
  <c r="ER230" i="41"/>
  <c r="ES230" i="41" s="1"/>
  <c r="EE230" i="41"/>
  <c r="ED230" i="41"/>
  <c r="EC230" i="41"/>
  <c r="DQ230" i="41"/>
  <c r="DN230" i="41"/>
  <c r="DK230" i="41"/>
  <c r="DH230" i="41"/>
  <c r="DG230" i="41"/>
  <c r="DF230" i="41"/>
  <c r="DB230" i="41"/>
  <c r="CY230" i="41"/>
  <c r="CV230" i="41"/>
  <c r="CU230" i="41"/>
  <c r="CT230" i="41"/>
  <c r="CG230" i="41"/>
  <c r="CF230" i="41"/>
  <c r="CE230" i="41"/>
  <c r="BU230" i="41"/>
  <c r="BT230" i="41"/>
  <c r="BS230" i="41"/>
  <c r="BP230" i="41"/>
  <c r="BG230" i="41"/>
  <c r="BF230" i="41"/>
  <c r="AX230" i="41"/>
  <c r="AW230" i="41"/>
  <c r="AS230" i="41"/>
  <c r="AP230" i="41"/>
  <c r="AN230" i="41"/>
  <c r="AK230" i="41"/>
  <c r="AC230" i="41"/>
  <c r="R230" i="41"/>
  <c r="T230" i="41" s="1"/>
  <c r="Q230" i="41"/>
  <c r="N230" i="41"/>
  <c r="K230" i="41"/>
  <c r="E230" i="41"/>
  <c r="G230" i="41" s="1"/>
  <c r="ER227" i="41"/>
  <c r="ES227" i="41" s="1"/>
  <c r="EE227" i="41"/>
  <c r="ED227" i="41"/>
  <c r="EC227" i="41"/>
  <c r="DQ227" i="41"/>
  <c r="DN227" i="41"/>
  <c r="DK227" i="41"/>
  <c r="DH227" i="41"/>
  <c r="DG227" i="41"/>
  <c r="DF227" i="41"/>
  <c r="DB227" i="41"/>
  <c r="CY227" i="41"/>
  <c r="CV227" i="41"/>
  <c r="CU227" i="41"/>
  <c r="CT227" i="41"/>
  <c r="CG227" i="41"/>
  <c r="CF227" i="41"/>
  <c r="CE227" i="41"/>
  <c r="BU227" i="41"/>
  <c r="BT227" i="41"/>
  <c r="BS227" i="41"/>
  <c r="BP227" i="41"/>
  <c r="BG227" i="41"/>
  <c r="BF227" i="41"/>
  <c r="AX227" i="41"/>
  <c r="AW227" i="41"/>
  <c r="AS227" i="41"/>
  <c r="AP227" i="41"/>
  <c r="AN227" i="41"/>
  <c r="AK227" i="41"/>
  <c r="AC227" i="41"/>
  <c r="R227" i="41"/>
  <c r="T227" i="41" s="1"/>
  <c r="Q227" i="41"/>
  <c r="N227" i="41"/>
  <c r="K227" i="41"/>
  <c r="E227" i="41"/>
  <c r="G227" i="41" s="1"/>
  <c r="ER221" i="41"/>
  <c r="ES221" i="41" s="1"/>
  <c r="EE221" i="41"/>
  <c r="ED221" i="41"/>
  <c r="EC221" i="41"/>
  <c r="DQ221" i="41"/>
  <c r="DN221" i="41"/>
  <c r="DK221" i="41"/>
  <c r="DH221" i="41"/>
  <c r="DG221" i="41"/>
  <c r="DF221" i="41"/>
  <c r="DB221" i="41"/>
  <c r="CY221" i="41"/>
  <c r="CV221" i="41"/>
  <c r="CU221" i="41"/>
  <c r="CT221" i="41"/>
  <c r="CG221" i="41"/>
  <c r="CF221" i="41"/>
  <c r="CE221" i="41"/>
  <c r="BU221" i="41"/>
  <c r="BT221" i="41"/>
  <c r="BS221" i="41"/>
  <c r="BP221" i="41"/>
  <c r="BG221" i="41"/>
  <c r="BF221" i="41"/>
  <c r="AX221" i="41"/>
  <c r="AW221" i="41"/>
  <c r="AS221" i="41"/>
  <c r="AP221" i="41"/>
  <c r="AN221" i="41"/>
  <c r="AK221" i="41"/>
  <c r="AC221" i="41"/>
  <c r="R221" i="41"/>
  <c r="T221" i="41" s="1"/>
  <c r="Q221" i="41"/>
  <c r="N221" i="41"/>
  <c r="K221" i="41"/>
  <c r="E221" i="41"/>
  <c r="G221" i="41" s="1"/>
  <c r="ER214" i="41"/>
  <c r="ES214" i="41" s="1"/>
  <c r="EE214" i="41"/>
  <c r="ED214" i="41"/>
  <c r="EC214" i="41"/>
  <c r="DQ214" i="41"/>
  <c r="DN214" i="41"/>
  <c r="DK214" i="41"/>
  <c r="DH214" i="41"/>
  <c r="DG214" i="41"/>
  <c r="DF214" i="41"/>
  <c r="DB214" i="41"/>
  <c r="CY214" i="41"/>
  <c r="CV214" i="41"/>
  <c r="CU214" i="41"/>
  <c r="CT214" i="41"/>
  <c r="CG214" i="41"/>
  <c r="CF214" i="41"/>
  <c r="CE214" i="41"/>
  <c r="BU214" i="41"/>
  <c r="BT214" i="41"/>
  <c r="BS214" i="41"/>
  <c r="BP214" i="41"/>
  <c r="BG214" i="41"/>
  <c r="BF214" i="41"/>
  <c r="AX214" i="41"/>
  <c r="AW214" i="41"/>
  <c r="AS214" i="41"/>
  <c r="AP214" i="41"/>
  <c r="AN214" i="41"/>
  <c r="AK214" i="41"/>
  <c r="AC214" i="41"/>
  <c r="R214" i="41"/>
  <c r="T214" i="41" s="1"/>
  <c r="Q214" i="41"/>
  <c r="N214" i="41"/>
  <c r="K214" i="41"/>
  <c r="E214" i="41"/>
  <c r="G214" i="41" s="1"/>
  <c r="ER206" i="41"/>
  <c r="ES206" i="41" s="1"/>
  <c r="EE206" i="41"/>
  <c r="ED206" i="41"/>
  <c r="EC206" i="41"/>
  <c r="DQ206" i="41"/>
  <c r="DN206" i="41"/>
  <c r="DK206" i="41"/>
  <c r="DH206" i="41"/>
  <c r="DG206" i="41"/>
  <c r="DF206" i="41"/>
  <c r="DB206" i="41"/>
  <c r="CY206" i="41"/>
  <c r="CV206" i="41"/>
  <c r="CU206" i="41"/>
  <c r="CT206" i="41"/>
  <c r="CG206" i="41"/>
  <c r="CF206" i="41"/>
  <c r="CE206" i="41"/>
  <c r="BU206" i="41"/>
  <c r="BT206" i="41"/>
  <c r="BS206" i="41"/>
  <c r="BP206" i="41"/>
  <c r="BG206" i="41"/>
  <c r="BF206" i="41"/>
  <c r="AX206" i="41"/>
  <c r="AW206" i="41"/>
  <c r="AS206" i="41"/>
  <c r="AP206" i="41"/>
  <c r="AN206" i="41"/>
  <c r="AK206" i="41"/>
  <c r="AC206" i="41"/>
  <c r="R206" i="41"/>
  <c r="T206" i="41" s="1"/>
  <c r="Q206" i="41"/>
  <c r="N206" i="41"/>
  <c r="K206" i="41"/>
  <c r="E206" i="41"/>
  <c r="G206" i="41" s="1"/>
  <c r="ER205" i="41"/>
  <c r="ES205" i="41" s="1"/>
  <c r="EE205" i="41"/>
  <c r="ED205" i="41"/>
  <c r="EC205" i="41"/>
  <c r="DQ205" i="41"/>
  <c r="DN205" i="41"/>
  <c r="DK205" i="41"/>
  <c r="DH205" i="41"/>
  <c r="DG205" i="41"/>
  <c r="DF205" i="41"/>
  <c r="DB205" i="41"/>
  <c r="CY205" i="41"/>
  <c r="CV205" i="41"/>
  <c r="CU205" i="41"/>
  <c r="CT205" i="41"/>
  <c r="CG205" i="41"/>
  <c r="CF205" i="41"/>
  <c r="CE205" i="41"/>
  <c r="BU205" i="41"/>
  <c r="BT205" i="41"/>
  <c r="BS205" i="41"/>
  <c r="BP205" i="41"/>
  <c r="BG205" i="41"/>
  <c r="BF205" i="41"/>
  <c r="AX205" i="41"/>
  <c r="AW205" i="41"/>
  <c r="AS205" i="41"/>
  <c r="AP205" i="41"/>
  <c r="AN205" i="41"/>
  <c r="AK205" i="41"/>
  <c r="AC205" i="41"/>
  <c r="R205" i="41"/>
  <c r="T205" i="41" s="1"/>
  <c r="Q205" i="41"/>
  <c r="N205" i="41"/>
  <c r="K205" i="41"/>
  <c r="E205" i="41"/>
  <c r="G205" i="41" s="1"/>
  <c r="ER204" i="41"/>
  <c r="ES204" i="41" s="1"/>
  <c r="EE204" i="41"/>
  <c r="ED204" i="41"/>
  <c r="EC204" i="41"/>
  <c r="DQ204" i="41"/>
  <c r="DN204" i="41"/>
  <c r="DK204" i="41"/>
  <c r="DH204" i="41"/>
  <c r="DG204" i="41"/>
  <c r="DF204" i="41"/>
  <c r="DB204" i="41"/>
  <c r="CY204" i="41"/>
  <c r="CV204" i="41"/>
  <c r="CU204" i="41"/>
  <c r="CT204" i="41"/>
  <c r="CG204" i="41"/>
  <c r="CF204" i="41"/>
  <c r="CE204" i="41"/>
  <c r="BU204" i="41"/>
  <c r="BT204" i="41"/>
  <c r="BS204" i="41"/>
  <c r="BP204" i="41"/>
  <c r="BG204" i="41"/>
  <c r="BF204" i="41"/>
  <c r="AX204" i="41"/>
  <c r="AW204" i="41"/>
  <c r="AS204" i="41"/>
  <c r="AP204" i="41"/>
  <c r="AN204" i="41"/>
  <c r="AK204" i="41"/>
  <c r="AC204" i="41"/>
  <c r="R204" i="41"/>
  <c r="T204" i="41" s="1"/>
  <c r="Q204" i="41"/>
  <c r="N204" i="41"/>
  <c r="K204" i="41"/>
  <c r="E204" i="41"/>
  <c r="G204" i="41" s="1"/>
  <c r="ER185" i="41"/>
  <c r="ES185" i="41" s="1"/>
  <c r="EE185" i="41"/>
  <c r="ED185" i="41"/>
  <c r="EC185" i="41"/>
  <c r="DQ185" i="41"/>
  <c r="DN185" i="41"/>
  <c r="DK185" i="41"/>
  <c r="DH185" i="41"/>
  <c r="DG185" i="41"/>
  <c r="DF185" i="41"/>
  <c r="DB185" i="41"/>
  <c r="CY185" i="41"/>
  <c r="CV185" i="41"/>
  <c r="CU185" i="41"/>
  <c r="CT185" i="41"/>
  <c r="CG185" i="41"/>
  <c r="CF185" i="41"/>
  <c r="CE185" i="41"/>
  <c r="BU185" i="41"/>
  <c r="BT185" i="41"/>
  <c r="BS185" i="41"/>
  <c r="BP185" i="41"/>
  <c r="BG185" i="41"/>
  <c r="BF185" i="41"/>
  <c r="AX185" i="41"/>
  <c r="AW185" i="41"/>
  <c r="AS185" i="41"/>
  <c r="AP185" i="41"/>
  <c r="AN185" i="41"/>
  <c r="AK185" i="41"/>
  <c r="AC185" i="41"/>
  <c r="R185" i="41"/>
  <c r="T185" i="41" s="1"/>
  <c r="Q185" i="41"/>
  <c r="N185" i="41"/>
  <c r="K185" i="41"/>
  <c r="E185" i="41"/>
  <c r="G185" i="41" s="1"/>
  <c r="ER183" i="41"/>
  <c r="ES183" i="41" s="1"/>
  <c r="EE183" i="41"/>
  <c r="ED183" i="41"/>
  <c r="EC183" i="41"/>
  <c r="DQ183" i="41"/>
  <c r="DN183" i="41"/>
  <c r="DK183" i="41"/>
  <c r="DH183" i="41"/>
  <c r="DG183" i="41"/>
  <c r="DF183" i="41"/>
  <c r="DB183" i="41"/>
  <c r="CY183" i="41"/>
  <c r="CV183" i="41"/>
  <c r="CU183" i="41"/>
  <c r="CT183" i="41"/>
  <c r="CG183" i="41"/>
  <c r="CF183" i="41"/>
  <c r="CE183" i="41"/>
  <c r="BU183" i="41"/>
  <c r="BT183" i="41"/>
  <c r="BS183" i="41"/>
  <c r="BP183" i="41"/>
  <c r="BG183" i="41"/>
  <c r="BF183" i="41"/>
  <c r="AX183" i="41"/>
  <c r="AW183" i="41"/>
  <c r="AS183" i="41"/>
  <c r="AP183" i="41"/>
  <c r="AN183" i="41"/>
  <c r="AK183" i="41"/>
  <c r="AC183" i="41"/>
  <c r="R183" i="41"/>
  <c r="T183" i="41" s="1"/>
  <c r="Q183" i="41"/>
  <c r="N183" i="41"/>
  <c r="K183" i="41"/>
  <c r="E183" i="41"/>
  <c r="G183" i="41" s="1"/>
  <c r="ER179" i="41"/>
  <c r="ES179" i="41" s="1"/>
  <c r="EE179" i="41"/>
  <c r="ED179" i="41"/>
  <c r="EC179" i="41"/>
  <c r="DQ179" i="41"/>
  <c r="DN179" i="41"/>
  <c r="DK179" i="41"/>
  <c r="DH179" i="41"/>
  <c r="DG179" i="41"/>
  <c r="DF179" i="41"/>
  <c r="DB179" i="41"/>
  <c r="CY179" i="41"/>
  <c r="CV179" i="41"/>
  <c r="CU179" i="41"/>
  <c r="CT179" i="41"/>
  <c r="CG179" i="41"/>
  <c r="CF179" i="41"/>
  <c r="CE179" i="41"/>
  <c r="BU179" i="41"/>
  <c r="BT179" i="41"/>
  <c r="BS179" i="41"/>
  <c r="BP179" i="41"/>
  <c r="BG179" i="41"/>
  <c r="BF179" i="41"/>
  <c r="AX179" i="41"/>
  <c r="AW179" i="41"/>
  <c r="AS179" i="41"/>
  <c r="AP179" i="41"/>
  <c r="AN179" i="41"/>
  <c r="AK179" i="41"/>
  <c r="AC179" i="41"/>
  <c r="R179" i="41"/>
  <c r="T179" i="41" s="1"/>
  <c r="Q179" i="41"/>
  <c r="N179" i="41"/>
  <c r="K179" i="41"/>
  <c r="E179" i="41"/>
  <c r="G179" i="41" s="1"/>
  <c r="ER164" i="41"/>
  <c r="ES164" i="41" s="1"/>
  <c r="EE164" i="41"/>
  <c r="ED164" i="41"/>
  <c r="EC164" i="41"/>
  <c r="DQ164" i="41"/>
  <c r="DN164" i="41"/>
  <c r="DK164" i="41"/>
  <c r="DH164" i="41"/>
  <c r="DG164" i="41"/>
  <c r="DF164" i="41"/>
  <c r="DB164" i="41"/>
  <c r="CY164" i="41"/>
  <c r="CV164" i="41"/>
  <c r="CU164" i="41"/>
  <c r="CT164" i="41"/>
  <c r="CG164" i="41"/>
  <c r="CF164" i="41"/>
  <c r="CE164" i="41"/>
  <c r="BU164" i="41"/>
  <c r="BT164" i="41"/>
  <c r="BS164" i="41"/>
  <c r="BP164" i="41"/>
  <c r="BG164" i="41"/>
  <c r="BF164" i="41"/>
  <c r="AX164" i="41"/>
  <c r="AW164" i="41"/>
  <c r="AS164" i="41"/>
  <c r="AP164" i="41"/>
  <c r="AN164" i="41"/>
  <c r="AK164" i="41"/>
  <c r="AC164" i="41"/>
  <c r="R164" i="41"/>
  <c r="T164" i="41" s="1"/>
  <c r="Q164" i="41"/>
  <c r="N164" i="41"/>
  <c r="K164" i="41"/>
  <c r="E164" i="41"/>
  <c r="G164" i="41" s="1"/>
  <c r="ER152" i="41"/>
  <c r="ES152" i="41" s="1"/>
  <c r="EE152" i="41"/>
  <c r="ED152" i="41"/>
  <c r="EC152" i="41"/>
  <c r="DQ152" i="41"/>
  <c r="DN152" i="41"/>
  <c r="DK152" i="41"/>
  <c r="DH152" i="41"/>
  <c r="DG152" i="41"/>
  <c r="DF152" i="41"/>
  <c r="DB152" i="41"/>
  <c r="CY152" i="41"/>
  <c r="CV152" i="41"/>
  <c r="CU152" i="41"/>
  <c r="CT152" i="41"/>
  <c r="CG152" i="41"/>
  <c r="CF152" i="41"/>
  <c r="CE152" i="41"/>
  <c r="BU152" i="41"/>
  <c r="BT152" i="41"/>
  <c r="BS152" i="41"/>
  <c r="BP152" i="41"/>
  <c r="BG152" i="41"/>
  <c r="BF152" i="41"/>
  <c r="AX152" i="41"/>
  <c r="AW152" i="41"/>
  <c r="AS152" i="41"/>
  <c r="AP152" i="41"/>
  <c r="AN152" i="41"/>
  <c r="AK152" i="41"/>
  <c r="AC152" i="41"/>
  <c r="R152" i="41"/>
  <c r="T152" i="41" s="1"/>
  <c r="Q152" i="41"/>
  <c r="N152" i="41"/>
  <c r="K152" i="41"/>
  <c r="E152" i="41"/>
  <c r="G152" i="41" s="1"/>
  <c r="ER144" i="41"/>
  <c r="ES144" i="41" s="1"/>
  <c r="EE144" i="41"/>
  <c r="ED144" i="41"/>
  <c r="EC144" i="41"/>
  <c r="DQ144" i="41"/>
  <c r="DN144" i="41"/>
  <c r="DK144" i="41"/>
  <c r="DH144" i="41"/>
  <c r="DG144" i="41"/>
  <c r="DF144" i="41"/>
  <c r="DB144" i="41"/>
  <c r="CY144" i="41"/>
  <c r="CV144" i="41"/>
  <c r="CU144" i="41"/>
  <c r="CT144" i="41"/>
  <c r="CG144" i="41"/>
  <c r="CF144" i="41"/>
  <c r="CE144" i="41"/>
  <c r="BU144" i="41"/>
  <c r="BT144" i="41"/>
  <c r="BS144" i="41"/>
  <c r="BP144" i="41"/>
  <c r="BG144" i="41"/>
  <c r="BF144" i="41"/>
  <c r="AX144" i="41"/>
  <c r="AW144" i="41"/>
  <c r="AS144" i="41"/>
  <c r="AP144" i="41"/>
  <c r="AN144" i="41"/>
  <c r="AK144" i="41"/>
  <c r="AC144" i="41"/>
  <c r="R144" i="41"/>
  <c r="T144" i="41" s="1"/>
  <c r="Q144" i="41"/>
  <c r="N144" i="41"/>
  <c r="K144" i="41"/>
  <c r="E144" i="41"/>
  <c r="G144" i="41" s="1"/>
  <c r="ER140" i="41"/>
  <c r="ES140" i="41" s="1"/>
  <c r="EE140" i="41"/>
  <c r="ED140" i="41"/>
  <c r="EC140" i="41"/>
  <c r="DQ140" i="41"/>
  <c r="DN140" i="41"/>
  <c r="DK140" i="41"/>
  <c r="DH140" i="41"/>
  <c r="DG140" i="41"/>
  <c r="DF140" i="41"/>
  <c r="DB140" i="41"/>
  <c r="CY140" i="41"/>
  <c r="CV140" i="41"/>
  <c r="CU140" i="41"/>
  <c r="CT140" i="41"/>
  <c r="CG140" i="41"/>
  <c r="CF140" i="41"/>
  <c r="CE140" i="41"/>
  <c r="BU140" i="41"/>
  <c r="BT140" i="41"/>
  <c r="BS140" i="41"/>
  <c r="BP140" i="41"/>
  <c r="BG140" i="41"/>
  <c r="BF140" i="41"/>
  <c r="AX140" i="41"/>
  <c r="AW140" i="41"/>
  <c r="AS140" i="41"/>
  <c r="AP140" i="41"/>
  <c r="AN140" i="41"/>
  <c r="AK140" i="41"/>
  <c r="AC140" i="41"/>
  <c r="R140" i="41"/>
  <c r="T140" i="41" s="1"/>
  <c r="Q140" i="41"/>
  <c r="N140" i="41"/>
  <c r="K140" i="41"/>
  <c r="E140" i="41"/>
  <c r="G140" i="41" s="1"/>
  <c r="ER138" i="41"/>
  <c r="ES138" i="41" s="1"/>
  <c r="EE138" i="41"/>
  <c r="ED138" i="41"/>
  <c r="EC138" i="41"/>
  <c r="DQ138" i="41"/>
  <c r="DN138" i="41"/>
  <c r="DK138" i="41"/>
  <c r="DH138" i="41"/>
  <c r="DG138" i="41"/>
  <c r="DF138" i="41"/>
  <c r="DB138" i="41"/>
  <c r="CY138" i="41"/>
  <c r="CV138" i="41"/>
  <c r="CU138" i="41"/>
  <c r="CT138" i="41"/>
  <c r="CG138" i="41"/>
  <c r="CF138" i="41"/>
  <c r="CE138" i="41"/>
  <c r="BU138" i="41"/>
  <c r="BT138" i="41"/>
  <c r="BS138" i="41"/>
  <c r="BP138" i="41"/>
  <c r="BG138" i="41"/>
  <c r="BF138" i="41"/>
  <c r="AX138" i="41"/>
  <c r="AW138" i="41"/>
  <c r="AS138" i="41"/>
  <c r="AP138" i="41"/>
  <c r="AN138" i="41"/>
  <c r="AK138" i="41"/>
  <c r="AC138" i="41"/>
  <c r="R138" i="41"/>
  <c r="T138" i="41" s="1"/>
  <c r="Q138" i="41"/>
  <c r="N138" i="41"/>
  <c r="K138" i="41"/>
  <c r="E138" i="41"/>
  <c r="G138" i="41" s="1"/>
  <c r="ER131" i="41"/>
  <c r="ES131" i="41" s="1"/>
  <c r="EE131" i="41"/>
  <c r="ED131" i="41"/>
  <c r="EC131" i="41"/>
  <c r="DQ131" i="41"/>
  <c r="DN131" i="41"/>
  <c r="DK131" i="41"/>
  <c r="DH131" i="41"/>
  <c r="DG131" i="41"/>
  <c r="DF131" i="41"/>
  <c r="DB131" i="41"/>
  <c r="CY131" i="41"/>
  <c r="CV131" i="41"/>
  <c r="CU131" i="41"/>
  <c r="CT131" i="41"/>
  <c r="CG131" i="41"/>
  <c r="CF131" i="41"/>
  <c r="CE131" i="41"/>
  <c r="BU131" i="41"/>
  <c r="BT131" i="41"/>
  <c r="BS131" i="41"/>
  <c r="BP131" i="41"/>
  <c r="BG131" i="41"/>
  <c r="BF131" i="41"/>
  <c r="AX131" i="41"/>
  <c r="AW131" i="41"/>
  <c r="AS131" i="41"/>
  <c r="AP131" i="41"/>
  <c r="AN131" i="41"/>
  <c r="AK131" i="41"/>
  <c r="AC131" i="41"/>
  <c r="R131" i="41"/>
  <c r="T131" i="41" s="1"/>
  <c r="Q131" i="41"/>
  <c r="N131" i="41"/>
  <c r="K131" i="41"/>
  <c r="E131" i="41"/>
  <c r="G131" i="41" s="1"/>
  <c r="ER125" i="41"/>
  <c r="ES125" i="41" s="1"/>
  <c r="EE125" i="41"/>
  <c r="ED125" i="41"/>
  <c r="EC125" i="41"/>
  <c r="DQ125" i="41"/>
  <c r="DN125" i="41"/>
  <c r="DK125" i="41"/>
  <c r="DH125" i="41"/>
  <c r="DG125" i="41"/>
  <c r="DF125" i="41"/>
  <c r="DB125" i="41"/>
  <c r="CY125" i="41"/>
  <c r="CV125" i="41"/>
  <c r="CU125" i="41"/>
  <c r="CT125" i="41"/>
  <c r="CG125" i="41"/>
  <c r="CF125" i="41"/>
  <c r="CE125" i="41"/>
  <c r="BU125" i="41"/>
  <c r="BT125" i="41"/>
  <c r="BS125" i="41"/>
  <c r="BP125" i="41"/>
  <c r="BG125" i="41"/>
  <c r="BF125" i="41"/>
  <c r="AX125" i="41"/>
  <c r="AW125" i="41"/>
  <c r="AS125" i="41"/>
  <c r="AP125" i="41"/>
  <c r="AN125" i="41"/>
  <c r="AK125" i="41"/>
  <c r="AC125" i="41"/>
  <c r="R125" i="41"/>
  <c r="T125" i="41" s="1"/>
  <c r="Q125" i="41"/>
  <c r="N125" i="41"/>
  <c r="K125" i="41"/>
  <c r="E125" i="41"/>
  <c r="G125" i="41" s="1"/>
  <c r="ER114" i="41"/>
  <c r="ES114" i="41" s="1"/>
  <c r="EE114" i="41"/>
  <c r="ED114" i="41"/>
  <c r="EC114" i="41"/>
  <c r="DQ114" i="41"/>
  <c r="DN114" i="41"/>
  <c r="DK114" i="41"/>
  <c r="DH114" i="41"/>
  <c r="DG114" i="41"/>
  <c r="DF114" i="41"/>
  <c r="DB114" i="41"/>
  <c r="CY114" i="41"/>
  <c r="CV114" i="41"/>
  <c r="CU114" i="41"/>
  <c r="CT114" i="41"/>
  <c r="CG114" i="41"/>
  <c r="CF114" i="41"/>
  <c r="CE114" i="41"/>
  <c r="BU114" i="41"/>
  <c r="BT114" i="41"/>
  <c r="BS114" i="41"/>
  <c r="BP114" i="41"/>
  <c r="BG114" i="41"/>
  <c r="BF114" i="41"/>
  <c r="AX114" i="41"/>
  <c r="AW114" i="41"/>
  <c r="AS114" i="41"/>
  <c r="AP114" i="41"/>
  <c r="AN114" i="41"/>
  <c r="AK114" i="41"/>
  <c r="AC114" i="41"/>
  <c r="R114" i="41"/>
  <c r="T114" i="41" s="1"/>
  <c r="Q114" i="41"/>
  <c r="N114" i="41"/>
  <c r="K114" i="41"/>
  <c r="E114" i="41"/>
  <c r="G114" i="41" s="1"/>
  <c r="ER111" i="41"/>
  <c r="ES111" i="41" s="1"/>
  <c r="EE111" i="41"/>
  <c r="ED111" i="41"/>
  <c r="EC111" i="41"/>
  <c r="DQ111" i="41"/>
  <c r="DN111" i="41"/>
  <c r="DK111" i="41"/>
  <c r="DH111" i="41"/>
  <c r="DG111" i="41"/>
  <c r="DF111" i="41"/>
  <c r="DB111" i="41"/>
  <c r="CY111" i="41"/>
  <c r="CV111" i="41"/>
  <c r="CU111" i="41"/>
  <c r="CT111" i="41"/>
  <c r="CG111" i="41"/>
  <c r="CF111" i="41"/>
  <c r="CE111" i="41"/>
  <c r="BU111" i="41"/>
  <c r="BT111" i="41"/>
  <c r="BS111" i="41"/>
  <c r="BP111" i="41"/>
  <c r="BG111" i="41"/>
  <c r="BF111" i="41"/>
  <c r="AX111" i="41"/>
  <c r="AW111" i="41"/>
  <c r="AS111" i="41"/>
  <c r="AP111" i="41"/>
  <c r="AN111" i="41"/>
  <c r="AK111" i="41"/>
  <c r="AC111" i="41"/>
  <c r="R111" i="41"/>
  <c r="T111" i="41" s="1"/>
  <c r="Q111" i="41"/>
  <c r="N111" i="41"/>
  <c r="K111" i="41"/>
  <c r="E111" i="41"/>
  <c r="G111" i="41" s="1"/>
  <c r="ER110" i="41"/>
  <c r="ES110" i="41" s="1"/>
  <c r="EE110" i="41"/>
  <c r="ED110" i="41"/>
  <c r="EC110" i="41"/>
  <c r="DQ110" i="41"/>
  <c r="DN110" i="41"/>
  <c r="DK110" i="41"/>
  <c r="DH110" i="41"/>
  <c r="DG110" i="41"/>
  <c r="DF110" i="41"/>
  <c r="DB110" i="41"/>
  <c r="CY110" i="41"/>
  <c r="CV110" i="41"/>
  <c r="CU110" i="41"/>
  <c r="CT110" i="41"/>
  <c r="CG110" i="41"/>
  <c r="CF110" i="41"/>
  <c r="CE110" i="41"/>
  <c r="BU110" i="41"/>
  <c r="BT110" i="41"/>
  <c r="BS110" i="41"/>
  <c r="BP110" i="41"/>
  <c r="BG110" i="41"/>
  <c r="BF110" i="41"/>
  <c r="AX110" i="41"/>
  <c r="AW110" i="41"/>
  <c r="AS110" i="41"/>
  <c r="AP110" i="41"/>
  <c r="AN110" i="41"/>
  <c r="AK110" i="41"/>
  <c r="AC110" i="41"/>
  <c r="R110" i="41"/>
  <c r="T110" i="41" s="1"/>
  <c r="Q110" i="41"/>
  <c r="N110" i="41"/>
  <c r="K110" i="41"/>
  <c r="E110" i="41"/>
  <c r="G110" i="41" s="1"/>
  <c r="ER108" i="41"/>
  <c r="ES108" i="41" s="1"/>
  <c r="EE108" i="41"/>
  <c r="ED108" i="41"/>
  <c r="EC108" i="41"/>
  <c r="DQ108" i="41"/>
  <c r="DN108" i="41"/>
  <c r="DK108" i="41"/>
  <c r="DH108" i="41"/>
  <c r="DG108" i="41"/>
  <c r="DF108" i="41"/>
  <c r="DB108" i="41"/>
  <c r="CY108" i="41"/>
  <c r="CV108" i="41"/>
  <c r="CU108" i="41"/>
  <c r="CT108" i="41"/>
  <c r="CG108" i="41"/>
  <c r="CF108" i="41"/>
  <c r="CE108" i="41"/>
  <c r="BU108" i="41"/>
  <c r="BT108" i="41"/>
  <c r="BS108" i="41"/>
  <c r="BP108" i="41"/>
  <c r="BG108" i="41"/>
  <c r="BF108" i="41"/>
  <c r="AX108" i="41"/>
  <c r="AW108" i="41"/>
  <c r="AS108" i="41"/>
  <c r="AP108" i="41"/>
  <c r="AN108" i="41"/>
  <c r="AK108" i="41"/>
  <c r="AC108" i="41"/>
  <c r="R108" i="41"/>
  <c r="T108" i="41" s="1"/>
  <c r="Q108" i="41"/>
  <c r="N108" i="41"/>
  <c r="K108" i="41"/>
  <c r="E108" i="41"/>
  <c r="G108" i="41" s="1"/>
  <c r="ER107" i="41"/>
  <c r="ES107" i="41" s="1"/>
  <c r="EE107" i="41"/>
  <c r="ED107" i="41"/>
  <c r="EC107" i="41"/>
  <c r="DQ107" i="41"/>
  <c r="DN107" i="41"/>
  <c r="DK107" i="41"/>
  <c r="DH107" i="41"/>
  <c r="DG107" i="41"/>
  <c r="DF107" i="41"/>
  <c r="DB107" i="41"/>
  <c r="CY107" i="41"/>
  <c r="CV107" i="41"/>
  <c r="CU107" i="41"/>
  <c r="CT107" i="41"/>
  <c r="CG107" i="41"/>
  <c r="CF107" i="41"/>
  <c r="CE107" i="41"/>
  <c r="BU107" i="41"/>
  <c r="BT107" i="41"/>
  <c r="BS107" i="41"/>
  <c r="BP107" i="41"/>
  <c r="BG107" i="41"/>
  <c r="BF107" i="41"/>
  <c r="AX107" i="41"/>
  <c r="AW107" i="41"/>
  <c r="AS107" i="41"/>
  <c r="AP107" i="41"/>
  <c r="AN107" i="41"/>
  <c r="AK107" i="41"/>
  <c r="AC107" i="41"/>
  <c r="R107" i="41"/>
  <c r="T107" i="41" s="1"/>
  <c r="Q107" i="41"/>
  <c r="N107" i="41"/>
  <c r="K107" i="41"/>
  <c r="E107" i="41"/>
  <c r="G107" i="41" s="1"/>
  <c r="ER94" i="41"/>
  <c r="ES94" i="41" s="1"/>
  <c r="EE94" i="41"/>
  <c r="ED94" i="41"/>
  <c r="EC94" i="41"/>
  <c r="DQ94" i="41"/>
  <c r="DN94" i="41"/>
  <c r="DK94" i="41"/>
  <c r="DH94" i="41"/>
  <c r="DG94" i="41"/>
  <c r="DF94" i="41"/>
  <c r="DB94" i="41"/>
  <c r="CY94" i="41"/>
  <c r="CV94" i="41"/>
  <c r="CU94" i="41"/>
  <c r="CT94" i="41"/>
  <c r="CG94" i="41"/>
  <c r="CF94" i="41"/>
  <c r="CE94" i="41"/>
  <c r="BU94" i="41"/>
  <c r="BT94" i="41"/>
  <c r="BS94" i="41"/>
  <c r="BP94" i="41"/>
  <c r="BG94" i="41"/>
  <c r="BF94" i="41"/>
  <c r="AX94" i="41"/>
  <c r="AW94" i="41"/>
  <c r="AS94" i="41"/>
  <c r="AP94" i="41"/>
  <c r="AN94" i="41"/>
  <c r="AK94" i="41"/>
  <c r="AC94" i="41"/>
  <c r="R94" i="41"/>
  <c r="T94" i="41" s="1"/>
  <c r="Q94" i="41"/>
  <c r="N94" i="41"/>
  <c r="K94" i="41"/>
  <c r="E94" i="41"/>
  <c r="G94" i="41" s="1"/>
  <c r="ER83" i="41"/>
  <c r="ES83" i="41" s="1"/>
  <c r="EE83" i="41"/>
  <c r="ED83" i="41"/>
  <c r="EC83" i="41"/>
  <c r="DQ83" i="41"/>
  <c r="DN83" i="41"/>
  <c r="DK83" i="41"/>
  <c r="DH83" i="41"/>
  <c r="DG83" i="41"/>
  <c r="DF83" i="41"/>
  <c r="DB83" i="41"/>
  <c r="CY83" i="41"/>
  <c r="CV83" i="41"/>
  <c r="CU83" i="41"/>
  <c r="CT83" i="41"/>
  <c r="CG83" i="41"/>
  <c r="CF83" i="41"/>
  <c r="CE83" i="41"/>
  <c r="BU83" i="41"/>
  <c r="BT83" i="41"/>
  <c r="BS83" i="41"/>
  <c r="BP83" i="41"/>
  <c r="BG83" i="41"/>
  <c r="BF83" i="41"/>
  <c r="AX83" i="41"/>
  <c r="AW83" i="41"/>
  <c r="AS83" i="41"/>
  <c r="AP83" i="41"/>
  <c r="AN83" i="41"/>
  <c r="AK83" i="41"/>
  <c r="AC83" i="41"/>
  <c r="R83" i="41"/>
  <c r="V83" i="41" s="1"/>
  <c r="Q83" i="41"/>
  <c r="N83" i="41"/>
  <c r="K83" i="41"/>
  <c r="E83" i="41"/>
  <c r="I83" i="41" s="1"/>
  <c r="ER79" i="41"/>
  <c r="ES79" i="41" s="1"/>
  <c r="EE79" i="41"/>
  <c r="ED79" i="41"/>
  <c r="EC79" i="41"/>
  <c r="DQ79" i="41"/>
  <c r="DN79" i="41"/>
  <c r="DK79" i="41"/>
  <c r="DH79" i="41"/>
  <c r="DG79" i="41"/>
  <c r="DF79" i="41"/>
  <c r="DB79" i="41"/>
  <c r="CY79" i="41"/>
  <c r="CV79" i="41"/>
  <c r="CU79" i="41"/>
  <c r="CT79" i="41"/>
  <c r="CG79" i="41"/>
  <c r="CF79" i="41"/>
  <c r="CE79" i="41"/>
  <c r="BU79" i="41"/>
  <c r="BT79" i="41"/>
  <c r="BS79" i="41"/>
  <c r="BP79" i="41"/>
  <c r="BG79" i="41"/>
  <c r="BF79" i="41"/>
  <c r="AX79" i="41"/>
  <c r="AW79" i="41"/>
  <c r="AS79" i="41"/>
  <c r="AP79" i="41"/>
  <c r="AN79" i="41"/>
  <c r="AK79" i="41"/>
  <c r="AC79" i="41"/>
  <c r="R79" i="41"/>
  <c r="V79" i="41" s="1"/>
  <c r="Q79" i="41"/>
  <c r="N79" i="41"/>
  <c r="K79" i="41"/>
  <c r="E79" i="41"/>
  <c r="I79" i="41" s="1"/>
  <c r="ER75" i="41"/>
  <c r="ES75" i="41" s="1"/>
  <c r="EE75" i="41"/>
  <c r="ED75" i="41"/>
  <c r="EC75" i="41"/>
  <c r="DQ75" i="41"/>
  <c r="DN75" i="41"/>
  <c r="DK75" i="41"/>
  <c r="DH75" i="41"/>
  <c r="DG75" i="41"/>
  <c r="DF75" i="41"/>
  <c r="DB75" i="41"/>
  <c r="CY75" i="41"/>
  <c r="CV75" i="41"/>
  <c r="CU75" i="41"/>
  <c r="CT75" i="41"/>
  <c r="CG75" i="41"/>
  <c r="CF75" i="41"/>
  <c r="CE75" i="41"/>
  <c r="BU75" i="41"/>
  <c r="BT75" i="41"/>
  <c r="BS75" i="41"/>
  <c r="BP75" i="41"/>
  <c r="BG75" i="41"/>
  <c r="BF75" i="41"/>
  <c r="AX75" i="41"/>
  <c r="AW75" i="41"/>
  <c r="AS75" i="41"/>
  <c r="AP75" i="41"/>
  <c r="AN75" i="41"/>
  <c r="AK75" i="41"/>
  <c r="AC75" i="41"/>
  <c r="R75" i="41"/>
  <c r="V75" i="41" s="1"/>
  <c r="Q75" i="41"/>
  <c r="N75" i="41"/>
  <c r="K75" i="41"/>
  <c r="E75" i="41"/>
  <c r="I75" i="41" s="1"/>
  <c r="ER66" i="41"/>
  <c r="ES66" i="41" s="1"/>
  <c r="EE66" i="41"/>
  <c r="ED66" i="41"/>
  <c r="EC66" i="41"/>
  <c r="DQ66" i="41"/>
  <c r="DN66" i="41"/>
  <c r="DK66" i="41"/>
  <c r="DH66" i="41"/>
  <c r="DG66" i="41"/>
  <c r="DF66" i="41"/>
  <c r="DB66" i="41"/>
  <c r="CY66" i="41"/>
  <c r="CV66" i="41"/>
  <c r="CU66" i="41"/>
  <c r="CT66" i="41"/>
  <c r="CG66" i="41"/>
  <c r="CF66" i="41"/>
  <c r="CE66" i="41"/>
  <c r="BU66" i="41"/>
  <c r="BT66" i="41"/>
  <c r="BS66" i="41"/>
  <c r="BP66" i="41"/>
  <c r="BG66" i="41"/>
  <c r="BF66" i="41"/>
  <c r="AX66" i="41"/>
  <c r="AW66" i="41"/>
  <c r="AS66" i="41"/>
  <c r="AP66" i="41"/>
  <c r="AN66" i="41"/>
  <c r="AK66" i="41"/>
  <c r="AC66" i="41"/>
  <c r="R66" i="41"/>
  <c r="V66" i="41" s="1"/>
  <c r="Q66" i="41"/>
  <c r="N66" i="41"/>
  <c r="K66" i="41"/>
  <c r="E66" i="41"/>
  <c r="I66" i="41" s="1"/>
  <c r="ER49" i="41"/>
  <c r="ES49" i="41" s="1"/>
  <c r="EE49" i="41"/>
  <c r="ED49" i="41"/>
  <c r="EC49" i="41"/>
  <c r="DQ49" i="41"/>
  <c r="DN49" i="41"/>
  <c r="DK49" i="41"/>
  <c r="DH49" i="41"/>
  <c r="DG49" i="41"/>
  <c r="DF49" i="41"/>
  <c r="DB49" i="41"/>
  <c r="CY49" i="41"/>
  <c r="CV49" i="41"/>
  <c r="CU49" i="41"/>
  <c r="CT49" i="41"/>
  <c r="CG49" i="41"/>
  <c r="CF49" i="41"/>
  <c r="CE49" i="41"/>
  <c r="BU49" i="41"/>
  <c r="BT49" i="41"/>
  <c r="BS49" i="41"/>
  <c r="BP49" i="41"/>
  <c r="BG49" i="41"/>
  <c r="BF49" i="41"/>
  <c r="AX49" i="41"/>
  <c r="AW49" i="41"/>
  <c r="AS49" i="41"/>
  <c r="AP49" i="41"/>
  <c r="AN49" i="41"/>
  <c r="AK49" i="41"/>
  <c r="AC49" i="41"/>
  <c r="R49" i="41"/>
  <c r="V49" i="41" s="1"/>
  <c r="Q49" i="41"/>
  <c r="N49" i="41"/>
  <c r="K49" i="41"/>
  <c r="E49" i="41"/>
  <c r="I49" i="41" s="1"/>
  <c r="ER48" i="41"/>
  <c r="ES48" i="41" s="1"/>
  <c r="EE48" i="41"/>
  <c r="ED48" i="41"/>
  <c r="EC48" i="41"/>
  <c r="DQ48" i="41"/>
  <c r="DN48" i="41"/>
  <c r="DK48" i="41"/>
  <c r="DH48" i="41"/>
  <c r="DG48" i="41"/>
  <c r="DF48" i="41"/>
  <c r="DB48" i="41"/>
  <c r="CY48" i="41"/>
  <c r="CV48" i="41"/>
  <c r="CU48" i="41"/>
  <c r="CT48" i="41"/>
  <c r="CG48" i="41"/>
  <c r="CF48" i="41"/>
  <c r="CE48" i="41"/>
  <c r="BU48" i="41"/>
  <c r="BT48" i="41"/>
  <c r="BS48" i="41"/>
  <c r="BP48" i="41"/>
  <c r="BG48" i="41"/>
  <c r="BF48" i="41"/>
  <c r="AX48" i="41"/>
  <c r="AW48" i="41"/>
  <c r="AS48" i="41"/>
  <c r="AP48" i="41"/>
  <c r="AN48" i="41"/>
  <c r="AK48" i="41"/>
  <c r="AC48" i="41"/>
  <c r="R48" i="41"/>
  <c r="V48" i="41" s="1"/>
  <c r="Q48" i="41"/>
  <c r="N48" i="41"/>
  <c r="K48" i="41"/>
  <c r="E48" i="41"/>
  <c r="I48" i="41" s="1"/>
  <c r="ER45" i="41"/>
  <c r="ES45" i="41" s="1"/>
  <c r="EE45" i="41"/>
  <c r="ED45" i="41"/>
  <c r="EC45" i="41"/>
  <c r="DQ45" i="41"/>
  <c r="DN45" i="41"/>
  <c r="DK45" i="41"/>
  <c r="DH45" i="41"/>
  <c r="DG45" i="41"/>
  <c r="DF45" i="41"/>
  <c r="DB45" i="41"/>
  <c r="CY45" i="41"/>
  <c r="CV45" i="41"/>
  <c r="CU45" i="41"/>
  <c r="CT45" i="41"/>
  <c r="CG45" i="41"/>
  <c r="CF45" i="41"/>
  <c r="CE45" i="41"/>
  <c r="BU45" i="41"/>
  <c r="BT45" i="41"/>
  <c r="BS45" i="41"/>
  <c r="BP45" i="41"/>
  <c r="BG45" i="41"/>
  <c r="BF45" i="41"/>
  <c r="AX45" i="41"/>
  <c r="AW45" i="41"/>
  <c r="AS45" i="41"/>
  <c r="AP45" i="41"/>
  <c r="AN45" i="41"/>
  <c r="AK45" i="41"/>
  <c r="AC45" i="41"/>
  <c r="R45" i="41"/>
  <c r="V45" i="41" s="1"/>
  <c r="Q45" i="41"/>
  <c r="N45" i="41"/>
  <c r="K45" i="41"/>
  <c r="E45" i="41"/>
  <c r="I45" i="41" s="1"/>
  <c r="ER44" i="41"/>
  <c r="ES44" i="41" s="1"/>
  <c r="EE44" i="41"/>
  <c r="ED44" i="41"/>
  <c r="EC44" i="41"/>
  <c r="DQ44" i="41"/>
  <c r="DN44" i="41"/>
  <c r="DK44" i="41"/>
  <c r="DH44" i="41"/>
  <c r="DG44" i="41"/>
  <c r="DF44" i="41"/>
  <c r="DB44" i="41"/>
  <c r="CY44" i="41"/>
  <c r="CV44" i="41"/>
  <c r="CU44" i="41"/>
  <c r="CT44" i="41"/>
  <c r="CG44" i="41"/>
  <c r="CF44" i="41"/>
  <c r="CE44" i="41"/>
  <c r="BU44" i="41"/>
  <c r="BT44" i="41"/>
  <c r="BS44" i="41"/>
  <c r="BP44" i="41"/>
  <c r="BG44" i="41"/>
  <c r="BF44" i="41"/>
  <c r="AX44" i="41"/>
  <c r="AW44" i="41"/>
  <c r="AS44" i="41"/>
  <c r="AP44" i="41"/>
  <c r="AN44" i="41"/>
  <c r="AK44" i="41"/>
  <c r="AC44" i="41"/>
  <c r="R44" i="41"/>
  <c r="V44" i="41" s="1"/>
  <c r="Q44" i="41"/>
  <c r="N44" i="41"/>
  <c r="K44" i="41"/>
  <c r="E44" i="41"/>
  <c r="I44" i="41" s="1"/>
  <c r="ER41" i="41"/>
  <c r="ES41" i="41" s="1"/>
  <c r="EE41" i="41"/>
  <c r="ED41" i="41"/>
  <c r="EC41" i="41"/>
  <c r="DQ41" i="41"/>
  <c r="DN41" i="41"/>
  <c r="DK41" i="41"/>
  <c r="DH41" i="41"/>
  <c r="DG41" i="41"/>
  <c r="DF41" i="41"/>
  <c r="DB41" i="41"/>
  <c r="CY41" i="41"/>
  <c r="CV41" i="41"/>
  <c r="CU41" i="41"/>
  <c r="CT41" i="41"/>
  <c r="CG41" i="41"/>
  <c r="CF41" i="41"/>
  <c r="CE41" i="41"/>
  <c r="BU41" i="41"/>
  <c r="BT41" i="41"/>
  <c r="BS41" i="41"/>
  <c r="BP41" i="41"/>
  <c r="BG41" i="41"/>
  <c r="BF41" i="41"/>
  <c r="AX41" i="41"/>
  <c r="AW41" i="41"/>
  <c r="AS41" i="41"/>
  <c r="AP41" i="41"/>
  <c r="AN41" i="41"/>
  <c r="AK41" i="41"/>
  <c r="AC41" i="41"/>
  <c r="R41" i="41"/>
  <c r="V41" i="41" s="1"/>
  <c r="Q41" i="41"/>
  <c r="N41" i="41"/>
  <c r="K41" i="41"/>
  <c r="E41" i="41"/>
  <c r="I41" i="41" s="1"/>
  <c r="ER40" i="41"/>
  <c r="ES40" i="41" s="1"/>
  <c r="EE40" i="41"/>
  <c r="ED40" i="41"/>
  <c r="EC40" i="41"/>
  <c r="DQ40" i="41"/>
  <c r="DN40" i="41"/>
  <c r="DK40" i="41"/>
  <c r="DH40" i="41"/>
  <c r="DG40" i="41"/>
  <c r="DF40" i="41"/>
  <c r="DB40" i="41"/>
  <c r="CY40" i="41"/>
  <c r="CV40" i="41"/>
  <c r="CU40" i="41"/>
  <c r="CT40" i="41"/>
  <c r="CG40" i="41"/>
  <c r="CF40" i="41"/>
  <c r="CE40" i="41"/>
  <c r="BU40" i="41"/>
  <c r="BT40" i="41"/>
  <c r="BS40" i="41"/>
  <c r="BP40" i="41"/>
  <c r="BG40" i="41"/>
  <c r="BF40" i="41"/>
  <c r="AX40" i="41"/>
  <c r="AW40" i="41"/>
  <c r="AS40" i="41"/>
  <c r="AP40" i="41"/>
  <c r="AN40" i="41"/>
  <c r="AK40" i="41"/>
  <c r="AC40" i="41"/>
  <c r="R40" i="41"/>
  <c r="V40" i="41" s="1"/>
  <c r="Q40" i="41"/>
  <c r="N40" i="41"/>
  <c r="K40" i="41"/>
  <c r="E40" i="41"/>
  <c r="I40" i="41" s="1"/>
  <c r="ER38" i="41"/>
  <c r="ES38" i="41" s="1"/>
  <c r="EE38" i="41"/>
  <c r="ED38" i="41"/>
  <c r="EC38" i="41"/>
  <c r="DQ38" i="41"/>
  <c r="DN38" i="41"/>
  <c r="DK38" i="41"/>
  <c r="DH38" i="41"/>
  <c r="DG38" i="41"/>
  <c r="DF38" i="41"/>
  <c r="DB38" i="41"/>
  <c r="CY38" i="41"/>
  <c r="CV38" i="41"/>
  <c r="CU38" i="41"/>
  <c r="CT38" i="41"/>
  <c r="CG38" i="41"/>
  <c r="CF38" i="41"/>
  <c r="CE38" i="41"/>
  <c r="BU38" i="41"/>
  <c r="BT38" i="41"/>
  <c r="BS38" i="41"/>
  <c r="BP38" i="41"/>
  <c r="BG38" i="41"/>
  <c r="BF38" i="41"/>
  <c r="AX38" i="41"/>
  <c r="AW38" i="41"/>
  <c r="AS38" i="41"/>
  <c r="AP38" i="41"/>
  <c r="AN38" i="41"/>
  <c r="AK38" i="41"/>
  <c r="AC38" i="41"/>
  <c r="R38" i="41"/>
  <c r="V38" i="41" s="1"/>
  <c r="Q38" i="41"/>
  <c r="N38" i="41"/>
  <c r="K38" i="41"/>
  <c r="E38" i="41"/>
  <c r="I38" i="41" s="1"/>
  <c r="ER28" i="41"/>
  <c r="ES28" i="41" s="1"/>
  <c r="EE28" i="41"/>
  <c r="ED28" i="41"/>
  <c r="EC28" i="41"/>
  <c r="DQ28" i="41"/>
  <c r="DN28" i="41"/>
  <c r="DK28" i="41"/>
  <c r="DH28" i="41"/>
  <c r="DG28" i="41"/>
  <c r="DF28" i="41"/>
  <c r="DB28" i="41"/>
  <c r="CY28" i="41"/>
  <c r="CV28" i="41"/>
  <c r="CU28" i="41"/>
  <c r="CT28" i="41"/>
  <c r="CG28" i="41"/>
  <c r="CF28" i="41"/>
  <c r="CE28" i="41"/>
  <c r="BU28" i="41"/>
  <c r="BT28" i="41"/>
  <c r="BS28" i="41"/>
  <c r="BP28" i="41"/>
  <c r="BG28" i="41"/>
  <c r="BF28" i="41"/>
  <c r="AX28" i="41"/>
  <c r="AW28" i="41"/>
  <c r="AS28" i="41"/>
  <c r="AP28" i="41"/>
  <c r="AN28" i="41"/>
  <c r="AK28" i="41"/>
  <c r="AC28" i="41"/>
  <c r="R28" i="41"/>
  <c r="V28" i="41" s="1"/>
  <c r="Q28" i="41"/>
  <c r="N28" i="41"/>
  <c r="K28" i="41"/>
  <c r="E28" i="41"/>
  <c r="I28" i="41" s="1"/>
  <c r="ER23" i="41"/>
  <c r="ES23" i="41" s="1"/>
  <c r="EE23" i="41"/>
  <c r="ED23" i="41"/>
  <c r="EC23" i="41"/>
  <c r="DQ23" i="41"/>
  <c r="DN23" i="41"/>
  <c r="DK23" i="41"/>
  <c r="DH23" i="41"/>
  <c r="DG23" i="41"/>
  <c r="DF23" i="41"/>
  <c r="DB23" i="41"/>
  <c r="CY23" i="41"/>
  <c r="CV23" i="41"/>
  <c r="CU23" i="41"/>
  <c r="CT23" i="41"/>
  <c r="CG23" i="41"/>
  <c r="CF23" i="41"/>
  <c r="CE23" i="41"/>
  <c r="BU23" i="41"/>
  <c r="BT23" i="41"/>
  <c r="BS23" i="41"/>
  <c r="BP23" i="41"/>
  <c r="BG23" i="41"/>
  <c r="BF23" i="41"/>
  <c r="AX23" i="41"/>
  <c r="AW23" i="41"/>
  <c r="AS23" i="41"/>
  <c r="AP23" i="41"/>
  <c r="AN23" i="41"/>
  <c r="AK23" i="41"/>
  <c r="AC23" i="41"/>
  <c r="R23" i="41"/>
  <c r="V23" i="41" s="1"/>
  <c r="Q23" i="41"/>
  <c r="N23" i="41"/>
  <c r="K23" i="41"/>
  <c r="E23" i="41"/>
  <c r="I23" i="41" s="1"/>
  <c r="ER21" i="41"/>
  <c r="ES21" i="41" s="1"/>
  <c r="EE21" i="41"/>
  <c r="ED21" i="41"/>
  <c r="EC21" i="41"/>
  <c r="DQ21" i="41"/>
  <c r="DN21" i="41"/>
  <c r="DK21" i="41"/>
  <c r="DH21" i="41"/>
  <c r="DG21" i="41"/>
  <c r="DF21" i="41"/>
  <c r="DB21" i="41"/>
  <c r="CY21" i="41"/>
  <c r="CV21" i="41"/>
  <c r="CU21" i="41"/>
  <c r="CT21" i="41"/>
  <c r="CG21" i="41"/>
  <c r="CF21" i="41"/>
  <c r="CE21" i="41"/>
  <c r="BU21" i="41"/>
  <c r="BT21" i="41"/>
  <c r="BS21" i="41"/>
  <c r="BP21" i="41"/>
  <c r="BG21" i="41"/>
  <c r="BF21" i="41"/>
  <c r="AX21" i="41"/>
  <c r="AW21" i="41"/>
  <c r="AS21" i="41"/>
  <c r="AP21" i="41"/>
  <c r="AN21" i="41"/>
  <c r="AK21" i="41"/>
  <c r="AC21" i="41"/>
  <c r="R21" i="41"/>
  <c r="V21" i="41" s="1"/>
  <c r="Q21" i="41"/>
  <c r="N21" i="41"/>
  <c r="K21" i="41"/>
  <c r="E21" i="41"/>
  <c r="I21" i="41" s="1"/>
  <c r="ER20" i="41"/>
  <c r="EE20" i="41"/>
  <c r="ED20" i="41"/>
  <c r="EC20" i="41"/>
  <c r="DQ20" i="41"/>
  <c r="DN20" i="41"/>
  <c r="DK20" i="41"/>
  <c r="DH20" i="41"/>
  <c r="DG20" i="41"/>
  <c r="DF20" i="41"/>
  <c r="DB20" i="41"/>
  <c r="CY20" i="41"/>
  <c r="CV20" i="41"/>
  <c r="CU20" i="41"/>
  <c r="CT20" i="41"/>
  <c r="CG20" i="41"/>
  <c r="CF20" i="41"/>
  <c r="CE20" i="41"/>
  <c r="BU20" i="41"/>
  <c r="BT20" i="41"/>
  <c r="BS20" i="41"/>
  <c r="BP20" i="41"/>
  <c r="BG20" i="41"/>
  <c r="BF20" i="41"/>
  <c r="AX20" i="41"/>
  <c r="AW20" i="41"/>
  <c r="AP20" i="41"/>
  <c r="AK20" i="41"/>
  <c r="AC20" i="41"/>
  <c r="R20" i="41"/>
  <c r="V20" i="41" s="1"/>
  <c r="Q20" i="41"/>
  <c r="N20" i="41"/>
  <c r="K20" i="41"/>
  <c r="E20" i="41"/>
  <c r="I20" i="41" s="1"/>
  <c r="ER15" i="41"/>
  <c r="ES15" i="41" s="1"/>
  <c r="EE15" i="41"/>
  <c r="ED15" i="41"/>
  <c r="EC15" i="41"/>
  <c r="DQ15" i="41"/>
  <c r="DN15" i="41"/>
  <c r="DK15" i="41"/>
  <c r="DH15" i="41"/>
  <c r="DG15" i="41"/>
  <c r="DF15" i="41"/>
  <c r="DB15" i="41"/>
  <c r="CY15" i="41"/>
  <c r="CV15" i="41"/>
  <c r="CU15" i="41"/>
  <c r="CT15" i="41"/>
  <c r="CG15" i="41"/>
  <c r="CF15" i="41"/>
  <c r="CE15" i="41"/>
  <c r="BU15" i="41"/>
  <c r="BT15" i="41"/>
  <c r="BS15" i="41"/>
  <c r="BP15" i="41"/>
  <c r="BG15" i="41"/>
  <c r="BF15" i="41"/>
  <c r="AX15" i="41"/>
  <c r="AW15" i="41"/>
  <c r="AS15" i="41"/>
  <c r="AP15" i="41"/>
  <c r="AN15" i="41"/>
  <c r="AK15" i="41"/>
  <c r="AC15" i="41"/>
  <c r="R15" i="41"/>
  <c r="V15" i="41" s="1"/>
  <c r="Q15" i="41"/>
  <c r="N15" i="41"/>
  <c r="K15" i="41"/>
  <c r="E15" i="41"/>
  <c r="I15" i="41" s="1"/>
  <c r="ER8" i="41"/>
  <c r="ES8" i="41" s="1"/>
  <c r="EE8" i="41"/>
  <c r="ED8" i="41"/>
  <c r="EC8" i="41"/>
  <c r="DQ8" i="41"/>
  <c r="DN8" i="41"/>
  <c r="DK8" i="41"/>
  <c r="DH8" i="41"/>
  <c r="DG8" i="41"/>
  <c r="DF8" i="41"/>
  <c r="DB8" i="41"/>
  <c r="CY8" i="41"/>
  <c r="CV8" i="41"/>
  <c r="CU8" i="41"/>
  <c r="CT8" i="41"/>
  <c r="CG8" i="41"/>
  <c r="CF8" i="41"/>
  <c r="CE8" i="41"/>
  <c r="BU8" i="41"/>
  <c r="BT8" i="41"/>
  <c r="BS8" i="41"/>
  <c r="BP8" i="41"/>
  <c r="BG8" i="41"/>
  <c r="BF8" i="41"/>
  <c r="AX8" i="41"/>
  <c r="AW8" i="41"/>
  <c r="AS8" i="41"/>
  <c r="AP8" i="41"/>
  <c r="AN8" i="41"/>
  <c r="AK8" i="41"/>
  <c r="AC8" i="41"/>
  <c r="R8" i="41"/>
  <c r="V8" i="41" s="1"/>
  <c r="Q8" i="41"/>
  <c r="N8" i="41"/>
  <c r="K8" i="41"/>
  <c r="E8" i="41"/>
  <c r="I8" i="41" s="1"/>
  <c r="DB146" i="43"/>
  <c r="E146" i="43"/>
  <c r="I146" i="43" s="1"/>
  <c r="DB146" i="42"/>
  <c r="E146" i="42"/>
  <c r="I146" i="42" s="1"/>
  <c r="ER149" i="41"/>
  <c r="ES149" i="41" s="1"/>
  <c r="ER345" i="41"/>
  <c r="ES345" i="41" s="1"/>
  <c r="E149" i="41"/>
  <c r="G149" i="41" s="1"/>
  <c r="I345" i="41"/>
  <c r="AS11" i="41"/>
  <c r="AS59" i="41"/>
  <c r="AS71" i="41"/>
  <c r="AS151" i="41"/>
  <c r="AS229" i="41"/>
  <c r="AS301" i="41"/>
  <c r="AS149" i="41"/>
  <c r="AS345" i="41"/>
  <c r="AP11" i="41"/>
  <c r="AP59" i="41"/>
  <c r="AP71" i="41"/>
  <c r="AP151" i="41"/>
  <c r="AP229" i="41"/>
  <c r="AP301" i="41"/>
  <c r="AP149" i="41"/>
  <c r="AP345" i="41"/>
  <c r="AN11" i="41"/>
  <c r="AN59" i="41"/>
  <c r="AN71" i="41"/>
  <c r="AN151" i="41"/>
  <c r="AN229" i="41"/>
  <c r="AN301" i="41"/>
  <c r="AN149" i="41"/>
  <c r="AN345" i="41"/>
  <c r="AK11" i="41"/>
  <c r="AK59" i="41"/>
  <c r="AK71" i="41"/>
  <c r="AK151" i="41"/>
  <c r="AK229" i="41"/>
  <c r="AK301" i="41"/>
  <c r="AK149" i="41"/>
  <c r="AK345" i="41"/>
  <c r="K11" i="41"/>
  <c r="K59" i="41"/>
  <c r="K71" i="41"/>
  <c r="K151" i="41"/>
  <c r="K194" i="41"/>
  <c r="K219" i="41"/>
  <c r="K229" i="41"/>
  <c r="K301" i="41"/>
  <c r="K149" i="41"/>
  <c r="K345" i="41"/>
  <c r="BB11" i="42"/>
  <c r="BB56" i="42"/>
  <c r="BB68" i="42"/>
  <c r="BB148" i="42"/>
  <c r="BB189" i="42"/>
  <c r="BB224" i="42"/>
  <c r="BB293" i="42"/>
  <c r="BB146" i="42"/>
  <c r="AO56" i="42"/>
  <c r="AO224" i="42"/>
  <c r="AO146" i="42"/>
  <c r="AM11" i="42"/>
  <c r="AM56" i="42"/>
  <c r="AM148" i="42"/>
  <c r="AM224" i="42"/>
  <c r="AM293" i="42"/>
  <c r="AM146" i="42"/>
  <c r="AK56" i="42"/>
  <c r="AK224" i="42"/>
  <c r="AK146" i="42"/>
  <c r="AI11" i="42"/>
  <c r="AI56" i="42"/>
  <c r="AI148" i="42"/>
  <c r="AI224" i="42"/>
  <c r="AI293" i="42"/>
  <c r="AI146" i="42"/>
  <c r="AA11" i="42"/>
  <c r="AA56" i="42"/>
  <c r="AA68" i="42"/>
  <c r="AA148" i="42"/>
  <c r="AA189" i="42"/>
  <c r="AA224" i="42"/>
  <c r="AA293" i="42"/>
  <c r="AA146" i="42"/>
  <c r="Y11" i="42"/>
  <c r="Y56" i="42"/>
  <c r="Y68" i="42"/>
  <c r="Y148" i="42"/>
  <c r="Y189" i="42"/>
  <c r="Y224" i="42"/>
  <c r="Y293" i="42"/>
  <c r="Y146" i="42"/>
  <c r="Q11" i="42"/>
  <c r="Q56" i="42"/>
  <c r="Q68" i="42"/>
  <c r="Q148" i="42"/>
  <c r="Q189" i="42"/>
  <c r="Q224" i="42"/>
  <c r="Q293" i="42"/>
  <c r="Q146" i="42"/>
  <c r="N11" i="42"/>
  <c r="N56" i="42"/>
  <c r="N68" i="42"/>
  <c r="N148" i="42"/>
  <c r="N189" i="42"/>
  <c r="N224" i="42"/>
  <c r="N293" i="42"/>
  <c r="N146" i="42"/>
  <c r="K11" i="42"/>
  <c r="K56" i="42"/>
  <c r="K68" i="42"/>
  <c r="K148" i="42"/>
  <c r="K189" i="42"/>
  <c r="K224" i="42"/>
  <c r="K293" i="42"/>
  <c r="K146" i="42"/>
  <c r="BB11" i="43"/>
  <c r="BB56" i="43"/>
  <c r="BB148" i="43"/>
  <c r="BB224" i="43"/>
  <c r="BB293" i="43"/>
  <c r="BB146" i="43"/>
  <c r="AO293" i="43"/>
  <c r="AK293" i="43"/>
  <c r="AM148" i="43"/>
  <c r="AM224" i="43"/>
  <c r="AM293" i="43"/>
  <c r="AI148" i="43"/>
  <c r="AI224" i="43"/>
  <c r="AI293" i="43"/>
  <c r="AA11" i="43"/>
  <c r="AA56" i="43"/>
  <c r="AA148" i="43"/>
  <c r="AA224" i="43"/>
  <c r="AA293" i="43"/>
  <c r="AA146" i="43"/>
  <c r="Y11" i="43"/>
  <c r="Y56" i="43"/>
  <c r="Y148" i="43"/>
  <c r="Y224" i="43"/>
  <c r="Y293" i="43"/>
  <c r="Y146" i="43"/>
  <c r="Q11" i="43"/>
  <c r="Q56" i="43"/>
  <c r="Q148" i="43"/>
  <c r="Q224" i="43"/>
  <c r="Q293" i="43"/>
  <c r="Q146" i="43"/>
  <c r="N11" i="43"/>
  <c r="N56" i="43"/>
  <c r="N148" i="43"/>
  <c r="N224" i="43"/>
  <c r="N293" i="43"/>
  <c r="N146" i="43"/>
  <c r="K11" i="43"/>
  <c r="K56" i="43"/>
  <c r="K148" i="43"/>
  <c r="K224" i="43"/>
  <c r="K293" i="43"/>
  <c r="K146" i="43"/>
  <c r="CR146" i="43"/>
  <c r="CQ146" i="43"/>
  <c r="CP146" i="43"/>
  <c r="CE146" i="43"/>
  <c r="CB146" i="43"/>
  <c r="BY146" i="43"/>
  <c r="BV146" i="43"/>
  <c r="BU146" i="43"/>
  <c r="BT146" i="43"/>
  <c r="BG146" i="43"/>
  <c r="BF146" i="43"/>
  <c r="BE146" i="43"/>
  <c r="AW146" i="43"/>
  <c r="AR146" i="43"/>
  <c r="AS146" i="43" s="1"/>
  <c r="R146" i="43"/>
  <c r="DB293" i="43"/>
  <c r="CR293" i="43"/>
  <c r="CQ293" i="43"/>
  <c r="CP293" i="43"/>
  <c r="CE293" i="43"/>
  <c r="CB293" i="43"/>
  <c r="BY293" i="43"/>
  <c r="BV293" i="43"/>
  <c r="BU293" i="43"/>
  <c r="BT293" i="43"/>
  <c r="BG293" i="43"/>
  <c r="BF293" i="43"/>
  <c r="BE293" i="43"/>
  <c r="AW293" i="43"/>
  <c r="AR293" i="43"/>
  <c r="AS293" i="43" s="1"/>
  <c r="R293" i="43"/>
  <c r="V293" i="43" s="1"/>
  <c r="E293" i="43"/>
  <c r="DB224" i="43"/>
  <c r="CR224" i="43"/>
  <c r="CQ224" i="43"/>
  <c r="CP224" i="43"/>
  <c r="CE224" i="43"/>
  <c r="CB224" i="43"/>
  <c r="BY224" i="43"/>
  <c r="BV224" i="43"/>
  <c r="BU224" i="43"/>
  <c r="BT224" i="43"/>
  <c r="BG224" i="43"/>
  <c r="BF224" i="43"/>
  <c r="BE224" i="43"/>
  <c r="AW224" i="43"/>
  <c r="AR224" i="43"/>
  <c r="AS224" i="43" s="1"/>
  <c r="R224" i="43"/>
  <c r="V224" i="43" s="1"/>
  <c r="E224" i="43"/>
  <c r="I224" i="43" s="1"/>
  <c r="DB214" i="43"/>
  <c r="CR214" i="43"/>
  <c r="CQ214" i="43"/>
  <c r="CP214" i="43"/>
  <c r="CE214" i="43"/>
  <c r="CB214" i="43"/>
  <c r="BY214" i="43"/>
  <c r="BV214" i="43"/>
  <c r="BU214" i="43"/>
  <c r="BT214" i="43"/>
  <c r="BG214" i="43"/>
  <c r="BF214" i="43"/>
  <c r="BE214" i="43"/>
  <c r="AW214" i="43"/>
  <c r="AR214" i="43"/>
  <c r="R214" i="43"/>
  <c r="E214" i="43"/>
  <c r="DB189" i="43"/>
  <c r="CR189" i="43"/>
  <c r="CQ189" i="43"/>
  <c r="CP189" i="43"/>
  <c r="CE189" i="43"/>
  <c r="CB189" i="43"/>
  <c r="BY189" i="43"/>
  <c r="BV189" i="43"/>
  <c r="BU189" i="43"/>
  <c r="BT189" i="43"/>
  <c r="BG189" i="43"/>
  <c r="BF189" i="43"/>
  <c r="BE189" i="43"/>
  <c r="AW189" i="43"/>
  <c r="AR189" i="43"/>
  <c r="R189" i="43"/>
  <c r="E189" i="43"/>
  <c r="DB148" i="43"/>
  <c r="CR148" i="43"/>
  <c r="CQ148" i="43"/>
  <c r="CP148" i="43"/>
  <c r="CE148" i="43"/>
  <c r="CB148" i="43"/>
  <c r="BY148" i="43"/>
  <c r="BV148" i="43"/>
  <c r="BU148" i="43"/>
  <c r="BT148" i="43"/>
  <c r="BG148" i="43"/>
  <c r="BF148" i="43"/>
  <c r="BE148" i="43"/>
  <c r="AW148" i="43"/>
  <c r="AR148" i="43"/>
  <c r="AS148" i="43" s="1"/>
  <c r="R148" i="43"/>
  <c r="V148" i="43" s="1"/>
  <c r="E148" i="43"/>
  <c r="G148" i="43" s="1"/>
  <c r="DB68" i="43"/>
  <c r="CR68" i="43"/>
  <c r="CQ68" i="43"/>
  <c r="CP68" i="43"/>
  <c r="CE68" i="43"/>
  <c r="CB68" i="43"/>
  <c r="BY68" i="43"/>
  <c r="BV68" i="43"/>
  <c r="BU68" i="43"/>
  <c r="BT68" i="43"/>
  <c r="BG68" i="43"/>
  <c r="BF68" i="43"/>
  <c r="BE68" i="43"/>
  <c r="AW68" i="43"/>
  <c r="AR68" i="43"/>
  <c r="R68" i="43"/>
  <c r="E68" i="43"/>
  <c r="DB56" i="43"/>
  <c r="CR56" i="43"/>
  <c r="CQ56" i="43"/>
  <c r="CP56" i="43"/>
  <c r="CE56" i="43"/>
  <c r="CB56" i="43"/>
  <c r="BY56" i="43"/>
  <c r="BV56" i="43"/>
  <c r="BU56" i="43"/>
  <c r="BT56" i="43"/>
  <c r="BG56" i="43"/>
  <c r="BF56" i="43"/>
  <c r="BE56" i="43"/>
  <c r="AW56" i="43"/>
  <c r="AR56" i="43"/>
  <c r="AS56" i="43" s="1"/>
  <c r="R56" i="43"/>
  <c r="E56" i="43"/>
  <c r="DB11" i="43"/>
  <c r="CR11" i="43"/>
  <c r="CQ11" i="43"/>
  <c r="CP11" i="43"/>
  <c r="CE11" i="43"/>
  <c r="CB11" i="43"/>
  <c r="BY11" i="43"/>
  <c r="BV11" i="43"/>
  <c r="BU11" i="43"/>
  <c r="BT11" i="43"/>
  <c r="BG11" i="43"/>
  <c r="BF11" i="43"/>
  <c r="BE11" i="43"/>
  <c r="AW11" i="43"/>
  <c r="AR11" i="43"/>
  <c r="AS11" i="43" s="1"/>
  <c r="R11" i="43"/>
  <c r="E11" i="43"/>
  <c r="CP56" i="42"/>
  <c r="CQ56" i="42"/>
  <c r="CR56" i="42"/>
  <c r="CP68" i="42"/>
  <c r="CQ68" i="42"/>
  <c r="CR68" i="42"/>
  <c r="CP148" i="42"/>
  <c r="CQ148" i="42"/>
  <c r="CR148" i="42"/>
  <c r="CP189" i="42"/>
  <c r="CQ189" i="42"/>
  <c r="CR189" i="42"/>
  <c r="CP214" i="42"/>
  <c r="CQ214" i="42"/>
  <c r="CR214" i="42"/>
  <c r="CP224" i="42"/>
  <c r="CQ224" i="42"/>
  <c r="CR224" i="42"/>
  <c r="CP293" i="42"/>
  <c r="CQ293" i="42"/>
  <c r="CR293" i="42"/>
  <c r="CP146" i="42"/>
  <c r="CQ146" i="42"/>
  <c r="CR146" i="42"/>
  <c r="CR11" i="42"/>
  <c r="CQ11" i="42"/>
  <c r="CP11" i="42"/>
  <c r="CE56" i="42"/>
  <c r="AR11" i="42"/>
  <c r="AS11" i="42" s="1"/>
  <c r="CE146" i="42"/>
  <c r="CB146" i="42"/>
  <c r="BY146" i="42"/>
  <c r="BV146" i="42"/>
  <c r="BU146" i="42"/>
  <c r="BT146" i="42"/>
  <c r="BG146" i="42"/>
  <c r="BF146" i="42"/>
  <c r="BE146" i="42"/>
  <c r="AW146" i="42"/>
  <c r="AR146" i="42"/>
  <c r="AS146" i="42" s="1"/>
  <c r="R146" i="42"/>
  <c r="T146" i="42" s="1"/>
  <c r="DB293" i="42"/>
  <c r="CE293" i="42"/>
  <c r="CB293" i="42"/>
  <c r="BY293" i="42"/>
  <c r="BV293" i="42"/>
  <c r="BU293" i="42"/>
  <c r="BT293" i="42"/>
  <c r="BG293" i="42"/>
  <c r="BF293" i="42"/>
  <c r="BE293" i="42"/>
  <c r="AW293" i="42"/>
  <c r="AR293" i="42"/>
  <c r="AS293" i="42" s="1"/>
  <c r="R293" i="42"/>
  <c r="V293" i="42" s="1"/>
  <c r="E293" i="42"/>
  <c r="I293" i="42" s="1"/>
  <c r="DB224" i="42"/>
  <c r="CE224" i="42"/>
  <c r="CB224" i="42"/>
  <c r="BY224" i="42"/>
  <c r="BV224" i="42"/>
  <c r="BU224" i="42"/>
  <c r="BT224" i="42"/>
  <c r="BG224" i="42"/>
  <c r="BF224" i="42"/>
  <c r="BE224" i="42"/>
  <c r="AW224" i="42"/>
  <c r="AR224" i="42"/>
  <c r="AS224" i="42" s="1"/>
  <c r="R224" i="42"/>
  <c r="V224" i="42" s="1"/>
  <c r="E224" i="42"/>
  <c r="G224" i="42" s="1"/>
  <c r="DB214" i="42"/>
  <c r="CE214" i="42"/>
  <c r="CB214" i="42"/>
  <c r="BY214" i="42"/>
  <c r="BV214" i="42"/>
  <c r="BU214" i="42"/>
  <c r="BT214" i="42"/>
  <c r="BG214" i="42"/>
  <c r="BF214" i="42"/>
  <c r="BE214" i="42"/>
  <c r="AW214" i="42"/>
  <c r="AR214" i="42"/>
  <c r="R214" i="42"/>
  <c r="E214" i="42"/>
  <c r="DB189" i="42"/>
  <c r="CE189" i="42"/>
  <c r="CB189" i="42"/>
  <c r="BY189" i="42"/>
  <c r="BV189" i="42"/>
  <c r="BU189" i="42"/>
  <c r="BT189" i="42"/>
  <c r="BG189" i="42"/>
  <c r="BF189" i="42"/>
  <c r="BE189" i="42"/>
  <c r="AW189" i="42"/>
  <c r="AR189" i="42"/>
  <c r="AS189" i="42" s="1"/>
  <c r="R189" i="42"/>
  <c r="E189" i="42"/>
  <c r="DB148" i="42"/>
  <c r="DC148" i="42" s="1"/>
  <c r="CE148" i="42"/>
  <c r="CB148" i="42"/>
  <c r="BY148" i="42"/>
  <c r="BV148" i="42"/>
  <c r="BU148" i="42"/>
  <c r="BT148" i="42"/>
  <c r="BG148" i="42"/>
  <c r="BF148" i="42"/>
  <c r="BE148" i="42"/>
  <c r="AW148" i="42"/>
  <c r="AR148" i="42"/>
  <c r="AS148" i="42" s="1"/>
  <c r="R148" i="42"/>
  <c r="V148" i="42" s="1"/>
  <c r="E148" i="42"/>
  <c r="I148" i="42" s="1"/>
  <c r="DB68" i="42"/>
  <c r="CE68" i="42"/>
  <c r="CB68" i="42"/>
  <c r="BY68" i="42"/>
  <c r="BV68" i="42"/>
  <c r="BU68" i="42"/>
  <c r="BT68" i="42"/>
  <c r="BG68" i="42"/>
  <c r="BF68" i="42"/>
  <c r="BE68" i="42"/>
  <c r="AW68" i="42"/>
  <c r="AR68" i="42"/>
  <c r="AS68" i="42" s="1"/>
  <c r="R68" i="42"/>
  <c r="E68" i="42"/>
  <c r="G68" i="42" s="1"/>
  <c r="DB56" i="42"/>
  <c r="CB56" i="42"/>
  <c r="BY56" i="42"/>
  <c r="BV56" i="42"/>
  <c r="BU56" i="42"/>
  <c r="BT56" i="42"/>
  <c r="BG56" i="42"/>
  <c r="BF56" i="42"/>
  <c r="BE56" i="42"/>
  <c r="AW56" i="42"/>
  <c r="AR56" i="42"/>
  <c r="AS56" i="42" s="1"/>
  <c r="R56" i="42"/>
  <c r="V56" i="42" s="1"/>
  <c r="E56" i="42"/>
  <c r="I56" i="42" s="1"/>
  <c r="DB11" i="42"/>
  <c r="CE11" i="42"/>
  <c r="CB11" i="42"/>
  <c r="BY11" i="42"/>
  <c r="BV11" i="42"/>
  <c r="BU11" i="42"/>
  <c r="BT11" i="42"/>
  <c r="BG11" i="42"/>
  <c r="BF11" i="42"/>
  <c r="BE11" i="42"/>
  <c r="AW11" i="42"/>
  <c r="R11" i="42"/>
  <c r="V11" i="42" s="1"/>
  <c r="E11" i="42"/>
  <c r="EC59" i="41"/>
  <c r="ED59" i="41"/>
  <c r="EE59" i="41"/>
  <c r="EC71" i="41"/>
  <c r="ED71" i="41"/>
  <c r="EE71" i="41"/>
  <c r="EC151" i="41"/>
  <c r="ED151" i="41"/>
  <c r="EE151" i="41"/>
  <c r="EC194" i="41"/>
  <c r="ED194" i="41"/>
  <c r="EE194" i="41"/>
  <c r="EC219" i="41"/>
  <c r="ED219" i="41"/>
  <c r="EE219" i="41"/>
  <c r="EC229" i="41"/>
  <c r="ED229" i="41"/>
  <c r="EE229" i="41"/>
  <c r="EC301" i="41"/>
  <c r="ED301" i="41"/>
  <c r="EE301" i="41"/>
  <c r="EC149" i="41"/>
  <c r="ED149" i="41"/>
  <c r="EE149" i="41"/>
  <c r="EC345" i="41"/>
  <c r="ED345" i="41"/>
  <c r="EE345" i="41"/>
  <c r="EE11" i="41"/>
  <c r="ED11" i="41"/>
  <c r="EC11" i="41"/>
  <c r="EI346" i="41"/>
  <c r="EJ346" i="41"/>
  <c r="EK346" i="41"/>
  <c r="DY346" i="41"/>
  <c r="DP346" i="41"/>
  <c r="DO346" i="41"/>
  <c r="DM346" i="41"/>
  <c r="DL346" i="41"/>
  <c r="DJ346" i="41"/>
  <c r="DI346" i="41"/>
  <c r="DN345" i="41"/>
  <c r="DK345" i="41"/>
  <c r="DH345" i="41"/>
  <c r="DG345" i="41"/>
  <c r="DF345" i="41"/>
  <c r="DN149" i="41"/>
  <c r="DK149" i="41"/>
  <c r="DH149" i="41"/>
  <c r="DG149" i="41"/>
  <c r="DF149" i="41"/>
  <c r="DN301" i="41"/>
  <c r="DK301" i="41"/>
  <c r="DH301" i="41"/>
  <c r="DG301" i="41"/>
  <c r="DF301" i="41"/>
  <c r="DN229" i="41"/>
  <c r="DK229" i="41"/>
  <c r="DH229" i="41"/>
  <c r="DG229" i="41"/>
  <c r="DF229" i="41"/>
  <c r="DN219" i="41"/>
  <c r="DK219" i="41"/>
  <c r="DH219" i="41"/>
  <c r="DG219" i="41"/>
  <c r="DF219" i="41"/>
  <c r="DN194" i="41"/>
  <c r="DK194" i="41"/>
  <c r="DH194" i="41"/>
  <c r="DG194" i="41"/>
  <c r="DF194" i="41"/>
  <c r="DN151" i="41"/>
  <c r="DK151" i="41"/>
  <c r="DH151" i="41"/>
  <c r="DG151" i="41"/>
  <c r="DF151" i="41"/>
  <c r="DN71" i="41"/>
  <c r="DK71" i="41"/>
  <c r="DH71" i="41"/>
  <c r="DG71" i="41"/>
  <c r="DF71" i="41"/>
  <c r="DN59" i="41"/>
  <c r="DK59" i="41"/>
  <c r="DH59" i="41"/>
  <c r="DG59" i="41"/>
  <c r="DF59" i="41"/>
  <c r="DN11" i="41"/>
  <c r="DK11" i="41"/>
  <c r="DH11" i="41"/>
  <c r="DG11" i="41"/>
  <c r="DF11" i="41"/>
  <c r="CP346" i="41"/>
  <c r="CO346" i="41"/>
  <c r="CN346" i="41"/>
  <c r="CM346" i="41"/>
  <c r="CL346" i="41"/>
  <c r="CK346" i="41"/>
  <c r="CJ346" i="41"/>
  <c r="CI346" i="41"/>
  <c r="CH346" i="41"/>
  <c r="CG345" i="41"/>
  <c r="CF345" i="41"/>
  <c r="CE345" i="41"/>
  <c r="CG149" i="41"/>
  <c r="CF149" i="41"/>
  <c r="CE149" i="41"/>
  <c r="CG301" i="41"/>
  <c r="CF301" i="41"/>
  <c r="CE301" i="41"/>
  <c r="CG229" i="41"/>
  <c r="CF229" i="41"/>
  <c r="CE229" i="41"/>
  <c r="CG219" i="41"/>
  <c r="CF219" i="41"/>
  <c r="CE219" i="41"/>
  <c r="CG194" i="41"/>
  <c r="CF194" i="41"/>
  <c r="CE194" i="41"/>
  <c r="CG151" i="41"/>
  <c r="CF151" i="41"/>
  <c r="CE151" i="41"/>
  <c r="CG71" i="41"/>
  <c r="CF71" i="41"/>
  <c r="CE71" i="41"/>
  <c r="CG59" i="41"/>
  <c r="CF59" i="41"/>
  <c r="CE59" i="41"/>
  <c r="CG11" i="41"/>
  <c r="CF11" i="41"/>
  <c r="CE11" i="41"/>
  <c r="BP59" i="41"/>
  <c r="BP71" i="41"/>
  <c r="BP151" i="41"/>
  <c r="BP194" i="41"/>
  <c r="BP219" i="41"/>
  <c r="BP229" i="41"/>
  <c r="BP149" i="41"/>
  <c r="BP345" i="41"/>
  <c r="BP11" i="41"/>
  <c r="BO346" i="41"/>
  <c r="BF59" i="41"/>
  <c r="BG59" i="41"/>
  <c r="BF71" i="41"/>
  <c r="BG71" i="41"/>
  <c r="BF151" i="41"/>
  <c r="BG151" i="41"/>
  <c r="BF194" i="41"/>
  <c r="BG194" i="41"/>
  <c r="BF219" i="41"/>
  <c r="BG219" i="41"/>
  <c r="BF229" i="41"/>
  <c r="BG229" i="41"/>
  <c r="BF301" i="41"/>
  <c r="BG301" i="41"/>
  <c r="BF149" i="41"/>
  <c r="BG149" i="41"/>
  <c r="BF345" i="41"/>
  <c r="BG345" i="41"/>
  <c r="BG11" i="41"/>
  <c r="BF11" i="41"/>
  <c r="BH346" i="41"/>
  <c r="BI346" i="41"/>
  <c r="BJ346" i="41"/>
  <c r="I42" i="41" l="1"/>
  <c r="DB338" i="42"/>
  <c r="AR338" i="42"/>
  <c r="AS338" i="42" s="1"/>
  <c r="CR148" i="41"/>
  <c r="BE338" i="43"/>
  <c r="BG338" i="43"/>
  <c r="BU338" i="43"/>
  <c r="BY338" i="43"/>
  <c r="CE338" i="43"/>
  <c r="CQ338" i="43"/>
  <c r="DB338" i="43"/>
  <c r="BF338" i="43"/>
  <c r="BT338" i="43"/>
  <c r="BV338" i="43"/>
  <c r="CB338" i="43"/>
  <c r="CP338" i="43"/>
  <c r="CR338" i="43"/>
  <c r="R338" i="43"/>
  <c r="T338" i="43" s="1"/>
  <c r="G11" i="43"/>
  <c r="E338" i="43"/>
  <c r="BS11" i="43"/>
  <c r="CN12" i="43"/>
  <c r="BF338" i="42"/>
  <c r="BT338" i="42"/>
  <c r="BV338" i="42"/>
  <c r="CB338" i="42"/>
  <c r="CP338" i="42"/>
  <c r="CR338" i="42"/>
  <c r="BE338" i="42"/>
  <c r="BG338" i="42"/>
  <c r="BU338" i="42"/>
  <c r="BY338" i="42"/>
  <c r="CE338" i="42"/>
  <c r="CQ338" i="42"/>
  <c r="CO338" i="42"/>
  <c r="I8" i="42"/>
  <c r="E338" i="42"/>
  <c r="V8" i="42"/>
  <c r="R338" i="42"/>
  <c r="AS8" i="42"/>
  <c r="CY163" i="42"/>
  <c r="I193" i="41"/>
  <c r="I188" i="41"/>
  <c r="I166" i="41"/>
  <c r="I250" i="41"/>
  <c r="AY26" i="41"/>
  <c r="AY25" i="41"/>
  <c r="AY32" i="41"/>
  <c r="AY27" i="41"/>
  <c r="I27" i="41"/>
  <c r="AY19" i="41"/>
  <c r="CR58" i="41"/>
  <c r="EO226" i="41"/>
  <c r="EP226" i="41" s="1"/>
  <c r="CR82" i="41"/>
  <c r="EB101" i="41"/>
  <c r="EO101" i="41"/>
  <c r="EP101" i="41" s="1"/>
  <c r="EO137" i="41"/>
  <c r="I319" i="41"/>
  <c r="I176" i="41"/>
  <c r="I172" i="41"/>
  <c r="I135" i="41"/>
  <c r="I288" i="41"/>
  <c r="I239" i="41"/>
  <c r="DE193" i="41"/>
  <c r="AY192" i="41"/>
  <c r="I192" i="41"/>
  <c r="I191" i="41"/>
  <c r="DE188" i="41"/>
  <c r="AY187" i="41"/>
  <c r="I187" i="41"/>
  <c r="I181" i="41"/>
  <c r="DE176" i="41"/>
  <c r="CS175" i="41"/>
  <c r="I175" i="41"/>
  <c r="AY174" i="41"/>
  <c r="CS173" i="41"/>
  <c r="DE172" i="41"/>
  <c r="CS171" i="41"/>
  <c r="I171" i="41"/>
  <c r="AY168" i="41"/>
  <c r="I168" i="41"/>
  <c r="CS167" i="41"/>
  <c r="DE166" i="41"/>
  <c r="CS165" i="41"/>
  <c r="I165" i="41"/>
  <c r="I159" i="41"/>
  <c r="I105" i="41"/>
  <c r="I7" i="41"/>
  <c r="ES7" i="41"/>
  <c r="I339" i="41"/>
  <c r="DE303" i="41"/>
  <c r="DE299" i="41"/>
  <c r="AY298" i="41"/>
  <c r="I298" i="41"/>
  <c r="DE296" i="41"/>
  <c r="DE260" i="41"/>
  <c r="CS258" i="41"/>
  <c r="I258" i="41"/>
  <c r="AY251" i="41"/>
  <c r="DE250" i="41"/>
  <c r="AY249" i="41"/>
  <c r="I249" i="41"/>
  <c r="DE248" i="41"/>
  <c r="DE228" i="41"/>
  <c r="CS225" i="41"/>
  <c r="I225" i="41"/>
  <c r="AY222" i="41"/>
  <c r="DE220" i="41"/>
  <c r="AY217" i="41"/>
  <c r="I217" i="41"/>
  <c r="DE216" i="41"/>
  <c r="AY163" i="41"/>
  <c r="I163" i="41"/>
  <c r="CS161" i="41"/>
  <c r="DE159" i="41"/>
  <c r="CS158" i="41"/>
  <c r="I158" i="41"/>
  <c r="I154" i="41"/>
  <c r="I119" i="41"/>
  <c r="I84" i="41"/>
  <c r="AY68" i="41"/>
  <c r="AY52" i="41"/>
  <c r="I203" i="41"/>
  <c r="EO328" i="41"/>
  <c r="EP328" i="41" s="1"/>
  <c r="CR317" i="41"/>
  <c r="EO317" i="41"/>
  <c r="EP317" i="41" s="1"/>
  <c r="EO184" i="41"/>
  <c r="EP184" i="41" s="1"/>
  <c r="EB184" i="41"/>
  <c r="I330" i="41"/>
  <c r="DE311" i="41"/>
  <c r="AY310" i="41"/>
  <c r="I310" i="41"/>
  <c r="DE308" i="41"/>
  <c r="AY294" i="41"/>
  <c r="I294" i="41"/>
  <c r="DE281" i="41"/>
  <c r="CS279" i="41"/>
  <c r="I275" i="41"/>
  <c r="G273" i="41"/>
  <c r="I273" i="41"/>
  <c r="G243" i="41"/>
  <c r="I243" i="41"/>
  <c r="AY278" i="41"/>
  <c r="DE275" i="41"/>
  <c r="AY273" i="41"/>
  <c r="DE268" i="41"/>
  <c r="DE244" i="41"/>
  <c r="CS243" i="41"/>
  <c r="AY240" i="41"/>
  <c r="DE239" i="41"/>
  <c r="AY238" i="41"/>
  <c r="I238" i="41"/>
  <c r="DE236" i="41"/>
  <c r="DE210" i="41"/>
  <c r="CS208" i="41"/>
  <c r="I208" i="41"/>
  <c r="AY207" i="41"/>
  <c r="DE203" i="41"/>
  <c r="AY200" i="41"/>
  <c r="I200" i="41"/>
  <c r="DE199" i="41"/>
  <c r="DE145" i="41"/>
  <c r="CS143" i="41"/>
  <c r="I143" i="41"/>
  <c r="I123" i="41"/>
  <c r="I113" i="41"/>
  <c r="DE102" i="41"/>
  <c r="CS100" i="41"/>
  <c r="DE98" i="41"/>
  <c r="DE96" i="41"/>
  <c r="CS95" i="41"/>
  <c r="I95" i="41"/>
  <c r="CS92" i="41"/>
  <c r="I92" i="41"/>
  <c r="AY91" i="41"/>
  <c r="I91" i="41"/>
  <c r="DE90" i="41"/>
  <c r="CS89" i="41"/>
  <c r="I89" i="41"/>
  <c r="CS88" i="41"/>
  <c r="I88" i="41"/>
  <c r="AY87" i="41"/>
  <c r="I87" i="41"/>
  <c r="DE85" i="41"/>
  <c r="DE84" i="41"/>
  <c r="DE81" i="41"/>
  <c r="AY80" i="41"/>
  <c r="CS77" i="41"/>
  <c r="AY73" i="41"/>
  <c r="CS70" i="41"/>
  <c r="AY65" i="41"/>
  <c r="AY61" i="41"/>
  <c r="DE50" i="41"/>
  <c r="CS46" i="41"/>
  <c r="I46" i="41"/>
  <c r="DE42" i="41"/>
  <c r="I37" i="41"/>
  <c r="DE35" i="41"/>
  <c r="AY34" i="41"/>
  <c r="DE32" i="41"/>
  <c r="AY31" i="41"/>
  <c r="CS30" i="41"/>
  <c r="AY29" i="41"/>
  <c r="AY18" i="41"/>
  <c r="CS16" i="41"/>
  <c r="AY14" i="41"/>
  <c r="AY10" i="41"/>
  <c r="I10" i="41"/>
  <c r="CS7" i="41"/>
  <c r="G7" i="41"/>
  <c r="G146" i="43"/>
  <c r="G225" i="43"/>
  <c r="BS225" i="43"/>
  <c r="BQ225" i="43" s="1"/>
  <c r="CN227" i="43"/>
  <c r="CN248" i="43"/>
  <c r="CN249" i="43"/>
  <c r="I250" i="43"/>
  <c r="CN250" i="43"/>
  <c r="BS337" i="43"/>
  <c r="BS63" i="43"/>
  <c r="BQ63" i="43" s="1"/>
  <c r="BR63" i="43" s="1"/>
  <c r="I107" i="43"/>
  <c r="BS122" i="43"/>
  <c r="BQ122" i="43" s="1"/>
  <c r="CN128" i="43"/>
  <c r="BS297" i="43"/>
  <c r="BQ297" i="43" s="1"/>
  <c r="G141" i="43"/>
  <c r="BS161" i="43"/>
  <c r="BQ161" i="43" s="1"/>
  <c r="CN176" i="43"/>
  <c r="G199" i="43"/>
  <c r="BS201" i="43"/>
  <c r="BQ201" i="43" s="1"/>
  <c r="CN209" i="43"/>
  <c r="BS240" i="43"/>
  <c r="BQ240" i="43" s="1"/>
  <c r="CN247" i="43"/>
  <c r="CN267" i="43"/>
  <c r="G275" i="43"/>
  <c r="BS38" i="43"/>
  <c r="G47" i="43"/>
  <c r="CN48" i="43"/>
  <c r="V72" i="43"/>
  <c r="G21" i="43"/>
  <c r="T135" i="43"/>
  <c r="BS179" i="43"/>
  <c r="BQ179" i="43" s="1"/>
  <c r="BR179" i="43" s="1"/>
  <c r="BS181" i="43"/>
  <c r="CN199" i="43"/>
  <c r="T216" i="43"/>
  <c r="CN222" i="43"/>
  <c r="CN253" i="43"/>
  <c r="T275" i="43"/>
  <c r="G306" i="43"/>
  <c r="CN38" i="43"/>
  <c r="BS150" i="43"/>
  <c r="BQ150" i="43" s="1"/>
  <c r="CS344" i="41"/>
  <c r="I344" i="41"/>
  <c r="AY342" i="41"/>
  <c r="DE339" i="41"/>
  <c r="AY337" i="41"/>
  <c r="I337" i="41"/>
  <c r="CS336" i="41"/>
  <c r="I336" i="41"/>
  <c r="AY332" i="41"/>
  <c r="DE330" i="41"/>
  <c r="AY329" i="41"/>
  <c r="I329" i="41"/>
  <c r="CS327" i="41"/>
  <c r="I327" i="41"/>
  <c r="AY322" i="41"/>
  <c r="DE319" i="41"/>
  <c r="AY316" i="41"/>
  <c r="I316" i="41"/>
  <c r="DE313" i="41"/>
  <c r="DE309" i="41"/>
  <c r="DE307" i="41"/>
  <c r="AY304" i="41"/>
  <c r="I304" i="41"/>
  <c r="DE302" i="41"/>
  <c r="DE297" i="41"/>
  <c r="DE284" i="41"/>
  <c r="AY282" i="41"/>
  <c r="I282" i="41"/>
  <c r="DE263" i="41"/>
  <c r="AY262" i="41"/>
  <c r="I262" i="41"/>
  <c r="DE247" i="41"/>
  <c r="AY246" i="41"/>
  <c r="I246" i="41"/>
  <c r="DE233" i="41"/>
  <c r="AY231" i="41"/>
  <c r="I231" i="41"/>
  <c r="DE215" i="41"/>
  <c r="AY211" i="41"/>
  <c r="I211" i="41"/>
  <c r="DE197" i="41"/>
  <c r="AY196" i="41"/>
  <c r="I196" i="41"/>
  <c r="DE191" i="41"/>
  <c r="AY190" i="41"/>
  <c r="I190" i="41"/>
  <c r="DE181" i="41"/>
  <c r="AY177" i="41"/>
  <c r="I177" i="41"/>
  <c r="G133" i="41"/>
  <c r="I133" i="41"/>
  <c r="I130" i="41"/>
  <c r="AY295" i="41"/>
  <c r="DE293" i="41"/>
  <c r="CS291" i="41"/>
  <c r="I291" i="41"/>
  <c r="AY289" i="41"/>
  <c r="DE288" i="41"/>
  <c r="AY287" i="41"/>
  <c r="I287" i="41"/>
  <c r="DE285" i="41"/>
  <c r="G156" i="41"/>
  <c r="I156" i="41"/>
  <c r="G150" i="41"/>
  <c r="I150" i="41"/>
  <c r="G139" i="41"/>
  <c r="I139" i="41"/>
  <c r="G134" i="41"/>
  <c r="I134" i="41"/>
  <c r="AY156" i="41"/>
  <c r="CS155" i="41"/>
  <c r="DE154" i="41"/>
  <c r="CS150" i="41"/>
  <c r="DE146" i="41"/>
  <c r="DE142" i="41"/>
  <c r="AY139" i="41"/>
  <c r="CS136" i="41"/>
  <c r="DE135" i="41"/>
  <c r="CS134" i="41"/>
  <c r="AY133" i="41"/>
  <c r="CS132" i="41"/>
  <c r="DE130" i="41"/>
  <c r="CS128" i="41"/>
  <c r="I128" i="41"/>
  <c r="AY127" i="41"/>
  <c r="I127" i="41"/>
  <c r="CS124" i="41"/>
  <c r="DE123" i="41"/>
  <c r="CS122" i="41"/>
  <c r="I122" i="41"/>
  <c r="AY121" i="41"/>
  <c r="I121" i="41"/>
  <c r="CS120" i="41"/>
  <c r="DE119" i="41"/>
  <c r="CS118" i="41"/>
  <c r="I118" i="41"/>
  <c r="AY116" i="41"/>
  <c r="I116" i="41"/>
  <c r="CS115" i="41"/>
  <c r="DE113" i="41"/>
  <c r="CS112" i="41"/>
  <c r="I112" i="41"/>
  <c r="AY109" i="41"/>
  <c r="I109" i="41"/>
  <c r="CS106" i="41"/>
  <c r="DE105" i="41"/>
  <c r="CS104" i="41"/>
  <c r="I104" i="41"/>
  <c r="DE103" i="41"/>
  <c r="DE97" i="41"/>
  <c r="DE80" i="41"/>
  <c r="AY77" i="41"/>
  <c r="CS73" i="41"/>
  <c r="AY70" i="41"/>
  <c r="CS69" i="41"/>
  <c r="DE68" i="41"/>
  <c r="DE65" i="41"/>
  <c r="DE63" i="41"/>
  <c r="AY63" i="41"/>
  <c r="I63" i="41"/>
  <c r="DE61" i="41"/>
  <c r="DE52" i="41"/>
  <c r="I51" i="41"/>
  <c r="CS34" i="41"/>
  <c r="CS31" i="41"/>
  <c r="AY30" i="41"/>
  <c r="CS29" i="41"/>
  <c r="DE26" i="41"/>
  <c r="DE25" i="41"/>
  <c r="DE19" i="41"/>
  <c r="DE18" i="41"/>
  <c r="AY16" i="41"/>
  <c r="CS14" i="41"/>
  <c r="AY13" i="41"/>
  <c r="CS27" i="41"/>
  <c r="DE344" i="41"/>
  <c r="DE342" i="41"/>
  <c r="AY339" i="41"/>
  <c r="DE337" i="41"/>
  <c r="DE336" i="41"/>
  <c r="DE332" i="41"/>
  <c r="AY330" i="41"/>
  <c r="DE329" i="41"/>
  <c r="DE327" i="41"/>
  <c r="DE322" i="41"/>
  <c r="AY319" i="41"/>
  <c r="DE316" i="41"/>
  <c r="CS313" i="41"/>
  <c r="I313" i="41"/>
  <c r="AY311" i="41"/>
  <c r="DE310" i="41"/>
  <c r="AY309" i="41"/>
  <c r="I309" i="41"/>
  <c r="CS308" i="41"/>
  <c r="I308" i="41"/>
  <c r="AY307" i="41"/>
  <c r="DE304" i="41"/>
  <c r="AY303" i="41"/>
  <c r="I303" i="41"/>
  <c r="CS302" i="41"/>
  <c r="I302" i="41"/>
  <c r="AY299" i="41"/>
  <c r="DE298" i="41"/>
  <c r="AY297" i="41"/>
  <c r="I297" i="41"/>
  <c r="CS296" i="41"/>
  <c r="I296" i="41"/>
  <c r="DE295" i="41"/>
  <c r="DE294" i="41"/>
  <c r="AY293" i="41"/>
  <c r="I293" i="41"/>
  <c r="DE291" i="41"/>
  <c r="DE289" i="41"/>
  <c r="AY288" i="41"/>
  <c r="DE287" i="41"/>
  <c r="CS285" i="41"/>
  <c r="I285" i="41"/>
  <c r="AY284" i="41"/>
  <c r="DE282" i="41"/>
  <c r="AY281" i="41"/>
  <c r="I281" i="41"/>
  <c r="DE279" i="41"/>
  <c r="DE278" i="41"/>
  <c r="AY275" i="41"/>
  <c r="DE273" i="41"/>
  <c r="CS268" i="41"/>
  <c r="I268" i="41"/>
  <c r="AY263" i="41"/>
  <c r="DE262" i="41"/>
  <c r="AY260" i="41"/>
  <c r="I260" i="41"/>
  <c r="DE258" i="41"/>
  <c r="DE251" i="41"/>
  <c r="AY250" i="41"/>
  <c r="DE249" i="41"/>
  <c r="CS248" i="41"/>
  <c r="I248" i="41"/>
  <c r="AY247" i="41"/>
  <c r="DE246" i="41"/>
  <c r="AY244" i="41"/>
  <c r="I244" i="41"/>
  <c r="DE243" i="41"/>
  <c r="DE240" i="41"/>
  <c r="AY239" i="41"/>
  <c r="DE238" i="41"/>
  <c r="CS236" i="41"/>
  <c r="I236" i="41"/>
  <c r="AY233" i="41"/>
  <c r="DE231" i="41"/>
  <c r="AY228" i="41"/>
  <c r="I228" i="41"/>
  <c r="DE225" i="41"/>
  <c r="DE222" i="41"/>
  <c r="AY220" i="41"/>
  <c r="DE217" i="41"/>
  <c r="CS216" i="41"/>
  <c r="I216" i="41"/>
  <c r="AY215" i="41"/>
  <c r="DE211" i="41"/>
  <c r="AY210" i="41"/>
  <c r="I210" i="41"/>
  <c r="DE208" i="41"/>
  <c r="DE207" i="41"/>
  <c r="AY203" i="41"/>
  <c r="DE200" i="41"/>
  <c r="CS199" i="41"/>
  <c r="I199" i="41"/>
  <c r="AY197" i="41"/>
  <c r="DE196" i="41"/>
  <c r="CS193" i="41"/>
  <c r="DE192" i="41"/>
  <c r="CS191" i="41"/>
  <c r="DE190" i="41"/>
  <c r="CS188" i="41"/>
  <c r="DE187" i="41"/>
  <c r="CS181" i="41"/>
  <c r="DE177" i="41"/>
  <c r="CS176" i="41"/>
  <c r="DE175" i="41"/>
  <c r="DE174" i="41"/>
  <c r="DE173" i="41"/>
  <c r="CS172" i="41"/>
  <c r="DE171" i="41"/>
  <c r="DE168" i="41"/>
  <c r="DE167" i="41"/>
  <c r="CS166" i="41"/>
  <c r="DE165" i="41"/>
  <c r="DE163" i="41"/>
  <c r="DE161" i="41"/>
  <c r="CS159" i="41"/>
  <c r="DE158" i="41"/>
  <c r="DE156" i="41"/>
  <c r="DE155" i="41"/>
  <c r="CS154" i="41"/>
  <c r="DE150" i="41"/>
  <c r="AY146" i="41"/>
  <c r="I146" i="41"/>
  <c r="CS145" i="41"/>
  <c r="DE143" i="41"/>
  <c r="CS142" i="41"/>
  <c r="I142" i="41"/>
  <c r="DE139" i="41"/>
  <c r="DE136" i="41"/>
  <c r="CS135" i="41"/>
  <c r="DE134" i="41"/>
  <c r="DE133" i="41"/>
  <c r="DE132" i="41"/>
  <c r="G103" i="41"/>
  <c r="I103" i="41"/>
  <c r="I100" i="41"/>
  <c r="G98" i="41"/>
  <c r="I98" i="41"/>
  <c r="G97" i="41"/>
  <c r="I97" i="41"/>
  <c r="CS130" i="41"/>
  <c r="DE128" i="41"/>
  <c r="DE127" i="41"/>
  <c r="DE124" i="41"/>
  <c r="CS123" i="41"/>
  <c r="DE122" i="41"/>
  <c r="DE121" i="41"/>
  <c r="DE120" i="41"/>
  <c r="CS119" i="41"/>
  <c r="DE118" i="41"/>
  <c r="DE116" i="41"/>
  <c r="DE115" i="41"/>
  <c r="CS113" i="41"/>
  <c r="DE112" i="41"/>
  <c r="DE109" i="41"/>
  <c r="DE106" i="41"/>
  <c r="CS105" i="41"/>
  <c r="DE104" i="41"/>
  <c r="AY103" i="41"/>
  <c r="CS102" i="41"/>
  <c r="DE100" i="41"/>
  <c r="CS98" i="41"/>
  <c r="AY97" i="41"/>
  <c r="CS96" i="41"/>
  <c r="DE95" i="41"/>
  <c r="DE92" i="41"/>
  <c r="DE91" i="41"/>
  <c r="CS90" i="41"/>
  <c r="DE89" i="41"/>
  <c r="DE88" i="41"/>
  <c r="DE87" i="41"/>
  <c r="CS85" i="41"/>
  <c r="CS84" i="41"/>
  <c r="CS81" i="41"/>
  <c r="I81" i="41"/>
  <c r="DE77" i="41"/>
  <c r="DE73" i="41"/>
  <c r="DE70" i="41"/>
  <c r="DE69" i="41"/>
  <c r="AY69" i="41"/>
  <c r="CS68" i="41"/>
  <c r="CS65" i="41"/>
  <c r="CS63" i="41"/>
  <c r="DE51" i="41"/>
  <c r="I50" i="41"/>
  <c r="DE46" i="41"/>
  <c r="DE43" i="41"/>
  <c r="DE37" i="41"/>
  <c r="CS35" i="41"/>
  <c r="I35" i="41"/>
  <c r="DE34" i="41"/>
  <c r="I32" i="41"/>
  <c r="DE31" i="41"/>
  <c r="DE30" i="41"/>
  <c r="DE29" i="41"/>
  <c r="DE27" i="41"/>
  <c r="I18" i="41"/>
  <c r="DE16" i="41"/>
  <c r="DE14" i="41"/>
  <c r="DE13" i="41"/>
  <c r="DE10" i="41"/>
  <c r="DE7" i="41"/>
  <c r="CY140" i="42"/>
  <c r="CY329" i="42"/>
  <c r="CY300" i="42"/>
  <c r="BR294" i="42"/>
  <c r="BR291" i="42"/>
  <c r="BR174" i="42"/>
  <c r="CY142" i="42"/>
  <c r="BR121" i="42"/>
  <c r="BR29" i="42"/>
  <c r="CY26" i="42"/>
  <c r="BR94" i="42"/>
  <c r="CY84" i="42"/>
  <c r="CZ84" i="42" s="1"/>
  <c r="CY13" i="42"/>
  <c r="CO102" i="42"/>
  <c r="CO254" i="42"/>
  <c r="CO95" i="42"/>
  <c r="BR279" i="42"/>
  <c r="CO279" i="42"/>
  <c r="BR261" i="42"/>
  <c r="CY14" i="42"/>
  <c r="CY223" i="42"/>
  <c r="CY202" i="42"/>
  <c r="BR202" i="42"/>
  <c r="BR194" i="42"/>
  <c r="BR185" i="42"/>
  <c r="CO185" i="42"/>
  <c r="BR168" i="42"/>
  <c r="BR162" i="42"/>
  <c r="BR158" i="42"/>
  <c r="BR139" i="42"/>
  <c r="CY110" i="42"/>
  <c r="CY97" i="42"/>
  <c r="CY86" i="42"/>
  <c r="CY70" i="42"/>
  <c r="CY66" i="42"/>
  <c r="CY42" i="42"/>
  <c r="CY120" i="42"/>
  <c r="BR120" i="42"/>
  <c r="BR25" i="42"/>
  <c r="BR303" i="42"/>
  <c r="BR241" i="42"/>
  <c r="CY241" i="42"/>
  <c r="BR234" i="42"/>
  <c r="CY234" i="42"/>
  <c r="CY188" i="42"/>
  <c r="BR188" i="42"/>
  <c r="CY106" i="42"/>
  <c r="BR101" i="42"/>
  <c r="CO101" i="42"/>
  <c r="BR289" i="42"/>
  <c r="CY324" i="42"/>
  <c r="CY303" i="42"/>
  <c r="BR283" i="42"/>
  <c r="BR277" i="42"/>
  <c r="CY286" i="42"/>
  <c r="CY256" i="42"/>
  <c r="CZ256" i="42" s="1"/>
  <c r="CY289" i="42"/>
  <c r="BR285" i="42"/>
  <c r="CY194" i="42"/>
  <c r="CY168" i="42"/>
  <c r="CY162" i="42"/>
  <c r="CY139" i="42"/>
  <c r="CY101" i="42"/>
  <c r="CZ101" i="42" s="1"/>
  <c r="BR86" i="42"/>
  <c r="CY81" i="42"/>
  <c r="CY36" i="42"/>
  <c r="BR66" i="42"/>
  <c r="CY25" i="42"/>
  <c r="BR14" i="42"/>
  <c r="CY239" i="42"/>
  <c r="CY205" i="42"/>
  <c r="CZ205" i="42" s="1"/>
  <c r="CO205" i="42"/>
  <c r="BR182" i="42"/>
  <c r="BR172" i="42"/>
  <c r="BR155" i="42"/>
  <c r="BR147" i="42"/>
  <c r="BR125" i="42"/>
  <c r="BR119" i="42"/>
  <c r="CY115" i="42"/>
  <c r="CZ115" i="42" s="1"/>
  <c r="BR115" i="42"/>
  <c r="CY31" i="42"/>
  <c r="CO132" i="42"/>
  <c r="CO130" i="42"/>
  <c r="CY288" i="42"/>
  <c r="CZ288" i="42" s="1"/>
  <c r="CY246" i="42"/>
  <c r="CY169" i="42"/>
  <c r="CY132" i="42"/>
  <c r="CZ132" i="42" s="1"/>
  <c r="CY195" i="42"/>
  <c r="CY271" i="42"/>
  <c r="CY156" i="42"/>
  <c r="CZ156" i="42" s="1"/>
  <c r="CY151" i="42"/>
  <c r="CY127" i="42"/>
  <c r="CY183" i="42"/>
  <c r="G146" i="42"/>
  <c r="CN15" i="42"/>
  <c r="CN21" i="42"/>
  <c r="CN37" i="42"/>
  <c r="G63" i="42"/>
  <c r="BS105" i="42"/>
  <c r="BQ105" i="42" s="1"/>
  <c r="BR105" i="42" s="1"/>
  <c r="G73" i="42"/>
  <c r="CN126" i="42"/>
  <c r="BS138" i="42"/>
  <c r="BQ138" i="42" s="1"/>
  <c r="BR138" i="42" s="1"/>
  <c r="CN150" i="42"/>
  <c r="CN337" i="42"/>
  <c r="CN333" i="42"/>
  <c r="CN24" i="42"/>
  <c r="BS196" i="42"/>
  <c r="BQ196" i="42" s="1"/>
  <c r="BR196" i="42" s="1"/>
  <c r="CN38" i="42"/>
  <c r="EA193" i="41"/>
  <c r="EA191" i="41"/>
  <c r="EA188" i="41"/>
  <c r="EA181" i="41"/>
  <c r="EA176" i="41"/>
  <c r="EA192" i="41"/>
  <c r="EA190" i="41"/>
  <c r="EA187" i="41"/>
  <c r="EA177" i="41"/>
  <c r="EA344" i="41"/>
  <c r="EA342" i="41"/>
  <c r="EA339" i="41"/>
  <c r="EA337" i="41"/>
  <c r="EA332" i="41"/>
  <c r="EA330" i="41"/>
  <c r="EA329" i="41"/>
  <c r="EA322" i="41"/>
  <c r="EA319" i="41"/>
  <c r="EA316" i="41"/>
  <c r="EA311" i="41"/>
  <c r="EA310" i="41"/>
  <c r="EA309" i="41"/>
  <c r="EA307" i="41"/>
  <c r="EA304" i="41"/>
  <c r="EA303" i="41"/>
  <c r="EA299" i="41"/>
  <c r="EA298" i="41"/>
  <c r="EA297" i="41"/>
  <c r="EA295" i="41"/>
  <c r="EA294" i="41"/>
  <c r="EA293" i="41"/>
  <c r="EA289" i="41"/>
  <c r="EA288" i="41"/>
  <c r="EA287" i="41"/>
  <c r="EA284" i="41"/>
  <c r="EA282" i="41"/>
  <c r="EA281" i="41"/>
  <c r="EA278" i="41"/>
  <c r="EA275" i="41"/>
  <c r="EA273" i="41"/>
  <c r="EA263" i="41"/>
  <c r="EA262" i="41"/>
  <c r="EA260" i="41"/>
  <c r="EA251" i="41"/>
  <c r="EA250" i="41"/>
  <c r="EA249" i="41"/>
  <c r="EA247" i="41"/>
  <c r="EA246" i="41"/>
  <c r="EA244" i="41"/>
  <c r="EA240" i="41"/>
  <c r="EA239" i="41"/>
  <c r="EA238" i="41"/>
  <c r="EA233" i="41"/>
  <c r="EA231" i="41"/>
  <c r="EA228" i="41"/>
  <c r="EA222" i="41"/>
  <c r="EA220" i="41"/>
  <c r="EA217" i="41"/>
  <c r="EA215" i="41"/>
  <c r="EA211" i="41"/>
  <c r="EA210" i="41"/>
  <c r="EA207" i="41"/>
  <c r="EA203" i="41"/>
  <c r="EA200" i="41"/>
  <c r="EA197" i="41"/>
  <c r="EA196" i="41"/>
  <c r="EA174" i="41"/>
  <c r="EA168" i="41"/>
  <c r="EA163" i="41"/>
  <c r="EA156" i="41"/>
  <c r="EA146" i="41"/>
  <c r="EA139" i="41"/>
  <c r="EA133" i="41"/>
  <c r="EA127" i="41"/>
  <c r="EA121" i="41"/>
  <c r="EA116" i="41"/>
  <c r="EA109" i="41"/>
  <c r="EA103" i="41"/>
  <c r="EA97" i="41"/>
  <c r="EA91" i="41"/>
  <c r="EA87" i="41"/>
  <c r="EA80" i="41"/>
  <c r="EA63" i="41"/>
  <c r="EA51" i="41"/>
  <c r="EA50" i="41"/>
  <c r="EA43" i="41"/>
  <c r="EA42" i="41"/>
  <c r="EA37" i="41"/>
  <c r="EA31" i="41"/>
  <c r="EA30" i="41"/>
  <c r="EA29" i="41"/>
  <c r="EA27" i="41"/>
  <c r="EA16" i="41"/>
  <c r="EA14" i="41"/>
  <c r="EA13" i="41"/>
  <c r="EA10" i="41"/>
  <c r="EA7" i="41"/>
  <c r="EA336" i="41"/>
  <c r="EA327" i="41"/>
  <c r="EA313" i="41"/>
  <c r="EA308" i="41"/>
  <c r="EA302" i="41"/>
  <c r="EA296" i="41"/>
  <c r="EA291" i="41"/>
  <c r="EA285" i="41"/>
  <c r="EA279" i="41"/>
  <c r="EA268" i="41"/>
  <c r="EA258" i="41"/>
  <c r="EA248" i="41"/>
  <c r="EA243" i="41"/>
  <c r="EA236" i="41"/>
  <c r="EA225" i="41"/>
  <c r="EA216" i="41"/>
  <c r="EA208" i="41"/>
  <c r="EA199" i="41"/>
  <c r="EA175" i="41"/>
  <c r="EA173" i="41"/>
  <c r="EA172" i="41"/>
  <c r="EA171" i="41"/>
  <c r="EA167" i="41"/>
  <c r="EA166" i="41"/>
  <c r="EA165" i="41"/>
  <c r="EA161" i="41"/>
  <c r="EA159" i="41"/>
  <c r="EA158" i="41"/>
  <c r="EA155" i="41"/>
  <c r="EA154" i="41"/>
  <c r="EA150" i="41"/>
  <c r="EA145" i="41"/>
  <c r="EA143" i="41"/>
  <c r="EA142" i="41"/>
  <c r="EA136" i="41"/>
  <c r="EA135" i="41"/>
  <c r="EA134" i="41"/>
  <c r="EA132" i="41"/>
  <c r="EA130" i="41"/>
  <c r="EA128" i="41"/>
  <c r="EA124" i="41"/>
  <c r="EA123" i="41"/>
  <c r="EA122" i="41"/>
  <c r="EA120" i="41"/>
  <c r="EA119" i="41"/>
  <c r="EA118" i="41"/>
  <c r="EA115" i="41"/>
  <c r="EA113" i="41"/>
  <c r="EA112" i="41"/>
  <c r="EA106" i="41"/>
  <c r="EA105" i="41"/>
  <c r="EA104" i="41"/>
  <c r="EA102" i="41"/>
  <c r="EA100" i="41"/>
  <c r="EA98" i="41"/>
  <c r="EA96" i="41"/>
  <c r="EA95" i="41"/>
  <c r="EA92" i="41"/>
  <c r="EA90" i="41"/>
  <c r="EA89" i="41"/>
  <c r="EA88" i="41"/>
  <c r="EA85" i="41"/>
  <c r="EA84" i="41"/>
  <c r="EA81" i="41"/>
  <c r="EA61" i="41"/>
  <c r="EA52" i="41"/>
  <c r="EA46" i="41"/>
  <c r="EA35" i="41"/>
  <c r="EA32" i="41"/>
  <c r="EA26" i="41"/>
  <c r="EA25" i="41"/>
  <c r="EA19" i="41"/>
  <c r="EA18" i="41"/>
  <c r="CQ285" i="41"/>
  <c r="CR285" i="41" s="1"/>
  <c r="CQ279" i="41"/>
  <c r="CQ268" i="41"/>
  <c r="CQ258" i="41"/>
  <c r="CQ248" i="41"/>
  <c r="CQ243" i="41"/>
  <c r="CQ236" i="41"/>
  <c r="CQ225" i="41"/>
  <c r="CQ216" i="41"/>
  <c r="CQ208" i="41"/>
  <c r="CQ199" i="41"/>
  <c r="CQ172" i="41"/>
  <c r="CQ166" i="41"/>
  <c r="CQ159" i="41"/>
  <c r="CQ154" i="41"/>
  <c r="CQ143" i="41"/>
  <c r="CQ135" i="41"/>
  <c r="CQ130" i="41"/>
  <c r="CQ123" i="41"/>
  <c r="CQ119" i="41"/>
  <c r="CQ113" i="41"/>
  <c r="CR113" i="41" s="1"/>
  <c r="CQ112" i="41"/>
  <c r="CR112" i="41" s="1"/>
  <c r="CQ106" i="41"/>
  <c r="CR106" i="41" s="1"/>
  <c r="CQ105" i="41"/>
  <c r="CR105" i="41" s="1"/>
  <c r="CQ104" i="41"/>
  <c r="CR104" i="41" s="1"/>
  <c r="CQ102" i="41"/>
  <c r="CR102" i="41" s="1"/>
  <c r="CQ100" i="41"/>
  <c r="CR100" i="41" s="1"/>
  <c r="CQ98" i="41"/>
  <c r="CR98" i="41" s="1"/>
  <c r="CQ95" i="41"/>
  <c r="CQ89" i="41"/>
  <c r="CQ84" i="41"/>
  <c r="CQ63" i="41"/>
  <c r="CQ46" i="41"/>
  <c r="CQ35" i="41"/>
  <c r="CQ34" i="41"/>
  <c r="CQ30" i="41"/>
  <c r="EB30" i="41" s="1"/>
  <c r="CQ27" i="41"/>
  <c r="CQ14" i="41"/>
  <c r="CQ7" i="41"/>
  <c r="CS342" i="41"/>
  <c r="CQ342" i="41" s="1"/>
  <c r="EO342" i="41" s="1"/>
  <c r="EP342" i="41" s="1"/>
  <c r="CS339" i="41"/>
  <c r="CS337" i="41"/>
  <c r="CQ337" i="41" s="1"/>
  <c r="EO337" i="41" s="1"/>
  <c r="EP337" i="41" s="1"/>
  <c r="CS332" i="41"/>
  <c r="CQ332" i="41" s="1"/>
  <c r="CS330" i="41"/>
  <c r="CS329" i="41"/>
  <c r="CQ329" i="41" s="1"/>
  <c r="CS322" i="41"/>
  <c r="CQ322" i="41" s="1"/>
  <c r="EO322" i="41" s="1"/>
  <c r="EP322" i="41" s="1"/>
  <c r="CS319" i="41"/>
  <c r="CS316" i="41"/>
  <c r="CQ316" i="41" s="1"/>
  <c r="EO316" i="41" s="1"/>
  <c r="EP316" i="41" s="1"/>
  <c r="CS311" i="41"/>
  <c r="CQ311" i="41" s="1"/>
  <c r="CS310" i="41"/>
  <c r="CS309" i="41"/>
  <c r="CQ309" i="41" s="1"/>
  <c r="CS307" i="41"/>
  <c r="CQ307" i="41" s="1"/>
  <c r="EO307" i="41" s="1"/>
  <c r="CS304" i="41"/>
  <c r="CS303" i="41"/>
  <c r="CQ303" i="41" s="1"/>
  <c r="EO303" i="41" s="1"/>
  <c r="EP303" i="41" s="1"/>
  <c r="CS299" i="41"/>
  <c r="CQ299" i="41" s="1"/>
  <c r="CS298" i="41"/>
  <c r="CS297" i="41"/>
  <c r="CQ297" i="41" s="1"/>
  <c r="CS295" i="41"/>
  <c r="CQ295" i="41" s="1"/>
  <c r="EO295" i="41" s="1"/>
  <c r="EP295" i="41" s="1"/>
  <c r="CS294" i="41"/>
  <c r="CS293" i="41"/>
  <c r="CQ293" i="41" s="1"/>
  <c r="EO293" i="41" s="1"/>
  <c r="EP293" i="41" s="1"/>
  <c r="CS289" i="41"/>
  <c r="CQ289" i="41" s="1"/>
  <c r="CR289" i="41" s="1"/>
  <c r="CS288" i="41"/>
  <c r="CQ288" i="41" s="1"/>
  <c r="CR288" i="41" s="1"/>
  <c r="CS287" i="41"/>
  <c r="CQ287" i="41" s="1"/>
  <c r="CR287" i="41" s="1"/>
  <c r="CS284" i="41"/>
  <c r="CQ284" i="41" s="1"/>
  <c r="CR284" i="41" s="1"/>
  <c r="CS282" i="41"/>
  <c r="CQ282" i="41" s="1"/>
  <c r="CR282" i="41" s="1"/>
  <c r="CS281" i="41"/>
  <c r="CQ281" i="41" s="1"/>
  <c r="CR281" i="41" s="1"/>
  <c r="CS278" i="41"/>
  <c r="CS275" i="41"/>
  <c r="CQ275" i="41" s="1"/>
  <c r="CS273" i="41"/>
  <c r="CS263" i="41"/>
  <c r="CS262" i="41"/>
  <c r="CQ262" i="41" s="1"/>
  <c r="CS260" i="41"/>
  <c r="CS251" i="41"/>
  <c r="CS250" i="41"/>
  <c r="CQ250" i="41" s="1"/>
  <c r="EB250" i="41" s="1"/>
  <c r="CS249" i="41"/>
  <c r="CS247" i="41"/>
  <c r="CS246" i="41"/>
  <c r="CQ246" i="41" s="1"/>
  <c r="CS244" i="41"/>
  <c r="CS240" i="41"/>
  <c r="CS239" i="41"/>
  <c r="CQ239" i="41" s="1"/>
  <c r="EB239" i="41" s="1"/>
  <c r="CS238" i="41"/>
  <c r="CS233" i="41"/>
  <c r="CS231" i="41"/>
  <c r="CQ231" i="41" s="1"/>
  <c r="CS228" i="41"/>
  <c r="CS222" i="41"/>
  <c r="CS220" i="41"/>
  <c r="CQ220" i="41" s="1"/>
  <c r="CS217" i="41"/>
  <c r="CS215" i="41"/>
  <c r="CS211" i="41"/>
  <c r="CQ211" i="41" s="1"/>
  <c r="CS210" i="41"/>
  <c r="CS207" i="41"/>
  <c r="CS203" i="41"/>
  <c r="CQ203" i="41" s="1"/>
  <c r="EB203" i="41" s="1"/>
  <c r="CS200" i="41"/>
  <c r="CS197" i="41"/>
  <c r="CS196" i="41"/>
  <c r="CS192" i="41"/>
  <c r="CS190" i="41"/>
  <c r="CS187" i="41"/>
  <c r="CS177" i="41"/>
  <c r="CS174" i="41"/>
  <c r="CQ174" i="41" s="1"/>
  <c r="CS168" i="41"/>
  <c r="CQ168" i="41" s="1"/>
  <c r="CS163" i="41"/>
  <c r="CQ163" i="41" s="1"/>
  <c r="CS156" i="41"/>
  <c r="CQ156" i="41" s="1"/>
  <c r="CS146" i="41"/>
  <c r="CQ146" i="41" s="1"/>
  <c r="CS139" i="41"/>
  <c r="CQ139" i="41" s="1"/>
  <c r="CS133" i="41"/>
  <c r="CQ133" i="41" s="1"/>
  <c r="CS127" i="41"/>
  <c r="CQ127" i="41" s="1"/>
  <c r="CS121" i="41"/>
  <c r="CQ121" i="41" s="1"/>
  <c r="CS116" i="41"/>
  <c r="CQ116" i="41" s="1"/>
  <c r="CS109" i="41"/>
  <c r="CQ109" i="41" s="1"/>
  <c r="CR109" i="41" s="1"/>
  <c r="CS103" i="41"/>
  <c r="CQ103" i="41" s="1"/>
  <c r="CR103" i="41" s="1"/>
  <c r="CS97" i="41"/>
  <c r="CQ97" i="41" s="1"/>
  <c r="EB97" i="41" s="1"/>
  <c r="CS91" i="41"/>
  <c r="CQ91" i="41" s="1"/>
  <c r="CS87" i="41"/>
  <c r="CQ87" i="41" s="1"/>
  <c r="CS80" i="41"/>
  <c r="CQ80" i="41" s="1"/>
  <c r="CS51" i="41"/>
  <c r="CQ51" i="41" s="1"/>
  <c r="CS50" i="41"/>
  <c r="CS43" i="41"/>
  <c r="CS42" i="41"/>
  <c r="CQ42" i="41" s="1"/>
  <c r="CS37" i="41"/>
  <c r="CS13" i="41"/>
  <c r="CS10" i="41"/>
  <c r="CQ10" i="41" s="1"/>
  <c r="EB113" i="41"/>
  <c r="EB112" i="41"/>
  <c r="EB105" i="41"/>
  <c r="EB102" i="41"/>
  <c r="EB98" i="41"/>
  <c r="CS61" i="41"/>
  <c r="CS52" i="41"/>
  <c r="CQ52" i="41" s="1"/>
  <c r="CS32" i="41"/>
  <c r="CQ32" i="41" s="1"/>
  <c r="CS26" i="41"/>
  <c r="CS25" i="41"/>
  <c r="CQ25" i="41" s="1"/>
  <c r="CS19" i="41"/>
  <c r="CS18" i="41"/>
  <c r="CQ18" i="41" s="1"/>
  <c r="AY344" i="41"/>
  <c r="AY336" i="41"/>
  <c r="AY327" i="41"/>
  <c r="AY313" i="41"/>
  <c r="AY308" i="41"/>
  <c r="AY302" i="41"/>
  <c r="AY296" i="41"/>
  <c r="AY291" i="41"/>
  <c r="AY285" i="41"/>
  <c r="AY279" i="41"/>
  <c r="AY268" i="41"/>
  <c r="AY258" i="41"/>
  <c r="AY248" i="41"/>
  <c r="AY243" i="41"/>
  <c r="AY236" i="41"/>
  <c r="AY225" i="41"/>
  <c r="AY216" i="41"/>
  <c r="AY208" i="41"/>
  <c r="AY199" i="41"/>
  <c r="AY193" i="41"/>
  <c r="AY191" i="41"/>
  <c r="AY188" i="41"/>
  <c r="AY181" i="41"/>
  <c r="AY176" i="41"/>
  <c r="AY175" i="41"/>
  <c r="AY173" i="41"/>
  <c r="AY172" i="41"/>
  <c r="AY171" i="41"/>
  <c r="AY167" i="41"/>
  <c r="AY166" i="41"/>
  <c r="AY165" i="41"/>
  <c r="AY161" i="41"/>
  <c r="AY159" i="41"/>
  <c r="AY158" i="41"/>
  <c r="AY155" i="41"/>
  <c r="AY154" i="41"/>
  <c r="AY150" i="41"/>
  <c r="AY145" i="41"/>
  <c r="AY143" i="41"/>
  <c r="AY142" i="41"/>
  <c r="AY136" i="41"/>
  <c r="AY135" i="41"/>
  <c r="AY134" i="41"/>
  <c r="AY132" i="41"/>
  <c r="AY130" i="41"/>
  <c r="AY128" i="41"/>
  <c r="AY124" i="41"/>
  <c r="AY123" i="41"/>
  <c r="AY122" i="41"/>
  <c r="AY120" i="41"/>
  <c r="AY119" i="41"/>
  <c r="AY118" i="41"/>
  <c r="AY115" i="41"/>
  <c r="AY113" i="41"/>
  <c r="AY112" i="41"/>
  <c r="AY106" i="41"/>
  <c r="AY105" i="41"/>
  <c r="AY104" i="41"/>
  <c r="AY102" i="41"/>
  <c r="AY100" i="41"/>
  <c r="AY98" i="41"/>
  <c r="AY96" i="41"/>
  <c r="AY95" i="41"/>
  <c r="AY92" i="41"/>
  <c r="AY90" i="41"/>
  <c r="AY89" i="41"/>
  <c r="AY88" i="41"/>
  <c r="AY85" i="41"/>
  <c r="AY84" i="41"/>
  <c r="AY81" i="41"/>
  <c r="AY46" i="41"/>
  <c r="AY35" i="41"/>
  <c r="AY51" i="41"/>
  <c r="AY50" i="41"/>
  <c r="AY43" i="41"/>
  <c r="AY42" i="41"/>
  <c r="AY37" i="41"/>
  <c r="AY7" i="41"/>
  <c r="I342" i="41"/>
  <c r="I332" i="41"/>
  <c r="I322" i="41"/>
  <c r="I311" i="41"/>
  <c r="I307" i="41"/>
  <c r="I299" i="41"/>
  <c r="I295" i="41"/>
  <c r="I289" i="41"/>
  <c r="I284" i="41"/>
  <c r="I278" i="41"/>
  <c r="I263" i="41"/>
  <c r="I251" i="41"/>
  <c r="I247" i="41"/>
  <c r="I240" i="41"/>
  <c r="I233" i="41"/>
  <c r="I222" i="41"/>
  <c r="I215" i="41"/>
  <c r="I207" i="41"/>
  <c r="I197" i="41"/>
  <c r="I173" i="41"/>
  <c r="I167" i="41"/>
  <c r="I161" i="41"/>
  <c r="I155" i="41"/>
  <c r="I145" i="41"/>
  <c r="I136" i="41"/>
  <c r="I132" i="41"/>
  <c r="I124" i="41"/>
  <c r="I120" i="41"/>
  <c r="I106" i="41"/>
  <c r="I102" i="41"/>
  <c r="I96" i="41"/>
  <c r="I90" i="41"/>
  <c r="I85" i="41"/>
  <c r="I43" i="41"/>
  <c r="I30" i="41"/>
  <c r="I25" i="41"/>
  <c r="I14" i="41"/>
  <c r="I65" i="41"/>
  <c r="I61" i="41"/>
  <c r="I34" i="41"/>
  <c r="I31" i="41"/>
  <c r="I29" i="41"/>
  <c r="I26" i="41"/>
  <c r="I19" i="41"/>
  <c r="I16" i="41"/>
  <c r="I13" i="41"/>
  <c r="CR342" i="41"/>
  <c r="CR337" i="41"/>
  <c r="CR332" i="41"/>
  <c r="EO332" i="41"/>
  <c r="EP332" i="41" s="1"/>
  <c r="CR329" i="41"/>
  <c r="EO329" i="41"/>
  <c r="EP329" i="41" s="1"/>
  <c r="CR322" i="41"/>
  <c r="CR316" i="41"/>
  <c r="CR311" i="41"/>
  <c r="EO311" i="41"/>
  <c r="CR309" i="41"/>
  <c r="EO309" i="41"/>
  <c r="CR307" i="41"/>
  <c r="CR303" i="41"/>
  <c r="CR299" i="41"/>
  <c r="EO299" i="41"/>
  <c r="CR297" i="41"/>
  <c r="EO297" i="41"/>
  <c r="EP297" i="41" s="1"/>
  <c r="CR295" i="41"/>
  <c r="CR293" i="41"/>
  <c r="CQ344" i="41"/>
  <c r="EB344" i="41" s="1"/>
  <c r="CQ339" i="41"/>
  <c r="CQ336" i="41"/>
  <c r="EB336" i="41" s="1"/>
  <c r="EB332" i="41"/>
  <c r="CQ330" i="41"/>
  <c r="EB329" i="41"/>
  <c r="CQ327" i="41"/>
  <c r="CQ319" i="41"/>
  <c r="CQ313" i="41"/>
  <c r="EB313" i="41" s="1"/>
  <c r="CQ310" i="41"/>
  <c r="CQ308" i="41"/>
  <c r="EB308" i="41" s="1"/>
  <c r="CQ304" i="41"/>
  <c r="CQ302" i="41"/>
  <c r="EB302" i="41" s="1"/>
  <c r="CQ298" i="41"/>
  <c r="EB297" i="41"/>
  <c r="CQ296" i="41"/>
  <c r="EB296" i="41" s="1"/>
  <c r="CQ294" i="41"/>
  <c r="CQ291" i="41"/>
  <c r="EB291" i="41" s="1"/>
  <c r="CQ278" i="41"/>
  <c r="EB278" i="41" s="1"/>
  <c r="CQ273" i="41"/>
  <c r="EB273" i="41" s="1"/>
  <c r="CQ263" i="41"/>
  <c r="EB263" i="41" s="1"/>
  <c r="EB262" i="41"/>
  <c r="CQ260" i="41"/>
  <c r="EB260" i="41" s="1"/>
  <c r="EB258" i="41"/>
  <c r="CQ251" i="41"/>
  <c r="EB251" i="41" s="1"/>
  <c r="CQ249" i="41"/>
  <c r="CQ247" i="41"/>
  <c r="EB246" i="41"/>
  <c r="CQ244" i="41"/>
  <c r="EB244" i="41" s="1"/>
  <c r="EB243" i="41"/>
  <c r="CQ240" i="41"/>
  <c r="EB240" i="41" s="1"/>
  <c r="CQ238" i="41"/>
  <c r="CQ233" i="41"/>
  <c r="EB233" i="41" s="1"/>
  <c r="EB231" i="41"/>
  <c r="CQ228" i="41"/>
  <c r="EB228" i="41" s="1"/>
  <c r="EB225" i="41"/>
  <c r="CQ222" i="41"/>
  <c r="EB222" i="41" s="1"/>
  <c r="CQ217" i="41"/>
  <c r="CQ215" i="41"/>
  <c r="EB211" i="41"/>
  <c r="CQ210" i="41"/>
  <c r="EB210" i="41" s="1"/>
  <c r="EB208" i="41"/>
  <c r="CQ207" i="41"/>
  <c r="EB207" i="41" s="1"/>
  <c r="CQ200" i="41"/>
  <c r="EB199" i="41"/>
  <c r="CQ197" i="41"/>
  <c r="EB197" i="41" s="1"/>
  <c r="EO289" i="41"/>
  <c r="EP289" i="41" s="1"/>
  <c r="EO288" i="41"/>
  <c r="EP288" i="41" s="1"/>
  <c r="EO287" i="41"/>
  <c r="EP287" i="41" s="1"/>
  <c r="EO285" i="41"/>
  <c r="EO282" i="41"/>
  <c r="CR279" i="41"/>
  <c r="EO279" i="41"/>
  <c r="CR275" i="41"/>
  <c r="CR268" i="41"/>
  <c r="EO268" i="41"/>
  <c r="CR262" i="41"/>
  <c r="EO262" i="41"/>
  <c r="EP262" i="41" s="1"/>
  <c r="CR258" i="41"/>
  <c r="EO258" i="41"/>
  <c r="EP258" i="41" s="1"/>
  <c r="EO250" i="41"/>
  <c r="EP250" i="41" s="1"/>
  <c r="CR248" i="41"/>
  <c r="EO248" i="41"/>
  <c r="CR246" i="41"/>
  <c r="EO246" i="41"/>
  <c r="EP246" i="41" s="1"/>
  <c r="CR243" i="41"/>
  <c r="EO243" i="41"/>
  <c r="EP243" i="41" s="1"/>
  <c r="EO239" i="41"/>
  <c r="EP239" i="41" s="1"/>
  <c r="CR236" i="41"/>
  <c r="EO236" i="41"/>
  <c r="CR231" i="41"/>
  <c r="EO231" i="41"/>
  <c r="EP231" i="41" s="1"/>
  <c r="CR225" i="41"/>
  <c r="EO225" i="41"/>
  <c r="EP225" i="41" s="1"/>
  <c r="CR220" i="41"/>
  <c r="CR216" i="41"/>
  <c r="EO216" i="41"/>
  <c r="CR211" i="41"/>
  <c r="EO211" i="41"/>
  <c r="EP211" i="41" s="1"/>
  <c r="CR208" i="41"/>
  <c r="EO208" i="41"/>
  <c r="EP208" i="41" s="1"/>
  <c r="CR203" i="41"/>
  <c r="EB200" i="41"/>
  <c r="CR199" i="41"/>
  <c r="EO199" i="41"/>
  <c r="EP199" i="41" s="1"/>
  <c r="CQ196" i="41"/>
  <c r="EB196" i="41" s="1"/>
  <c r="CQ193" i="41"/>
  <c r="EB193" i="41" s="1"/>
  <c r="CQ192" i="41"/>
  <c r="EB192" i="41" s="1"/>
  <c r="CQ191" i="41"/>
  <c r="CQ190" i="41"/>
  <c r="CQ188" i="41"/>
  <c r="CQ187" i="41"/>
  <c r="CQ181" i="41"/>
  <c r="CQ177" i="41"/>
  <c r="CQ176" i="41"/>
  <c r="EB176" i="41" s="1"/>
  <c r="CQ175" i="41"/>
  <c r="CQ173" i="41"/>
  <c r="CQ171" i="41"/>
  <c r="EB171" i="41" s="1"/>
  <c r="EB168" i="41"/>
  <c r="CQ167" i="41"/>
  <c r="EB167" i="41" s="1"/>
  <c r="EB166" i="41"/>
  <c r="CQ165" i="41"/>
  <c r="EB163" i="41"/>
  <c r="CQ161" i="41"/>
  <c r="EB161" i="41" s="1"/>
  <c r="EB159" i="41"/>
  <c r="CQ158" i="41"/>
  <c r="EB158" i="41" s="1"/>
  <c r="EB156" i="41"/>
  <c r="CQ155" i="41"/>
  <c r="EB154" i="41"/>
  <c r="CQ150" i="41"/>
  <c r="EB150" i="41" s="1"/>
  <c r="CQ145" i="41"/>
  <c r="CQ142" i="41"/>
  <c r="CQ136" i="41"/>
  <c r="EB135" i="41"/>
  <c r="CQ134" i="41"/>
  <c r="EB133" i="41"/>
  <c r="CQ132" i="41"/>
  <c r="EB130" i="41"/>
  <c r="CQ128" i="41"/>
  <c r="EB128" i="41" s="1"/>
  <c r="EB127" i="41"/>
  <c r="CQ124" i="41"/>
  <c r="CQ122" i="41"/>
  <c r="EB121" i="41"/>
  <c r="CQ120" i="41"/>
  <c r="EB120" i="41" s="1"/>
  <c r="EB119" i="41"/>
  <c r="CQ118" i="41"/>
  <c r="EB118" i="41" s="1"/>
  <c r="CQ115" i="41"/>
  <c r="EB190" i="41"/>
  <c r="EB175" i="41"/>
  <c r="CR174" i="41"/>
  <c r="EO174" i="41"/>
  <c r="CR172" i="41"/>
  <c r="EO172" i="41"/>
  <c r="CR168" i="41"/>
  <c r="EO168" i="41"/>
  <c r="EP168" i="41" s="1"/>
  <c r="CR166" i="41"/>
  <c r="EO166" i="41"/>
  <c r="EP166" i="41" s="1"/>
  <c r="CR163" i="41"/>
  <c r="EO163" i="41"/>
  <c r="EP163" i="41" s="1"/>
  <c r="CR159" i="41"/>
  <c r="EO159" i="41"/>
  <c r="EP159" i="41" s="1"/>
  <c r="CR156" i="41"/>
  <c r="EO156" i="41"/>
  <c r="EP156" i="41" s="1"/>
  <c r="CR154" i="41"/>
  <c r="EO154" i="41"/>
  <c r="EP154" i="41" s="1"/>
  <c r="CR146" i="41"/>
  <c r="EO146" i="41"/>
  <c r="CR143" i="41"/>
  <c r="EO143" i="41"/>
  <c r="CR139" i="41"/>
  <c r="EO139" i="41"/>
  <c r="CR135" i="41"/>
  <c r="EO135" i="41"/>
  <c r="EP135" i="41" s="1"/>
  <c r="CR133" i="41"/>
  <c r="EO133" i="41"/>
  <c r="EP133" i="41" s="1"/>
  <c r="CR130" i="41"/>
  <c r="EO130" i="41"/>
  <c r="EP130" i="41" s="1"/>
  <c r="CR127" i="41"/>
  <c r="EO127" i="41"/>
  <c r="EP127" i="41" s="1"/>
  <c r="CR123" i="41"/>
  <c r="EO123" i="41"/>
  <c r="EB122" i="41"/>
  <c r="CR121" i="41"/>
  <c r="EO121" i="41"/>
  <c r="EP121" i="41" s="1"/>
  <c r="CR119" i="41"/>
  <c r="EO119" i="41"/>
  <c r="EP119" i="41" s="1"/>
  <c r="CR116" i="41"/>
  <c r="EO116" i="41"/>
  <c r="CQ96" i="41"/>
  <c r="CQ92" i="41"/>
  <c r="EB92" i="41" s="1"/>
  <c r="CQ90" i="41"/>
  <c r="EB89" i="41"/>
  <c r="CQ88" i="41"/>
  <c r="EB88" i="41" s="1"/>
  <c r="EB87" i="41"/>
  <c r="CQ85" i="41"/>
  <c r="EB85" i="41" s="1"/>
  <c r="EB84" i="41"/>
  <c r="CQ81" i="41"/>
  <c r="EB80" i="41"/>
  <c r="CQ77" i="41"/>
  <c r="CQ73" i="41"/>
  <c r="CQ70" i="41"/>
  <c r="CQ69" i="41"/>
  <c r="CQ68" i="41"/>
  <c r="CQ65" i="41"/>
  <c r="EO113" i="41"/>
  <c r="EP113" i="41" s="1"/>
  <c r="EO112" i="41"/>
  <c r="EP112" i="41" s="1"/>
  <c r="EO109" i="41"/>
  <c r="EO106" i="41"/>
  <c r="EO105" i="41"/>
  <c r="EP105" i="41" s="1"/>
  <c r="EO104" i="41"/>
  <c r="EP104" i="41" s="1"/>
  <c r="EO103" i="41"/>
  <c r="EP103" i="41" s="1"/>
  <c r="EO102" i="41"/>
  <c r="EP102" i="41" s="1"/>
  <c r="EO100" i="41"/>
  <c r="EP100" i="41" s="1"/>
  <c r="EO98" i="41"/>
  <c r="EP98" i="41" s="1"/>
  <c r="CR97" i="41"/>
  <c r="EO97" i="41"/>
  <c r="EP97" i="41" s="1"/>
  <c r="EB96" i="41"/>
  <c r="CR95" i="41"/>
  <c r="EO95" i="41"/>
  <c r="CR91" i="41"/>
  <c r="EO91" i="41"/>
  <c r="CR89" i="41"/>
  <c r="EO89" i="41"/>
  <c r="EP89" i="41" s="1"/>
  <c r="CR87" i="41"/>
  <c r="EO87" i="41"/>
  <c r="EP87" i="41" s="1"/>
  <c r="CR84" i="41"/>
  <c r="EO84" i="41"/>
  <c r="EP84" i="41" s="1"/>
  <c r="CR80" i="41"/>
  <c r="EO80" i="41"/>
  <c r="EP80" i="41" s="1"/>
  <c r="I80" i="41"/>
  <c r="EA77" i="41"/>
  <c r="I77" i="41"/>
  <c r="EA73" i="41"/>
  <c r="I73" i="41"/>
  <c r="EA70" i="41"/>
  <c r="I70" i="41"/>
  <c r="EA69" i="41"/>
  <c r="I69" i="41"/>
  <c r="EA68" i="41"/>
  <c r="I68" i="41"/>
  <c r="EA65" i="41"/>
  <c r="CQ61" i="41"/>
  <c r="EB61" i="41" s="1"/>
  <c r="CQ50" i="41"/>
  <c r="EB46" i="41"/>
  <c r="CQ43" i="41"/>
  <c r="EB43" i="41" s="1"/>
  <c r="CQ37" i="41"/>
  <c r="EB35" i="41"/>
  <c r="CR63" i="41"/>
  <c r="EO63" i="41"/>
  <c r="EP63" i="41" s="1"/>
  <c r="CR52" i="41"/>
  <c r="EO52" i="41"/>
  <c r="CR51" i="41"/>
  <c r="EO51" i="41"/>
  <c r="CR46" i="41"/>
  <c r="EO46" i="41"/>
  <c r="EP46" i="41" s="1"/>
  <c r="CR42" i="41"/>
  <c r="EO42" i="41"/>
  <c r="CR35" i="41"/>
  <c r="EO35" i="41"/>
  <c r="EP35" i="41" s="1"/>
  <c r="CR34" i="41"/>
  <c r="CR32" i="41"/>
  <c r="EO32" i="41"/>
  <c r="EP32" i="41" s="1"/>
  <c r="V34" i="41"/>
  <c r="CQ31" i="41"/>
  <c r="CQ29" i="41"/>
  <c r="CQ26" i="41"/>
  <c r="CQ19" i="41"/>
  <c r="CQ16" i="41"/>
  <c r="CQ13" i="41"/>
  <c r="EB7" i="41"/>
  <c r="EA34" i="41"/>
  <c r="EO30" i="41"/>
  <c r="EP30" i="41" s="1"/>
  <c r="CR30" i="41"/>
  <c r="EO27" i="41"/>
  <c r="EP27" i="41" s="1"/>
  <c r="CR27" i="41"/>
  <c r="EO25" i="41"/>
  <c r="CR25" i="41"/>
  <c r="EO18" i="41"/>
  <c r="EP18" i="41" s="1"/>
  <c r="CR18" i="41"/>
  <c r="EO14" i="41"/>
  <c r="CR14" i="41"/>
  <c r="EO10" i="41"/>
  <c r="CR10" i="41"/>
  <c r="EO7" i="41"/>
  <c r="EP7" i="41" s="1"/>
  <c r="CR7" i="41"/>
  <c r="CS266" i="41"/>
  <c r="AY49" i="41"/>
  <c r="EA49" i="41"/>
  <c r="T28" i="41"/>
  <c r="T40" i="41"/>
  <c r="DE255" i="41"/>
  <c r="DE321" i="41"/>
  <c r="EA129" i="41"/>
  <c r="EA79" i="41"/>
  <c r="CS283" i="41"/>
  <c r="CS325" i="41"/>
  <c r="AY321" i="41"/>
  <c r="AY334" i="41"/>
  <c r="EA39" i="41"/>
  <c r="EA141" i="41"/>
  <c r="CS153" i="41"/>
  <c r="DE180" i="41"/>
  <c r="EA33" i="41"/>
  <c r="AY20" i="41"/>
  <c r="EA20" i="41"/>
  <c r="T44" i="41"/>
  <c r="T45" i="41"/>
  <c r="AY66" i="41"/>
  <c r="CS107" i="41"/>
  <c r="DE125" i="41"/>
  <c r="CS131" i="41"/>
  <c r="CS140" i="41"/>
  <c r="DE144" i="41"/>
  <c r="DE183" i="41"/>
  <c r="DE204" i="41"/>
  <c r="CS205" i="41"/>
  <c r="CS227" i="41"/>
  <c r="DE230" i="41"/>
  <c r="CS252" i="41"/>
  <c r="CS269" i="41"/>
  <c r="CS271" i="41"/>
  <c r="AY305" i="41"/>
  <c r="DE305" i="41"/>
  <c r="AY314" i="41"/>
  <c r="DE314" i="41"/>
  <c r="EA186" i="41"/>
  <c r="AY21" i="41"/>
  <c r="EA28" i="41"/>
  <c r="AY40" i="41"/>
  <c r="EA44" i="41"/>
  <c r="G48" i="41"/>
  <c r="G49" i="41"/>
  <c r="T66" i="41"/>
  <c r="G79" i="41"/>
  <c r="CS83" i="41"/>
  <c r="EA83" i="41"/>
  <c r="AY110" i="41"/>
  <c r="DE110" i="41"/>
  <c r="AY114" i="41"/>
  <c r="DE114" i="41"/>
  <c r="DE131" i="41"/>
  <c r="AY140" i="41"/>
  <c r="CS144" i="41"/>
  <c r="AY152" i="41"/>
  <c r="AY179" i="41"/>
  <c r="AY185" i="41"/>
  <c r="AY205" i="41"/>
  <c r="CS206" i="41"/>
  <c r="AY232" i="41"/>
  <c r="AY252" i="41"/>
  <c r="CS253" i="41"/>
  <c r="DE254" i="41"/>
  <c r="AY257" i="41"/>
  <c r="AY265" i="41"/>
  <c r="DE265" i="41"/>
  <c r="AY269" i="41"/>
  <c r="DE320" i="41"/>
  <c r="AY33" i="41"/>
  <c r="AY39" i="41"/>
  <c r="EA76" i="41"/>
  <c r="CS141" i="41"/>
  <c r="EA153" i="41"/>
  <c r="CS180" i="41"/>
  <c r="AY186" i="41"/>
  <c r="DE266" i="41"/>
  <c r="CS255" i="41"/>
  <c r="BQ38" i="43"/>
  <c r="BR38" i="43" s="1"/>
  <c r="BQ337" i="43"/>
  <c r="BS326" i="43"/>
  <c r="BQ326" i="43" s="1"/>
  <c r="BS126" i="43"/>
  <c r="BQ126" i="43" s="1"/>
  <c r="BR126" i="43" s="1"/>
  <c r="BS138" i="43"/>
  <c r="BQ138" i="43" s="1"/>
  <c r="BR138" i="43" s="1"/>
  <c r="BS12" i="43"/>
  <c r="BQ12" i="43" s="1"/>
  <c r="CY12" i="43" s="1"/>
  <c r="CZ12" i="43" s="1"/>
  <c r="BS73" i="43"/>
  <c r="BQ73" i="43" s="1"/>
  <c r="BR73" i="43" s="1"/>
  <c r="BS218" i="43"/>
  <c r="BQ218" i="43" s="1"/>
  <c r="BR218" i="43" s="1"/>
  <c r="T150" i="43"/>
  <c r="T38" i="43"/>
  <c r="T337" i="43"/>
  <c r="I12" i="43"/>
  <c r="G326" i="43"/>
  <c r="G38" i="43"/>
  <c r="G150" i="43"/>
  <c r="G337" i="43"/>
  <c r="G108" i="42"/>
  <c r="CN128" i="42"/>
  <c r="CN218" i="42"/>
  <c r="CN260" i="42"/>
  <c r="BS275" i="42"/>
  <c r="BQ275" i="42" s="1"/>
  <c r="BR275" i="42" s="1"/>
  <c r="CN292" i="42"/>
  <c r="CN12" i="42"/>
  <c r="BS73" i="42"/>
  <c r="BQ73" i="42" s="1"/>
  <c r="BR73" i="42" s="1"/>
  <c r="BS126" i="42"/>
  <c r="BQ126" i="42" s="1"/>
  <c r="BR126" i="42" s="1"/>
  <c r="CN138" i="42"/>
  <c r="BS218" i="42"/>
  <c r="BQ218" i="42" s="1"/>
  <c r="CY218" i="42" s="1"/>
  <c r="CZ218" i="42" s="1"/>
  <c r="CN11" i="42"/>
  <c r="T141" i="42"/>
  <c r="CN179" i="42"/>
  <c r="BS227" i="42"/>
  <c r="BQ227" i="42" s="1"/>
  <c r="BR227" i="42" s="1"/>
  <c r="BS249" i="42"/>
  <c r="BQ249" i="42" s="1"/>
  <c r="BR249" i="42" s="1"/>
  <c r="BS250" i="42"/>
  <c r="BQ250" i="42" s="1"/>
  <c r="CN250" i="42"/>
  <c r="BS251" i="42"/>
  <c r="BQ251" i="42" s="1"/>
  <c r="BR251" i="42" s="1"/>
  <c r="BS253" i="42"/>
  <c r="BQ253" i="42" s="1"/>
  <c r="G262" i="42"/>
  <c r="BS337" i="42"/>
  <c r="BQ337" i="42" s="1"/>
  <c r="BR337" i="42" s="1"/>
  <c r="BS335" i="42"/>
  <c r="BQ335" i="42" s="1"/>
  <c r="BR335" i="42" s="1"/>
  <c r="BS24" i="42"/>
  <c r="BQ24" i="42" s="1"/>
  <c r="T196" i="42"/>
  <c r="CN196" i="42"/>
  <c r="BS12" i="42"/>
  <c r="BQ12" i="42" s="1"/>
  <c r="BS38" i="42"/>
  <c r="BQ38" i="42" s="1"/>
  <c r="T73" i="42"/>
  <c r="CN73" i="42"/>
  <c r="BS150" i="42"/>
  <c r="BQ150" i="42" s="1"/>
  <c r="BR150" i="42" s="1"/>
  <c r="I12" i="42"/>
  <c r="V12" i="42"/>
  <c r="I38" i="42"/>
  <c r="I126" i="42"/>
  <c r="I150" i="42"/>
  <c r="V150" i="42"/>
  <c r="G218" i="42"/>
  <c r="T218" i="42"/>
  <c r="G8" i="42"/>
  <c r="G318" i="42"/>
  <c r="CN326" i="42"/>
  <c r="BS333" i="42"/>
  <c r="BQ333" i="42" s="1"/>
  <c r="BR333" i="42" s="1"/>
  <c r="CN335" i="42"/>
  <c r="CY337" i="42"/>
  <c r="CZ337" i="42" s="1"/>
  <c r="G337" i="42"/>
  <c r="T337" i="42"/>
  <c r="G333" i="42"/>
  <c r="T333" i="42"/>
  <c r="T24" i="42"/>
  <c r="G161" i="42"/>
  <c r="T181" i="42"/>
  <c r="G200" i="42"/>
  <c r="BS222" i="42"/>
  <c r="BQ222" i="42" s="1"/>
  <c r="BR222" i="42" s="1"/>
  <c r="G247" i="42"/>
  <c r="BS248" i="42"/>
  <c r="BQ248" i="42" s="1"/>
  <c r="BR248" i="42" s="1"/>
  <c r="BS315" i="42"/>
  <c r="BQ315" i="42" s="1"/>
  <c r="BR315" i="42" s="1"/>
  <c r="EA255" i="41"/>
  <c r="DE33" i="41"/>
  <c r="DE39" i="41"/>
  <c r="DE76" i="41"/>
  <c r="DE129" i="41"/>
  <c r="DE223" i="41"/>
  <c r="DE186" i="41"/>
  <c r="CS186" i="41"/>
  <c r="CS223" i="41"/>
  <c r="CS12" i="41"/>
  <c r="AY76" i="41"/>
  <c r="AY129" i="41"/>
  <c r="AY266" i="41"/>
  <c r="AY255" i="41"/>
  <c r="DE11" i="41"/>
  <c r="AY8" i="41"/>
  <c r="EA8" i="41"/>
  <c r="AY15" i="41"/>
  <c r="AY23" i="41"/>
  <c r="EA23" i="41"/>
  <c r="AY41" i="41"/>
  <c r="G45" i="41"/>
  <c r="T48" i="41"/>
  <c r="EA48" i="41"/>
  <c r="G66" i="41"/>
  <c r="AY75" i="41"/>
  <c r="EA75" i="41"/>
  <c r="G83" i="41"/>
  <c r="AY83" i="41"/>
  <c r="DE94" i="41"/>
  <c r="AY107" i="41"/>
  <c r="CS108" i="41"/>
  <c r="CS114" i="41"/>
  <c r="AY131" i="41"/>
  <c r="DE140" i="41"/>
  <c r="CS179" i="41"/>
  <c r="CS185" i="41"/>
  <c r="EA185" i="41"/>
  <c r="EA204" i="41"/>
  <c r="AY214" i="41"/>
  <c r="DE214" i="41"/>
  <c r="DE221" i="41"/>
  <c r="AY227" i="41"/>
  <c r="DE227" i="41"/>
  <c r="CQ227" i="41" s="1"/>
  <c r="CR227" i="41" s="1"/>
  <c r="EA230" i="41"/>
  <c r="CS232" i="41"/>
  <c r="EA232" i="41"/>
  <c r="DE252" i="41"/>
  <c r="DE253" i="41"/>
  <c r="AY254" i="41"/>
  <c r="EA254" i="41"/>
  <c r="EA256" i="41"/>
  <c r="CS257" i="41"/>
  <c r="EA257" i="41"/>
  <c r="EA259" i="41"/>
  <c r="CS265" i="41"/>
  <c r="CQ265" i="41" s="1"/>
  <c r="CR265" i="41" s="1"/>
  <c r="EA265" i="41"/>
  <c r="EA267" i="41"/>
  <c r="DE270" i="41"/>
  <c r="AY271" i="41"/>
  <c r="DE274" i="41"/>
  <c r="AY283" i="41"/>
  <c r="EA283" i="41"/>
  <c r="CS300" i="41"/>
  <c r="EA300" i="41"/>
  <c r="EA305" i="41"/>
  <c r="EA306" i="41"/>
  <c r="CS314" i="41"/>
  <c r="CQ314" i="41" s="1"/>
  <c r="EA314" i="41"/>
  <c r="EA320" i="41"/>
  <c r="CS321" i="41"/>
  <c r="AY325" i="41"/>
  <c r="EA325" i="41"/>
  <c r="EA326" i="41"/>
  <c r="CS334" i="41"/>
  <c r="T12" i="41"/>
  <c r="AY12" i="41"/>
  <c r="DE12" i="41"/>
  <c r="CQ12" i="41" s="1"/>
  <c r="EA12" i="41"/>
  <c r="CS33" i="41"/>
  <c r="CS39" i="41"/>
  <c r="CS76" i="41"/>
  <c r="CS129" i="41"/>
  <c r="G141" i="41"/>
  <c r="AY141" i="41"/>
  <c r="DE141" i="41"/>
  <c r="AY153" i="41"/>
  <c r="DE153" i="41"/>
  <c r="CQ153" i="41" s="1"/>
  <c r="AY180" i="41"/>
  <c r="EA180" i="41"/>
  <c r="AY223" i="41"/>
  <c r="EA223" i="41"/>
  <c r="EA266" i="41"/>
  <c r="T76" i="41"/>
  <c r="T153" i="41"/>
  <c r="T39" i="41"/>
  <c r="T129" i="41"/>
  <c r="T141" i="41"/>
  <c r="G39" i="41"/>
  <c r="G76" i="41"/>
  <c r="G129" i="41"/>
  <c r="G153" i="41"/>
  <c r="G12" i="41"/>
  <c r="CN20" i="43"/>
  <c r="CN23" i="43"/>
  <c r="CN28" i="43"/>
  <c r="CN44" i="43"/>
  <c r="CN63" i="43"/>
  <c r="CN72" i="43"/>
  <c r="CN91" i="43"/>
  <c r="CN111" i="43"/>
  <c r="CN135" i="43"/>
  <c r="CN181" i="43"/>
  <c r="CN200" i="43"/>
  <c r="CN260" i="43"/>
  <c r="CN292" i="43"/>
  <c r="CN298" i="43"/>
  <c r="CN312" i="43"/>
  <c r="CN313" i="43"/>
  <c r="CN318" i="43"/>
  <c r="CN326" i="43"/>
  <c r="CN138" i="43"/>
  <c r="CN218" i="43"/>
  <c r="CN337" i="43"/>
  <c r="CN315" i="43"/>
  <c r="CN73" i="43"/>
  <c r="CN126" i="43"/>
  <c r="CN150" i="43"/>
  <c r="CN225" i="43"/>
  <c r="CN262" i="43"/>
  <c r="CN275" i="43"/>
  <c r="CN263" i="43"/>
  <c r="CN201" i="43"/>
  <c r="CN21" i="43"/>
  <c r="CN37" i="43"/>
  <c r="CN40" i="43"/>
  <c r="CN80" i="43"/>
  <c r="CN107" i="43"/>
  <c r="CN108" i="43"/>
  <c r="CN137" i="43"/>
  <c r="CN149" i="43"/>
  <c r="CN8" i="43"/>
  <c r="CN15" i="43"/>
  <c r="CN39" i="43"/>
  <c r="CN43" i="43"/>
  <c r="CN76" i="43"/>
  <c r="CN104" i="43"/>
  <c r="CN105" i="43"/>
  <c r="CN122" i="43"/>
  <c r="CY122" i="43" s="1"/>
  <c r="CN141" i="43"/>
  <c r="CN161" i="43"/>
  <c r="CN179" i="43"/>
  <c r="CY201" i="43"/>
  <c r="CN216" i="43"/>
  <c r="CY225" i="43"/>
  <c r="CN240" i="43"/>
  <c r="CY240" i="43" s="1"/>
  <c r="CN259" i="43"/>
  <c r="CN297" i="43"/>
  <c r="CN47" i="43"/>
  <c r="CN251" i="43"/>
  <c r="CN264" i="43"/>
  <c r="CN306" i="43"/>
  <c r="CN317" i="43"/>
  <c r="BQ181" i="43"/>
  <c r="BS21" i="43"/>
  <c r="BQ21" i="43" s="1"/>
  <c r="BR21" i="43" s="1"/>
  <c r="BS28" i="43"/>
  <c r="BQ28" i="43" s="1"/>
  <c r="BS47" i="43"/>
  <c r="BQ47" i="43" s="1"/>
  <c r="BR47" i="43" s="1"/>
  <c r="BS91" i="43"/>
  <c r="BQ91" i="43" s="1"/>
  <c r="BR91" i="43" s="1"/>
  <c r="BS108" i="43"/>
  <c r="BQ108" i="43" s="1"/>
  <c r="BR108" i="43" s="1"/>
  <c r="BS135" i="43"/>
  <c r="BQ135" i="43" s="1"/>
  <c r="BS137" i="43"/>
  <c r="BQ137" i="43" s="1"/>
  <c r="BR137" i="43" s="1"/>
  <c r="BS251" i="43"/>
  <c r="BQ251" i="43" s="1"/>
  <c r="BR251" i="43" s="1"/>
  <c r="BS262" i="43"/>
  <c r="BQ262" i="43" s="1"/>
  <c r="BS264" i="43"/>
  <c r="BQ264" i="43" s="1"/>
  <c r="CY264" i="43" s="1"/>
  <c r="BS275" i="43"/>
  <c r="BQ275" i="43" s="1"/>
  <c r="BS306" i="43"/>
  <c r="BQ306" i="43" s="1"/>
  <c r="BS313" i="43"/>
  <c r="BQ313" i="43" s="1"/>
  <c r="BS317" i="43"/>
  <c r="BQ317" i="43" s="1"/>
  <c r="BS39" i="43"/>
  <c r="BQ39" i="43" s="1"/>
  <c r="BS40" i="43"/>
  <c r="BQ40" i="43" s="1"/>
  <c r="BR40" i="43" s="1"/>
  <c r="BS43" i="43"/>
  <c r="BQ43" i="43" s="1"/>
  <c r="BR43" i="43" s="1"/>
  <c r="BS76" i="43"/>
  <c r="BQ76" i="43" s="1"/>
  <c r="BR76" i="43" s="1"/>
  <c r="BS105" i="43"/>
  <c r="BQ105" i="43" s="1"/>
  <c r="BS141" i="43"/>
  <c r="BQ141" i="43" s="1"/>
  <c r="BS199" i="43"/>
  <c r="BQ199" i="43" s="1"/>
  <c r="BR199" i="43" s="1"/>
  <c r="BS216" i="43"/>
  <c r="BQ216" i="43" s="1"/>
  <c r="BS222" i="43"/>
  <c r="BQ222" i="43" s="1"/>
  <c r="BS248" i="43"/>
  <c r="BQ248" i="43" s="1"/>
  <c r="CY248" i="43" s="1"/>
  <c r="BS249" i="43"/>
  <c r="BQ249" i="43" s="1"/>
  <c r="BS253" i="43"/>
  <c r="BQ253" i="43" s="1"/>
  <c r="BR253" i="43" s="1"/>
  <c r="BS259" i="43"/>
  <c r="BQ259" i="43" s="1"/>
  <c r="BS260" i="43"/>
  <c r="BQ260" i="43" s="1"/>
  <c r="CY260" i="43" s="1"/>
  <c r="BS318" i="43"/>
  <c r="BQ318" i="43" s="1"/>
  <c r="BR318" i="43" s="1"/>
  <c r="BS8" i="43"/>
  <c r="BS15" i="43"/>
  <c r="BQ15" i="43" s="1"/>
  <c r="BS20" i="43"/>
  <c r="BQ20" i="43" s="1"/>
  <c r="BS44" i="43"/>
  <c r="BQ44" i="43" s="1"/>
  <c r="BS107" i="43"/>
  <c r="BQ107" i="43" s="1"/>
  <c r="BR107" i="43" s="1"/>
  <c r="BS111" i="43"/>
  <c r="BQ111" i="43" s="1"/>
  <c r="BR111" i="43" s="1"/>
  <c r="BS128" i="43"/>
  <c r="BQ128" i="43" s="1"/>
  <c r="BR128" i="43" s="1"/>
  <c r="BS149" i="43"/>
  <c r="BQ149" i="43" s="1"/>
  <c r="BR149" i="43" s="1"/>
  <c r="BS176" i="43"/>
  <c r="BQ176" i="43" s="1"/>
  <c r="BR176" i="43" s="1"/>
  <c r="BS298" i="43"/>
  <c r="BQ298" i="43" s="1"/>
  <c r="BR298" i="43" s="1"/>
  <c r="BS23" i="43"/>
  <c r="BQ23" i="43" s="1"/>
  <c r="CY23" i="43" s="1"/>
  <c r="BS37" i="43"/>
  <c r="BQ37" i="43" s="1"/>
  <c r="BR37" i="43" s="1"/>
  <c r="BS48" i="43"/>
  <c r="BQ48" i="43" s="1"/>
  <c r="CY48" i="43" s="1"/>
  <c r="BS72" i="43"/>
  <c r="BQ72" i="43" s="1"/>
  <c r="BR72" i="43" s="1"/>
  <c r="BS80" i="43"/>
  <c r="BQ80" i="43" s="1"/>
  <c r="BR80" i="43" s="1"/>
  <c r="BS104" i="43"/>
  <c r="BQ104" i="43" s="1"/>
  <c r="BR104" i="43" s="1"/>
  <c r="BS200" i="43"/>
  <c r="BQ200" i="43" s="1"/>
  <c r="BR200" i="43" s="1"/>
  <c r="BS209" i="43"/>
  <c r="BQ209" i="43" s="1"/>
  <c r="BR209" i="43" s="1"/>
  <c r="BS227" i="43"/>
  <c r="BQ227" i="43" s="1"/>
  <c r="BR227" i="43" s="1"/>
  <c r="BS247" i="43"/>
  <c r="BQ247" i="43" s="1"/>
  <c r="BR247" i="43" s="1"/>
  <c r="BS250" i="43"/>
  <c r="BQ250" i="43" s="1"/>
  <c r="CY250" i="43" s="1"/>
  <c r="BS263" i="43"/>
  <c r="BQ263" i="43" s="1"/>
  <c r="BR263" i="43" s="1"/>
  <c r="BS267" i="43"/>
  <c r="BQ267" i="43" s="1"/>
  <c r="BR267" i="43" s="1"/>
  <c r="BS292" i="43"/>
  <c r="BQ292" i="43" s="1"/>
  <c r="BR292" i="43" s="1"/>
  <c r="BS312" i="43"/>
  <c r="BQ312" i="43" s="1"/>
  <c r="BR312" i="43" s="1"/>
  <c r="BS315" i="43"/>
  <c r="BQ315" i="43" s="1"/>
  <c r="BR315" i="43" s="1"/>
  <c r="T43" i="43"/>
  <c r="V104" i="43"/>
  <c r="T179" i="43"/>
  <c r="T251" i="43"/>
  <c r="V253" i="43"/>
  <c r="T21" i="43"/>
  <c r="T28" i="43"/>
  <c r="T63" i="43"/>
  <c r="T105" i="43"/>
  <c r="T108" i="43"/>
  <c r="T141" i="43"/>
  <c r="T240" i="43"/>
  <c r="T259" i="43"/>
  <c r="T264" i="43"/>
  <c r="T306" i="43"/>
  <c r="T313" i="43"/>
  <c r="T15" i="43"/>
  <c r="T39" i="43"/>
  <c r="T122" i="43"/>
  <c r="T199" i="43"/>
  <c r="T248" i="43"/>
  <c r="T326" i="43"/>
  <c r="G179" i="43"/>
  <c r="G216" i="43"/>
  <c r="G313" i="43"/>
  <c r="G15" i="43"/>
  <c r="G28" i="43"/>
  <c r="G76" i="43"/>
  <c r="I80" i="43"/>
  <c r="G108" i="43"/>
  <c r="G161" i="43"/>
  <c r="I260" i="43"/>
  <c r="G264" i="43"/>
  <c r="G105" i="43"/>
  <c r="G317" i="43"/>
  <c r="BR105" i="43"/>
  <c r="BS189" i="43"/>
  <c r="BQ189" i="43" s="1"/>
  <c r="BS224" i="43"/>
  <c r="BQ224" i="43" s="1"/>
  <c r="BR224" i="43" s="1"/>
  <c r="G23" i="43"/>
  <c r="T23" i="43"/>
  <c r="BR39" i="43"/>
  <c r="G40" i="43"/>
  <c r="T40" i="43"/>
  <c r="G44" i="43"/>
  <c r="G48" i="43"/>
  <c r="T48" i="43"/>
  <c r="I72" i="43"/>
  <c r="V80" i="43"/>
  <c r="I104" i="43"/>
  <c r="BR222" i="43"/>
  <c r="BR259" i="43"/>
  <c r="V107" i="43"/>
  <c r="T107" i="43"/>
  <c r="BR249" i="43"/>
  <c r="BR122" i="43"/>
  <c r="T137" i="43"/>
  <c r="BR141" i="43"/>
  <c r="G176" i="43"/>
  <c r="T176" i="43"/>
  <c r="G200" i="43"/>
  <c r="T200" i="43"/>
  <c r="BR201" i="43"/>
  <c r="T209" i="43"/>
  <c r="G222" i="43"/>
  <c r="T222" i="43"/>
  <c r="BR225" i="43"/>
  <c r="G227" i="43"/>
  <c r="T227" i="43"/>
  <c r="BR240" i="43"/>
  <c r="G247" i="43"/>
  <c r="G249" i="43"/>
  <c r="V250" i="43"/>
  <c r="CY313" i="43"/>
  <c r="CY262" i="43"/>
  <c r="BR262" i="43"/>
  <c r="BR337" i="43"/>
  <c r="T263" i="43"/>
  <c r="G267" i="43"/>
  <c r="BR275" i="43"/>
  <c r="G292" i="43"/>
  <c r="T292" i="43"/>
  <c r="BR297" i="43"/>
  <c r="BR313" i="43"/>
  <c r="G318" i="43"/>
  <c r="V12" i="43"/>
  <c r="I73" i="43"/>
  <c r="I218" i="43"/>
  <c r="BS214" i="43"/>
  <c r="BQ214" i="43" s="1"/>
  <c r="CN224" i="43"/>
  <c r="I11" i="43"/>
  <c r="BS56" i="43"/>
  <c r="BQ56" i="43" s="1"/>
  <c r="BR56" i="43" s="1"/>
  <c r="BS148" i="43"/>
  <c r="BQ148" i="43" s="1"/>
  <c r="BR148" i="43" s="1"/>
  <c r="CN56" i="43"/>
  <c r="BS68" i="43"/>
  <c r="BQ68" i="43" s="1"/>
  <c r="CN68" i="43"/>
  <c r="BS293" i="43"/>
  <c r="BQ293" i="43" s="1"/>
  <c r="BR293" i="43" s="1"/>
  <c r="CN40" i="42"/>
  <c r="CN111" i="42"/>
  <c r="CN137" i="42"/>
  <c r="CN149" i="42"/>
  <c r="CN240" i="42"/>
  <c r="CN248" i="42"/>
  <c r="CY248" i="42" s="1"/>
  <c r="CZ248" i="42" s="1"/>
  <c r="CN216" i="42"/>
  <c r="CN72" i="42"/>
  <c r="CN48" i="42"/>
  <c r="CN80" i="42"/>
  <c r="CN104" i="42"/>
  <c r="CN107" i="42"/>
  <c r="CN141" i="42"/>
  <c r="CN176" i="42"/>
  <c r="CN199" i="42"/>
  <c r="CN201" i="42"/>
  <c r="CN225" i="42"/>
  <c r="CN267" i="42"/>
  <c r="CN253" i="42"/>
  <c r="CY253" i="42" s="1"/>
  <c r="CN263" i="42"/>
  <c r="CN298" i="42"/>
  <c r="CN313" i="42"/>
  <c r="CN306" i="42"/>
  <c r="CN317" i="42"/>
  <c r="CN39" i="42"/>
  <c r="CN105" i="42"/>
  <c r="CN28" i="42"/>
  <c r="CN44" i="42"/>
  <c r="CN43" i="42"/>
  <c r="CN23" i="42"/>
  <c r="CN20" i="42"/>
  <c r="CN181" i="42"/>
  <c r="CN200" i="42"/>
  <c r="CN209" i="42"/>
  <c r="CN222" i="42"/>
  <c r="CN247" i="42"/>
  <c r="CN249" i="42"/>
  <c r="CY249" i="42" s="1"/>
  <c r="CN251" i="42"/>
  <c r="CY251" i="42" s="1"/>
  <c r="CN259" i="42"/>
  <c r="CN312" i="42"/>
  <c r="CN315" i="42"/>
  <c r="CN8" i="42"/>
  <c r="CN47" i="42"/>
  <c r="CN63" i="42"/>
  <c r="CN76" i="42"/>
  <c r="CN91" i="42"/>
  <c r="CN108" i="42"/>
  <c r="CN122" i="42"/>
  <c r="CN135" i="42"/>
  <c r="CN161" i="42"/>
  <c r="CN227" i="42"/>
  <c r="CN262" i="42"/>
  <c r="CN264" i="42"/>
  <c r="CN275" i="42"/>
  <c r="CN297" i="42"/>
  <c r="CN318" i="42"/>
  <c r="BS47" i="42"/>
  <c r="BQ47" i="42" s="1"/>
  <c r="BR47" i="42" s="1"/>
  <c r="BS76" i="42"/>
  <c r="BQ76" i="42" s="1"/>
  <c r="BR76" i="42" s="1"/>
  <c r="BS91" i="42"/>
  <c r="BQ91" i="42" s="1"/>
  <c r="BR91" i="42" s="1"/>
  <c r="BS108" i="42"/>
  <c r="BQ108" i="42" s="1"/>
  <c r="BR108" i="42" s="1"/>
  <c r="BS111" i="42"/>
  <c r="BQ111" i="42" s="1"/>
  <c r="BR111" i="42" s="1"/>
  <c r="BS122" i="42"/>
  <c r="BQ122" i="42" s="1"/>
  <c r="BR122" i="42" s="1"/>
  <c r="BS128" i="42"/>
  <c r="BQ128" i="42" s="1"/>
  <c r="BR128" i="42" s="1"/>
  <c r="BS135" i="42"/>
  <c r="BQ135" i="42" s="1"/>
  <c r="BR135" i="42" s="1"/>
  <c r="BS137" i="42"/>
  <c r="BQ137" i="42" s="1"/>
  <c r="BR137" i="42" s="1"/>
  <c r="BS209" i="42"/>
  <c r="BQ209" i="42" s="1"/>
  <c r="BR209" i="42" s="1"/>
  <c r="BS247" i="42"/>
  <c r="BQ247" i="42" s="1"/>
  <c r="BR247" i="42" s="1"/>
  <c r="BS297" i="42"/>
  <c r="BQ297" i="42" s="1"/>
  <c r="BR297" i="42" s="1"/>
  <c r="BS8" i="42"/>
  <c r="BS63" i="42"/>
  <c r="BQ63" i="42" s="1"/>
  <c r="BR63" i="42" s="1"/>
  <c r="BS141" i="42"/>
  <c r="BQ141" i="42" s="1"/>
  <c r="BR141" i="42" s="1"/>
  <c r="BS181" i="42"/>
  <c r="BQ181" i="42" s="1"/>
  <c r="BR181" i="42" s="1"/>
  <c r="BS199" i="42"/>
  <c r="BQ199" i="42" s="1"/>
  <c r="BR199" i="42" s="1"/>
  <c r="BS200" i="42"/>
  <c r="BQ200" i="42" s="1"/>
  <c r="BR200" i="42" s="1"/>
  <c r="BS201" i="42"/>
  <c r="BQ201" i="42" s="1"/>
  <c r="BR201" i="42" s="1"/>
  <c r="BS259" i="42"/>
  <c r="BQ259" i="42" s="1"/>
  <c r="BR259" i="42" s="1"/>
  <c r="BS20" i="42"/>
  <c r="BQ20" i="42" s="1"/>
  <c r="BR20" i="42" s="1"/>
  <c r="BS21" i="42"/>
  <c r="BQ21" i="42" s="1"/>
  <c r="BR21" i="42" s="1"/>
  <c r="BS23" i="42"/>
  <c r="BQ23" i="42" s="1"/>
  <c r="BR23" i="42" s="1"/>
  <c r="BS28" i="42"/>
  <c r="BQ28" i="42" s="1"/>
  <c r="BR28" i="42" s="1"/>
  <c r="BS37" i="42"/>
  <c r="BQ37" i="42" s="1"/>
  <c r="CY37" i="42" s="1"/>
  <c r="BS39" i="42"/>
  <c r="BQ39" i="42" s="1"/>
  <c r="BR39" i="42" s="1"/>
  <c r="BS40" i="42"/>
  <c r="BQ40" i="42" s="1"/>
  <c r="CY40" i="42" s="1"/>
  <c r="CZ40" i="42" s="1"/>
  <c r="BS43" i="42"/>
  <c r="BQ43" i="42" s="1"/>
  <c r="BR43" i="42" s="1"/>
  <c r="BS44" i="42"/>
  <c r="BQ44" i="42" s="1"/>
  <c r="BR44" i="42" s="1"/>
  <c r="BS161" i="42"/>
  <c r="BQ161" i="42" s="1"/>
  <c r="BR161" i="42" s="1"/>
  <c r="BS176" i="42"/>
  <c r="BQ176" i="42" s="1"/>
  <c r="BR176" i="42" s="1"/>
  <c r="BS179" i="42"/>
  <c r="BQ179" i="42" s="1"/>
  <c r="CY179" i="42" s="1"/>
  <c r="BS262" i="42"/>
  <c r="BQ262" i="42" s="1"/>
  <c r="BR262" i="42" s="1"/>
  <c r="BS263" i="42"/>
  <c r="BQ263" i="42" s="1"/>
  <c r="CY263" i="42" s="1"/>
  <c r="BS264" i="42"/>
  <c r="BQ264" i="42" s="1"/>
  <c r="BR264" i="42" s="1"/>
  <c r="BS267" i="42"/>
  <c r="BQ267" i="42" s="1"/>
  <c r="CY267" i="42" s="1"/>
  <c r="BS298" i="42"/>
  <c r="BQ298" i="42" s="1"/>
  <c r="CY298" i="42" s="1"/>
  <c r="BS306" i="42"/>
  <c r="BQ306" i="42" s="1"/>
  <c r="BS312" i="42"/>
  <c r="BQ312" i="42" s="1"/>
  <c r="BR312" i="42" s="1"/>
  <c r="BS313" i="42"/>
  <c r="BQ313" i="42" s="1"/>
  <c r="CY313" i="42" s="1"/>
  <c r="CZ313" i="42" s="1"/>
  <c r="BS318" i="42"/>
  <c r="BQ318" i="42" s="1"/>
  <c r="BR318" i="42" s="1"/>
  <c r="BS326" i="42"/>
  <c r="BQ326" i="42" s="1"/>
  <c r="BR326" i="42" s="1"/>
  <c r="BS216" i="42"/>
  <c r="BQ216" i="42" s="1"/>
  <c r="CY216" i="42" s="1"/>
  <c r="CZ216" i="42" s="1"/>
  <c r="BS225" i="42"/>
  <c r="BQ225" i="42" s="1"/>
  <c r="BS240" i="42"/>
  <c r="BQ240" i="42" s="1"/>
  <c r="BR240" i="42" s="1"/>
  <c r="BS317" i="42"/>
  <c r="BQ317" i="42" s="1"/>
  <c r="BR317" i="42" s="1"/>
  <c r="BS15" i="42"/>
  <c r="BQ15" i="42" s="1"/>
  <c r="CY15" i="42" s="1"/>
  <c r="BS48" i="42"/>
  <c r="BQ48" i="42" s="1"/>
  <c r="BR48" i="42" s="1"/>
  <c r="BS72" i="42"/>
  <c r="BQ72" i="42" s="1"/>
  <c r="BR72" i="42" s="1"/>
  <c r="BS80" i="42"/>
  <c r="BQ80" i="42" s="1"/>
  <c r="BR80" i="42" s="1"/>
  <c r="BS104" i="42"/>
  <c r="BQ104" i="42" s="1"/>
  <c r="BR104" i="42" s="1"/>
  <c r="BS107" i="42"/>
  <c r="BQ107" i="42" s="1"/>
  <c r="BR107" i="42" s="1"/>
  <c r="BS149" i="42"/>
  <c r="BQ149" i="42" s="1"/>
  <c r="BR149" i="42" s="1"/>
  <c r="BS260" i="42"/>
  <c r="BQ260" i="42" s="1"/>
  <c r="CY260" i="42" s="1"/>
  <c r="BS292" i="42"/>
  <c r="BQ292" i="42" s="1"/>
  <c r="CY292" i="42" s="1"/>
  <c r="CZ292" i="42" s="1"/>
  <c r="T39" i="42"/>
  <c r="T43" i="42"/>
  <c r="T47" i="42"/>
  <c r="T108" i="42"/>
  <c r="T122" i="42"/>
  <c r="T135" i="42"/>
  <c r="T312" i="42"/>
  <c r="T315" i="42"/>
  <c r="T247" i="42"/>
  <c r="T249" i="42"/>
  <c r="T259" i="42"/>
  <c r="T298" i="42"/>
  <c r="T8" i="42"/>
  <c r="T23" i="42"/>
  <c r="T37" i="42"/>
  <c r="T63" i="42"/>
  <c r="T76" i="42"/>
  <c r="T91" i="42"/>
  <c r="T105" i="42"/>
  <c r="T161" i="42"/>
  <c r="T179" i="42"/>
  <c r="V199" i="42"/>
  <c r="T200" i="42"/>
  <c r="T209" i="42"/>
  <c r="T222" i="42"/>
  <c r="T227" i="42"/>
  <c r="T262" i="42"/>
  <c r="T264" i="42"/>
  <c r="T275" i="42"/>
  <c r="T297" i="42"/>
  <c r="T318" i="42"/>
  <c r="G23" i="42"/>
  <c r="G43" i="42"/>
  <c r="G91" i="42"/>
  <c r="G135" i="42"/>
  <c r="G222" i="42"/>
  <c r="G275" i="42"/>
  <c r="G312" i="42"/>
  <c r="G39" i="42"/>
  <c r="G47" i="42"/>
  <c r="G76" i="42"/>
  <c r="G105" i="42"/>
  <c r="G122" i="42"/>
  <c r="G141" i="42"/>
  <c r="G179" i="42"/>
  <c r="G181" i="42"/>
  <c r="G209" i="42"/>
  <c r="G249" i="42"/>
  <c r="G259" i="42"/>
  <c r="G264" i="42"/>
  <c r="G297" i="42"/>
  <c r="G298" i="42"/>
  <c r="G315" i="42"/>
  <c r="I15" i="42"/>
  <c r="I21" i="42"/>
  <c r="V21" i="42"/>
  <c r="I28" i="42"/>
  <c r="CY128" i="42"/>
  <c r="I40" i="42"/>
  <c r="V40" i="42"/>
  <c r="I44" i="42"/>
  <c r="V44" i="42"/>
  <c r="I48" i="42"/>
  <c r="V48" i="42"/>
  <c r="I72" i="42"/>
  <c r="V72" i="42"/>
  <c r="I80" i="42"/>
  <c r="V80" i="42"/>
  <c r="I104" i="42"/>
  <c r="V104" i="42"/>
  <c r="I107" i="42"/>
  <c r="V107" i="42"/>
  <c r="I111" i="42"/>
  <c r="V111" i="42"/>
  <c r="I128" i="42"/>
  <c r="V128" i="42"/>
  <c r="I137" i="42"/>
  <c r="V137" i="42"/>
  <c r="V149" i="42"/>
  <c r="I176" i="42"/>
  <c r="V176" i="42"/>
  <c r="CY250" i="42"/>
  <c r="BR250" i="42"/>
  <c r="I199" i="42"/>
  <c r="CO248" i="42"/>
  <c r="BR253" i="42"/>
  <c r="I201" i="42"/>
  <c r="V201" i="42"/>
  <c r="I216" i="42"/>
  <c r="V216" i="42"/>
  <c r="I225" i="42"/>
  <c r="V225" i="42"/>
  <c r="CY227" i="42"/>
  <c r="I240" i="42"/>
  <c r="V240" i="42"/>
  <c r="I248" i="42"/>
  <c r="V248" i="42"/>
  <c r="I250" i="42"/>
  <c r="V250" i="42"/>
  <c r="I253" i="42"/>
  <c r="V253" i="42"/>
  <c r="I260" i="42"/>
  <c r="V260" i="42"/>
  <c r="I263" i="42"/>
  <c r="V263" i="42"/>
  <c r="I267" i="42"/>
  <c r="V267" i="42"/>
  <c r="CY275" i="42"/>
  <c r="I292" i="42"/>
  <c r="V292" i="42"/>
  <c r="I306" i="42"/>
  <c r="V306" i="42"/>
  <c r="I313" i="42"/>
  <c r="V313" i="42"/>
  <c r="I317" i="42"/>
  <c r="V317" i="42"/>
  <c r="I326" i="42"/>
  <c r="V326" i="42"/>
  <c r="T11" i="42"/>
  <c r="G293" i="42"/>
  <c r="G148" i="42"/>
  <c r="G56" i="42"/>
  <c r="I224" i="42"/>
  <c r="I68" i="42"/>
  <c r="T224" i="42"/>
  <c r="T293" i="42"/>
  <c r="T148" i="42"/>
  <c r="T56" i="42"/>
  <c r="EA15" i="41"/>
  <c r="EA21" i="41"/>
  <c r="EA38" i="41"/>
  <c r="EA40" i="41"/>
  <c r="EA45" i="41"/>
  <c r="EA334" i="41"/>
  <c r="EA41" i="41"/>
  <c r="EA66" i="41"/>
  <c r="EA114" i="41"/>
  <c r="EA125" i="41"/>
  <c r="EA140" i="41"/>
  <c r="EA107" i="41"/>
  <c r="EA108" i="41"/>
  <c r="EA110" i="41"/>
  <c r="EA111" i="41"/>
  <c r="EA205" i="41"/>
  <c r="EA206" i="41"/>
  <c r="EA214" i="41"/>
  <c r="EA221" i="41"/>
  <c r="EA227" i="41"/>
  <c r="EA252" i="41"/>
  <c r="EA253" i="41"/>
  <c r="EA269" i="41"/>
  <c r="EA270" i="41"/>
  <c r="EA271" i="41"/>
  <c r="EA274" i="41"/>
  <c r="EA321" i="41"/>
  <c r="EA323" i="41"/>
  <c r="EA94" i="41"/>
  <c r="EA131" i="41"/>
  <c r="EA138" i="41"/>
  <c r="EA144" i="41"/>
  <c r="EA152" i="41"/>
  <c r="EA164" i="41"/>
  <c r="EA179" i="41"/>
  <c r="EA183" i="41"/>
  <c r="EA245" i="41"/>
  <c r="DE28" i="41"/>
  <c r="DE38" i="41"/>
  <c r="DE44" i="41"/>
  <c r="DE45" i="41"/>
  <c r="DE48" i="41"/>
  <c r="DE79" i="41"/>
  <c r="DE107" i="41"/>
  <c r="DE108" i="41"/>
  <c r="DE164" i="41"/>
  <c r="DE179" i="41"/>
  <c r="DE205" i="41"/>
  <c r="DE206" i="41"/>
  <c r="DE245" i="41"/>
  <c r="DE257" i="41"/>
  <c r="DE259" i="41"/>
  <c r="DE269" i="41"/>
  <c r="DE283" i="41"/>
  <c r="DE300" i="41"/>
  <c r="DE323" i="41"/>
  <c r="DE8" i="41"/>
  <c r="DE15" i="41"/>
  <c r="DE20" i="41"/>
  <c r="DE21" i="41"/>
  <c r="DE23" i="41"/>
  <c r="DE83" i="41"/>
  <c r="DE111" i="41"/>
  <c r="DE138" i="41"/>
  <c r="DE152" i="41"/>
  <c r="DE185" i="41"/>
  <c r="DE232" i="41"/>
  <c r="DE256" i="41"/>
  <c r="DE267" i="41"/>
  <c r="DE271" i="41"/>
  <c r="CQ271" i="41" s="1"/>
  <c r="CR271" i="41" s="1"/>
  <c r="DE306" i="41"/>
  <c r="DE325" i="41"/>
  <c r="CQ325" i="41" s="1"/>
  <c r="DE326" i="41"/>
  <c r="DE334" i="41"/>
  <c r="CQ334" i="41" s="1"/>
  <c r="CR334" i="41" s="1"/>
  <c r="DE40" i="41"/>
  <c r="DE41" i="41"/>
  <c r="DE49" i="41"/>
  <c r="DE66" i="41"/>
  <c r="DE75" i="41"/>
  <c r="CQ144" i="41"/>
  <c r="CR144" i="41" s="1"/>
  <c r="CS28" i="41"/>
  <c r="CS38" i="41"/>
  <c r="CS44" i="41"/>
  <c r="CS45" i="41"/>
  <c r="CS48" i="41"/>
  <c r="CS79" i="41"/>
  <c r="CS110" i="41"/>
  <c r="CS125" i="41"/>
  <c r="CS152" i="41"/>
  <c r="CS183" i="41"/>
  <c r="CS214" i="41"/>
  <c r="CS230" i="41"/>
  <c r="CS254" i="41"/>
  <c r="CS259" i="41"/>
  <c r="CS270" i="41"/>
  <c r="CS305" i="41"/>
  <c r="CS320" i="41"/>
  <c r="CQ320" i="41" s="1"/>
  <c r="CS326" i="41"/>
  <c r="CS94" i="41"/>
  <c r="CS111" i="41"/>
  <c r="CS138" i="41"/>
  <c r="CS164" i="41"/>
  <c r="CS204" i="41"/>
  <c r="CQ204" i="41" s="1"/>
  <c r="CR204" i="41" s="1"/>
  <c r="CS221" i="41"/>
  <c r="CS245" i="41"/>
  <c r="CS256" i="41"/>
  <c r="CS267" i="41"/>
  <c r="CS274" i="41"/>
  <c r="CS306" i="41"/>
  <c r="CS323" i="41"/>
  <c r="CS8" i="41"/>
  <c r="CS15" i="41"/>
  <c r="CS20" i="41"/>
  <c r="CS21" i="41"/>
  <c r="CS23" i="41"/>
  <c r="CS40" i="41"/>
  <c r="CS41" i="41"/>
  <c r="CS49" i="41"/>
  <c r="CS66" i="41"/>
  <c r="CS75" i="41"/>
  <c r="AY28" i="41"/>
  <c r="AY38" i="41"/>
  <c r="AY44" i="41"/>
  <c r="AY45" i="41"/>
  <c r="AY48" i="41"/>
  <c r="AY79" i="41"/>
  <c r="AY94" i="41"/>
  <c r="AY108" i="41"/>
  <c r="AY111" i="41"/>
  <c r="AY125" i="41"/>
  <c r="AY138" i="41"/>
  <c r="AY144" i="41"/>
  <c r="AY164" i="41"/>
  <c r="AY183" i="41"/>
  <c r="AY204" i="41"/>
  <c r="AY206" i="41"/>
  <c r="AY221" i="41"/>
  <c r="AY230" i="41"/>
  <c r="AY245" i="41"/>
  <c r="AY253" i="41"/>
  <c r="AY256" i="41"/>
  <c r="AY259" i="41"/>
  <c r="AY267" i="41"/>
  <c r="AY270" i="41"/>
  <c r="AY274" i="41"/>
  <c r="AY300" i="41"/>
  <c r="AY306" i="41"/>
  <c r="AY320" i="41"/>
  <c r="AY323" i="41"/>
  <c r="AY326" i="41"/>
  <c r="T21" i="41"/>
  <c r="T15" i="41"/>
  <c r="T49" i="41"/>
  <c r="T8" i="41"/>
  <c r="T20" i="41"/>
  <c r="T23" i="41"/>
  <c r="T38" i="41"/>
  <c r="T41" i="41"/>
  <c r="T75" i="41"/>
  <c r="T79" i="41"/>
  <c r="T83" i="41"/>
  <c r="V111" i="41"/>
  <c r="V265" i="41"/>
  <c r="V267" i="41"/>
  <c r="G20" i="41"/>
  <c r="G21" i="41"/>
  <c r="G23" i="41"/>
  <c r="G28" i="41"/>
  <c r="G38" i="41"/>
  <c r="G40" i="41"/>
  <c r="G41" i="41"/>
  <c r="G44" i="41"/>
  <c r="G75" i="41"/>
  <c r="G8" i="41"/>
  <c r="G15" i="41"/>
  <c r="I94" i="41"/>
  <c r="V94" i="41"/>
  <c r="I107" i="41"/>
  <c r="V107" i="41"/>
  <c r="I108" i="41"/>
  <c r="V108" i="41"/>
  <c r="I110" i="41"/>
  <c r="V110" i="41"/>
  <c r="I111" i="41"/>
  <c r="I114" i="41"/>
  <c r="V114" i="41"/>
  <c r="I125" i="41"/>
  <c r="V125" i="41"/>
  <c r="I131" i="41"/>
  <c r="V131" i="41"/>
  <c r="I138" i="41"/>
  <c r="V138" i="41"/>
  <c r="I140" i="41"/>
  <c r="V140" i="41"/>
  <c r="I144" i="41"/>
  <c r="V144" i="41"/>
  <c r="I152" i="41"/>
  <c r="V152" i="41"/>
  <c r="I164" i="41"/>
  <c r="V164" i="41"/>
  <c r="I179" i="41"/>
  <c r="V179" i="41"/>
  <c r="I183" i="41"/>
  <c r="V183" i="41"/>
  <c r="I185" i="41"/>
  <c r="V185" i="41"/>
  <c r="I204" i="41"/>
  <c r="V204" i="41"/>
  <c r="I205" i="41"/>
  <c r="V205" i="41"/>
  <c r="I206" i="41"/>
  <c r="V206" i="41"/>
  <c r="I214" i="41"/>
  <c r="V214" i="41"/>
  <c r="I221" i="41"/>
  <c r="V221" i="41"/>
  <c r="I227" i="41"/>
  <c r="V227" i="41"/>
  <c r="I230" i="41"/>
  <c r="V230" i="41"/>
  <c r="I232" i="41"/>
  <c r="V232" i="41"/>
  <c r="I245" i="41"/>
  <c r="V245" i="41"/>
  <c r="I252" i="41"/>
  <c r="V252" i="41"/>
  <c r="I253" i="41"/>
  <c r="V253" i="41"/>
  <c r="I254" i="41"/>
  <c r="V254" i="41"/>
  <c r="I256" i="41"/>
  <c r="V256" i="41"/>
  <c r="I257" i="41"/>
  <c r="V257" i="41"/>
  <c r="I259" i="41"/>
  <c r="V259" i="41"/>
  <c r="I265" i="41"/>
  <c r="I267" i="41"/>
  <c r="I269" i="41"/>
  <c r="V269" i="41"/>
  <c r="T269" i="41"/>
  <c r="G270" i="41"/>
  <c r="T270" i="41"/>
  <c r="G271" i="41"/>
  <c r="T271" i="41"/>
  <c r="G274" i="41"/>
  <c r="T274" i="41"/>
  <c r="G283" i="41"/>
  <c r="T283" i="41"/>
  <c r="G300" i="41"/>
  <c r="T300" i="41"/>
  <c r="G305" i="41"/>
  <c r="T305" i="41"/>
  <c r="G306" i="41"/>
  <c r="T306" i="41"/>
  <c r="G314" i="41"/>
  <c r="T314" i="41"/>
  <c r="G320" i="41"/>
  <c r="T320" i="41"/>
  <c r="G321" i="41"/>
  <c r="T321" i="41"/>
  <c r="G323" i="41"/>
  <c r="T323" i="41"/>
  <c r="G325" i="41"/>
  <c r="T325" i="41"/>
  <c r="G326" i="41"/>
  <c r="T326" i="41"/>
  <c r="G334" i="41"/>
  <c r="T334" i="41"/>
  <c r="G56" i="41"/>
  <c r="CQ39" i="41"/>
  <c r="I223" i="41"/>
  <c r="V223" i="41"/>
  <c r="DH346" i="41"/>
  <c r="DE151" i="41"/>
  <c r="DE219" i="41"/>
  <c r="DN346" i="41"/>
  <c r="DE194" i="41"/>
  <c r="DE229" i="41"/>
  <c r="DK346" i="41"/>
  <c r="DE71" i="41"/>
  <c r="DE345" i="41"/>
  <c r="CN293" i="43"/>
  <c r="G224" i="43"/>
  <c r="I148" i="43"/>
  <c r="T224" i="43"/>
  <c r="CN146" i="43"/>
  <c r="T293" i="43"/>
  <c r="T148" i="43"/>
  <c r="BS146" i="43"/>
  <c r="BQ146" i="43" s="1"/>
  <c r="BR146" i="43" s="1"/>
  <c r="V146" i="42"/>
  <c r="DE149" i="41"/>
  <c r="DF346" i="41"/>
  <c r="BG346" i="41"/>
  <c r="I149" i="41"/>
  <c r="CN189" i="43"/>
  <c r="CN214" i="43"/>
  <c r="CN148" i="43"/>
  <c r="CN11" i="43"/>
  <c r="BS214" i="42"/>
  <c r="BQ214" i="42" s="1"/>
  <c r="CN293" i="42"/>
  <c r="BS148" i="42"/>
  <c r="BQ148" i="42" s="1"/>
  <c r="BR148" i="42" s="1"/>
  <c r="BS146" i="42"/>
  <c r="BQ146" i="42" s="1"/>
  <c r="BS11" i="42"/>
  <c r="CN224" i="42"/>
  <c r="CN146" i="42"/>
  <c r="BS56" i="42"/>
  <c r="BQ56" i="42" s="1"/>
  <c r="BR56" i="42" s="1"/>
  <c r="BS68" i="42"/>
  <c r="BQ68" i="42" s="1"/>
  <c r="BR68" i="42" s="1"/>
  <c r="CN189" i="42"/>
  <c r="BS189" i="42"/>
  <c r="BQ189" i="42" s="1"/>
  <c r="BR189" i="42" s="1"/>
  <c r="BS224" i="42"/>
  <c r="BQ224" i="42" s="1"/>
  <c r="BR224" i="42" s="1"/>
  <c r="BS293" i="42"/>
  <c r="BQ293" i="42" s="1"/>
  <c r="BR293" i="42" s="1"/>
  <c r="CN56" i="42"/>
  <c r="CO56" i="42" s="1"/>
  <c r="CN68" i="42"/>
  <c r="CN148" i="42"/>
  <c r="CN214" i="42"/>
  <c r="DE59" i="41"/>
  <c r="DE301" i="41"/>
  <c r="DG346" i="41"/>
  <c r="CF346" i="41"/>
  <c r="CE346" i="41"/>
  <c r="CG346" i="41"/>
  <c r="AW59" i="41"/>
  <c r="AX59" i="41"/>
  <c r="AW71" i="41"/>
  <c r="AX71" i="41"/>
  <c r="AW151" i="41"/>
  <c r="AX151" i="41"/>
  <c r="AW194" i="41"/>
  <c r="AX194" i="41"/>
  <c r="AW219" i="41"/>
  <c r="AX219" i="41"/>
  <c r="AW229" i="41"/>
  <c r="AX229" i="41"/>
  <c r="AW301" i="41"/>
  <c r="AX301" i="41"/>
  <c r="AW149" i="41"/>
  <c r="AX149" i="41"/>
  <c r="AW345" i="41"/>
  <c r="AX345" i="41"/>
  <c r="AX11" i="41"/>
  <c r="AW11" i="41"/>
  <c r="AZ346" i="41"/>
  <c r="BA346" i="41"/>
  <c r="BB346" i="41"/>
  <c r="AR346" i="41"/>
  <c r="AM346" i="41"/>
  <c r="AB346" i="41"/>
  <c r="AC59" i="41"/>
  <c r="AC71" i="41"/>
  <c r="AC151" i="41"/>
  <c r="AC194" i="41"/>
  <c r="AC219" i="41"/>
  <c r="AC229" i="41"/>
  <c r="AC301" i="41"/>
  <c r="AC149" i="41"/>
  <c r="AC345" i="41"/>
  <c r="AC11" i="41"/>
  <c r="CY137" i="42" l="1"/>
  <c r="EB100" i="41"/>
  <c r="EB104" i="41"/>
  <c r="CY249" i="43"/>
  <c r="CY297" i="43"/>
  <c r="CY72" i="42"/>
  <c r="BR313" i="42"/>
  <c r="CO21" i="42"/>
  <c r="BR218" i="42"/>
  <c r="CO292" i="42"/>
  <c r="AX346" i="41"/>
  <c r="BR150" i="43"/>
  <c r="CY267" i="43"/>
  <c r="BR20" i="43"/>
  <c r="CY44" i="43"/>
  <c r="BQ8" i="43"/>
  <c r="CY8" i="43" s="1"/>
  <c r="BS338" i="43"/>
  <c r="CY135" i="43"/>
  <c r="CY28" i="43"/>
  <c r="V338" i="43"/>
  <c r="CN338" i="43"/>
  <c r="CY176" i="43"/>
  <c r="BR48" i="43"/>
  <c r="CY138" i="43"/>
  <c r="G338" i="43"/>
  <c r="I338" i="43"/>
  <c r="BQ11" i="43"/>
  <c r="BR11" i="43" s="1"/>
  <c r="CY315" i="43"/>
  <c r="CY318" i="43"/>
  <c r="CY126" i="43"/>
  <c r="CY63" i="43"/>
  <c r="CY43" i="43"/>
  <c r="CY298" i="43"/>
  <c r="CY104" i="43"/>
  <c r="CY72" i="43"/>
  <c r="CY91" i="43"/>
  <c r="CY200" i="43"/>
  <c r="CZ200" i="43" s="1"/>
  <c r="CY150" i="43"/>
  <c r="CY224" i="43"/>
  <c r="CY292" i="43"/>
  <c r="CZ292" i="43" s="1"/>
  <c r="BR267" i="42"/>
  <c r="CY135" i="42"/>
  <c r="CY315" i="42"/>
  <c r="CY262" i="42"/>
  <c r="CN338" i="42"/>
  <c r="CY38" i="42"/>
  <c r="CY24" i="42"/>
  <c r="BS338" i="42"/>
  <c r="BR292" i="42"/>
  <c r="CO337" i="42"/>
  <c r="CY247" i="42"/>
  <c r="CY240" i="42"/>
  <c r="CY91" i="42"/>
  <c r="BR24" i="42"/>
  <c r="T338" i="42"/>
  <c r="V338" i="42"/>
  <c r="I338" i="42"/>
  <c r="G338" i="42"/>
  <c r="CY326" i="42"/>
  <c r="CY209" i="42"/>
  <c r="CY108" i="42"/>
  <c r="BQ8" i="42"/>
  <c r="CY138" i="42"/>
  <c r="CY12" i="42"/>
  <c r="CZ12" i="42" s="1"/>
  <c r="CQ114" i="41"/>
  <c r="CR114" i="41" s="1"/>
  <c r="CQ180" i="41"/>
  <c r="CR180" i="41" s="1"/>
  <c r="EO203" i="41"/>
  <c r="EP203" i="41" s="1"/>
  <c r="EO220" i="41"/>
  <c r="CR239" i="41"/>
  <c r="CR250" i="41"/>
  <c r="EO275" i="41"/>
  <c r="EO281" i="41"/>
  <c r="EP281" i="41" s="1"/>
  <c r="EO284" i="41"/>
  <c r="EP284" i="41" s="1"/>
  <c r="EB293" i="41"/>
  <c r="EB295" i="41"/>
  <c r="EB303" i="41"/>
  <c r="EB316" i="41"/>
  <c r="EB322" i="41"/>
  <c r="EB337" i="41"/>
  <c r="EB342" i="41"/>
  <c r="CQ253" i="41"/>
  <c r="CR253" i="41" s="1"/>
  <c r="CQ252" i="41"/>
  <c r="CR252" i="41" s="1"/>
  <c r="CQ131" i="41"/>
  <c r="CR131" i="41" s="1"/>
  <c r="BR298" i="42"/>
  <c r="CY264" i="42"/>
  <c r="BR260" i="42"/>
  <c r="BR216" i="42"/>
  <c r="CY141" i="42"/>
  <c r="CO176" i="42"/>
  <c r="BR40" i="42"/>
  <c r="CY225" i="42"/>
  <c r="CY306" i="42"/>
  <c r="CY297" i="42"/>
  <c r="CY196" i="42"/>
  <c r="CY150" i="42"/>
  <c r="EB39" i="41"/>
  <c r="CQ221" i="41"/>
  <c r="CR221" i="41" s="1"/>
  <c r="CQ305" i="41"/>
  <c r="EO305" i="41" s="1"/>
  <c r="EP305" i="41" s="1"/>
  <c r="CQ83" i="41"/>
  <c r="CQ107" i="41"/>
  <c r="CQ321" i="41"/>
  <c r="CY141" i="43"/>
  <c r="CY306" i="43"/>
  <c r="CY181" i="43"/>
  <c r="CY108" i="43"/>
  <c r="CY111" i="43"/>
  <c r="CY68" i="43"/>
  <c r="BR317" i="43"/>
  <c r="BR306" i="43"/>
  <c r="BR181" i="43"/>
  <c r="CY40" i="43"/>
  <c r="CY76" i="43"/>
  <c r="BR44" i="43"/>
  <c r="CY15" i="43"/>
  <c r="CY80" i="43"/>
  <c r="CY149" i="43"/>
  <c r="CY37" i="43"/>
  <c r="CY275" i="43"/>
  <c r="CY47" i="43"/>
  <c r="CY161" i="43"/>
  <c r="CY105" i="43"/>
  <c r="CY137" i="43"/>
  <c r="CO200" i="43"/>
  <c r="CY326" i="43"/>
  <c r="CY337" i="43"/>
  <c r="CY222" i="43"/>
  <c r="CY199" i="43"/>
  <c r="CY56" i="43"/>
  <c r="CY38" i="43"/>
  <c r="CO12" i="43"/>
  <c r="CY218" i="43"/>
  <c r="CY73" i="43"/>
  <c r="BR12" i="43"/>
  <c r="BR326" i="43"/>
  <c r="BR264" i="43"/>
  <c r="CY251" i="43"/>
  <c r="BR260" i="43"/>
  <c r="CY253" i="43"/>
  <c r="BR250" i="43"/>
  <c r="BR248" i="43"/>
  <c r="BR161" i="43"/>
  <c r="BR135" i="43"/>
  <c r="CY227" i="43"/>
  <c r="CY128" i="43"/>
  <c r="BR28" i="43"/>
  <c r="BR15" i="43"/>
  <c r="BR23" i="43"/>
  <c r="CY312" i="43"/>
  <c r="CY263" i="43"/>
  <c r="CY247" i="43"/>
  <c r="CY209" i="43"/>
  <c r="CY20" i="43"/>
  <c r="CY39" i="43"/>
  <c r="CY21" i="43"/>
  <c r="CO179" i="43"/>
  <c r="CY259" i="43"/>
  <c r="CQ23" i="41"/>
  <c r="CR23" i="41" s="1"/>
  <c r="CQ20" i="41"/>
  <c r="EB20" i="41" s="1"/>
  <c r="CQ8" i="41"/>
  <c r="CQ270" i="41"/>
  <c r="CR270" i="41" s="1"/>
  <c r="CQ214" i="41"/>
  <c r="CR214" i="41" s="1"/>
  <c r="EO314" i="41"/>
  <c r="CQ186" i="41"/>
  <c r="EB63" i="41"/>
  <c r="CQ129" i="41"/>
  <c r="EB129" i="41" s="1"/>
  <c r="CQ140" i="41"/>
  <c r="CR140" i="41" s="1"/>
  <c r="EB265" i="41"/>
  <c r="CQ94" i="41"/>
  <c r="EB320" i="41"/>
  <c r="CQ254" i="41"/>
  <c r="CQ110" i="41"/>
  <c r="CR110" i="41" s="1"/>
  <c r="CQ300" i="41"/>
  <c r="CQ206" i="41"/>
  <c r="CQ108" i="41"/>
  <c r="EB65" i="41"/>
  <c r="EB73" i="41"/>
  <c r="EB18" i="41"/>
  <c r="EB32" i="41"/>
  <c r="EB27" i="41"/>
  <c r="CY318" i="42"/>
  <c r="CY312" i="42"/>
  <c r="CO313" i="42"/>
  <c r="CY201" i="42"/>
  <c r="BR306" i="42"/>
  <c r="CY259" i="42"/>
  <c r="CY200" i="42"/>
  <c r="CZ200" i="42" s="1"/>
  <c r="BR225" i="42"/>
  <c r="BR179" i="42"/>
  <c r="CY122" i="42"/>
  <c r="CY105" i="42"/>
  <c r="CY63" i="42"/>
  <c r="CY21" i="42"/>
  <c r="CZ21" i="42" s="1"/>
  <c r="CO216" i="42"/>
  <c r="CY176" i="42"/>
  <c r="CZ176" i="42" s="1"/>
  <c r="CY39" i="42"/>
  <c r="CY28" i="42"/>
  <c r="CZ28" i="42" s="1"/>
  <c r="CY333" i="42"/>
  <c r="CY73" i="42"/>
  <c r="BR38" i="42"/>
  <c r="CO218" i="42"/>
  <c r="EB103" i="41"/>
  <c r="EB281" i="41"/>
  <c r="EB284" i="41"/>
  <c r="EB288" i="41"/>
  <c r="EB287" i="41"/>
  <c r="EB289" i="41"/>
  <c r="EO13" i="41"/>
  <c r="CR13" i="41"/>
  <c r="EO16" i="41"/>
  <c r="CR16" i="41"/>
  <c r="EO19" i="41"/>
  <c r="EP19" i="41" s="1"/>
  <c r="CR19" i="41"/>
  <c r="EO26" i="41"/>
  <c r="CR26" i="41"/>
  <c r="EO29" i="41"/>
  <c r="EP29" i="41" s="1"/>
  <c r="CR29" i="41"/>
  <c r="EO31" i="41"/>
  <c r="CR31" i="41"/>
  <c r="CR68" i="41"/>
  <c r="EO68" i="41"/>
  <c r="CR70" i="41"/>
  <c r="EO70" i="41"/>
  <c r="EP70" i="41" s="1"/>
  <c r="CR77" i="41"/>
  <c r="EO77" i="41"/>
  <c r="EP77" i="41" s="1"/>
  <c r="CR81" i="41"/>
  <c r="EO81" i="41"/>
  <c r="CR85" i="41"/>
  <c r="EO85" i="41"/>
  <c r="EP85" i="41" s="1"/>
  <c r="EB19" i="41"/>
  <c r="EB29" i="41"/>
  <c r="EO34" i="41"/>
  <c r="CR37" i="41"/>
  <c r="EO37" i="41"/>
  <c r="CR43" i="41"/>
  <c r="EO43" i="41"/>
  <c r="EP43" i="41" s="1"/>
  <c r="CR50" i="41"/>
  <c r="EO50" i="41"/>
  <c r="CR61" i="41"/>
  <c r="EO61" i="41"/>
  <c r="EP61" i="41" s="1"/>
  <c r="EB70" i="41"/>
  <c r="EB77" i="41"/>
  <c r="CR65" i="41"/>
  <c r="EO65" i="41"/>
  <c r="EP65" i="41" s="1"/>
  <c r="CR69" i="41"/>
  <c r="EO69" i="41"/>
  <c r="CR73" i="41"/>
  <c r="EO73" i="41"/>
  <c r="EP73" i="41" s="1"/>
  <c r="EO176" i="41"/>
  <c r="EP176" i="41" s="1"/>
  <c r="CR176" i="41"/>
  <c r="EO181" i="41"/>
  <c r="CR181" i="41"/>
  <c r="EO188" i="41"/>
  <c r="CR188" i="41"/>
  <c r="EO191" i="41"/>
  <c r="CR191" i="41"/>
  <c r="EO193" i="41"/>
  <c r="EP193" i="41" s="1"/>
  <c r="CR193" i="41"/>
  <c r="CR88" i="41"/>
  <c r="EO88" i="41"/>
  <c r="EP88" i="41" s="1"/>
  <c r="CR90" i="41"/>
  <c r="EO90" i="41"/>
  <c r="CR92" i="41"/>
  <c r="EO92" i="41"/>
  <c r="EP92" i="41" s="1"/>
  <c r="CR96" i="41"/>
  <c r="EO96" i="41"/>
  <c r="EP96" i="41" s="1"/>
  <c r="CR115" i="41"/>
  <c r="EO115" i="41"/>
  <c r="CR118" i="41"/>
  <c r="EO118" i="41"/>
  <c r="EP118" i="41" s="1"/>
  <c r="CR120" i="41"/>
  <c r="EO120" i="41"/>
  <c r="EP120" i="41" s="1"/>
  <c r="CR122" i="41"/>
  <c r="EO122" i="41"/>
  <c r="EP122" i="41" s="1"/>
  <c r="CR124" i="41"/>
  <c r="EO124" i="41"/>
  <c r="CR128" i="41"/>
  <c r="EO128" i="41"/>
  <c r="EP128" i="41" s="1"/>
  <c r="CR132" i="41"/>
  <c r="EO132" i="41"/>
  <c r="CR134" i="41"/>
  <c r="EO134" i="41"/>
  <c r="CR136" i="41"/>
  <c r="EO136" i="41"/>
  <c r="CR142" i="41"/>
  <c r="EO142" i="41"/>
  <c r="CR145" i="41"/>
  <c r="EO145" i="41"/>
  <c r="CR150" i="41"/>
  <c r="EO150" i="41"/>
  <c r="EP150" i="41" s="1"/>
  <c r="CR155" i="41"/>
  <c r="EO155" i="41"/>
  <c r="CR158" i="41"/>
  <c r="EO158" i="41"/>
  <c r="EP158" i="41" s="1"/>
  <c r="CR161" i="41"/>
  <c r="EO161" i="41"/>
  <c r="EP161" i="41" s="1"/>
  <c r="CR165" i="41"/>
  <c r="EO165" i="41"/>
  <c r="CR167" i="41"/>
  <c r="EO167" i="41"/>
  <c r="EP167" i="41" s="1"/>
  <c r="CR171" i="41"/>
  <c r="EO171" i="41"/>
  <c r="EP171" i="41" s="1"/>
  <c r="CR173" i="41"/>
  <c r="EO173" i="41"/>
  <c r="CR175" i="41"/>
  <c r="EO175" i="41"/>
  <c r="EP175" i="41" s="1"/>
  <c r="EO177" i="41"/>
  <c r="CR177" i="41"/>
  <c r="EO187" i="41"/>
  <c r="CR187" i="41"/>
  <c r="EO190" i="41"/>
  <c r="EP190" i="41" s="1"/>
  <c r="CR190" i="41"/>
  <c r="EO192" i="41"/>
  <c r="EP192" i="41" s="1"/>
  <c r="CR192" i="41"/>
  <c r="CR196" i="41"/>
  <c r="EO196" i="41"/>
  <c r="EP196" i="41" s="1"/>
  <c r="CR197" i="41"/>
  <c r="EO197" i="41"/>
  <c r="EP197" i="41" s="1"/>
  <c r="CR200" i="41"/>
  <c r="EO200" i="41"/>
  <c r="EP200" i="41" s="1"/>
  <c r="CR207" i="41"/>
  <c r="EO207" i="41"/>
  <c r="EP207" i="41" s="1"/>
  <c r="CR210" i="41"/>
  <c r="EO210" i="41"/>
  <c r="EP210" i="41" s="1"/>
  <c r="CR215" i="41"/>
  <c r="EO215" i="41"/>
  <c r="CR217" i="41"/>
  <c r="EO217" i="41"/>
  <c r="CR222" i="41"/>
  <c r="EO222" i="41"/>
  <c r="EP222" i="41" s="1"/>
  <c r="CR228" i="41"/>
  <c r="EO228" i="41"/>
  <c r="EP228" i="41" s="1"/>
  <c r="CR233" i="41"/>
  <c r="EO233" i="41"/>
  <c r="EP233" i="41" s="1"/>
  <c r="CR238" i="41"/>
  <c r="EO238" i="41"/>
  <c r="CR240" i="41"/>
  <c r="EO240" i="41"/>
  <c r="EP240" i="41" s="1"/>
  <c r="CR244" i="41"/>
  <c r="EO244" i="41"/>
  <c r="EP244" i="41" s="1"/>
  <c r="CR247" i="41"/>
  <c r="EO247" i="41"/>
  <c r="CR249" i="41"/>
  <c r="EO249" i="41"/>
  <c r="CR251" i="41"/>
  <c r="EO251" i="41"/>
  <c r="EP251" i="41" s="1"/>
  <c r="CR260" i="41"/>
  <c r="EO260" i="41"/>
  <c r="EP260" i="41" s="1"/>
  <c r="CR263" i="41"/>
  <c r="EO263" i="41"/>
  <c r="EP263" i="41" s="1"/>
  <c r="CR273" i="41"/>
  <c r="EO273" i="41"/>
  <c r="EP273" i="41" s="1"/>
  <c r="CR278" i="41"/>
  <c r="EO278" i="41"/>
  <c r="EP278" i="41" s="1"/>
  <c r="CR291" i="41"/>
  <c r="EO291" i="41"/>
  <c r="EP291" i="41" s="1"/>
  <c r="CR294" i="41"/>
  <c r="EO294" i="41"/>
  <c r="EP294" i="41" s="1"/>
  <c r="CR296" i="41"/>
  <c r="EO296" i="41"/>
  <c r="EP296" i="41" s="1"/>
  <c r="CR298" i="41"/>
  <c r="EO298" i="41"/>
  <c r="EP298" i="41" s="1"/>
  <c r="CR302" i="41"/>
  <c r="EO302" i="41"/>
  <c r="EP302" i="41" s="1"/>
  <c r="CR304" i="41"/>
  <c r="EO304" i="41"/>
  <c r="EP304" i="41" s="1"/>
  <c r="CR308" i="41"/>
  <c r="EO308" i="41"/>
  <c r="EP308" i="41" s="1"/>
  <c r="CR310" i="41"/>
  <c r="EO310" i="41"/>
  <c r="EP310" i="41" s="1"/>
  <c r="CR313" i="41"/>
  <c r="EO313" i="41"/>
  <c r="EP313" i="41" s="1"/>
  <c r="CR319" i="41"/>
  <c r="EO319" i="41"/>
  <c r="CR327" i="41"/>
  <c r="EO327" i="41"/>
  <c r="CR330" i="41"/>
  <c r="EO330" i="41"/>
  <c r="EP330" i="41" s="1"/>
  <c r="CR336" i="41"/>
  <c r="EO336" i="41"/>
  <c r="EP336" i="41" s="1"/>
  <c r="CR339" i="41"/>
  <c r="EO339" i="41"/>
  <c r="CR344" i="41"/>
  <c r="EO344" i="41"/>
  <c r="EP344" i="41" s="1"/>
  <c r="EB294" i="41"/>
  <c r="EB298" i="41"/>
  <c r="EB304" i="41"/>
  <c r="EB310" i="41"/>
  <c r="EB330" i="41"/>
  <c r="CQ266" i="41"/>
  <c r="CR266" i="41" s="1"/>
  <c r="CR314" i="41"/>
  <c r="EO320" i="41"/>
  <c r="EP320" i="41" s="1"/>
  <c r="EO227" i="41"/>
  <c r="EP227" i="41" s="1"/>
  <c r="EO270" i="41"/>
  <c r="EP270" i="41" s="1"/>
  <c r="EO252" i="41"/>
  <c r="EP252" i="41" s="1"/>
  <c r="CQ257" i="41"/>
  <c r="CR257" i="41" s="1"/>
  <c r="CQ223" i="41"/>
  <c r="CR223" i="41" s="1"/>
  <c r="EO204" i="41"/>
  <c r="EP204" i="41" s="1"/>
  <c r="CQ76" i="41"/>
  <c r="EB76" i="41" s="1"/>
  <c r="CQ33" i="41"/>
  <c r="EO33" i="41" s="1"/>
  <c r="CQ141" i="41"/>
  <c r="CQ269" i="41"/>
  <c r="CR269" i="41" s="1"/>
  <c r="CQ255" i="41"/>
  <c r="CR255" i="41" s="1"/>
  <c r="EO300" i="41"/>
  <c r="EP300" i="41" s="1"/>
  <c r="CR300" i="41"/>
  <c r="EO321" i="41"/>
  <c r="EP321" i="41" s="1"/>
  <c r="CR321" i="41"/>
  <c r="EB300" i="41"/>
  <c r="CR320" i="41"/>
  <c r="EO265" i="41"/>
  <c r="EP265" i="41" s="1"/>
  <c r="EO214" i="41"/>
  <c r="EP214" i="41" s="1"/>
  <c r="EO140" i="41"/>
  <c r="EP140" i="41" s="1"/>
  <c r="EO114" i="41"/>
  <c r="EP114" i="41" s="1"/>
  <c r="EO23" i="41"/>
  <c r="EP23" i="41" s="1"/>
  <c r="CQ274" i="41"/>
  <c r="EB274" i="41" s="1"/>
  <c r="CQ230" i="41"/>
  <c r="CR230" i="41" s="1"/>
  <c r="CQ183" i="41"/>
  <c r="CR183" i="41" s="1"/>
  <c r="CQ125" i="41"/>
  <c r="CR125" i="41" s="1"/>
  <c r="CQ185" i="41"/>
  <c r="EO185" i="41" s="1"/>
  <c r="CQ283" i="41"/>
  <c r="EO283" i="41" s="1"/>
  <c r="EP283" i="41" s="1"/>
  <c r="CQ205" i="41"/>
  <c r="EB205" i="41" s="1"/>
  <c r="CR108" i="41"/>
  <c r="EO108" i="41"/>
  <c r="EP108" i="41" s="1"/>
  <c r="CR20" i="41"/>
  <c r="EB140" i="41"/>
  <c r="EB204" i="41"/>
  <c r="CQ111" i="41"/>
  <c r="CR111" i="41" s="1"/>
  <c r="CQ79" i="41"/>
  <c r="EO79" i="41" s="1"/>
  <c r="EP79" i="41" s="1"/>
  <c r="CQ45" i="41"/>
  <c r="EB45" i="41" s="1"/>
  <c r="CQ38" i="41"/>
  <c r="EB38" i="41" s="1"/>
  <c r="EB214" i="41"/>
  <c r="CR305" i="41"/>
  <c r="EO253" i="41"/>
  <c r="EP253" i="41" s="1"/>
  <c r="EO221" i="41"/>
  <c r="EP221" i="41" s="1"/>
  <c r="EO144" i="41"/>
  <c r="EP144" i="41" s="1"/>
  <c r="EB114" i="41"/>
  <c r="CQ306" i="41"/>
  <c r="EO306" i="41" s="1"/>
  <c r="EP306" i="41" s="1"/>
  <c r="CQ138" i="41"/>
  <c r="EB138" i="41" s="1"/>
  <c r="CQ232" i="41"/>
  <c r="EO232" i="41" s="1"/>
  <c r="EP232" i="41" s="1"/>
  <c r="CQ179" i="41"/>
  <c r="CR179" i="41" s="1"/>
  <c r="EB144" i="41"/>
  <c r="EO110" i="41"/>
  <c r="EP110" i="41" s="1"/>
  <c r="EB8" i="41"/>
  <c r="EB227" i="41"/>
  <c r="EB131" i="41"/>
  <c r="EB110" i="41"/>
  <c r="CQ75" i="41"/>
  <c r="EB75" i="41" s="1"/>
  <c r="CQ49" i="41"/>
  <c r="EB49" i="41" s="1"/>
  <c r="CQ40" i="41"/>
  <c r="EO40" i="41" s="1"/>
  <c r="EP40" i="41" s="1"/>
  <c r="CQ21" i="41"/>
  <c r="EO21" i="41" s="1"/>
  <c r="EP21" i="41" s="1"/>
  <c r="CQ15" i="41"/>
  <c r="CR15" i="41" s="1"/>
  <c r="CQ323" i="41"/>
  <c r="CQ256" i="41"/>
  <c r="CQ164" i="41"/>
  <c r="EB164" i="41" s="1"/>
  <c r="CQ326" i="41"/>
  <c r="CQ259" i="41"/>
  <c r="EO334" i="41"/>
  <c r="EP334" i="41" s="1"/>
  <c r="CR107" i="41"/>
  <c r="EO107" i="41"/>
  <c r="EP107" i="41" s="1"/>
  <c r="EB107" i="41"/>
  <c r="EB334" i="41"/>
  <c r="EB305" i="41"/>
  <c r="EB252" i="41"/>
  <c r="EB253" i="41"/>
  <c r="CQ66" i="41"/>
  <c r="CQ41" i="41"/>
  <c r="EO41" i="41" s="1"/>
  <c r="EP41" i="41" s="1"/>
  <c r="CQ267" i="41"/>
  <c r="CQ245" i="41"/>
  <c r="EB245" i="41" s="1"/>
  <c r="EB270" i="41"/>
  <c r="CQ152" i="41"/>
  <c r="CR152" i="41" s="1"/>
  <c r="CQ48" i="41"/>
  <c r="CQ44" i="41"/>
  <c r="CQ28" i="41"/>
  <c r="CY126" i="42"/>
  <c r="BR12" i="42"/>
  <c r="BR263" i="42"/>
  <c r="CY161" i="42"/>
  <c r="CY43" i="42"/>
  <c r="CY181" i="42"/>
  <c r="CO28" i="42"/>
  <c r="CY317" i="42"/>
  <c r="CO12" i="42"/>
  <c r="CY335" i="42"/>
  <c r="CY44" i="42"/>
  <c r="CZ44" i="42" s="1"/>
  <c r="CY111" i="42"/>
  <c r="CO200" i="42"/>
  <c r="CO44" i="42"/>
  <c r="CY23" i="42"/>
  <c r="CY104" i="42"/>
  <c r="CY20" i="42"/>
  <c r="CY199" i="42"/>
  <c r="EO266" i="41"/>
  <c r="EO180" i="41"/>
  <c r="CR206" i="41"/>
  <c r="EO206" i="41"/>
  <c r="EP206" i="41" s="1"/>
  <c r="EB206" i="41"/>
  <c r="EO153" i="41"/>
  <c r="EP153" i="41" s="1"/>
  <c r="EB153" i="41"/>
  <c r="CR153" i="41"/>
  <c r="CR12" i="41"/>
  <c r="EO12" i="41"/>
  <c r="EP12" i="41" s="1"/>
  <c r="AY11" i="41"/>
  <c r="EB23" i="41"/>
  <c r="EB12" i="41"/>
  <c r="EO94" i="41"/>
  <c r="EP94" i="41" s="1"/>
  <c r="EB321" i="41"/>
  <c r="EB271" i="41"/>
  <c r="EB108" i="41"/>
  <c r="CY317" i="43"/>
  <c r="CY293" i="43"/>
  <c r="CY107" i="43"/>
  <c r="CY179" i="43"/>
  <c r="CZ179" i="43" s="1"/>
  <c r="BR216" i="43"/>
  <c r="CY216" i="43"/>
  <c r="CO292" i="43"/>
  <c r="CO146" i="43"/>
  <c r="CY80" i="42"/>
  <c r="CZ80" i="42" s="1"/>
  <c r="CY222" i="42"/>
  <c r="BR37" i="42"/>
  <c r="CY47" i="42"/>
  <c r="CY76" i="42"/>
  <c r="CY149" i="42"/>
  <c r="CY48" i="42"/>
  <c r="CY107" i="42"/>
  <c r="CO40" i="42"/>
  <c r="BR15" i="42"/>
  <c r="CO80" i="42"/>
  <c r="CO148" i="42"/>
  <c r="CO224" i="42"/>
  <c r="EO271" i="41"/>
  <c r="EP271" i="41" s="1"/>
  <c r="EO325" i="41"/>
  <c r="EP325" i="41" s="1"/>
  <c r="EB325" i="41"/>
  <c r="CR325" i="41"/>
  <c r="CR83" i="41"/>
  <c r="EB83" i="41"/>
  <c r="EO83" i="41"/>
  <c r="EP83" i="41" s="1"/>
  <c r="EO20" i="41"/>
  <c r="EP20" i="41" s="1"/>
  <c r="EB254" i="41"/>
  <c r="EB256" i="41"/>
  <c r="EB221" i="41"/>
  <c r="CR141" i="41"/>
  <c r="EO141" i="41"/>
  <c r="CR76" i="41"/>
  <c r="EO76" i="41"/>
  <c r="EP76" i="41" s="1"/>
  <c r="CR129" i="41"/>
  <c r="EO129" i="41"/>
  <c r="EP129" i="41" s="1"/>
  <c r="CR39" i="41"/>
  <c r="EO39" i="41"/>
  <c r="EP39" i="41" s="1"/>
  <c r="AY345" i="41"/>
  <c r="AY301" i="41"/>
  <c r="AY229" i="41"/>
  <c r="AY219" i="41"/>
  <c r="AY194" i="41"/>
  <c r="AY71" i="41"/>
  <c r="DE346" i="41"/>
  <c r="AY151" i="41"/>
  <c r="AY59" i="41"/>
  <c r="CY146" i="43"/>
  <c r="CZ146" i="43" s="1"/>
  <c r="CO146" i="42"/>
  <c r="BR146" i="42"/>
  <c r="AY149" i="41"/>
  <c r="CY189" i="43"/>
  <c r="CY214" i="43"/>
  <c r="CY148" i="43"/>
  <c r="BQ11" i="42"/>
  <c r="CY11" i="42" s="1"/>
  <c r="CZ11" i="42" s="1"/>
  <c r="CY56" i="42"/>
  <c r="CZ56" i="42" s="1"/>
  <c r="CY214" i="42"/>
  <c r="CY146" i="42"/>
  <c r="CZ146" i="42" s="1"/>
  <c r="CY68" i="42"/>
  <c r="CY224" i="42"/>
  <c r="CZ224" i="42" s="1"/>
  <c r="CY293" i="42"/>
  <c r="FA346" i="41"/>
  <c r="EZ346" i="41"/>
  <c r="EY346" i="41"/>
  <c r="EX346" i="41"/>
  <c r="ET346" i="41"/>
  <c r="EU346" i="41"/>
  <c r="EV346" i="41"/>
  <c r="EW346" i="41"/>
  <c r="ER59" i="41"/>
  <c r="ES59" i="41" s="1"/>
  <c r="ER71" i="41"/>
  <c r="ER151" i="41"/>
  <c r="ES151" i="41" s="1"/>
  <c r="ER194" i="41"/>
  <c r="ER219" i="41"/>
  <c r="ER229" i="41"/>
  <c r="ES229" i="41" s="1"/>
  <c r="ER301" i="41"/>
  <c r="ES301" i="41" s="1"/>
  <c r="ER11" i="41"/>
  <c r="EQ346" i="41"/>
  <c r="EF346" i="41"/>
  <c r="EG346" i="41"/>
  <c r="EH346" i="41"/>
  <c r="EL346" i="41"/>
  <c r="EM346" i="41"/>
  <c r="EN346" i="41"/>
  <c r="DX346" i="41"/>
  <c r="DW346" i="41"/>
  <c r="DV346" i="41"/>
  <c r="DR346" i="41"/>
  <c r="DS346" i="41"/>
  <c r="DT346" i="41"/>
  <c r="DU346" i="41"/>
  <c r="DQ59" i="41"/>
  <c r="DQ71" i="41"/>
  <c r="DQ151" i="41"/>
  <c r="DQ194" i="41"/>
  <c r="DQ219" i="41"/>
  <c r="DQ229" i="41"/>
  <c r="DQ301" i="41"/>
  <c r="DQ149" i="41"/>
  <c r="DQ345" i="41"/>
  <c r="DQ11" i="41"/>
  <c r="CU59" i="41"/>
  <c r="CU71" i="41"/>
  <c r="CU151" i="41"/>
  <c r="CU194" i="41"/>
  <c r="CU219" i="41"/>
  <c r="CU229" i="41"/>
  <c r="CU301" i="41"/>
  <c r="CU149" i="41"/>
  <c r="CU345" i="41"/>
  <c r="CU11" i="41"/>
  <c r="CT59" i="41"/>
  <c r="CT71" i="41"/>
  <c r="CT151" i="41"/>
  <c r="CT194" i="41"/>
  <c r="CT219" i="41"/>
  <c r="CT229" i="41"/>
  <c r="CT301" i="41"/>
  <c r="CT149" i="41"/>
  <c r="CT345" i="41"/>
  <c r="CT11" i="41"/>
  <c r="CV345" i="41"/>
  <c r="CV149" i="41"/>
  <c r="CV301" i="41"/>
  <c r="CV229" i="41"/>
  <c r="CV219" i="41"/>
  <c r="CV194" i="41"/>
  <c r="CV151" i="41"/>
  <c r="CV71" i="41"/>
  <c r="CV59" i="41"/>
  <c r="CV11" i="41"/>
  <c r="CY345" i="41"/>
  <c r="CY149" i="41"/>
  <c r="CY301" i="41"/>
  <c r="CY229" i="41"/>
  <c r="CY219" i="41"/>
  <c r="CY194" i="41"/>
  <c r="CY151" i="41"/>
  <c r="CY71" i="41"/>
  <c r="CY59" i="41"/>
  <c r="CY11" i="41"/>
  <c r="CW346" i="41"/>
  <c r="CX346" i="41"/>
  <c r="CZ346" i="41"/>
  <c r="DA346" i="41"/>
  <c r="DC346" i="41"/>
  <c r="DD346" i="41"/>
  <c r="DB59" i="41"/>
  <c r="DB71" i="41"/>
  <c r="DB151" i="41"/>
  <c r="DB194" i="41"/>
  <c r="DB219" i="41"/>
  <c r="DB229" i="41"/>
  <c r="DB301" i="41"/>
  <c r="DB149" i="41"/>
  <c r="DB345" i="41"/>
  <c r="DB11" i="41"/>
  <c r="BS59" i="41"/>
  <c r="BT59" i="41"/>
  <c r="BU59" i="41"/>
  <c r="BS71" i="41"/>
  <c r="BT71" i="41"/>
  <c r="BU71" i="41"/>
  <c r="BS151" i="41"/>
  <c r="BT151" i="41"/>
  <c r="BU151" i="41"/>
  <c r="BS194" i="41"/>
  <c r="BT194" i="41"/>
  <c r="BU194" i="41"/>
  <c r="BS219" i="41"/>
  <c r="BT219" i="41"/>
  <c r="BU219" i="41"/>
  <c r="BS229" i="41"/>
  <c r="BT229" i="41"/>
  <c r="BU229" i="41"/>
  <c r="BS301" i="41"/>
  <c r="BT301" i="41"/>
  <c r="BU301" i="41"/>
  <c r="BS149" i="41"/>
  <c r="BT149" i="41"/>
  <c r="BU149" i="41"/>
  <c r="BS345" i="41"/>
  <c r="BT345" i="41"/>
  <c r="BU345" i="41"/>
  <c r="BU11" i="41"/>
  <c r="BT11" i="41"/>
  <c r="BS11" i="41"/>
  <c r="BW346" i="41"/>
  <c r="BX346" i="41"/>
  <c r="BY346" i="41"/>
  <c r="BZ346" i="41"/>
  <c r="CA346" i="41"/>
  <c r="CB346" i="41"/>
  <c r="CC346" i="41"/>
  <c r="CD346" i="41"/>
  <c r="BV346" i="41"/>
  <c r="BN346" i="41"/>
  <c r="BR346" i="41" s="1"/>
  <c r="BK346" i="41"/>
  <c r="BL346" i="41"/>
  <c r="BM346" i="41"/>
  <c r="BC346" i="41"/>
  <c r="BD346" i="41"/>
  <c r="BE346" i="41"/>
  <c r="AT346" i="41"/>
  <c r="AQ346" i="41"/>
  <c r="AL346" i="41"/>
  <c r="AO346" i="41"/>
  <c r="AJ346" i="41"/>
  <c r="AE346" i="41"/>
  <c r="AF346" i="41"/>
  <c r="AG346" i="41"/>
  <c r="AH346" i="41"/>
  <c r="AI346" i="41"/>
  <c r="AD346" i="41"/>
  <c r="AA346" i="41"/>
  <c r="Y346" i="41"/>
  <c r="W346" i="41"/>
  <c r="U346" i="41"/>
  <c r="S346" i="41"/>
  <c r="R59" i="41"/>
  <c r="R71" i="41"/>
  <c r="R151" i="41"/>
  <c r="R194" i="41"/>
  <c r="R219" i="41"/>
  <c r="R229" i="41"/>
  <c r="R301" i="41"/>
  <c r="R149" i="41"/>
  <c r="R345" i="41"/>
  <c r="R11" i="41"/>
  <c r="Q71" i="41"/>
  <c r="N71" i="41"/>
  <c r="E59" i="41"/>
  <c r="E71" i="41"/>
  <c r="E151" i="41"/>
  <c r="E194" i="41"/>
  <c r="E219" i="41"/>
  <c r="E229" i="41"/>
  <c r="E301" i="41"/>
  <c r="E11" i="41"/>
  <c r="H346" i="41"/>
  <c r="F346" i="41"/>
  <c r="Q59" i="41"/>
  <c r="Q151" i="41"/>
  <c r="Q194" i="41"/>
  <c r="Q219" i="41"/>
  <c r="Q229" i="41"/>
  <c r="Q301" i="41"/>
  <c r="Q149" i="41"/>
  <c r="Q345" i="41"/>
  <c r="Q11" i="41"/>
  <c r="N11" i="41"/>
  <c r="P346" i="41"/>
  <c r="O346" i="41"/>
  <c r="N149" i="41"/>
  <c r="N345" i="41"/>
  <c r="N59" i="41"/>
  <c r="N151" i="41"/>
  <c r="N194" i="41"/>
  <c r="N219" i="41"/>
  <c r="N229" i="41"/>
  <c r="N301" i="41"/>
  <c r="L346" i="41"/>
  <c r="M346" i="41"/>
  <c r="D346" i="41"/>
  <c r="E346" i="41" l="1"/>
  <c r="AU346" i="41"/>
  <c r="EO131" i="41"/>
  <c r="EP131" i="41" s="1"/>
  <c r="CY11" i="43"/>
  <c r="CY338" i="43" s="1"/>
  <c r="BQ338" i="43"/>
  <c r="BR338" i="43" s="1"/>
  <c r="BR8" i="43"/>
  <c r="BQ338" i="42"/>
  <c r="BR8" i="42"/>
  <c r="CY8" i="42"/>
  <c r="ES11" i="41"/>
  <c r="ER346" i="41"/>
  <c r="EB111" i="41"/>
  <c r="EO205" i="41"/>
  <c r="EP205" i="41" s="1"/>
  <c r="CR186" i="41"/>
  <c r="EO186" i="41"/>
  <c r="CR8" i="41"/>
  <c r="EO8" i="41"/>
  <c r="EP8" i="41" s="1"/>
  <c r="CR33" i="41"/>
  <c r="EB15" i="41"/>
  <c r="CR185" i="41"/>
  <c r="EO269" i="41"/>
  <c r="EP269" i="41" s="1"/>
  <c r="CR254" i="41"/>
  <c r="EO254" i="41"/>
  <c r="EP254" i="41" s="1"/>
  <c r="CR94" i="41"/>
  <c r="EB94" i="41"/>
  <c r="EB183" i="41"/>
  <c r="EO179" i="41"/>
  <c r="EP179" i="41" s="1"/>
  <c r="EB179" i="41"/>
  <c r="EO223" i="41"/>
  <c r="EP223" i="41" s="1"/>
  <c r="CR205" i="41"/>
  <c r="EB223" i="41"/>
  <c r="EO255" i="41"/>
  <c r="CR79" i="41"/>
  <c r="EO257" i="41"/>
  <c r="EP257" i="41" s="1"/>
  <c r="EB269" i="41"/>
  <c r="EO183" i="41"/>
  <c r="EP183" i="41" s="1"/>
  <c r="EB257" i="41"/>
  <c r="Z346" i="41"/>
  <c r="EB79" i="41"/>
  <c r="CR283" i="41"/>
  <c r="EO125" i="41"/>
  <c r="EP125" i="41" s="1"/>
  <c r="EB232" i="41"/>
  <c r="EB125" i="41"/>
  <c r="CR232" i="41"/>
  <c r="EO111" i="41"/>
  <c r="EP111" i="41" s="1"/>
  <c r="EB283" i="41"/>
  <c r="EB230" i="41"/>
  <c r="EO230" i="41"/>
  <c r="EP230" i="41" s="1"/>
  <c r="CR274" i="41"/>
  <c r="EO274" i="41"/>
  <c r="EP274" i="41" s="1"/>
  <c r="EO38" i="41"/>
  <c r="EP38" i="41" s="1"/>
  <c r="CR38" i="41"/>
  <c r="EO45" i="41"/>
  <c r="EP45" i="41" s="1"/>
  <c r="CR45" i="41"/>
  <c r="EO15" i="41"/>
  <c r="EP15" i="41" s="1"/>
  <c r="EO152" i="41"/>
  <c r="CR138" i="41"/>
  <c r="EO138" i="41"/>
  <c r="EP138" i="41" s="1"/>
  <c r="EB306" i="41"/>
  <c r="CR306" i="41"/>
  <c r="CR259" i="41"/>
  <c r="EB259" i="41"/>
  <c r="EO259" i="41"/>
  <c r="EP259" i="41" s="1"/>
  <c r="CR164" i="41"/>
  <c r="EO164" i="41"/>
  <c r="EP164" i="41" s="1"/>
  <c r="EB40" i="41"/>
  <c r="CR40" i="41"/>
  <c r="EO75" i="41"/>
  <c r="EP75" i="41" s="1"/>
  <c r="CR75" i="41"/>
  <c r="EO326" i="41"/>
  <c r="CR326" i="41"/>
  <c r="CR256" i="41"/>
  <c r="EO256" i="41"/>
  <c r="EP256" i="41" s="1"/>
  <c r="EB323" i="41"/>
  <c r="EO323" i="41"/>
  <c r="EP323" i="41" s="1"/>
  <c r="CR323" i="41"/>
  <c r="EB21" i="41"/>
  <c r="CR21" i="41"/>
  <c r="EO49" i="41"/>
  <c r="EP49" i="41" s="1"/>
  <c r="CR49" i="41"/>
  <c r="EB28" i="41"/>
  <c r="EO28" i="41"/>
  <c r="EP28" i="41" s="1"/>
  <c r="CR28" i="41"/>
  <c r="EO48" i="41"/>
  <c r="EP48" i="41" s="1"/>
  <c r="EB48" i="41"/>
  <c r="CR48" i="41"/>
  <c r="CR267" i="41"/>
  <c r="EB267" i="41"/>
  <c r="EO267" i="41"/>
  <c r="EP267" i="41" s="1"/>
  <c r="CR66" i="41"/>
  <c r="EB66" i="41"/>
  <c r="EO66" i="41"/>
  <c r="EP66" i="41" s="1"/>
  <c r="EB44" i="41"/>
  <c r="EO44" i="41"/>
  <c r="EP44" i="41" s="1"/>
  <c r="CR44" i="41"/>
  <c r="CR245" i="41"/>
  <c r="EO245" i="41"/>
  <c r="EP245" i="41" s="1"/>
  <c r="EB41" i="41"/>
  <c r="CR41" i="41"/>
  <c r="I11" i="41"/>
  <c r="G11" i="41"/>
  <c r="T11" i="41"/>
  <c r="V11" i="41"/>
  <c r="CO11" i="42"/>
  <c r="BR11" i="42"/>
  <c r="I301" i="41"/>
  <c r="G301" i="41"/>
  <c r="I151" i="41"/>
  <c r="G151" i="41"/>
  <c r="I59" i="41"/>
  <c r="G59" i="41"/>
  <c r="V229" i="41"/>
  <c r="T229" i="41"/>
  <c r="V71" i="41"/>
  <c r="T71" i="41"/>
  <c r="I229" i="41"/>
  <c r="G229" i="41"/>
  <c r="I71" i="41"/>
  <c r="G71" i="41"/>
  <c r="V345" i="41"/>
  <c r="T345" i="41"/>
  <c r="V301" i="41"/>
  <c r="T301" i="41"/>
  <c r="V151" i="41"/>
  <c r="T151" i="41"/>
  <c r="V59" i="41"/>
  <c r="T59" i="41"/>
  <c r="AN346" i="41"/>
  <c r="V149" i="41"/>
  <c r="T149" i="41"/>
  <c r="CY189" i="42"/>
  <c r="CY148" i="42"/>
  <c r="CZ148" i="42" s="1"/>
  <c r="AC346" i="41"/>
  <c r="AS346" i="41"/>
  <c r="ES346" i="41"/>
  <c r="BP346" i="41"/>
  <c r="EC346" i="41"/>
  <c r="EA11" i="41"/>
  <c r="CS229" i="41"/>
  <c r="CQ229" i="41" s="1"/>
  <c r="EE346" i="41"/>
  <c r="EA149" i="41"/>
  <c r="EA229" i="41"/>
  <c r="EA194" i="41"/>
  <c r="EA71" i="41"/>
  <c r="ED346" i="41"/>
  <c r="EA345" i="41"/>
  <c r="EA301" i="41"/>
  <c r="EA219" i="41"/>
  <c r="EA151" i="41"/>
  <c r="EA59" i="41"/>
  <c r="CS71" i="41"/>
  <c r="CQ71" i="41" s="1"/>
  <c r="BT346" i="41"/>
  <c r="DB346" i="41"/>
  <c r="CS149" i="41"/>
  <c r="CQ149" i="41" s="1"/>
  <c r="CS194" i="41"/>
  <c r="CQ194" i="41" s="1"/>
  <c r="CU346" i="41"/>
  <c r="BS346" i="41"/>
  <c r="BU346" i="41"/>
  <c r="CV346" i="41"/>
  <c r="DQ346" i="41"/>
  <c r="CY346" i="41"/>
  <c r="CS345" i="41"/>
  <c r="CQ345" i="41" s="1"/>
  <c r="CS301" i="41"/>
  <c r="CQ301" i="41" s="1"/>
  <c r="CS219" i="41"/>
  <c r="CQ219" i="41" s="1"/>
  <c r="CS151" i="41"/>
  <c r="CQ151" i="41" s="1"/>
  <c r="CS59" i="41"/>
  <c r="CQ59" i="41" s="1"/>
  <c r="CS11" i="41"/>
  <c r="CT346" i="41"/>
  <c r="AP346" i="41"/>
  <c r="AW346" i="41"/>
  <c r="AK346" i="41"/>
  <c r="BF346" i="41"/>
  <c r="Q346" i="41"/>
  <c r="I346" i="41"/>
  <c r="R346" i="41"/>
  <c r="N346" i="41"/>
  <c r="K346" i="41"/>
  <c r="CO338" i="43" l="1"/>
  <c r="CZ338" i="43"/>
  <c r="CY338" i="42"/>
  <c r="CZ338" i="42" s="1"/>
  <c r="BR338" i="42"/>
  <c r="T346" i="41"/>
  <c r="AY346" i="41"/>
  <c r="EB229" i="41"/>
  <c r="EB59" i="41"/>
  <c r="EB345" i="41"/>
  <c r="CQ11" i="41"/>
  <c r="EO11" i="41" s="1"/>
  <c r="EP11" i="41" s="1"/>
  <c r="EB151" i="41"/>
  <c r="EB301" i="41"/>
  <c r="EB149" i="41"/>
  <c r="G346" i="41"/>
  <c r="CR151" i="41"/>
  <c r="EO151" i="41"/>
  <c r="EP151" i="41" s="1"/>
  <c r="CR301" i="41"/>
  <c r="EO301" i="41"/>
  <c r="EP301" i="41" s="1"/>
  <c r="CR194" i="41"/>
  <c r="EO194" i="41"/>
  <c r="EO229" i="41"/>
  <c r="EP229" i="41" s="1"/>
  <c r="EO59" i="41"/>
  <c r="EP59" i="41" s="1"/>
  <c r="EO219" i="41"/>
  <c r="EO345" i="41"/>
  <c r="EP345" i="41" s="1"/>
  <c r="EO149" i="41"/>
  <c r="EP149" i="41" s="1"/>
  <c r="EO71" i="41"/>
  <c r="EA346" i="41"/>
  <c r="CS346" i="41"/>
  <c r="V346" i="41"/>
  <c r="CR11" i="41" l="1"/>
  <c r="EB11" i="41"/>
  <c r="CR71" i="41"/>
  <c r="CR149" i="41"/>
  <c r="CR345" i="41"/>
  <c r="CR219" i="41"/>
  <c r="CR59" i="41"/>
  <c r="CR229" i="41"/>
  <c r="EO346" i="41"/>
  <c r="CQ346" i="41"/>
  <c r="CR346" i="41" l="1"/>
  <c r="EB346" i="41"/>
  <c r="EP346" i="41"/>
  <c r="AI338" i="42"/>
  <c r="CN343" i="42"/>
  <c r="CN340" i="42"/>
  <c r="CN342" i="42"/>
  <c r="CN341" i="42"/>
  <c r="CO342" i="42" l="1"/>
  <c r="CY342" i="42"/>
  <c r="CZ342" i="42" s="1"/>
  <c r="CO340" i="42"/>
  <c r="CY340" i="42"/>
  <c r="CO341" i="42"/>
  <c r="CY341" i="42"/>
  <c r="CZ341" i="42" s="1"/>
  <c r="CO343" i="42"/>
  <c r="CY343" i="42"/>
  <c r="CZ343" i="42" s="1"/>
  <c r="CZ340" i="42" l="1"/>
</calcChain>
</file>

<file path=xl/sharedStrings.xml><?xml version="1.0" encoding="utf-8"?>
<sst xmlns="http://schemas.openxmlformats.org/spreadsheetml/2006/main" count="11150" uniqueCount="482">
  <si>
    <t>Provincie</t>
  </si>
  <si>
    <t>Min</t>
  </si>
  <si>
    <t>Max</t>
  </si>
  <si>
    <t xml:space="preserve"> Aantal klanten</t>
  </si>
  <si>
    <t>Herinneringsbrief</t>
  </si>
  <si>
    <t>Ingebrekestelling</t>
  </si>
  <si>
    <t>Betalingsuitstellen</t>
  </si>
  <si>
    <t>Minnelijke schikkingen</t>
  </si>
  <si>
    <t>Waterscan</t>
  </si>
  <si>
    <t>Gerechtelijke invorderingen</t>
  </si>
  <si>
    <t>Het aantal aangevraagde minnelijke schikkingen voor een abnormaal hoog verbruik</t>
  </si>
  <si>
    <t>Het aantal toegestane minnelijke schikkingen voor een abnormaal hoog verbruik, opgesplitst volgens</t>
  </si>
  <si>
    <t>Gemiddelde</t>
  </si>
  <si>
    <t>a) Weigering tot toegang tot de ruimte waar de watermeter is opgesteld</t>
  </si>
  <si>
    <t>b) Weigering tot uitwerken regeling betaling openstaande facturen of niet nakomen regeling betaling openstaande facturen</t>
  </si>
  <si>
    <t>c) Weigering tot naleving van de procedures voor de tegensprekelijke overname of voor een vernieuwde indienststelling</t>
  </si>
  <si>
    <t>c) Weigering tot naleveing van de procedures voor de tegensprekelijke overname of voor een vernieuwde indienststelling</t>
  </si>
  <si>
    <t>c) Weigering tot naleveing van de procedures voor de tegensprekelijke overname of voor de vernieuwde indienststelling</t>
  </si>
  <si>
    <t>Gemeente</t>
  </si>
  <si>
    <t>West-Vlaanderen</t>
  </si>
  <si>
    <t>Alveringem</t>
  </si>
  <si>
    <t>De Panne</t>
  </si>
  <si>
    <t>Diksmuide</t>
  </si>
  <si>
    <t>Koksijde</t>
  </si>
  <si>
    <t>Lo-Reninge</t>
  </si>
  <si>
    <t>Middelkerke</t>
  </si>
  <si>
    <t>Nieuwpoort</t>
  </si>
  <si>
    <t>Veurne</t>
  </si>
  <si>
    <t>Exploitant</t>
  </si>
  <si>
    <t>IWVA</t>
  </si>
  <si>
    <t>Vlaanderen</t>
  </si>
  <si>
    <t>Antwerpen</t>
  </si>
  <si>
    <t>Limburg</t>
  </si>
  <si>
    <t>Oost-Vlaanderen</t>
  </si>
  <si>
    <t>Vlaams-Brabant</t>
  </si>
  <si>
    <t>Het aantal  klanten op 1 januari 2015</t>
  </si>
  <si>
    <t>Het totaal aantal herinneringsbrieven</t>
  </si>
  <si>
    <t>Het totaal aantal ingebrekestellingen</t>
  </si>
  <si>
    <t>Het aantal aangevraagde betalingsuitstellen</t>
  </si>
  <si>
    <t>Het aantal toegestane betalingsuitstellen</t>
  </si>
  <si>
    <t>Het aantal geweigerde betalingsuitstellen</t>
  </si>
  <si>
    <t>Afbetalingsplannen</t>
  </si>
  <si>
    <t>Het totaal aantal aangevraagde afbetalingsplannen</t>
  </si>
  <si>
    <t xml:space="preserve">Het totaal aantal door de exploitant toegestane afbetalingsplannen </t>
  </si>
  <si>
    <t xml:space="preserve">Het aantal door de exploitant geweigerde afbetalingsplannen </t>
  </si>
  <si>
    <t xml:space="preserve">Het aantal door de LAC oplegde afbetalingsplannen </t>
  </si>
  <si>
    <t>Het gemiddeld betalingsbedrag per maand (€)</t>
  </si>
  <si>
    <t>Toegestaan door exploitant</t>
  </si>
  <si>
    <t>Opgelegd door LAC</t>
  </si>
  <si>
    <t>De gemiddelde uitstaande schuld bij de exploitant (€)</t>
  </si>
  <si>
    <t>De gemiddelde loopotijd van de toegestane afbetalingsplannen (maand)</t>
  </si>
  <si>
    <t>Totaal</t>
  </si>
  <si>
    <t>% t.o.v. totaal aantal KZO</t>
  </si>
  <si>
    <t>Het aantal klanten met minstens één afbetalingsplan</t>
  </si>
  <si>
    <t>Aantal</t>
  </si>
  <si>
    <t>%</t>
  </si>
  <si>
    <t>Het aantal klanten met minstens één afbetalingsplan opgelegd door de LAC</t>
  </si>
  <si>
    <t>Het aantal klanten naar wie minstens één ingebrekestelling werd gestuurd</t>
  </si>
  <si>
    <t>Het aantal klanten naar wie minstens één herinneringsbrief werd gestuurd</t>
  </si>
  <si>
    <t>Het aantal klanten die minstens één betalingsuitstel ontving</t>
  </si>
  <si>
    <t>% t.o.v. toegestane afbetalingsplannen</t>
  </si>
  <si>
    <t>% t.o.v. aantal door LAC opgelegde afbetalingsplannen</t>
  </si>
  <si>
    <t>Het aantal door de exploitant opgelegde afbetalingsplannen dat niet werd nageleefd</t>
  </si>
  <si>
    <t>Het aantal door de LAC opgelegde afbetalingsplan dat niet werd nageleefd</t>
  </si>
  <si>
    <t>Het aantal klanten met minstens één afbetalingsplan toegestaan door de exploitant dat niet werd nageleefd</t>
  </si>
  <si>
    <t>% t.o.v. KZO met minstens één toegestaan afbetalingsplannen</t>
  </si>
  <si>
    <t>Het aantal klanten met minstens één afbetalingsplan opgelegd door de LAC dat niet werd nageleefd</t>
  </si>
  <si>
    <t>% t.o.v. KZO met minstens één afbetalingsplannen door LAC opgelegd</t>
  </si>
  <si>
    <t>% t.o.v. totaal aantal KZO met minstens één ingebrekkestelling</t>
  </si>
  <si>
    <t>Het aantal klanten met een dagvaardigingen door de rechtbank voor de inning van de uitstaande schuld</t>
  </si>
  <si>
    <t>Het totaal aantal dossiers doorgestuurd naar de LAC</t>
  </si>
  <si>
    <t>Werking lokale adviescommissie (LAC)</t>
  </si>
  <si>
    <t>t.o.v. aantal KZO</t>
  </si>
  <si>
    <t xml:space="preserve">Het aantal klanten waarvoor minstens één dossier tot afsluiting werd behandeld op de lokale adviescommissie  </t>
  </si>
  <si>
    <t>Het aantal finale beslissingen van de lokale adviescommissie, opgesplitst volgens:</t>
  </si>
  <si>
    <t>Positief advies</t>
  </si>
  <si>
    <t>Negatief advies</t>
  </si>
  <si>
    <t>Voorwaardelijk advies</t>
  </si>
  <si>
    <t>Totaal aantal afsluitingen van het openbaar waterdistributienetwerk</t>
  </si>
  <si>
    <t>t.o.v. totaal KZO</t>
  </si>
  <si>
    <t>Het aantal afsluitingen van het openbaar waterdistributienetwerk zonder een advies van de lokale adviescommissie of zonder bevel van de toezichthoudende ambtenaar, opgesplitst volgens:</t>
  </si>
  <si>
    <t>Totaal aantal afsluitingen van het openbaar waterdistributienetwerk zonder een advies van de lokale adviescommissie of zonder bevel van de toezichthoudende ambtenaar</t>
  </si>
  <si>
    <t>bij een onmiddelijke en ernstige bedreiging van de volksgezondheid</t>
  </si>
  <si>
    <t>bij fraude</t>
  </si>
  <si>
    <t xml:space="preserve">bij wanbetaling </t>
  </si>
  <si>
    <t>bij een onroerend goed dat onbewoond is of in onbruik is</t>
  </si>
  <si>
    <t>De gemiddelde uitstaande schuld bij een afsluiting van het openbaar waterdistributienetwerk</t>
  </si>
  <si>
    <t>op basis van LAC-advies</t>
  </si>
  <si>
    <t>Zonder LAC-advies</t>
  </si>
  <si>
    <t>Het aantal gekende gedomicilieerde personen waarvoor de watertoevoer werd onderbroken</t>
  </si>
  <si>
    <t>In minder dan zeven kalenderdagen volgend op de datum van effectieve afsluiting</t>
  </si>
  <si>
    <t>In zeven tot en met dertig kalenderdagen volgend op de datum van effectieve afsluiting</t>
  </si>
  <si>
    <t>In meer dan dertig kalenderdagen volgend op de datum van effectieve afsluiting</t>
  </si>
  <si>
    <t>Door LAC-advies afgesloten</t>
  </si>
  <si>
    <t>Zonder LAC-advies afgesloten</t>
  </si>
  <si>
    <t>Het totaal aantal heraansluitingen</t>
  </si>
  <si>
    <t>% van de totaal afgesloten</t>
  </si>
  <si>
    <t>Het totaal aantal niet heraangesloten klanten</t>
  </si>
  <si>
    <t xml:space="preserve">Het aantal heraansluitingen van klanten op het openbaar waterdistributienetwerk op hetzelfde leveringspunt opgesplitst als volgt:  </t>
  </si>
  <si>
    <t>Lekken in ondergrondse leidingen, in leidingen die in vloeren zijn ingewerkt of in ontoegankelijke kruipruimtes</t>
  </si>
  <si>
    <t>Lekken in een meterput</t>
  </si>
  <si>
    <t>Meerverbruik ten gevolge van een defect aan toestellen (overdrukventiel warmwaterproductie waterontharder, bijvulinstallatie regenwater…)</t>
  </si>
  <si>
    <t>Andere</t>
  </si>
  <si>
    <t>Het aantal toegestane minnelijke schikkingen voor een abnormaal hoog verbruik</t>
  </si>
  <si>
    <t>Het  bedrag  van de toegemoedkoming voor de toegestane minnelijke schikkingen voor een abnormaal hoog verbruik</t>
  </si>
  <si>
    <t xml:space="preserve">Het aantal uitgevoerde waterscans </t>
  </si>
  <si>
    <t>% t.o.v. aangevraagde minnelijke schikkingen</t>
  </si>
  <si>
    <t>Totaal KZO</t>
  </si>
  <si>
    <t>Totaal VME</t>
  </si>
  <si>
    <t>Het aantal dossiers dat werd doorgestuurd naar de lokale adviescommissie voor KZO, opgesplitst volgens:</t>
  </si>
  <si>
    <t>Het aantal dossiers dat werd doorgestuurd naar de lokale adviescommissie voor VME, opgesplitst volgens:</t>
  </si>
  <si>
    <t>Het totaal aantal behandelde dossiers door de LAC voor KZO</t>
  </si>
  <si>
    <t>Het totaal aantal behandelde dossiers door de LAC voor VME</t>
  </si>
  <si>
    <t>Het aantal dossiers dat werd behandeld op de lokale adviescommissie voor KZO, opgesplitst volgens</t>
  </si>
  <si>
    <t>Het aantal dossiers dat werd behandeld op de lokale adviescommissie voor VME, opgesplitst volgens</t>
  </si>
  <si>
    <t>Het aantal finale beslissingen van de lokale adviescommissie voor KZO, opgesplitst volgens:</t>
  </si>
  <si>
    <t>Het aantal finale beslissingen van de lokale adviescommissie voor VME, opgesplitst volgens:</t>
  </si>
  <si>
    <t>Het aantal effectieve afsluitingen van het openbaar waterdistributienetwerk naar aanleiding van een advies van de lokale adviescommissie, opgesplitst volgens:</t>
  </si>
  <si>
    <t>Het aantal effectieve afsluitingen van het openbaar waterdistributienetwerk naar aanleiding van een advies van de lokale adviescommissie voor KZO, opgesplitst volgens:</t>
  </si>
  <si>
    <r>
      <t xml:space="preserve">Het </t>
    </r>
    <r>
      <rPr>
        <b/>
        <sz val="10"/>
        <rFont val="Arial"/>
        <family val="2"/>
      </rPr>
      <t>aantal effectieve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>afsluitingen</t>
    </r>
    <r>
      <rPr>
        <sz val="10"/>
        <rFont val="Arial"/>
        <family val="2"/>
      </rPr>
      <t xml:space="preserve"> van het openbaar waterdistributienetwerk naar aanleiding van een advies van de lokale adviescommissie voor VME, opgesplitst volgens:</t>
    </r>
  </si>
  <si>
    <t>op basis van LAC-advies voor KZO</t>
  </si>
  <si>
    <t>op basis van LAC-advies voor VME</t>
  </si>
  <si>
    <t>Door LAC-advies afgesloten KZO</t>
  </si>
  <si>
    <t>Door LAC-advies afgesloten VME</t>
  </si>
  <si>
    <t>Het aantal dossiers dat werd doorgestuurd naar de lokale adviescommissie, opgesplitst volgens:</t>
  </si>
  <si>
    <t xml:space="preserve">Het totaal aantal behandelde dossiers door de LAC </t>
  </si>
  <si>
    <t>t.o.v. aantal BK VK</t>
  </si>
  <si>
    <t>% t.o.v. totaal aantal BK VK</t>
  </si>
  <si>
    <t>% t.o.v. BK VK met minstens één toegestaan afbetalingsplannen</t>
  </si>
  <si>
    <t>% t.o.v. BK VK met minstens één afbetalingsplannen door LAC opgelegd</t>
  </si>
  <si>
    <t>% t.o.v. totaal aantal BK VK met minstens één ingebrekkestelling</t>
  </si>
  <si>
    <t>Het aantal dossiers dat werd behandeld op de lokale adviescommissie, opgesplitst volgens</t>
  </si>
  <si>
    <t>t.o.v. totaal BK VK</t>
  </si>
  <si>
    <t>Sociale dienstverplichtingen</t>
  </si>
  <si>
    <t>Aantal  klanten waar in kader van de opmaak van een verbruiksfactuur op vraag van een  klant de meterstand ter plaatse werd opgenomen</t>
  </si>
  <si>
    <t xml:space="preserve">Aantal  klanten die gebruik maakten van recht op een maandelijks betaling </t>
  </si>
  <si>
    <t>Het aantal  klanten waarvoor een afbetalingsplan op maat werd uitgewerkt.</t>
  </si>
  <si>
    <t>voor alle klanten</t>
  </si>
  <si>
    <t>% t.o.v. totaal aantal BK NVK</t>
  </si>
  <si>
    <t>% t.o.v. BK NVK met minstens één toegestaan afbetalingsplannen</t>
  </si>
  <si>
    <t>% t.o.v. BK NVK met minstens één afbetalingsplannen door LAC opgelegd</t>
  </si>
  <si>
    <t>% t.o.v. totaal aantal BK NVK met minstens één ingebrekkestelling</t>
  </si>
  <si>
    <t>t.o.v. aantal BK NVK</t>
  </si>
  <si>
    <t>t.o.v. totaal BK NVK</t>
  </si>
  <si>
    <t>Knokke-Heist</t>
  </si>
  <si>
    <t>Aartselaar</t>
  </si>
  <si>
    <t>Arendonk</t>
  </si>
  <si>
    <t>Baarle-Hertog</t>
  </si>
  <si>
    <t>Balen</t>
  </si>
  <si>
    <t>Beerse</t>
  </si>
  <si>
    <t>Berlaar</t>
  </si>
  <si>
    <t>Boechout</t>
  </si>
  <si>
    <t>Bonheiden</t>
  </si>
  <si>
    <t>Boom</t>
  </si>
  <si>
    <t>Bornem</t>
  </si>
  <si>
    <t>Borsbeek</t>
  </si>
  <si>
    <t>Brasschaat</t>
  </si>
  <si>
    <t>Brecht</t>
  </si>
  <si>
    <t>Dessel</t>
  </si>
  <si>
    <t>Duffel</t>
  </si>
  <si>
    <t>Essen</t>
  </si>
  <si>
    <t>Geel</t>
  </si>
  <si>
    <t>Grobbendonk</t>
  </si>
  <si>
    <t>Heist-op-den-Berg</t>
  </si>
  <si>
    <t>Hemiksem</t>
  </si>
  <si>
    <t>Herentals</t>
  </si>
  <si>
    <t>Herenthout</t>
  </si>
  <si>
    <t>Herselt</t>
  </si>
  <si>
    <t>Hoogstraten</t>
  </si>
  <si>
    <t>Hulshout</t>
  </si>
  <si>
    <t>Kalmthout</t>
  </si>
  <si>
    <t>Kapellen</t>
  </si>
  <si>
    <t>Kasterlee</t>
  </si>
  <si>
    <t>Kontich</t>
  </si>
  <si>
    <t>Laakdal</t>
  </si>
  <si>
    <t>Lier</t>
  </si>
  <si>
    <t>Lille</t>
  </si>
  <si>
    <t>Lint</t>
  </si>
  <si>
    <t>Malle</t>
  </si>
  <si>
    <t>Mechelen</t>
  </si>
  <si>
    <t>Meerhout</t>
  </si>
  <si>
    <t>Merksplas</t>
  </si>
  <si>
    <t>Mol</t>
  </si>
  <si>
    <t>Niel</t>
  </si>
  <si>
    <t>Nijlen</t>
  </si>
  <si>
    <t>Olen</t>
  </si>
  <si>
    <t>Oud-Turnhout</t>
  </si>
  <si>
    <t>Putte</t>
  </si>
  <si>
    <t>Puurs</t>
  </si>
  <si>
    <t>Ranst</t>
  </si>
  <si>
    <t>Ravels</t>
  </si>
  <si>
    <t>Retie</t>
  </si>
  <si>
    <t>Rijkevorsel</t>
  </si>
  <si>
    <t>Rumst</t>
  </si>
  <si>
    <t>Schelle</t>
  </si>
  <si>
    <t>Schilde</t>
  </si>
  <si>
    <t>Schoten</t>
  </si>
  <si>
    <t>Sint-Amands</t>
  </si>
  <si>
    <t>Sint-Katelijne-Waver</t>
  </si>
  <si>
    <t>Stabroek</t>
  </si>
  <si>
    <t>Turnhout</t>
  </si>
  <si>
    <t>Vorselaar</t>
  </si>
  <si>
    <t>Vosselaar</t>
  </si>
  <si>
    <t>Westerlo</t>
  </si>
  <si>
    <t>Wijnegem</t>
  </si>
  <si>
    <t>Willebroek</t>
  </si>
  <si>
    <t>Wommelgem</t>
  </si>
  <si>
    <t>Wuustwezel</t>
  </si>
  <si>
    <t>Zandhoven</t>
  </si>
  <si>
    <t>Zoersel</t>
  </si>
  <si>
    <t>Pidpa</t>
  </si>
  <si>
    <t>Buiten verzorgingsgebied</t>
  </si>
  <si>
    <t>Edegem</t>
  </si>
  <si>
    <t>Hove</t>
  </si>
  <si>
    <t>Mortsel</t>
  </si>
  <si>
    <t>Zwijndrecht</t>
  </si>
  <si>
    <t>Water-link</t>
  </si>
  <si>
    <t>Aarschot</t>
  </si>
  <si>
    <t>Alken</t>
  </si>
  <si>
    <t>Anzegem</t>
  </si>
  <si>
    <t>Ardooie</t>
  </si>
  <si>
    <t>As</t>
  </si>
  <si>
    <t>Assenede</t>
  </si>
  <si>
    <t>Avelgem</t>
  </si>
  <si>
    <t>Begijnendijk</t>
  </si>
  <si>
    <t>Bekkevoort</t>
  </si>
  <si>
    <t>Beringen</t>
  </si>
  <si>
    <t>Berlare</t>
  </si>
  <si>
    <t>Bertem</t>
  </si>
  <si>
    <t>Bever</t>
  </si>
  <si>
    <t>Beveren</t>
  </si>
  <si>
    <t>Bierbeek</t>
  </si>
  <si>
    <t>Bilzen</t>
  </si>
  <si>
    <t>Bocholt</t>
  </si>
  <si>
    <t>Boortmeerbeek</t>
  </si>
  <si>
    <t>Borgloon</t>
  </si>
  <si>
    <t>Boutersem</t>
  </si>
  <si>
    <t>Bredene</t>
  </si>
  <si>
    <t>Bree</t>
  </si>
  <si>
    <t>Brugge</t>
  </si>
  <si>
    <t>Deerlijk</t>
  </si>
  <si>
    <t>Denderleeuw</t>
  </si>
  <si>
    <t>Dentergem</t>
  </si>
  <si>
    <t>Diepenbeek</t>
  </si>
  <si>
    <t>Diest</t>
  </si>
  <si>
    <t>Dilsen-Stokkem</t>
  </si>
  <si>
    <t>Eeklo</t>
  </si>
  <si>
    <t>Evergem</t>
  </si>
  <si>
    <t>Galmaarden</t>
  </si>
  <si>
    <t>Geetbets</t>
  </si>
  <si>
    <t>Genk</t>
  </si>
  <si>
    <t>Geraardsbergen</t>
  </si>
  <si>
    <t>Gingelom</t>
  </si>
  <si>
    <t>Gistel</t>
  </si>
  <si>
    <t>Glabbeek</t>
  </si>
  <si>
    <t>Gooik</t>
  </si>
  <si>
    <t>Grimbergen</t>
  </si>
  <si>
    <t>Haacht</t>
  </si>
  <si>
    <t>Haaltert</t>
  </si>
  <si>
    <t>Halen</t>
  </si>
  <si>
    <t>Halle</t>
  </si>
  <si>
    <t>Ham</t>
  </si>
  <si>
    <t>Hamont-Achel</t>
  </si>
  <si>
    <t>Harelbeke</t>
  </si>
  <si>
    <t>Hasselt</t>
  </si>
  <si>
    <t>Hechtel-Eksel</t>
  </si>
  <si>
    <t>Heers</t>
  </si>
  <si>
    <t>Herent</t>
  </si>
  <si>
    <t>Herk-de-Stad</t>
  </si>
  <si>
    <t>Herne</t>
  </si>
  <si>
    <t>Herstappe</t>
  </si>
  <si>
    <t>Herzele</t>
  </si>
  <si>
    <t>Heusden-Zolder</t>
  </si>
  <si>
    <t>Heuvelland</t>
  </si>
  <si>
    <t>Hoegaarden</t>
  </si>
  <si>
    <t>Hoeilaart</t>
  </si>
  <si>
    <t>Hoeselt</t>
  </si>
  <si>
    <t>Holsbeek</t>
  </si>
  <si>
    <t>Hooglede</t>
  </si>
  <si>
    <t>Houthalen-Helchteren</t>
  </si>
  <si>
    <t>Houthulst</t>
  </si>
  <si>
    <t>Huldenberg</t>
  </si>
  <si>
    <t>Ichtegem</t>
  </si>
  <si>
    <t>Ieper</t>
  </si>
  <si>
    <t>Ingelmunster</t>
  </si>
  <si>
    <t>Izegem</t>
  </si>
  <si>
    <t>Jabbeke</t>
  </si>
  <si>
    <t>Kampenhout</t>
  </si>
  <si>
    <t>Kapelle-op-den-Bos</t>
  </si>
  <si>
    <t>Kaprijke</t>
  </si>
  <si>
    <t>Keerbergen</t>
  </si>
  <si>
    <t>Kinrooi</t>
  </si>
  <si>
    <t>Koekelare</t>
  </si>
  <si>
    <t>Kortemark</t>
  </si>
  <si>
    <t>Kortenaken</t>
  </si>
  <si>
    <t>Kortenberg</t>
  </si>
  <si>
    <t>Kortessem</t>
  </si>
  <si>
    <t>Kortrijk</t>
  </si>
  <si>
    <t>Kruibeke</t>
  </si>
  <si>
    <t>Kuurne</t>
  </si>
  <si>
    <t>Laarne</t>
  </si>
  <si>
    <t>Lanaken</t>
  </si>
  <si>
    <t>Landen</t>
  </si>
  <si>
    <t>Langemark-Poelkapelle</t>
  </si>
  <si>
    <t>Ledegem</t>
  </si>
  <si>
    <t>Lendelede</t>
  </si>
  <si>
    <t>Lennik</t>
  </si>
  <si>
    <t>Leopoldsburg</t>
  </si>
  <si>
    <t>Leuven</t>
  </si>
  <si>
    <t>Lichtervelde</t>
  </si>
  <si>
    <t>Liedekerke</t>
  </si>
  <si>
    <t>Lierde</t>
  </si>
  <si>
    <t>Linter</t>
  </si>
  <si>
    <t>Lochristi</t>
  </si>
  <si>
    <t>Lokeren</t>
  </si>
  <si>
    <t>Lommel</t>
  </si>
  <si>
    <t>Londerzeel</t>
  </si>
  <si>
    <t>Lubbeek</t>
  </si>
  <si>
    <t>Lummen</t>
  </si>
  <si>
    <t>Maaseik</t>
  </si>
  <si>
    <t>Maasmechelen</t>
  </si>
  <si>
    <t>Maldegem</t>
  </si>
  <si>
    <t>Meeuwen-Gruitrode</t>
  </si>
  <si>
    <t>Meise</t>
  </si>
  <si>
    <t>Menen</t>
  </si>
  <si>
    <t>Merchtem</t>
  </si>
  <si>
    <t>Mesen</t>
  </si>
  <si>
    <t>Meulebeke</t>
  </si>
  <si>
    <t>Moerbeke</t>
  </si>
  <si>
    <t>Moorslede</t>
  </si>
  <si>
    <t>Neerpelt</t>
  </si>
  <si>
    <t>Nieuwerkerken</t>
  </si>
  <si>
    <t>Ninove</t>
  </si>
  <si>
    <t>Oostende</t>
  </si>
  <si>
    <t>Oostkamp</t>
  </si>
  <si>
    <t>Oostrozebeke</t>
  </si>
  <si>
    <t>Opglabbeek</t>
  </si>
  <si>
    <t>Opwijk</t>
  </si>
  <si>
    <t>Oudenburg</t>
  </si>
  <si>
    <t>Oud-Heverlee</t>
  </si>
  <si>
    <t>Overijse</t>
  </si>
  <si>
    <t>Overpelt</t>
  </si>
  <si>
    <t>Peer</t>
  </si>
  <si>
    <t>Pepingen</t>
  </si>
  <si>
    <t>Pittem</t>
  </si>
  <si>
    <t>Poperinge</t>
  </si>
  <si>
    <t>Riemst</t>
  </si>
  <si>
    <t>Roeselare</t>
  </si>
  <si>
    <t>Roosdaal</t>
  </si>
  <si>
    <t>Rotselaar</t>
  </si>
  <si>
    <t>Scherpenheuvel-Zichem</t>
  </si>
  <si>
    <t>Sint-Gillis-Waas</t>
  </si>
  <si>
    <t>Sint-Laureins</t>
  </si>
  <si>
    <t>Sint-Niklaas</t>
  </si>
  <si>
    <t>Sint-Pieters-Leeuw</t>
  </si>
  <si>
    <t>Sint-Truiden</t>
  </si>
  <si>
    <t>Spiere-Helkijn</t>
  </si>
  <si>
    <t>Staden</t>
  </si>
  <si>
    <t>Steenokkerzeel</t>
  </si>
  <si>
    <t>Stekene</t>
  </si>
  <si>
    <t>Temse</t>
  </si>
  <si>
    <t>Ternat</t>
  </si>
  <si>
    <t>Tervuren</t>
  </si>
  <si>
    <t>Tessenderlo</t>
  </si>
  <si>
    <t>Tielt</t>
  </si>
  <si>
    <t>Tielt-Winge</t>
  </si>
  <si>
    <t>Tienen</t>
  </si>
  <si>
    <t>Tongeren</t>
  </si>
  <si>
    <t>Torhout</t>
  </si>
  <si>
    <t>Tremelo</t>
  </si>
  <si>
    <t>Vilvoorde</t>
  </si>
  <si>
    <t>Vleteren</t>
  </si>
  <si>
    <t>Voeren</t>
  </si>
  <si>
    <t>Waarschoot</t>
  </si>
  <si>
    <t>Waasmunster</t>
  </si>
  <si>
    <t>Wachtebeke</t>
  </si>
  <si>
    <t>Waregem</t>
  </si>
  <si>
    <t>Wellen</t>
  </si>
  <si>
    <t>Wervik</t>
  </si>
  <si>
    <t>Wevelgem</t>
  </si>
  <si>
    <t>Wielsbeke</t>
  </si>
  <si>
    <t>Wingene</t>
  </si>
  <si>
    <t>Zaventem</t>
  </si>
  <si>
    <t>Zedelgem</t>
  </si>
  <si>
    <t>Zele</t>
  </si>
  <si>
    <t>Zemst</t>
  </si>
  <si>
    <t>Zonhoven</t>
  </si>
  <si>
    <t>Zonnebeke</t>
  </si>
  <si>
    <t>Zoutleeuw</t>
  </si>
  <si>
    <t>Zutendaal</t>
  </si>
  <si>
    <t>Zwevegem</t>
  </si>
  <si>
    <t>De Watergroep</t>
  </si>
  <si>
    <t>NG</t>
  </si>
  <si>
    <t>Aalst</t>
  </si>
  <si>
    <t>Aalter</t>
  </si>
  <si>
    <t>Affligem</t>
  </si>
  <si>
    <t>Asse</t>
  </si>
  <si>
    <t>Beernem</t>
  </si>
  <si>
    <t>Blankenberge</t>
  </si>
  <si>
    <t>Brakel</t>
  </si>
  <si>
    <t>Buggenhout</t>
  </si>
  <si>
    <t>Damme</t>
  </si>
  <si>
    <t>De Haan</t>
  </si>
  <si>
    <t>De Pinte</t>
  </si>
  <si>
    <t>Deinze</t>
  </si>
  <si>
    <t>Dendermonde</t>
  </si>
  <si>
    <t>Destelbergen</t>
  </si>
  <si>
    <t>Erpe-Mere</t>
  </si>
  <si>
    <t>Gavere</t>
  </si>
  <si>
    <t>Gent</t>
  </si>
  <si>
    <t>Hamme</t>
  </si>
  <si>
    <t>Horebeke</t>
  </si>
  <si>
    <t>Kluisbergen</t>
  </si>
  <si>
    <t>Knesselare</t>
  </si>
  <si>
    <t>Kruishoutem</t>
  </si>
  <si>
    <t>Lebbeke</t>
  </si>
  <si>
    <t>Lede</t>
  </si>
  <si>
    <t>Lovendegem</t>
  </si>
  <si>
    <t>Maarkedal</t>
  </si>
  <si>
    <t>Melle</t>
  </si>
  <si>
    <t>Merelbeke</t>
  </si>
  <si>
    <t>Nazareth</t>
  </si>
  <si>
    <t>Nevele</t>
  </si>
  <si>
    <t>Oosterzele</t>
  </si>
  <si>
    <t>Oudenaarde</t>
  </si>
  <si>
    <t>Ronse</t>
  </si>
  <si>
    <t>Ruiselede</t>
  </si>
  <si>
    <t>Sint-Lievens-Houtem</t>
  </si>
  <si>
    <t>Sint-Martens-Latem</t>
  </si>
  <si>
    <t>Wetteren</t>
  </si>
  <si>
    <t>Wichelen</t>
  </si>
  <si>
    <t>Wortegem-Petegem</t>
  </si>
  <si>
    <t>Zelzate</t>
  </si>
  <si>
    <t>Zingem</t>
  </si>
  <si>
    <t>Zomergem</t>
  </si>
  <si>
    <t>Zottegem</t>
  </si>
  <si>
    <t>Zuienkerke</t>
  </si>
  <si>
    <t>Zulte</t>
  </si>
  <si>
    <t>Zwalm</t>
  </si>
  <si>
    <t>Farys</t>
  </si>
  <si>
    <t>Beersel</t>
  </si>
  <si>
    <t>Machelen</t>
  </si>
  <si>
    <t>IWVB via Farys</t>
  </si>
  <si>
    <t>Dilbeek</t>
  </si>
  <si>
    <t>Drogenbos</t>
  </si>
  <si>
    <t>Sint-Genesius-Rode</t>
  </si>
  <si>
    <t>Wemmel</t>
  </si>
  <si>
    <t>IWVB via Vivaqua</t>
  </si>
  <si>
    <t>Kraainem</t>
  </si>
  <si>
    <t>Linkebeek</t>
  </si>
  <si>
    <t>Wezembeek-Oppem</t>
  </si>
  <si>
    <t>Brussels Airport</t>
  </si>
  <si>
    <t>Vivaqua</t>
  </si>
  <si>
    <t>Actieve LAC-werking voor water</t>
  </si>
  <si>
    <t>JA</t>
  </si>
  <si>
    <t>NEEN</t>
  </si>
  <si>
    <t>-</t>
  </si>
  <si>
    <t>4646*</t>
  </si>
  <si>
    <t>* De Watergroep heeft geen cijfers per gemeenten gerapporteerd over het aantal met minstens één afbetalingsplannen toegestaan door de exploitant en die niet nageleefd werden</t>
  </si>
  <si>
    <t>Het aantal  klanten waarvoor een dossier tot afsluiting werd behandeld op de lokale adviescommissie en dat aanwezig of vertegenwoordigd was</t>
  </si>
  <si>
    <t>Het aantal klanten aanwezig (%) tov het aantal klanten waarvoor minstens één dossier tot afsluiting werd behandeld door de LAC</t>
  </si>
  <si>
    <t>Ja</t>
  </si>
  <si>
    <t>Leeswijzer</t>
  </si>
  <si>
    <t>Aantal  klanten op 1 januari 2015</t>
  </si>
  <si>
    <t>Aantal aangevraagde betalingsuitstellen</t>
  </si>
  <si>
    <t>Aantal toegestane betalingsuitstellen</t>
  </si>
  <si>
    <t>Aantal geweigerde betalingsuitstellen</t>
  </si>
  <si>
    <t>De 308 gemeenten zijn onder elkaar alfabetisch geordend, in de kolom ernaast is de watermaatschappij opgenomen gevolgd door de provincie waarin de gemeente gelegen is.</t>
  </si>
  <si>
    <t>In rij 346 staan de cijfers voor Vlaanderen, daarna de cijfers per provincie.</t>
  </si>
  <si>
    <t>De volgorde van de bespreking is:</t>
  </si>
  <si>
    <t>3. Herinneringsbrief</t>
  </si>
  <si>
    <t>4. Ingebrekestelling</t>
  </si>
  <si>
    <t>5. Afbetalingsplan</t>
  </si>
  <si>
    <t>6. Rechtbank</t>
  </si>
  <si>
    <t>7. Lokale adviescommissie</t>
  </si>
  <si>
    <t>8. Afsluiting en heraansluiting</t>
  </si>
  <si>
    <t>9. Minnelijk schikking voor abnormaal hoog gebruik</t>
  </si>
  <si>
    <t>10. Sociale openbare dienstverplichtingen</t>
  </si>
  <si>
    <t>1. Aantal klanten</t>
  </si>
  <si>
    <t>2. Betalingsuitstel</t>
  </si>
  <si>
    <t>In deze bijlage bij het rapport Statistieken Toepassing Algemeen Waterverkoopreglement - 2015 zijn de cijfers opgenomen per gemeente voor klanten zonder ondernemingsnummer.</t>
  </si>
  <si>
    <t>Naast het overzicht van de klanten zonder ondernemingsnummer (tabblad KZO gemeenten) vindt u ook de cijfers per gemeente van de beschermde klanten opgedeeld in beschermde klanten vrijstellingsgerechtig (BK VK) en beschermermde klanten niet-vrijstellingsgerechtigd (BK NVK)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</si>
</sst>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6" formatCode="&quot;€&quot;\ #,##0;[Red]&quot;€&quot;\ \-#,##0"/>
    <numFmt numFmtId="44" formatCode="_ &quot;€&quot;\ * #,##0.00_ ;_ &quot;€&quot;\ * \-#,##0.00_ ;_ &quot;€&quot;\ * &quot;-&quot;??_ ;_ @_ "/>
    <numFmt numFmtId="164" formatCode="_-* #,##0.00\ _€_-;\-* #,##0.00\ _€_-;_-* &quot;-&quot;??\ _€_-;_-@_-"/>
    <numFmt numFmtId="165" formatCode="_-* #,##0.00\ &quot;€&quot;_-;\-* #,##0.00\ &quot;€&quot;_-;_-* &quot;-&quot;??\ &quot;€&quot;_-;_-@_-"/>
    <numFmt numFmtId="166" formatCode="#,##0.0"/>
    <numFmt numFmtId="167" formatCode="0.0"/>
    <numFmt numFmtId="168" formatCode="#,##0.0_ ;[Red]\-#,##0.0\ "/>
    <numFmt numFmtId="169" formatCode="&quot;€&quot;\ #,##0"/>
    <numFmt numFmtId="170" formatCode="###,000"/>
    <numFmt numFmtId="171" formatCode="[$€-2]\ #,##0.00"/>
  </numFmts>
  <fonts count="76">
    <font>
      <sz val="10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14"/>
      <color theme="1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99CC00"/>
        <bgColor indexed="6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thin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</borders>
  <cellStyleXfs count="357">
    <xf numFmtId="0" fontId="0" fillId="0" borderId="0"/>
    <xf numFmtId="0" fontId="1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5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3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3" borderId="0" applyNumberFormat="0" applyBorder="0" applyAlignment="0" applyProtection="0"/>
    <xf numFmtId="0" fontId="3" fillId="7" borderId="0" applyNumberFormat="0" applyBorder="0" applyAlignment="0" applyProtection="0"/>
    <xf numFmtId="0" fontId="3" fillId="6" borderId="0" applyNumberFormat="0" applyBorder="0" applyAlignment="0" applyProtection="0"/>
    <xf numFmtId="0" fontId="3" fillId="9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3" borderId="0" applyNumberFormat="0" applyBorder="0" applyAlignment="0" applyProtection="0"/>
    <xf numFmtId="0" fontId="14" fillId="14" borderId="0" applyNumberFormat="0" applyBorder="0" applyAlignment="0" applyProtection="0"/>
    <xf numFmtId="0" fontId="4" fillId="15" borderId="1" applyNumberFormat="0" applyAlignment="0" applyProtection="0"/>
    <xf numFmtId="0" fontId="4" fillId="15" borderId="1" applyNumberFormat="0" applyAlignment="0" applyProtection="0"/>
    <xf numFmtId="0" fontId="5" fillId="16" borderId="2" applyNumberFormat="0" applyAlignment="0" applyProtection="0"/>
    <xf numFmtId="0" fontId="5" fillId="16" borderId="2" applyNumberFormat="0" applyAlignment="0" applyProtection="0"/>
    <xf numFmtId="0" fontId="18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7" borderId="1" applyNumberFormat="0" applyAlignment="0" applyProtection="0"/>
    <xf numFmtId="0" fontId="9" fillId="7" borderId="1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1" fillId="0" borderId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2" fillId="4" borderId="7" applyNumberFormat="0" applyFont="0" applyAlignment="0" applyProtection="0"/>
    <xf numFmtId="0" fontId="14" fillId="14" borderId="0" applyNumberFormat="0" applyBorder="0" applyAlignment="0" applyProtection="0"/>
    <xf numFmtId="0" fontId="17" fillId="15" borderId="8" applyNumberFormat="0" applyAlignment="0" applyProtection="0"/>
    <xf numFmtId="0" fontId="22" fillId="18" borderId="9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6" fillId="0" borderId="10" applyNumberFormat="0" applyFill="0" applyAlignment="0" applyProtection="0"/>
    <xf numFmtId="0" fontId="17" fillId="15" borderId="8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3" fillId="0" borderId="0"/>
    <xf numFmtId="4" fontId="20" fillId="0" borderId="11" applyNumberFormat="0" applyProtection="0">
      <alignment horizontal="right" vertical="center"/>
    </xf>
    <xf numFmtId="0" fontId="1" fillId="0" borderId="0"/>
    <xf numFmtId="164" fontId="23" fillId="0" borderId="0" applyFont="0" applyFill="0" applyBorder="0" applyAlignment="0" applyProtection="0"/>
    <xf numFmtId="4" fontId="20" fillId="7" borderId="11" applyNumberFormat="0" applyProtection="0">
      <alignment vertical="center"/>
    </xf>
    <xf numFmtId="4" fontId="20" fillId="19" borderId="11" applyNumberFormat="0" applyProtection="0">
      <alignment horizontal="left" vertical="center" indent="1"/>
    </xf>
    <xf numFmtId="4" fontId="20" fillId="9" borderId="11" applyNumberFormat="0" applyProtection="0">
      <alignment horizontal="left" vertical="center" indent="1"/>
    </xf>
    <xf numFmtId="4" fontId="20" fillId="9" borderId="11" applyNumberFormat="0" applyProtection="0">
      <alignment horizontal="left" vertical="center" indent="1"/>
    </xf>
    <xf numFmtId="0" fontId="24" fillId="0" borderId="0"/>
    <xf numFmtId="0" fontId="27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4" fillId="28" borderId="0" applyNumberFormat="0" applyBorder="0" applyAlignment="0" applyProtection="0"/>
    <xf numFmtId="0" fontId="25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5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5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5" fillId="48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5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5" fillId="33" borderId="0" applyNumberFormat="0" applyBorder="0" applyAlignment="0" applyProtection="0"/>
    <xf numFmtId="0" fontId="24" fillId="37" borderId="0" applyNumberFormat="0" applyBorder="0" applyAlignment="0" applyProtection="0"/>
    <xf numFmtId="0" fontId="25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5" fillId="49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2" fillId="30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2" fillId="34" borderId="0" applyNumberFormat="0" applyBorder="0" applyAlignment="0" applyProtection="0"/>
    <xf numFmtId="0" fontId="43" fillId="38" borderId="0" applyNumberFormat="0" applyBorder="0" applyAlignment="0" applyProtection="0"/>
    <xf numFmtId="0" fontId="42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42" borderId="0" applyNumberFormat="0" applyBorder="0" applyAlignment="0" applyProtection="0"/>
    <xf numFmtId="0" fontId="42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2" fillId="46" borderId="0" applyNumberFormat="0" applyBorder="0" applyAlignment="0" applyProtection="0"/>
    <xf numFmtId="0" fontId="43" fillId="50" borderId="0" applyNumberFormat="0" applyBorder="0" applyAlignment="0" applyProtection="0"/>
    <xf numFmtId="0" fontId="42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2" fillId="27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2" fillId="31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2" fillId="35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2" fillId="39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2" fillId="43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2" fillId="47" borderId="0" applyNumberFormat="0" applyBorder="0" applyAlignment="0" applyProtection="0"/>
    <xf numFmtId="0" fontId="45" fillId="24" borderId="16" applyNumberFormat="0" applyAlignment="0" applyProtection="0"/>
    <xf numFmtId="0" fontId="45" fillId="24" borderId="16" applyNumberFormat="0" applyAlignment="0" applyProtection="0"/>
    <xf numFmtId="0" fontId="37" fillId="24" borderId="16" applyNumberFormat="0" applyAlignment="0" applyProtection="0"/>
    <xf numFmtId="0" fontId="46" fillId="25" borderId="19" applyNumberFormat="0" applyAlignment="0" applyProtection="0"/>
    <xf numFmtId="0" fontId="46" fillId="25" borderId="19" applyNumberFormat="0" applyAlignment="0" applyProtection="0"/>
    <xf numFmtId="0" fontId="39" fillId="25" borderId="19" applyNumberFormat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38" fillId="0" borderId="18" applyNumberFormat="0" applyFill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32" fillId="20" borderId="0" applyNumberFormat="0" applyBorder="0" applyAlignment="0" applyProtection="0"/>
    <xf numFmtId="0" fontId="52" fillId="23" borderId="16" applyNumberFormat="0" applyAlignment="0" applyProtection="0"/>
    <xf numFmtId="0" fontId="52" fillId="23" borderId="16" applyNumberFormat="0" applyAlignment="0" applyProtection="0"/>
    <xf numFmtId="0" fontId="35" fillId="23" borderId="16" applyNumberFormat="0" applyAlignment="0" applyProtection="0"/>
    <xf numFmtId="0" fontId="49" fillId="0" borderId="13" applyNumberFormat="0" applyFill="0" applyAlignment="0" applyProtection="0"/>
    <xf numFmtId="0" fontId="49" fillId="0" borderId="13" applyNumberFormat="0" applyFill="0" applyAlignment="0" applyProtection="0"/>
    <xf numFmtId="0" fontId="29" fillId="0" borderId="13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30" fillId="0" borderId="14" applyNumberFormat="0" applyFill="0" applyAlignment="0" applyProtection="0"/>
    <xf numFmtId="0" fontId="51" fillId="0" borderId="15" applyNumberFormat="0" applyFill="0" applyAlignment="0" applyProtection="0"/>
    <xf numFmtId="0" fontId="51" fillId="0" borderId="15" applyNumberFormat="0" applyFill="0" applyAlignment="0" applyProtection="0"/>
    <xf numFmtId="0" fontId="31" fillId="0" borderId="15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34" fillId="22" borderId="0" applyNumberFormat="0" applyBorder="0" applyAlignment="0" applyProtection="0"/>
    <xf numFmtId="0" fontId="24" fillId="26" borderId="20" applyNumberFormat="0" applyFont="0" applyAlignment="0" applyProtection="0"/>
    <xf numFmtId="0" fontId="25" fillId="26" borderId="20" applyNumberFormat="0" applyFont="0" applyAlignment="0" applyProtection="0"/>
    <xf numFmtId="0" fontId="24" fillId="26" borderId="20" applyNumberFormat="0" applyFont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33" fillId="21" borderId="0" applyNumberFormat="0" applyBorder="0" applyAlignment="0" applyProtection="0"/>
    <xf numFmtId="4" fontId="20" fillId="0" borderId="11" applyNumberFormat="0" applyProtection="0">
      <alignment horizontal="right" vertical="center"/>
    </xf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5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26" fillId="0" borderId="21" applyNumberFormat="0" applyFill="0" applyAlignment="0" applyProtection="0"/>
    <xf numFmtId="0" fontId="55" fillId="24" borderId="17" applyNumberFormat="0" applyAlignment="0" applyProtection="0"/>
    <xf numFmtId="0" fontId="55" fillId="24" borderId="17" applyNumberFormat="0" applyAlignment="0" applyProtection="0"/>
    <xf numFmtId="0" fontId="36" fillId="24" borderId="17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0" borderId="0"/>
    <xf numFmtId="0" fontId="58" fillId="0" borderId="0"/>
    <xf numFmtId="0" fontId="1" fillId="0" borderId="0"/>
    <xf numFmtId="0" fontId="1" fillId="0" borderId="0"/>
    <xf numFmtId="0" fontId="24" fillId="0" borderId="0"/>
    <xf numFmtId="0" fontId="59" fillId="0" borderId="0"/>
    <xf numFmtId="0" fontId="60" fillId="0" borderId="0"/>
    <xf numFmtId="0" fontId="62" fillId="0" borderId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4" borderId="0" applyNumberFormat="0" applyBorder="0" applyAlignment="0" applyProtection="0"/>
    <xf numFmtId="0" fontId="24" fillId="48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5" borderId="0" applyNumberFormat="0" applyBorder="0" applyAlignment="0" applyProtection="0"/>
    <xf numFmtId="0" fontId="24" fillId="49" borderId="0" applyNumberFormat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4" fillId="26" borderId="20" applyNumberFormat="0" applyFont="0" applyAlignment="0" applyProtection="0"/>
    <xf numFmtId="0" fontId="63" fillId="0" borderId="36" applyNumberFormat="0" applyFont="0" applyFill="0" applyAlignment="0" applyProtection="0"/>
    <xf numFmtId="170" fontId="64" fillId="0" borderId="37" applyNumberFormat="0" applyProtection="0">
      <alignment horizontal="right" vertical="center"/>
    </xf>
    <xf numFmtId="170" fontId="65" fillId="0" borderId="38" applyNumberFormat="0" applyProtection="0">
      <alignment horizontal="right" vertical="center"/>
    </xf>
    <xf numFmtId="0" fontId="65" fillId="62" borderId="36" applyNumberFormat="0" applyAlignment="0" applyProtection="0">
      <alignment horizontal="left" vertical="center" indent="1"/>
    </xf>
    <xf numFmtId="0" fontId="66" fillId="63" borderId="38" applyNumberFormat="0" applyAlignment="0" applyProtection="0">
      <alignment horizontal="left" vertical="center" indent="1"/>
    </xf>
    <xf numFmtId="0" fontId="66" fillId="63" borderId="38" applyNumberFormat="0" applyAlignment="0" applyProtection="0">
      <alignment horizontal="left" vertical="center" indent="1"/>
    </xf>
    <xf numFmtId="0" fontId="67" fillId="0" borderId="39" applyNumberFormat="0" applyFill="0" applyBorder="0" applyAlignment="0" applyProtection="0"/>
    <xf numFmtId="0" fontId="67" fillId="63" borderId="38" applyNumberFormat="0" applyAlignment="0" applyProtection="0">
      <alignment horizontal="left" vertical="center" indent="1"/>
    </xf>
    <xf numFmtId="0" fontId="67" fillId="63" borderId="38" applyNumberFormat="0" applyAlignment="0" applyProtection="0">
      <alignment horizontal="left" vertical="center" indent="1"/>
    </xf>
    <xf numFmtId="170" fontId="68" fillId="64" borderId="37" applyNumberFormat="0" applyBorder="0" applyProtection="0">
      <alignment horizontal="right" vertical="center"/>
    </xf>
    <xf numFmtId="170" fontId="69" fillId="64" borderId="38" applyNumberFormat="0" applyBorder="0" applyProtection="0">
      <alignment horizontal="right" vertical="center"/>
    </xf>
    <xf numFmtId="0" fontId="67" fillId="65" borderId="38" applyNumberFormat="0" applyAlignment="0" applyProtection="0">
      <alignment horizontal="left" vertical="center" indent="1"/>
    </xf>
    <xf numFmtId="170" fontId="69" fillId="65" borderId="38" applyNumberFormat="0" applyProtection="0">
      <alignment horizontal="right" vertical="center"/>
    </xf>
    <xf numFmtId="0" fontId="70" fillId="0" borderId="39" applyBorder="0" applyAlignment="0" applyProtection="0"/>
    <xf numFmtId="170" fontId="71" fillId="66" borderId="40" applyNumberFormat="0" applyBorder="0" applyAlignment="0" applyProtection="0">
      <alignment horizontal="right" vertical="center" indent="1"/>
    </xf>
    <xf numFmtId="170" fontId="72" fillId="67" borderId="40" applyNumberFormat="0" applyBorder="0" applyAlignment="0" applyProtection="0">
      <alignment horizontal="right" vertical="center" indent="1"/>
    </xf>
    <xf numFmtId="170" fontId="72" fillId="68" borderId="40" applyNumberFormat="0" applyBorder="0" applyAlignment="0" applyProtection="0">
      <alignment horizontal="right" vertical="center" indent="1"/>
    </xf>
    <xf numFmtId="170" fontId="73" fillId="69" borderId="40" applyNumberFormat="0" applyBorder="0" applyAlignment="0" applyProtection="0">
      <alignment horizontal="right" vertical="center" indent="1"/>
    </xf>
    <xf numFmtId="170" fontId="73" fillId="70" borderId="40" applyNumberFormat="0" applyBorder="0" applyAlignment="0" applyProtection="0">
      <alignment horizontal="right" vertical="center" indent="1"/>
    </xf>
    <xf numFmtId="170" fontId="73" fillId="71" borderId="40" applyNumberFormat="0" applyBorder="0" applyAlignment="0" applyProtection="0">
      <alignment horizontal="right" vertical="center" indent="1"/>
    </xf>
    <xf numFmtId="170" fontId="74" fillId="72" borderId="40" applyNumberFormat="0" applyBorder="0" applyAlignment="0" applyProtection="0">
      <alignment horizontal="right" vertical="center" indent="1"/>
    </xf>
    <xf numFmtId="170" fontId="74" fillId="73" borderId="40" applyNumberFormat="0" applyBorder="0" applyAlignment="0" applyProtection="0">
      <alignment horizontal="right" vertical="center" indent="1"/>
    </xf>
    <xf numFmtId="170" fontId="74" fillId="74" borderId="40" applyNumberFormat="0" applyBorder="0" applyAlignment="0" applyProtection="0">
      <alignment horizontal="right" vertical="center" indent="1"/>
    </xf>
    <xf numFmtId="0" fontId="66" fillId="75" borderId="36" applyNumberFormat="0" applyAlignment="0" applyProtection="0">
      <alignment horizontal="left" vertical="center" indent="1"/>
    </xf>
    <xf numFmtId="0" fontId="66" fillId="76" borderId="36" applyNumberFormat="0" applyAlignment="0" applyProtection="0">
      <alignment horizontal="left" vertical="center" indent="1"/>
    </xf>
    <xf numFmtId="0" fontId="66" fillId="77" borderId="36" applyNumberFormat="0" applyAlignment="0" applyProtection="0">
      <alignment horizontal="left" vertical="center" indent="1"/>
    </xf>
    <xf numFmtId="0" fontId="66" fillId="64" borderId="36" applyNumberFormat="0" applyAlignment="0" applyProtection="0">
      <alignment horizontal="left" vertical="center" indent="1"/>
    </xf>
    <xf numFmtId="0" fontId="66" fillId="65" borderId="38" applyNumberFormat="0" applyAlignment="0" applyProtection="0">
      <alignment horizontal="left" vertical="center" indent="1"/>
    </xf>
    <xf numFmtId="170" fontId="64" fillId="64" borderId="37" applyNumberFormat="0" applyBorder="0" applyProtection="0">
      <alignment horizontal="right" vertical="center"/>
    </xf>
    <xf numFmtId="170" fontId="65" fillId="64" borderId="38" applyNumberFormat="0" applyBorder="0" applyProtection="0">
      <alignment horizontal="right" vertical="center"/>
    </xf>
    <xf numFmtId="170" fontId="64" fillId="78" borderId="36" applyNumberFormat="0" applyAlignment="0" applyProtection="0">
      <alignment horizontal="left" vertical="center" indent="1"/>
    </xf>
    <xf numFmtId="0" fontId="65" fillId="62" borderId="38" applyNumberFormat="0" applyAlignment="0" applyProtection="0">
      <alignment horizontal="left" vertical="center" indent="1"/>
    </xf>
    <xf numFmtId="0" fontId="66" fillId="65" borderId="38" applyNumberFormat="0" applyAlignment="0" applyProtection="0">
      <alignment horizontal="left" vertical="center" indent="1"/>
    </xf>
    <xf numFmtId="170" fontId="65" fillId="65" borderId="38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171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1" fontId="1" fillId="0" borderId="0"/>
    <xf numFmtId="0" fontId="24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4" fillId="0" borderId="0"/>
    <xf numFmtId="0" fontId="1" fillId="0" borderId="0"/>
    <xf numFmtId="171" fontId="24" fillId="0" borderId="0"/>
    <xf numFmtId="171" fontId="24" fillId="0" borderId="0"/>
    <xf numFmtId="0" fontId="24" fillId="0" borderId="0"/>
    <xf numFmtId="0" fontId="24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171" fontId="24" fillId="0" borderId="0"/>
    <xf numFmtId="171" fontId="24" fillId="0" borderId="0"/>
    <xf numFmtId="171" fontId="24" fillId="0" borderId="0"/>
    <xf numFmtId="0" fontId="24" fillId="0" borderId="0"/>
    <xf numFmtId="171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171" fontId="24" fillId="0" borderId="0"/>
    <xf numFmtId="171" fontId="24" fillId="0" borderId="0"/>
    <xf numFmtId="171" fontId="24" fillId="0" borderId="0"/>
    <xf numFmtId="0" fontId="24" fillId="0" borderId="0"/>
    <xf numFmtId="171" fontId="24" fillId="0" borderId="0"/>
    <xf numFmtId="0" fontId="24" fillId="0" borderId="0"/>
    <xf numFmtId="0" fontId="24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171" fontId="24" fillId="0" borderId="0"/>
    <xf numFmtId="171" fontId="24" fillId="0" borderId="0"/>
    <xf numFmtId="171" fontId="24" fillId="0" borderId="0"/>
    <xf numFmtId="0" fontId="24" fillId="0" borderId="0"/>
    <xf numFmtId="171" fontId="24" fillId="0" borderId="0"/>
    <xf numFmtId="0" fontId="1" fillId="0" borderId="0"/>
    <xf numFmtId="171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44" fontId="24" fillId="0" borderId="0" applyFont="0" applyFill="0" applyBorder="0" applyAlignment="0" applyProtection="0"/>
    <xf numFmtId="0" fontId="1" fillId="0" borderId="0"/>
  </cellStyleXfs>
  <cellXfs count="291">
    <xf numFmtId="0" fontId="0" fillId="0" borderId="0" xfId="0"/>
    <xf numFmtId="0" fontId="25" fillId="0" borderId="0" xfId="0" applyFont="1"/>
    <xf numFmtId="0" fontId="25" fillId="0" borderId="0" xfId="0" applyFont="1" applyBorder="1"/>
    <xf numFmtId="0" fontId="1" fillId="51" borderId="12" xfId="59" applyFont="1" applyFill="1" applyBorder="1" applyAlignment="1">
      <alignment horizontal="center" vertical="center" wrapText="1"/>
    </xf>
    <xf numFmtId="0" fontId="1" fillId="55" borderId="12" xfId="59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5" fillId="0" borderId="0" xfId="0" applyFont="1" applyBorder="1" applyAlignment="1">
      <alignment horizontal="center"/>
    </xf>
    <xf numFmtId="0" fontId="1" fillId="51" borderId="12" xfId="59" applyFont="1" applyFill="1" applyBorder="1" applyAlignment="1">
      <alignment horizontal="center" vertical="center" wrapText="1"/>
    </xf>
    <xf numFmtId="0" fontId="1" fillId="19" borderId="12" xfId="59" applyFont="1" applyFill="1" applyBorder="1" applyAlignment="1">
      <alignment horizontal="center"/>
    </xf>
    <xf numFmtId="0" fontId="1" fillId="54" borderId="28" xfId="59" applyFont="1" applyFill="1" applyBorder="1" applyAlignment="1">
      <alignment horizontal="center" vertical="center" wrapText="1"/>
    </xf>
    <xf numFmtId="0" fontId="1" fillId="53" borderId="28" xfId="59" applyFont="1" applyFill="1" applyBorder="1" applyAlignment="1">
      <alignment horizontal="center" vertical="center" wrapText="1"/>
    </xf>
    <xf numFmtId="0" fontId="1" fillId="57" borderId="28" xfId="0" applyFont="1" applyFill="1" applyBorder="1" applyAlignment="1">
      <alignment horizontal="center" vertical="center" wrapText="1"/>
    </xf>
    <xf numFmtId="0" fontId="0" fillId="57" borderId="28" xfId="0" applyFont="1" applyFill="1" applyBorder="1" applyAlignment="1">
      <alignment horizontal="center" vertical="center" wrapText="1"/>
    </xf>
    <xf numFmtId="0" fontId="1" fillId="56" borderId="28" xfId="59" applyFont="1" applyFill="1" applyBorder="1" applyAlignment="1">
      <alignment horizontal="center" vertical="center" wrapText="1"/>
    </xf>
    <xf numFmtId="0" fontId="1" fillId="52" borderId="28" xfId="59" applyFont="1" applyFill="1" applyBorder="1" applyAlignment="1">
      <alignment horizontal="center" vertical="center" wrapText="1"/>
    </xf>
    <xf numFmtId="0" fontId="1" fillId="51" borderId="28" xfId="59" applyFont="1" applyFill="1" applyBorder="1" applyAlignment="1">
      <alignment horizontal="center" vertical="center" wrapText="1"/>
    </xf>
    <xf numFmtId="0" fontId="61" fillId="59" borderId="12" xfId="59" applyFont="1" applyFill="1" applyBorder="1" applyAlignment="1">
      <alignment vertical="center"/>
    </xf>
    <xf numFmtId="0" fontId="1" fillId="59" borderId="12" xfId="59" applyFont="1" applyFill="1" applyBorder="1" applyAlignment="1">
      <alignment horizontal="center" vertical="center" wrapText="1"/>
    </xf>
    <xf numFmtId="0" fontId="1" fillId="59" borderId="32" xfId="59" applyFont="1" applyFill="1" applyBorder="1" applyAlignment="1">
      <alignment horizontal="center" vertical="center"/>
    </xf>
    <xf numFmtId="0" fontId="1" fillId="58" borderId="12" xfId="59" applyFont="1" applyFill="1" applyBorder="1" applyAlignment="1">
      <alignment horizontal="center" vertical="center"/>
    </xf>
    <xf numFmtId="0" fontId="1" fillId="51" borderId="32" xfId="59" applyFont="1" applyFill="1" applyBorder="1" applyAlignment="1">
      <alignment horizontal="center" vertical="center"/>
    </xf>
    <xf numFmtId="0" fontId="1" fillId="51" borderId="28" xfId="59" applyFont="1" applyFill="1" applyBorder="1" applyAlignment="1">
      <alignment horizontal="center" vertical="center" wrapText="1"/>
    </xf>
    <xf numFmtId="0" fontId="1" fillId="51" borderId="12" xfId="59" applyFont="1" applyFill="1" applyBorder="1" applyAlignment="1">
      <alignment horizontal="center" vertical="center" wrapText="1"/>
    </xf>
    <xf numFmtId="0" fontId="1" fillId="55" borderId="12" xfId="59" applyFont="1" applyFill="1" applyBorder="1" applyAlignment="1">
      <alignment horizontal="center" vertical="center" wrapText="1"/>
    </xf>
    <xf numFmtId="3" fontId="25" fillId="0" borderId="0" xfId="0" applyNumberFormat="1" applyFont="1" applyBorder="1"/>
    <xf numFmtId="0" fontId="0" fillId="61" borderId="24" xfId="0" applyFont="1" applyFill="1" applyBorder="1" applyAlignment="1">
      <alignment horizontal="center"/>
    </xf>
    <xf numFmtId="0" fontId="0" fillId="0" borderId="24" xfId="0" applyFont="1" applyFill="1" applyBorder="1" applyAlignment="1">
      <alignment horizontal="center"/>
    </xf>
    <xf numFmtId="0" fontId="25" fillId="0" borderId="0" xfId="0" applyFont="1" applyFill="1" applyAlignment="1">
      <alignment horizontal="center"/>
    </xf>
    <xf numFmtId="169" fontId="25" fillId="0" borderId="0" xfId="0" applyNumberFormat="1" applyFont="1" applyFill="1" applyAlignment="1">
      <alignment horizontal="center"/>
    </xf>
    <xf numFmtId="0" fontId="0" fillId="0" borderId="25" xfId="0" applyFont="1" applyFill="1" applyBorder="1" applyAlignment="1">
      <alignment horizontal="center"/>
    </xf>
    <xf numFmtId="167" fontId="25" fillId="0" borderId="26" xfId="0" applyNumberFormat="1" applyFont="1" applyFill="1" applyBorder="1" applyAlignment="1">
      <alignment horizontal="center"/>
    </xf>
    <xf numFmtId="3" fontId="25" fillId="0" borderId="25" xfId="0" applyNumberFormat="1" applyFont="1" applyFill="1" applyBorder="1" applyAlignment="1">
      <alignment horizontal="center"/>
    </xf>
    <xf numFmtId="0" fontId="25" fillId="0" borderId="26" xfId="0" applyFont="1" applyFill="1" applyBorder="1" applyAlignment="1">
      <alignment horizontal="center"/>
    </xf>
    <xf numFmtId="0" fontId="25" fillId="0" borderId="25" xfId="0" applyFont="1" applyFill="1" applyBorder="1" applyAlignment="1">
      <alignment horizontal="center"/>
    </xf>
    <xf numFmtId="167" fontId="25" fillId="0" borderId="24" xfId="0" applyNumberFormat="1" applyFont="1" applyFill="1" applyBorder="1" applyAlignment="1">
      <alignment horizontal="center"/>
    </xf>
    <xf numFmtId="167" fontId="0" fillId="0" borderId="26" xfId="0" applyNumberFormat="1" applyFont="1" applyFill="1" applyBorder="1" applyAlignment="1">
      <alignment horizontal="center"/>
    </xf>
    <xf numFmtId="166" fontId="0" fillId="0" borderId="25" xfId="0" applyNumberFormat="1" applyFont="1" applyFill="1" applyBorder="1" applyAlignment="1">
      <alignment horizontal="center"/>
    </xf>
    <xf numFmtId="167" fontId="0" fillId="0" borderId="24" xfId="0" applyNumberFormat="1" applyFont="1" applyFill="1" applyBorder="1" applyAlignment="1">
      <alignment horizontal="center"/>
    </xf>
    <xf numFmtId="6" fontId="25" fillId="0" borderId="26" xfId="0" applyNumberFormat="1" applyFont="1" applyFill="1" applyBorder="1" applyAlignment="1">
      <alignment horizontal="center"/>
    </xf>
    <xf numFmtId="167" fontId="25" fillId="0" borderId="25" xfId="0" applyNumberFormat="1" applyFont="1" applyFill="1" applyBorder="1" applyAlignment="1">
      <alignment horizontal="center"/>
    </xf>
    <xf numFmtId="168" fontId="25" fillId="0" borderId="26" xfId="0" applyNumberFormat="1" applyFont="1" applyFill="1" applyBorder="1" applyAlignment="1">
      <alignment horizontal="center"/>
    </xf>
    <xf numFmtId="3" fontId="25" fillId="0" borderId="26" xfId="0" applyNumberFormat="1" applyFont="1" applyFill="1" applyBorder="1" applyAlignment="1">
      <alignment horizontal="center"/>
    </xf>
    <xf numFmtId="6" fontId="25" fillId="0" borderId="24" xfId="0" applyNumberFormat="1" applyFont="1" applyFill="1" applyBorder="1" applyAlignment="1">
      <alignment horizontal="center"/>
    </xf>
    <xf numFmtId="1" fontId="25" fillId="0" borderId="26" xfId="0" applyNumberFormat="1" applyFont="1" applyFill="1" applyBorder="1" applyAlignment="1">
      <alignment horizontal="center"/>
    </xf>
    <xf numFmtId="167" fontId="0" fillId="0" borderId="25" xfId="0" applyNumberFormat="1" applyFont="1" applyFill="1" applyBorder="1" applyAlignment="1">
      <alignment horizontal="center"/>
    </xf>
    <xf numFmtId="3" fontId="25" fillId="0" borderId="24" xfId="0" applyNumberFormat="1" applyFont="1" applyFill="1" applyBorder="1" applyAlignment="1">
      <alignment horizontal="center"/>
    </xf>
    <xf numFmtId="0" fontId="25" fillId="0" borderId="24" xfId="0" applyFont="1" applyFill="1" applyBorder="1" applyAlignment="1">
      <alignment horizontal="center"/>
    </xf>
    <xf numFmtId="166" fontId="25" fillId="0" borderId="24" xfId="0" applyNumberFormat="1" applyFont="1" applyFill="1" applyBorder="1" applyAlignment="1">
      <alignment horizontal="center"/>
    </xf>
    <xf numFmtId="169" fontId="25" fillId="0" borderId="24" xfId="0" applyNumberFormat="1" applyFont="1" applyFill="1" applyBorder="1" applyAlignment="1">
      <alignment horizontal="center"/>
    </xf>
    <xf numFmtId="0" fontId="0" fillId="61" borderId="27" xfId="0" applyFont="1" applyFill="1" applyBorder="1" applyAlignment="1">
      <alignment horizontal="center"/>
    </xf>
    <xf numFmtId="3" fontId="25" fillId="61" borderId="27" xfId="0" applyNumberFormat="1" applyFont="1" applyFill="1" applyBorder="1" applyAlignment="1">
      <alignment horizontal="center"/>
    </xf>
    <xf numFmtId="167" fontId="25" fillId="61" borderId="27" xfId="0" applyNumberFormat="1" applyFont="1" applyFill="1" applyBorder="1" applyAlignment="1">
      <alignment horizontal="center"/>
    </xf>
    <xf numFmtId="166" fontId="25" fillId="61" borderId="27" xfId="0" applyNumberFormat="1" applyFont="1" applyFill="1" applyBorder="1" applyAlignment="1">
      <alignment horizontal="center"/>
    </xf>
    <xf numFmtId="6" fontId="25" fillId="61" borderId="27" xfId="0" applyNumberFormat="1" applyFont="1" applyFill="1" applyBorder="1" applyAlignment="1">
      <alignment horizontal="center"/>
    </xf>
    <xf numFmtId="168" fontId="25" fillId="61" borderId="27" xfId="0" applyNumberFormat="1" applyFont="1" applyFill="1" applyBorder="1" applyAlignment="1">
      <alignment horizontal="center"/>
    </xf>
    <xf numFmtId="3" fontId="0" fillId="61" borderId="27" xfId="0" applyNumberFormat="1" applyFont="1" applyFill="1" applyBorder="1" applyAlignment="1">
      <alignment horizontal="center"/>
    </xf>
    <xf numFmtId="169" fontId="0" fillId="61" borderId="27" xfId="0" applyNumberFormat="1" applyFont="1" applyFill="1" applyBorder="1" applyAlignment="1">
      <alignment horizontal="center"/>
    </xf>
    <xf numFmtId="169" fontId="25" fillId="61" borderId="27" xfId="0" applyNumberFormat="1" applyFont="1" applyFill="1" applyBorder="1" applyAlignment="1">
      <alignment horizontal="center"/>
    </xf>
    <xf numFmtId="0" fontId="25" fillId="61" borderId="27" xfId="0" applyFont="1" applyFill="1" applyBorder="1" applyAlignment="1">
      <alignment horizontal="center"/>
    </xf>
    <xf numFmtId="3" fontId="0" fillId="61" borderId="24" xfId="0" applyNumberFormat="1" applyFont="1" applyFill="1" applyBorder="1" applyAlignment="1">
      <alignment horizontal="center"/>
    </xf>
    <xf numFmtId="3" fontId="25" fillId="61" borderId="24" xfId="0" applyNumberFormat="1" applyFont="1" applyFill="1" applyBorder="1" applyAlignment="1">
      <alignment horizontal="center"/>
    </xf>
    <xf numFmtId="167" fontId="25" fillId="61" borderId="24" xfId="0" applyNumberFormat="1" applyFont="1" applyFill="1" applyBorder="1" applyAlignment="1">
      <alignment horizontal="center"/>
    </xf>
    <xf numFmtId="166" fontId="25" fillId="61" borderId="24" xfId="0" applyNumberFormat="1" applyFont="1" applyFill="1" applyBorder="1" applyAlignment="1">
      <alignment horizontal="center"/>
    </xf>
    <xf numFmtId="0" fontId="25" fillId="61" borderId="24" xfId="0" applyFont="1" applyFill="1" applyBorder="1" applyAlignment="1">
      <alignment horizontal="center"/>
    </xf>
    <xf numFmtId="6" fontId="25" fillId="61" borderId="24" xfId="0" applyNumberFormat="1" applyFont="1" applyFill="1" applyBorder="1" applyAlignment="1">
      <alignment horizontal="center"/>
    </xf>
    <xf numFmtId="169" fontId="0" fillId="61" borderId="24" xfId="0" applyNumberFormat="1" applyFont="1" applyFill="1" applyBorder="1" applyAlignment="1">
      <alignment horizontal="center"/>
    </xf>
    <xf numFmtId="169" fontId="25" fillId="61" borderId="24" xfId="0" applyNumberFormat="1" applyFont="1" applyFill="1" applyBorder="1" applyAlignment="1">
      <alignment horizontal="center"/>
    </xf>
    <xf numFmtId="0" fontId="0" fillId="61" borderId="28" xfId="0" applyFont="1" applyFill="1" applyBorder="1" applyAlignment="1">
      <alignment horizontal="center"/>
    </xf>
    <xf numFmtId="3" fontId="0" fillId="61" borderId="28" xfId="0" applyNumberFormat="1" applyFont="1" applyFill="1" applyBorder="1" applyAlignment="1">
      <alignment horizontal="center"/>
    </xf>
    <xf numFmtId="3" fontId="25" fillId="61" borderId="28" xfId="0" applyNumberFormat="1" applyFont="1" applyFill="1" applyBorder="1" applyAlignment="1">
      <alignment horizontal="center"/>
    </xf>
    <xf numFmtId="167" fontId="25" fillId="61" borderId="28" xfId="0" applyNumberFormat="1" applyFont="1" applyFill="1" applyBorder="1" applyAlignment="1">
      <alignment horizontal="center"/>
    </xf>
    <xf numFmtId="0" fontId="25" fillId="61" borderId="28" xfId="0" applyFont="1" applyFill="1" applyBorder="1" applyAlignment="1">
      <alignment horizontal="center"/>
    </xf>
    <xf numFmtId="166" fontId="25" fillId="61" borderId="28" xfId="0" applyNumberFormat="1" applyFont="1" applyFill="1" applyBorder="1" applyAlignment="1">
      <alignment horizontal="center"/>
    </xf>
    <xf numFmtId="6" fontId="25" fillId="61" borderId="28" xfId="0" applyNumberFormat="1" applyFont="1" applyFill="1" applyBorder="1" applyAlignment="1">
      <alignment horizontal="center"/>
    </xf>
    <xf numFmtId="169" fontId="25" fillId="61" borderId="28" xfId="0" applyNumberFormat="1" applyFont="1" applyFill="1" applyBorder="1" applyAlignment="1">
      <alignment horizontal="center"/>
    </xf>
    <xf numFmtId="0" fontId="0" fillId="0" borderId="29" xfId="0" applyFont="1" applyBorder="1" applyAlignment="1">
      <alignment horizontal="left"/>
    </xf>
    <xf numFmtId="0" fontId="25" fillId="0" borderId="23" xfId="0" applyFont="1" applyBorder="1"/>
    <xf numFmtId="0" fontId="25" fillId="0" borderId="23" xfId="0" applyFont="1" applyBorder="1" applyAlignment="1">
      <alignment horizontal="center"/>
    </xf>
    <xf numFmtId="0" fontId="25" fillId="0" borderId="32" xfId="0" applyFont="1" applyBorder="1"/>
    <xf numFmtId="3" fontId="0" fillId="0" borderId="23" xfId="0" applyNumberFormat="1" applyFont="1" applyFill="1" applyBorder="1" applyAlignment="1">
      <alignment horizontal="center"/>
    </xf>
    <xf numFmtId="0" fontId="25" fillId="0" borderId="29" xfId="0" applyFont="1" applyBorder="1"/>
    <xf numFmtId="0" fontId="0" fillId="0" borderId="27" xfId="0" applyFont="1" applyFill="1" applyBorder="1" applyAlignment="1">
      <alignment horizontal="center"/>
    </xf>
    <xf numFmtId="0" fontId="0" fillId="0" borderId="31" xfId="0" applyFont="1" applyFill="1" applyBorder="1" applyAlignment="1">
      <alignment horizontal="center"/>
    </xf>
    <xf numFmtId="3" fontId="25" fillId="0" borderId="31" xfId="0" applyNumberFormat="1" applyFont="1" applyFill="1" applyBorder="1" applyAlignment="1">
      <alignment horizontal="center"/>
    </xf>
    <xf numFmtId="167" fontId="25" fillId="0" borderId="27" xfId="0" applyNumberFormat="1" applyFont="1" applyFill="1" applyBorder="1" applyAlignment="1">
      <alignment horizontal="center"/>
    </xf>
    <xf numFmtId="0" fontId="25" fillId="0" borderId="33" xfId="0" applyFont="1" applyFill="1" applyBorder="1" applyAlignment="1">
      <alignment horizontal="center"/>
    </xf>
    <xf numFmtId="167" fontId="25" fillId="0" borderId="33" xfId="0" applyNumberFormat="1" applyFont="1" applyFill="1" applyBorder="1" applyAlignment="1">
      <alignment horizontal="center"/>
    </xf>
    <xf numFmtId="3" fontId="25" fillId="0" borderId="33" xfId="0" applyNumberFormat="1" applyFont="1" applyFill="1" applyBorder="1" applyAlignment="1">
      <alignment horizontal="center"/>
    </xf>
    <xf numFmtId="166" fontId="25" fillId="0" borderId="31" xfId="0" applyNumberFormat="1" applyFont="1" applyFill="1" applyBorder="1" applyAlignment="1">
      <alignment horizontal="center"/>
    </xf>
    <xf numFmtId="167" fontId="25" fillId="0" borderId="31" xfId="0" applyNumberFormat="1" applyFont="1" applyFill="1" applyBorder="1" applyAlignment="1">
      <alignment horizontal="center"/>
    </xf>
    <xf numFmtId="6" fontId="25" fillId="0" borderId="27" xfId="0" applyNumberFormat="1" applyFont="1" applyFill="1" applyBorder="1" applyAlignment="1">
      <alignment horizontal="center"/>
    </xf>
    <xf numFmtId="6" fontId="25" fillId="0" borderId="33" xfId="0" applyNumberFormat="1" applyFont="1" applyFill="1" applyBorder="1" applyAlignment="1">
      <alignment horizontal="center"/>
    </xf>
    <xf numFmtId="168" fontId="25" fillId="0" borderId="33" xfId="0" applyNumberFormat="1" applyFont="1" applyFill="1" applyBorder="1" applyAlignment="1">
      <alignment horizontal="center"/>
    </xf>
    <xf numFmtId="167" fontId="0" fillId="0" borderId="33" xfId="0" applyNumberFormat="1" applyFont="1" applyFill="1" applyBorder="1" applyAlignment="1">
      <alignment horizontal="center"/>
    </xf>
    <xf numFmtId="3" fontId="25" fillId="0" borderId="27" xfId="0" applyNumberFormat="1" applyFont="1" applyFill="1" applyBorder="1" applyAlignment="1">
      <alignment horizontal="center"/>
    </xf>
    <xf numFmtId="0" fontId="25" fillId="0" borderId="27" xfId="0" applyFont="1" applyFill="1" applyBorder="1" applyAlignment="1">
      <alignment horizontal="center"/>
    </xf>
    <xf numFmtId="166" fontId="25" fillId="0" borderId="27" xfId="0" applyNumberFormat="1" applyFont="1" applyFill="1" applyBorder="1" applyAlignment="1">
      <alignment horizontal="center"/>
    </xf>
    <xf numFmtId="169" fontId="25" fillId="0" borderId="27" xfId="0" applyNumberFormat="1" applyFont="1" applyFill="1" applyBorder="1" applyAlignment="1">
      <alignment horizontal="center"/>
    </xf>
    <xf numFmtId="0" fontId="25" fillId="0" borderId="0" xfId="0" applyFont="1" applyFill="1"/>
    <xf numFmtId="166" fontId="25" fillId="0" borderId="25" xfId="0" applyNumberFormat="1" applyFont="1" applyFill="1" applyBorder="1" applyAlignment="1">
      <alignment horizontal="center"/>
    </xf>
    <xf numFmtId="0" fontId="1" fillId="0" borderId="24" xfId="0" applyFont="1" applyFill="1" applyBorder="1" applyAlignment="1">
      <alignment horizontal="center"/>
    </xf>
    <xf numFmtId="0" fontId="1" fillId="0" borderId="25" xfId="0" applyFont="1" applyFill="1" applyBorder="1" applyAlignment="1">
      <alignment horizontal="center"/>
    </xf>
    <xf numFmtId="3" fontId="1" fillId="0" borderId="25" xfId="0" applyNumberFormat="1" applyFont="1" applyFill="1" applyBorder="1" applyAlignment="1">
      <alignment horizontal="center"/>
    </xf>
    <xf numFmtId="167" fontId="1" fillId="0" borderId="24" xfId="0" applyNumberFormat="1" applyFont="1" applyFill="1" applyBorder="1" applyAlignment="1">
      <alignment horizontal="center"/>
    </xf>
    <xf numFmtId="0" fontId="1" fillId="0" borderId="26" xfId="0" applyFont="1" applyFill="1" applyBorder="1" applyAlignment="1">
      <alignment horizontal="center"/>
    </xf>
    <xf numFmtId="167" fontId="1" fillId="0" borderId="26" xfId="0" applyNumberFormat="1" applyFont="1" applyFill="1" applyBorder="1" applyAlignment="1">
      <alignment horizontal="center"/>
    </xf>
    <xf numFmtId="3" fontId="1" fillId="0" borderId="26" xfId="0" applyNumberFormat="1" applyFont="1" applyFill="1" applyBorder="1" applyAlignment="1">
      <alignment horizontal="center"/>
    </xf>
    <xf numFmtId="166" fontId="1" fillId="0" borderId="25" xfId="0" applyNumberFormat="1" applyFont="1" applyFill="1" applyBorder="1" applyAlignment="1">
      <alignment horizontal="center"/>
    </xf>
    <xf numFmtId="167" fontId="1" fillId="0" borderId="25" xfId="0" applyNumberFormat="1" applyFont="1" applyFill="1" applyBorder="1" applyAlignment="1">
      <alignment horizontal="center"/>
    </xf>
    <xf numFmtId="6" fontId="1" fillId="0" borderId="24" xfId="0" applyNumberFormat="1" applyFont="1" applyFill="1" applyBorder="1" applyAlignment="1">
      <alignment horizontal="center"/>
    </xf>
    <xf numFmtId="6" fontId="1" fillId="0" borderId="26" xfId="0" applyNumberFormat="1" applyFont="1" applyFill="1" applyBorder="1" applyAlignment="1">
      <alignment horizontal="center"/>
    </xf>
    <xf numFmtId="168" fontId="1" fillId="0" borderId="26" xfId="0" applyNumberFormat="1" applyFont="1" applyFill="1" applyBorder="1" applyAlignment="1">
      <alignment horizontal="center"/>
    </xf>
    <xf numFmtId="3" fontId="1" fillId="0" borderId="24" xfId="0" applyNumberFormat="1" applyFont="1" applyFill="1" applyBorder="1" applyAlignment="1">
      <alignment horizontal="center"/>
    </xf>
    <xf numFmtId="166" fontId="1" fillId="0" borderId="24" xfId="0" applyNumberFormat="1" applyFont="1" applyFill="1" applyBorder="1" applyAlignment="1">
      <alignment horizontal="center"/>
    </xf>
    <xf numFmtId="169" fontId="1" fillId="0" borderId="24" xfId="0" applyNumberFormat="1" applyFont="1" applyFill="1" applyBorder="1" applyAlignment="1">
      <alignment horizontal="center"/>
    </xf>
    <xf numFmtId="166" fontId="0" fillId="0" borderId="24" xfId="0" applyNumberFormat="1" applyFont="1" applyFill="1" applyBorder="1" applyAlignment="1">
      <alignment horizontal="center"/>
    </xf>
    <xf numFmtId="6" fontId="0" fillId="0" borderId="26" xfId="0" applyNumberFormat="1" applyFont="1" applyFill="1" applyBorder="1" applyAlignment="1">
      <alignment horizontal="center"/>
    </xf>
    <xf numFmtId="6" fontId="0" fillId="0" borderId="25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167" fontId="1" fillId="0" borderId="25" xfId="0" quotePrefix="1" applyNumberFormat="1" applyFont="1" applyFill="1" applyBorder="1" applyAlignment="1">
      <alignment horizontal="center"/>
    </xf>
    <xf numFmtId="6" fontId="0" fillId="0" borderId="24" xfId="0" applyNumberFormat="1" applyFont="1" applyFill="1" applyBorder="1" applyAlignment="1">
      <alignment horizontal="center"/>
    </xf>
    <xf numFmtId="0" fontId="0" fillId="0" borderId="28" xfId="0" applyFont="1" applyFill="1" applyBorder="1" applyAlignment="1">
      <alignment horizontal="center"/>
    </xf>
    <xf numFmtId="0" fontId="0" fillId="0" borderId="30" xfId="0" applyFont="1" applyFill="1" applyBorder="1" applyAlignment="1">
      <alignment horizontal="center"/>
    </xf>
    <xf numFmtId="3" fontId="25" fillId="0" borderId="30" xfId="0" applyNumberFormat="1" applyFont="1" applyFill="1" applyBorder="1" applyAlignment="1">
      <alignment horizontal="center"/>
    </xf>
    <xf numFmtId="167" fontId="25" fillId="0" borderId="28" xfId="0" applyNumberFormat="1" applyFont="1" applyFill="1" applyBorder="1" applyAlignment="1">
      <alignment horizontal="center"/>
    </xf>
    <xf numFmtId="0" fontId="25" fillId="0" borderId="34" xfId="0" applyFont="1" applyFill="1" applyBorder="1" applyAlignment="1">
      <alignment horizontal="center"/>
    </xf>
    <xf numFmtId="167" fontId="25" fillId="0" borderId="34" xfId="0" applyNumberFormat="1" applyFont="1" applyFill="1" applyBorder="1" applyAlignment="1">
      <alignment horizontal="center"/>
    </xf>
    <xf numFmtId="3" fontId="25" fillId="0" borderId="34" xfId="0" applyNumberFormat="1" applyFont="1" applyFill="1" applyBorder="1" applyAlignment="1">
      <alignment horizontal="center"/>
    </xf>
    <xf numFmtId="166" fontId="25" fillId="0" borderId="30" xfId="0" applyNumberFormat="1" applyFont="1" applyFill="1" applyBorder="1" applyAlignment="1">
      <alignment horizontal="center"/>
    </xf>
    <xf numFmtId="167" fontId="25" fillId="0" borderId="30" xfId="0" applyNumberFormat="1" applyFont="1" applyFill="1" applyBorder="1" applyAlignment="1">
      <alignment horizontal="center"/>
    </xf>
    <xf numFmtId="6" fontId="25" fillId="0" borderId="28" xfId="0" applyNumberFormat="1" applyFont="1" applyFill="1" applyBorder="1" applyAlignment="1">
      <alignment horizontal="center"/>
    </xf>
    <xf numFmtId="6" fontId="25" fillId="0" borderId="34" xfId="0" applyNumberFormat="1" applyFont="1" applyFill="1" applyBorder="1" applyAlignment="1">
      <alignment horizontal="center"/>
    </xf>
    <xf numFmtId="168" fontId="25" fillId="0" borderId="34" xfId="0" applyNumberFormat="1" applyFont="1" applyFill="1" applyBorder="1" applyAlignment="1">
      <alignment horizontal="center"/>
    </xf>
    <xf numFmtId="167" fontId="0" fillId="0" borderId="34" xfId="0" applyNumberFormat="1" applyFont="1" applyFill="1" applyBorder="1" applyAlignment="1">
      <alignment horizontal="center"/>
    </xf>
    <xf numFmtId="3" fontId="25" fillId="0" borderId="28" xfId="0" applyNumberFormat="1" applyFont="1" applyFill="1" applyBorder="1" applyAlignment="1">
      <alignment horizontal="center"/>
    </xf>
    <xf numFmtId="0" fontId="25" fillId="0" borderId="28" xfId="0" applyFont="1" applyFill="1" applyBorder="1" applyAlignment="1">
      <alignment horizontal="center"/>
    </xf>
    <xf numFmtId="166" fontId="25" fillId="0" borderId="28" xfId="0" applyNumberFormat="1" applyFont="1" applyFill="1" applyBorder="1" applyAlignment="1">
      <alignment horizontal="center"/>
    </xf>
    <xf numFmtId="169" fontId="25" fillId="0" borderId="28" xfId="0" applyNumberFormat="1" applyFont="1" applyFill="1" applyBorder="1" applyAlignment="1">
      <alignment horizontal="center"/>
    </xf>
    <xf numFmtId="1" fontId="25" fillId="61" borderId="27" xfId="0" applyNumberFormat="1" applyFont="1" applyFill="1" applyBorder="1" applyAlignment="1">
      <alignment horizontal="center"/>
    </xf>
    <xf numFmtId="1" fontId="25" fillId="61" borderId="24" xfId="0" applyNumberFormat="1" applyFont="1" applyFill="1" applyBorder="1" applyAlignment="1">
      <alignment horizontal="center"/>
    </xf>
    <xf numFmtId="3" fontId="25" fillId="61" borderId="31" xfId="0" applyNumberFormat="1" applyFont="1" applyFill="1" applyBorder="1" applyAlignment="1">
      <alignment horizontal="center"/>
    </xf>
    <xf numFmtId="0" fontId="25" fillId="61" borderId="25" xfId="0" applyFont="1" applyFill="1" applyBorder="1" applyAlignment="1">
      <alignment horizontal="center"/>
    </xf>
    <xf numFmtId="3" fontId="25" fillId="61" borderId="33" xfId="0" applyNumberFormat="1" applyFont="1" applyFill="1" applyBorder="1" applyAlignment="1">
      <alignment horizontal="center"/>
    </xf>
    <xf numFmtId="0" fontId="25" fillId="61" borderId="26" xfId="0" applyFont="1" applyFill="1" applyBorder="1" applyAlignment="1">
      <alignment horizontal="center"/>
    </xf>
    <xf numFmtId="169" fontId="25" fillId="61" borderId="0" xfId="0" applyNumberFormat="1" applyFont="1" applyFill="1" applyBorder="1" applyAlignment="1">
      <alignment horizontal="center"/>
    </xf>
    <xf numFmtId="169" fontId="0" fillId="61" borderId="0" xfId="0" applyNumberFormat="1" applyFont="1" applyFill="1" applyBorder="1" applyAlignment="1">
      <alignment horizontal="center"/>
    </xf>
    <xf numFmtId="166" fontId="0" fillId="61" borderId="27" xfId="0" applyNumberFormat="1" applyFont="1" applyFill="1" applyBorder="1" applyAlignment="1">
      <alignment horizontal="center"/>
    </xf>
    <xf numFmtId="6" fontId="0" fillId="61" borderId="24" xfId="0" applyNumberFormat="1" applyFont="1" applyFill="1" applyBorder="1" applyAlignment="1">
      <alignment horizontal="center"/>
    </xf>
    <xf numFmtId="1" fontId="25" fillId="0" borderId="27" xfId="0" applyNumberFormat="1" applyFont="1" applyFill="1" applyBorder="1" applyAlignment="1">
      <alignment horizontal="center"/>
    </xf>
    <xf numFmtId="1" fontId="25" fillId="0" borderId="24" xfId="0" applyNumberFormat="1" applyFont="1" applyFill="1" applyBorder="1" applyAlignment="1">
      <alignment horizontal="center"/>
    </xf>
    <xf numFmtId="168" fontId="25" fillId="0" borderId="24" xfId="0" applyNumberFormat="1" applyFont="1" applyFill="1" applyBorder="1" applyAlignment="1">
      <alignment horizontal="center"/>
    </xf>
    <xf numFmtId="1" fontId="25" fillId="0" borderId="28" xfId="0" applyNumberFormat="1" applyFont="1" applyFill="1" applyBorder="1" applyAlignment="1">
      <alignment horizontal="center"/>
    </xf>
    <xf numFmtId="169" fontId="25" fillId="61" borderId="35" xfId="0" applyNumberFormat="1" applyFont="1" applyFill="1" applyBorder="1" applyAlignment="1">
      <alignment horizontal="center"/>
    </xf>
    <xf numFmtId="1" fontId="25" fillId="61" borderId="28" xfId="0" applyNumberFormat="1" applyFont="1" applyFill="1" applyBorder="1" applyAlignment="1">
      <alignment horizontal="center"/>
    </xf>
    <xf numFmtId="0" fontId="25" fillId="61" borderId="30" xfId="0" applyFont="1" applyFill="1" applyBorder="1" applyAlignment="1">
      <alignment horizontal="center"/>
    </xf>
    <xf numFmtId="169" fontId="25" fillId="61" borderId="22" xfId="0" applyNumberFormat="1" applyFont="1" applyFill="1" applyBorder="1" applyAlignment="1">
      <alignment horizontal="center"/>
    </xf>
    <xf numFmtId="0" fontId="25" fillId="61" borderId="34" xfId="0" applyFont="1" applyFill="1" applyBorder="1" applyAlignment="1">
      <alignment horizontal="center"/>
    </xf>
    <xf numFmtId="166" fontId="0" fillId="0" borderId="24" xfId="0" quotePrefix="1" applyNumberFormat="1" applyFont="1" applyFill="1" applyBorder="1" applyAlignment="1">
      <alignment horizontal="center"/>
    </xf>
    <xf numFmtId="1" fontId="1" fillId="0" borderId="24" xfId="0" applyNumberFormat="1" applyFont="1" applyFill="1" applyBorder="1" applyAlignment="1">
      <alignment horizontal="center"/>
    </xf>
    <xf numFmtId="1" fontId="0" fillId="0" borderId="24" xfId="0" applyNumberFormat="1" applyFont="1" applyFill="1" applyBorder="1" applyAlignment="1">
      <alignment horizontal="center"/>
    </xf>
    <xf numFmtId="3" fontId="40" fillId="0" borderId="24" xfId="0" applyNumberFormat="1" applyFont="1" applyFill="1" applyBorder="1" applyAlignment="1">
      <alignment horizontal="center"/>
    </xf>
    <xf numFmtId="0" fontId="25" fillId="0" borderId="23" xfId="0" applyFont="1" applyFill="1" applyBorder="1"/>
    <xf numFmtId="0" fontId="25" fillId="0" borderId="0" xfId="0" applyFont="1"/>
    <xf numFmtId="0" fontId="25" fillId="0" borderId="0" xfId="0" applyFont="1" applyAlignment="1">
      <alignment horizontal="center"/>
    </xf>
    <xf numFmtId="3" fontId="25" fillId="0" borderId="0" xfId="0" applyNumberFormat="1" applyFont="1"/>
    <xf numFmtId="169" fontId="0" fillId="61" borderId="26" xfId="0" applyNumberFormat="1" applyFont="1" applyFill="1" applyBorder="1" applyAlignment="1">
      <alignment horizontal="center"/>
    </xf>
    <xf numFmtId="169" fontId="25" fillId="61" borderId="34" xfId="0" applyNumberFormat="1" applyFont="1" applyFill="1" applyBorder="1" applyAlignment="1">
      <alignment horizontal="center"/>
    </xf>
    <xf numFmtId="166" fontId="0" fillId="61" borderId="24" xfId="0" applyNumberFormat="1" applyFont="1" applyFill="1" applyBorder="1" applyAlignment="1">
      <alignment horizontal="center"/>
    </xf>
    <xf numFmtId="167" fontId="0" fillId="0" borderId="27" xfId="0" applyNumberFormat="1" applyFont="1" applyFill="1" applyBorder="1" applyAlignment="1">
      <alignment horizontal="center"/>
    </xf>
    <xf numFmtId="3" fontId="0" fillId="0" borderId="24" xfId="0" applyNumberFormat="1" applyFont="1" applyFill="1" applyBorder="1" applyAlignment="1">
      <alignment horizontal="center"/>
    </xf>
    <xf numFmtId="167" fontId="0" fillId="0" borderId="24" xfId="0" quotePrefix="1" applyNumberFormat="1" applyFont="1" applyFill="1" applyBorder="1" applyAlignment="1">
      <alignment horizontal="center"/>
    </xf>
    <xf numFmtId="167" fontId="0" fillId="0" borderId="28" xfId="0" applyNumberFormat="1" applyFont="1" applyFill="1" applyBorder="1" applyAlignment="1">
      <alignment horizontal="center"/>
    </xf>
    <xf numFmtId="166" fontId="0" fillId="0" borderId="28" xfId="0" applyNumberFormat="1" applyFont="1" applyFill="1" applyBorder="1" applyAlignment="1">
      <alignment horizontal="center"/>
    </xf>
    <xf numFmtId="167" fontId="25" fillId="0" borderId="0" xfId="0" applyNumberFormat="1" applyFont="1"/>
    <xf numFmtId="2" fontId="25" fillId="0" borderId="27" xfId="0" applyNumberFormat="1" applyFont="1" applyFill="1" applyBorder="1" applyAlignment="1">
      <alignment horizontal="center"/>
    </xf>
    <xf numFmtId="2" fontId="25" fillId="0" borderId="24" xfId="0" applyNumberFormat="1" applyFont="1" applyFill="1" applyBorder="1" applyAlignment="1">
      <alignment horizontal="center"/>
    </xf>
    <xf numFmtId="2" fontId="0" fillId="0" borderId="24" xfId="0" applyNumberFormat="1" applyFont="1" applyFill="1" applyBorder="1" applyAlignment="1">
      <alignment horizontal="center"/>
    </xf>
    <xf numFmtId="2" fontId="25" fillId="0" borderId="28" xfId="0" applyNumberFormat="1" applyFont="1" applyFill="1" applyBorder="1" applyAlignment="1">
      <alignment horizontal="center"/>
    </xf>
    <xf numFmtId="2" fontId="25" fillId="61" borderId="27" xfId="0" applyNumberFormat="1" applyFont="1" applyFill="1" applyBorder="1" applyAlignment="1">
      <alignment horizontal="center"/>
    </xf>
    <xf numFmtId="2" fontId="25" fillId="61" borderId="24" xfId="0" applyNumberFormat="1" applyFont="1" applyFill="1" applyBorder="1" applyAlignment="1">
      <alignment horizontal="center"/>
    </xf>
    <xf numFmtId="2" fontId="25" fillId="61" borderId="28" xfId="0" applyNumberFormat="1" applyFont="1" applyFill="1" applyBorder="1" applyAlignment="1">
      <alignment horizontal="center"/>
    </xf>
    <xf numFmtId="2" fontId="25" fillId="0" borderId="0" xfId="0" applyNumberFormat="1" applyFont="1"/>
    <xf numFmtId="2" fontId="1" fillId="0" borderId="24" xfId="0" applyNumberFormat="1" applyFont="1" applyFill="1" applyBorder="1" applyAlignment="1">
      <alignment horizontal="center"/>
    </xf>
    <xf numFmtId="2" fontId="0" fillId="0" borderId="24" xfId="0" quotePrefix="1" applyNumberFormat="1" applyFont="1" applyFill="1" applyBorder="1" applyAlignment="1">
      <alignment horizontal="center"/>
    </xf>
    <xf numFmtId="0" fontId="0" fillId="56" borderId="24" xfId="0" applyFont="1" applyFill="1" applyBorder="1" applyAlignment="1">
      <alignment horizontal="center"/>
    </xf>
    <xf numFmtId="3" fontId="25" fillId="56" borderId="24" xfId="0" applyNumberFormat="1" applyFont="1" applyFill="1" applyBorder="1" applyAlignment="1">
      <alignment horizontal="center"/>
    </xf>
    <xf numFmtId="167" fontId="25" fillId="56" borderId="24" xfId="0" applyNumberFormat="1" applyFont="1" applyFill="1" applyBorder="1" applyAlignment="1">
      <alignment horizontal="center"/>
    </xf>
    <xf numFmtId="166" fontId="25" fillId="56" borderId="24" xfId="0" applyNumberFormat="1" applyFont="1" applyFill="1" applyBorder="1" applyAlignment="1">
      <alignment horizontal="center"/>
    </xf>
    <xf numFmtId="1" fontId="25" fillId="56" borderId="24" xfId="0" applyNumberFormat="1" applyFont="1" applyFill="1" applyBorder="1" applyAlignment="1">
      <alignment horizontal="center"/>
    </xf>
    <xf numFmtId="6" fontId="25" fillId="56" borderId="24" xfId="0" applyNumberFormat="1" applyFont="1" applyFill="1" applyBorder="1" applyAlignment="1">
      <alignment horizontal="center"/>
    </xf>
    <xf numFmtId="168" fontId="25" fillId="56" borderId="24" xfId="0" applyNumberFormat="1" applyFont="1" applyFill="1" applyBorder="1" applyAlignment="1">
      <alignment horizontal="center"/>
    </xf>
    <xf numFmtId="2" fontId="25" fillId="56" borderId="24" xfId="0" applyNumberFormat="1" applyFont="1" applyFill="1" applyBorder="1" applyAlignment="1">
      <alignment horizontal="center"/>
    </xf>
    <xf numFmtId="3" fontId="25" fillId="56" borderId="25" xfId="0" applyNumberFormat="1" applyFont="1" applyFill="1" applyBorder="1" applyAlignment="1">
      <alignment horizontal="center"/>
    </xf>
    <xf numFmtId="169" fontId="25" fillId="56" borderId="24" xfId="0" applyNumberFormat="1" applyFont="1" applyFill="1" applyBorder="1" applyAlignment="1">
      <alignment horizontal="center"/>
    </xf>
    <xf numFmtId="169" fontId="25" fillId="56" borderId="26" xfId="0" applyNumberFormat="1" applyFont="1" applyFill="1" applyBorder="1" applyAlignment="1">
      <alignment horizontal="center"/>
    </xf>
    <xf numFmtId="3" fontId="25" fillId="56" borderId="26" xfId="0" applyNumberFormat="1" applyFont="1" applyFill="1" applyBorder="1" applyAlignment="1">
      <alignment horizontal="center"/>
    </xf>
    <xf numFmtId="166" fontId="0" fillId="56" borderId="24" xfId="0" applyNumberFormat="1" applyFont="1" applyFill="1" applyBorder="1" applyAlignment="1">
      <alignment horizontal="center"/>
    </xf>
    <xf numFmtId="3" fontId="0" fillId="56" borderId="24" xfId="0" applyNumberFormat="1" applyFont="1" applyFill="1" applyBorder="1" applyAlignment="1">
      <alignment horizontal="center"/>
    </xf>
    <xf numFmtId="169" fontId="0" fillId="56" borderId="24" xfId="0" applyNumberFormat="1" applyFont="1" applyFill="1" applyBorder="1" applyAlignment="1">
      <alignment horizontal="center"/>
    </xf>
    <xf numFmtId="0" fontId="75" fillId="0" borderId="0" xfId="0" applyFont="1" applyAlignment="1">
      <alignment wrapText="1"/>
    </xf>
    <xf numFmtId="0" fontId="0" fillId="0" borderId="0" xfId="0" applyAlignment="1">
      <alignment wrapText="1"/>
    </xf>
    <xf numFmtId="0" fontId="1" fillId="79" borderId="12" xfId="59" applyFont="1" applyFill="1" applyBorder="1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 wrapText="1"/>
    </xf>
    <xf numFmtId="0" fontId="1" fillId="59" borderId="31" xfId="59" applyFont="1" applyFill="1" applyBorder="1" applyAlignment="1">
      <alignment horizontal="center" vertical="center" wrapText="1"/>
    </xf>
    <xf numFmtId="0" fontId="1" fillId="59" borderId="33" xfId="59" applyFont="1" applyFill="1" applyBorder="1" applyAlignment="1">
      <alignment horizontal="center" vertical="center" wrapText="1"/>
    </xf>
    <xf numFmtId="0" fontId="1" fillId="59" borderId="30" xfId="59" applyFont="1" applyFill="1" applyBorder="1" applyAlignment="1">
      <alignment horizontal="center" vertical="center" wrapText="1"/>
    </xf>
    <xf numFmtId="0" fontId="1" fillId="59" borderId="34" xfId="59" applyFont="1" applyFill="1" applyBorder="1" applyAlignment="1">
      <alignment horizontal="center" vertical="center" wrapText="1"/>
    </xf>
    <xf numFmtId="0" fontId="1" fillId="59" borderId="29" xfId="59" applyFont="1" applyFill="1" applyBorder="1" applyAlignment="1">
      <alignment horizontal="center" vertical="center" wrapText="1"/>
    </xf>
    <xf numFmtId="0" fontId="1" fillId="59" borderId="23" xfId="59" applyFont="1" applyFill="1" applyBorder="1" applyAlignment="1">
      <alignment horizontal="center" vertical="center" wrapText="1"/>
    </xf>
    <xf numFmtId="0" fontId="1" fillId="59" borderId="32" xfId="59" applyFont="1" applyFill="1" applyBorder="1" applyAlignment="1">
      <alignment horizontal="center" vertical="center" wrapText="1"/>
    </xf>
    <xf numFmtId="0" fontId="1" fillId="55" borderId="31" xfId="59" applyFont="1" applyFill="1" applyBorder="1" applyAlignment="1">
      <alignment horizontal="center" vertical="center" wrapText="1"/>
    </xf>
    <xf numFmtId="0" fontId="1" fillId="55" borderId="35" xfId="59" applyFont="1" applyFill="1" applyBorder="1" applyAlignment="1">
      <alignment horizontal="center" vertical="center" wrapText="1"/>
    </xf>
    <xf numFmtId="0" fontId="1" fillId="55" borderId="33" xfId="59" applyFont="1" applyFill="1" applyBorder="1" applyAlignment="1">
      <alignment horizontal="center" vertical="center" wrapText="1"/>
    </xf>
    <xf numFmtId="0" fontId="1" fillId="55" borderId="30" xfId="59" applyFont="1" applyFill="1" applyBorder="1" applyAlignment="1">
      <alignment horizontal="center" vertical="center" wrapText="1"/>
    </xf>
    <xf numFmtId="0" fontId="1" fillId="55" borderId="22" xfId="59" applyFont="1" applyFill="1" applyBorder="1" applyAlignment="1">
      <alignment horizontal="center" vertical="center" wrapText="1"/>
    </xf>
    <xf numFmtId="0" fontId="1" fillId="55" borderId="34" xfId="59" applyFont="1" applyFill="1" applyBorder="1" applyAlignment="1">
      <alignment horizontal="center" vertical="center" wrapText="1"/>
    </xf>
    <xf numFmtId="0" fontId="1" fillId="59" borderId="25" xfId="59" applyFont="1" applyFill="1" applyBorder="1" applyAlignment="1">
      <alignment horizontal="center" vertical="center" wrapText="1"/>
    </xf>
    <xf numFmtId="0" fontId="1" fillId="59" borderId="26" xfId="59" applyFont="1" applyFill="1" applyBorder="1" applyAlignment="1">
      <alignment horizontal="center" vertical="center" wrapText="1"/>
    </xf>
    <xf numFmtId="0" fontId="1" fillId="59" borderId="35" xfId="59" applyFont="1" applyFill="1" applyBorder="1" applyAlignment="1">
      <alignment horizontal="center" vertical="center" wrapText="1"/>
    </xf>
    <xf numFmtId="0" fontId="1" fillId="59" borderId="22" xfId="59" applyFont="1" applyFill="1" applyBorder="1" applyAlignment="1">
      <alignment horizontal="center" vertical="center" wrapText="1"/>
    </xf>
    <xf numFmtId="0" fontId="1" fillId="59" borderId="0" xfId="59" applyFont="1" applyFill="1" applyBorder="1" applyAlignment="1">
      <alignment horizontal="center" vertical="center" wrapText="1"/>
    </xf>
    <xf numFmtId="0" fontId="1" fillId="59" borderId="27" xfId="59" applyFont="1" applyFill="1" applyBorder="1" applyAlignment="1">
      <alignment horizontal="center" vertical="center" wrapText="1"/>
    </xf>
    <xf numFmtId="0" fontId="1" fillId="59" borderId="24" xfId="59" applyFont="1" applyFill="1" applyBorder="1" applyAlignment="1">
      <alignment horizontal="center" vertical="center" wrapText="1"/>
    </xf>
    <xf numFmtId="0" fontId="1" fillId="59" borderId="28" xfId="59" applyFont="1" applyFill="1" applyBorder="1" applyAlignment="1">
      <alignment horizontal="center" vertical="center" wrapText="1"/>
    </xf>
    <xf numFmtId="0" fontId="1" fillId="51" borderId="31" xfId="59" applyFont="1" applyFill="1" applyBorder="1" applyAlignment="1">
      <alignment horizontal="center" vertical="center" wrapText="1"/>
    </xf>
    <xf numFmtId="0" fontId="1" fillId="51" borderId="35" xfId="59" applyFont="1" applyFill="1" applyBorder="1" applyAlignment="1">
      <alignment horizontal="center" vertical="center" wrapText="1"/>
    </xf>
    <xf numFmtId="0" fontId="1" fillId="51" borderId="33" xfId="59" applyFont="1" applyFill="1" applyBorder="1" applyAlignment="1">
      <alignment horizontal="center" vertical="center" wrapText="1"/>
    </xf>
    <xf numFmtId="0" fontId="1" fillId="51" borderId="30" xfId="59" applyFont="1" applyFill="1" applyBorder="1" applyAlignment="1">
      <alignment horizontal="center" vertical="center" wrapText="1"/>
    </xf>
    <xf numFmtId="0" fontId="1" fillId="51" borderId="22" xfId="59" applyFont="1" applyFill="1" applyBorder="1" applyAlignment="1">
      <alignment horizontal="center" vertical="center" wrapText="1"/>
    </xf>
    <xf numFmtId="0" fontId="1" fillId="51" borderId="34" xfId="59" applyFont="1" applyFill="1" applyBorder="1" applyAlignment="1">
      <alignment horizontal="center" vertical="center" wrapText="1"/>
    </xf>
    <xf numFmtId="0" fontId="1" fillId="51" borderId="29" xfId="59" applyFont="1" applyFill="1" applyBorder="1" applyAlignment="1">
      <alignment horizontal="center" vertical="center" wrapText="1"/>
    </xf>
    <xf numFmtId="0" fontId="1" fillId="51" borderId="23" xfId="59" applyFont="1" applyFill="1" applyBorder="1" applyAlignment="1">
      <alignment horizontal="center" vertical="center" wrapText="1"/>
    </xf>
    <xf numFmtId="0" fontId="1" fillId="51" borderId="32" xfId="59" applyFont="1" applyFill="1" applyBorder="1" applyAlignment="1">
      <alignment horizontal="center" vertical="center" wrapText="1"/>
    </xf>
    <xf numFmtId="0" fontId="1" fillId="51" borderId="12" xfId="59" applyFont="1" applyFill="1" applyBorder="1" applyAlignment="1">
      <alignment horizontal="center" vertical="center" wrapText="1"/>
    </xf>
    <xf numFmtId="0" fontId="1" fillId="51" borderId="27" xfId="59" applyFont="1" applyFill="1" applyBorder="1" applyAlignment="1">
      <alignment horizontal="center" vertical="center" wrapText="1"/>
    </xf>
    <xf numFmtId="0" fontId="1" fillId="51" borderId="24" xfId="59" applyFont="1" applyFill="1" applyBorder="1" applyAlignment="1">
      <alignment horizontal="center" vertical="center" wrapText="1"/>
    </xf>
    <xf numFmtId="0" fontId="1" fillId="51" borderId="28" xfId="59" applyFont="1" applyFill="1" applyBorder="1" applyAlignment="1">
      <alignment horizontal="center" vertical="center" wrapText="1"/>
    </xf>
    <xf numFmtId="0" fontId="1" fillId="52" borderId="29" xfId="59" applyFont="1" applyFill="1" applyBorder="1" applyAlignment="1">
      <alignment horizontal="center"/>
    </xf>
    <xf numFmtId="0" fontId="1" fillId="52" borderId="32" xfId="59" applyFont="1" applyFill="1" applyBorder="1" applyAlignment="1">
      <alignment horizontal="center"/>
    </xf>
    <xf numFmtId="0" fontId="1" fillId="52" borderId="31" xfId="59" applyFont="1" applyFill="1" applyBorder="1" applyAlignment="1">
      <alignment horizontal="center" vertical="center" wrapText="1"/>
    </xf>
    <xf numFmtId="0" fontId="1" fillId="52" borderId="33" xfId="59" applyFont="1" applyFill="1" applyBorder="1" applyAlignment="1">
      <alignment horizontal="center" vertical="center" wrapText="1"/>
    </xf>
    <xf numFmtId="0" fontId="1" fillId="52" borderId="30" xfId="59" applyFont="1" applyFill="1" applyBorder="1" applyAlignment="1">
      <alignment horizontal="center" vertical="center" wrapText="1"/>
    </xf>
    <xf numFmtId="0" fontId="1" fillId="52" borderId="34" xfId="59" applyFont="1" applyFill="1" applyBorder="1" applyAlignment="1">
      <alignment horizontal="center" vertical="center" wrapText="1"/>
    </xf>
    <xf numFmtId="0" fontId="1" fillId="51" borderId="29" xfId="59" applyFont="1" applyFill="1" applyBorder="1" applyAlignment="1">
      <alignment horizontal="center" vertical="center"/>
    </xf>
    <xf numFmtId="0" fontId="1" fillId="51" borderId="23" xfId="59" applyFont="1" applyFill="1" applyBorder="1" applyAlignment="1">
      <alignment horizontal="center" vertical="center"/>
    </xf>
    <xf numFmtId="0" fontId="1" fillId="51" borderId="32" xfId="59" applyFont="1" applyFill="1" applyBorder="1" applyAlignment="1">
      <alignment horizontal="center" vertical="center"/>
    </xf>
    <xf numFmtId="0" fontId="1" fillId="57" borderId="29" xfId="0" applyFont="1" applyFill="1" applyBorder="1" applyAlignment="1">
      <alignment horizontal="center" vertical="center" wrapText="1"/>
    </xf>
    <xf numFmtId="0" fontId="1" fillId="57" borderId="23" xfId="0" applyFont="1" applyFill="1" applyBorder="1" applyAlignment="1">
      <alignment horizontal="center" vertical="center" wrapText="1"/>
    </xf>
    <xf numFmtId="0" fontId="1" fillId="57" borderId="32" xfId="0" applyFont="1" applyFill="1" applyBorder="1" applyAlignment="1">
      <alignment horizontal="center" vertical="center" wrapText="1"/>
    </xf>
    <xf numFmtId="0" fontId="1" fillId="57" borderId="31" xfId="0" applyFont="1" applyFill="1" applyBorder="1" applyAlignment="1">
      <alignment horizontal="center" vertical="center" wrapText="1"/>
    </xf>
    <xf numFmtId="0" fontId="1" fillId="57" borderId="33" xfId="0" applyFont="1" applyFill="1" applyBorder="1" applyAlignment="1">
      <alignment horizontal="center" vertical="center" wrapText="1"/>
    </xf>
    <xf numFmtId="0" fontId="1" fillId="57" borderId="30" xfId="0" applyFont="1" applyFill="1" applyBorder="1" applyAlignment="1">
      <alignment horizontal="center" vertical="center" wrapText="1"/>
    </xf>
    <xf numFmtId="0" fontId="1" fillId="57" borderId="34" xfId="0" applyFont="1" applyFill="1" applyBorder="1" applyAlignment="1">
      <alignment horizontal="center" vertical="center" wrapText="1"/>
    </xf>
    <xf numFmtId="0" fontId="1" fillId="57" borderId="35" xfId="0" applyFont="1" applyFill="1" applyBorder="1" applyAlignment="1">
      <alignment horizontal="center" vertical="center" wrapText="1"/>
    </xf>
    <xf numFmtId="0" fontId="1" fillId="57" borderId="22" xfId="0" applyFont="1" applyFill="1" applyBorder="1" applyAlignment="1">
      <alignment horizontal="center" vertical="center" wrapText="1"/>
    </xf>
    <xf numFmtId="0" fontId="1" fillId="57" borderId="12" xfId="0" applyFont="1" applyFill="1" applyBorder="1" applyAlignment="1">
      <alignment horizontal="center" vertical="center" wrapText="1"/>
    </xf>
    <xf numFmtId="0" fontId="1" fillId="19" borderId="27" xfId="59" applyFont="1" applyFill="1" applyBorder="1" applyAlignment="1">
      <alignment horizontal="center" vertical="center" wrapText="1"/>
    </xf>
    <xf numFmtId="0" fontId="1" fillId="19" borderId="24" xfId="59" applyFont="1" applyFill="1" applyBorder="1" applyAlignment="1">
      <alignment horizontal="center" vertical="center" wrapText="1"/>
    </xf>
    <xf numFmtId="0" fontId="1" fillId="19" borderId="28" xfId="59" applyFont="1" applyFill="1" applyBorder="1" applyAlignment="1">
      <alignment horizontal="center" vertical="center" wrapText="1"/>
    </xf>
    <xf numFmtId="0" fontId="1" fillId="56" borderId="29" xfId="59" applyFont="1" applyFill="1" applyBorder="1" applyAlignment="1">
      <alignment horizontal="center"/>
    </xf>
    <xf numFmtId="0" fontId="1" fillId="56" borderId="23" xfId="59" applyFont="1" applyFill="1" applyBorder="1" applyAlignment="1">
      <alignment horizontal="center"/>
    </xf>
    <xf numFmtId="0" fontId="1" fillId="56" borderId="32" xfId="59" applyFont="1" applyFill="1" applyBorder="1" applyAlignment="1">
      <alignment horizontal="center"/>
    </xf>
    <xf numFmtId="0" fontId="1" fillId="54" borderId="29" xfId="59" applyFont="1" applyFill="1" applyBorder="1" applyAlignment="1">
      <alignment horizontal="center" vertical="center" wrapText="1"/>
    </xf>
    <xf numFmtId="0" fontId="1" fillId="54" borderId="23" xfId="59" applyFont="1" applyFill="1" applyBorder="1" applyAlignment="1">
      <alignment horizontal="center" vertical="center" wrapText="1"/>
    </xf>
    <xf numFmtId="0" fontId="1" fillId="54" borderId="32" xfId="59" applyFont="1" applyFill="1" applyBorder="1" applyAlignment="1">
      <alignment horizontal="center" vertical="center" wrapText="1"/>
    </xf>
    <xf numFmtId="0" fontId="1" fillId="53" borderId="12" xfId="59" applyFont="1" applyFill="1" applyBorder="1" applyAlignment="1">
      <alignment horizontal="center" vertical="center" wrapText="1"/>
    </xf>
    <xf numFmtId="0" fontId="1" fillId="53" borderId="29" xfId="59" applyFont="1" applyFill="1" applyBorder="1" applyAlignment="1">
      <alignment horizontal="center" vertical="center" wrapText="1"/>
    </xf>
    <xf numFmtId="0" fontId="1" fillId="53" borderId="23" xfId="59" applyFont="1" applyFill="1" applyBorder="1" applyAlignment="1">
      <alignment horizontal="center" vertical="center" wrapText="1"/>
    </xf>
    <xf numFmtId="0" fontId="1" fillId="53" borderId="32" xfId="59" applyFont="1" applyFill="1" applyBorder="1" applyAlignment="1">
      <alignment horizontal="center" vertical="center" wrapText="1"/>
    </xf>
    <xf numFmtId="0" fontId="1" fillId="54" borderId="31" xfId="59" applyFont="1" applyFill="1" applyBorder="1" applyAlignment="1">
      <alignment horizontal="center" vertical="center" wrapText="1"/>
    </xf>
    <xf numFmtId="0" fontId="1" fillId="54" borderId="33" xfId="59" applyFont="1" applyFill="1" applyBorder="1" applyAlignment="1">
      <alignment horizontal="center" vertical="center" wrapText="1"/>
    </xf>
    <xf numFmtId="0" fontId="1" fillId="54" borderId="30" xfId="59" applyFont="1" applyFill="1" applyBorder="1" applyAlignment="1">
      <alignment horizontal="center" vertical="center" wrapText="1"/>
    </xf>
    <xf numFmtId="0" fontId="1" fillId="54" borderId="34" xfId="59" applyFont="1" applyFill="1" applyBorder="1" applyAlignment="1">
      <alignment horizontal="center" vertical="center" wrapText="1"/>
    </xf>
    <xf numFmtId="0" fontId="1" fillId="56" borderId="31" xfId="59" applyFont="1" applyFill="1" applyBorder="1" applyAlignment="1">
      <alignment horizontal="center" vertical="center" wrapText="1"/>
    </xf>
    <xf numFmtId="0" fontId="1" fillId="56" borderId="33" xfId="59" applyFont="1" applyFill="1" applyBorder="1" applyAlignment="1">
      <alignment horizontal="center" vertical="center" wrapText="1"/>
    </xf>
    <xf numFmtId="0" fontId="1" fillId="56" borderId="30" xfId="59" applyFont="1" applyFill="1" applyBorder="1" applyAlignment="1">
      <alignment horizontal="center" vertical="center" wrapText="1"/>
    </xf>
    <xf numFmtId="0" fontId="1" fillId="56" borderId="34" xfId="59" applyFont="1" applyFill="1" applyBorder="1" applyAlignment="1">
      <alignment horizontal="center" vertical="center" wrapText="1"/>
    </xf>
    <xf numFmtId="0" fontId="1" fillId="53" borderId="31" xfId="59" applyFont="1" applyFill="1" applyBorder="1" applyAlignment="1">
      <alignment horizontal="center" vertical="center" wrapText="1"/>
    </xf>
    <xf numFmtId="0" fontId="1" fillId="53" borderId="33" xfId="59" applyFont="1" applyFill="1" applyBorder="1" applyAlignment="1">
      <alignment horizontal="center" vertical="center" wrapText="1"/>
    </xf>
    <xf numFmtId="0" fontId="1" fillId="53" borderId="30" xfId="59" applyFont="1" applyFill="1" applyBorder="1" applyAlignment="1">
      <alignment horizontal="center" vertical="center" wrapText="1"/>
    </xf>
    <xf numFmtId="0" fontId="1" fillId="53" borderId="34" xfId="59" applyFont="1" applyFill="1" applyBorder="1" applyAlignment="1">
      <alignment horizontal="center" vertical="center" wrapText="1"/>
    </xf>
    <xf numFmtId="0" fontId="1" fillId="58" borderId="12" xfId="59" applyFont="1" applyFill="1" applyBorder="1" applyAlignment="1">
      <alignment horizontal="center" vertical="center" wrapText="1"/>
    </xf>
    <xf numFmtId="0" fontId="1" fillId="19" borderId="12" xfId="59" applyFont="1" applyFill="1" applyBorder="1" applyAlignment="1">
      <alignment horizontal="center" vertical="center" wrapText="1"/>
    </xf>
    <xf numFmtId="0" fontId="1" fillId="79" borderId="12" xfId="59" applyFont="1" applyFill="1" applyBorder="1" applyAlignment="1">
      <alignment horizontal="center" vertical="center" wrapText="1"/>
    </xf>
    <xf numFmtId="0" fontId="1" fillId="55" borderId="12" xfId="59" applyFont="1" applyFill="1" applyBorder="1" applyAlignment="1">
      <alignment horizontal="center" vertical="center"/>
    </xf>
    <xf numFmtId="0" fontId="1" fillId="55" borderId="12" xfId="59" applyFont="1" applyFill="1" applyBorder="1" applyAlignment="1">
      <alignment horizontal="center" vertical="center" wrapText="1"/>
    </xf>
    <xf numFmtId="0" fontId="1" fillId="56" borderId="12" xfId="59" applyFont="1" applyFill="1" applyBorder="1" applyAlignment="1">
      <alignment horizontal="center" vertical="center" wrapText="1"/>
    </xf>
    <xf numFmtId="0" fontId="1" fillId="54" borderId="12" xfId="59" applyFont="1" applyFill="1" applyBorder="1" applyAlignment="1">
      <alignment horizontal="center" vertical="center" wrapText="1"/>
    </xf>
    <xf numFmtId="0" fontId="25" fillId="60" borderId="12" xfId="0" applyFont="1" applyFill="1" applyBorder="1" applyAlignment="1">
      <alignment horizontal="center"/>
    </xf>
    <xf numFmtId="0" fontId="25" fillId="60" borderId="12" xfId="0" applyFont="1" applyFill="1" applyBorder="1" applyAlignment="1">
      <alignment horizontal="center" vertical="center" wrapText="1"/>
    </xf>
  </cellXfs>
  <cellStyles count="357">
    <cellStyle name="20% - Accent1 2" xfId="2"/>
    <cellStyle name="20% - Accent1 2 2" xfId="98"/>
    <cellStyle name="20% - Accent1 3" xfId="99"/>
    <cellStyle name="20% - Accent1 3 2" xfId="238"/>
    <cellStyle name="20% - Accent1 4" xfId="100"/>
    <cellStyle name="20% - Accent2 2" xfId="3"/>
    <cellStyle name="20% - Accent2 2 2" xfId="101"/>
    <cellStyle name="20% - Accent2 3" xfId="102"/>
    <cellStyle name="20% - Accent2 3 2" xfId="239"/>
    <cellStyle name="20% - Accent2 4" xfId="103"/>
    <cellStyle name="20% - Accent3 2" xfId="4"/>
    <cellStyle name="20% - Accent3 2 2" xfId="104"/>
    <cellStyle name="20% - Accent3 3" xfId="105"/>
    <cellStyle name="20% - Accent3 3 2" xfId="240"/>
    <cellStyle name="20% - Accent3 4" xfId="106"/>
    <cellStyle name="20% - Accent4 2" xfId="5"/>
    <cellStyle name="20% - Accent4 2 2" xfId="107"/>
    <cellStyle name="20% - Accent4 3" xfId="108"/>
    <cellStyle name="20% - Accent4 3 2" xfId="241"/>
    <cellStyle name="20% - Accent4 4" xfId="109"/>
    <cellStyle name="20% - Accent5 2" xfId="6"/>
    <cellStyle name="20% - Accent5 2 2" xfId="111"/>
    <cellStyle name="20% - Accent5 3" xfId="112"/>
    <cellStyle name="20% - Accent5 3 2" xfId="242"/>
    <cellStyle name="20% - Accent5 4" xfId="110"/>
    <cellStyle name="20% - Accent6 2" xfId="7"/>
    <cellStyle name="20% - Accent6 2 2" xfId="114"/>
    <cellStyle name="20% - Accent6 3" xfId="115"/>
    <cellStyle name="20% - Accent6 3 2" xfId="243"/>
    <cellStyle name="20% - Accent6 4" xfId="113"/>
    <cellStyle name="40% - Accent1 2" xfId="8"/>
    <cellStyle name="40% - Accent1 2 2" xfId="117"/>
    <cellStyle name="40% - Accent1 3" xfId="118"/>
    <cellStyle name="40% - Accent1 3 2" xfId="244"/>
    <cellStyle name="40% - Accent1 4" xfId="116"/>
    <cellStyle name="40% - Accent2 2" xfId="9"/>
    <cellStyle name="40% - Accent2 2 2" xfId="120"/>
    <cellStyle name="40% - Accent2 3" xfId="121"/>
    <cellStyle name="40% - Accent2 3 2" xfId="245"/>
    <cellStyle name="40% - Accent2 4" xfId="119"/>
    <cellStyle name="40% - Accent3 2" xfId="10"/>
    <cellStyle name="40% - Accent3 2 2" xfId="122"/>
    <cellStyle name="40% - Accent3 3" xfId="123"/>
    <cellStyle name="40% - Accent3 3 2" xfId="246"/>
    <cellStyle name="40% - Accent3 4" xfId="124"/>
    <cellStyle name="40% - Accent4 2" xfId="11"/>
    <cellStyle name="40% - Accent4 2 2" xfId="126"/>
    <cellStyle name="40% - Accent4 3" xfId="127"/>
    <cellStyle name="40% - Accent4 3 2" xfId="247"/>
    <cellStyle name="40% - Accent4 4" xfId="125"/>
    <cellStyle name="40% - Accent5 2" xfId="12"/>
    <cellStyle name="40% - Accent5 2 2" xfId="129"/>
    <cellStyle name="40% - Accent5 3" xfId="130"/>
    <cellStyle name="40% - Accent5 3 2" xfId="248"/>
    <cellStyle name="40% - Accent5 4" xfId="128"/>
    <cellStyle name="40% - Accent6 2" xfId="13"/>
    <cellStyle name="40% - Accent6 2 2" xfId="132"/>
    <cellStyle name="40% - Accent6 3" xfId="133"/>
    <cellStyle name="40% - Accent6 3 2" xfId="249"/>
    <cellStyle name="40% - Accent6 4" xfId="131"/>
    <cellStyle name="60% - Accent1 2" xfId="14"/>
    <cellStyle name="60% - Accent1 2 2" xfId="135"/>
    <cellStyle name="60% - Accent1 3" xfId="136"/>
    <cellStyle name="60% - Accent1 4" xfId="134"/>
    <cellStyle name="60% - Accent2 2" xfId="15"/>
    <cellStyle name="60% - Accent2 2 2" xfId="138"/>
    <cellStyle name="60% - Accent2 3" xfId="139"/>
    <cellStyle name="60% - Accent2 4" xfId="137"/>
    <cellStyle name="60% - Accent3 2" xfId="16"/>
    <cellStyle name="60% - Accent3 2 2" xfId="140"/>
    <cellStyle name="60% - Accent3 3" xfId="141"/>
    <cellStyle name="60% - Accent3 4" xfId="142"/>
    <cellStyle name="60% - Accent4 2" xfId="17"/>
    <cellStyle name="60% - Accent4 2 2" xfId="143"/>
    <cellStyle name="60% - Accent4 3" xfId="144"/>
    <cellStyle name="60% - Accent4 4" xfId="145"/>
    <cellStyle name="60% - Accent5 2" xfId="18"/>
    <cellStyle name="60% - Accent5 2 2" xfId="147"/>
    <cellStyle name="60% - Accent5 3" xfId="148"/>
    <cellStyle name="60% - Accent5 4" xfId="146"/>
    <cellStyle name="60% - Accent6 2" xfId="19"/>
    <cellStyle name="60% - Accent6 2 2" xfId="149"/>
    <cellStyle name="60% - Accent6 3" xfId="150"/>
    <cellStyle name="60% - Accent6 4" xfId="151"/>
    <cellStyle name="Accent1 2" xfId="20"/>
    <cellStyle name="Accent1 2 2" xfId="153"/>
    <cellStyle name="Accent1 3" xfId="154"/>
    <cellStyle name="Accent1 4" xfId="152"/>
    <cellStyle name="Accent2 2" xfId="21"/>
    <cellStyle name="Accent2 2 2" xfId="156"/>
    <cellStyle name="Accent2 3" xfId="157"/>
    <cellStyle name="Accent2 4" xfId="155"/>
    <cellStyle name="Accent3 2" xfId="22"/>
    <cellStyle name="Accent3 2 2" xfId="159"/>
    <cellStyle name="Accent3 3" xfId="160"/>
    <cellStyle name="Accent3 4" xfId="158"/>
    <cellStyle name="Accent4 2" xfId="23"/>
    <cellStyle name="Accent4 2 2" xfId="162"/>
    <cellStyle name="Accent4 3" xfId="163"/>
    <cellStyle name="Accent4 4" xfId="161"/>
    <cellStyle name="Accent5 2" xfId="24"/>
    <cellStyle name="Accent5 2 2" xfId="165"/>
    <cellStyle name="Accent5 3" xfId="166"/>
    <cellStyle name="Accent5 4" xfId="164"/>
    <cellStyle name="Accent6 2" xfId="25"/>
    <cellStyle name="Accent6 2 2" xfId="168"/>
    <cellStyle name="Accent6 3" xfId="169"/>
    <cellStyle name="Accent6 4" xfId="167"/>
    <cellStyle name="Bad" xfId="26"/>
    <cellStyle name="Berekening 2" xfId="27"/>
    <cellStyle name="Berekening 2 2" xfId="171"/>
    <cellStyle name="Berekening 3" xfId="172"/>
    <cellStyle name="Berekening 4" xfId="170"/>
    <cellStyle name="Calculation" xfId="28"/>
    <cellStyle name="Check Cell" xfId="29"/>
    <cellStyle name="Controlecel 2" xfId="30"/>
    <cellStyle name="Controlecel 2 2" xfId="174"/>
    <cellStyle name="Controlecel 3" xfId="175"/>
    <cellStyle name="Controlecel 4" xfId="173"/>
    <cellStyle name="Explanatory Text" xfId="31"/>
    <cellStyle name="Gekoppelde cel 2" xfId="32"/>
    <cellStyle name="Gekoppelde cel 2 2" xfId="177"/>
    <cellStyle name="Gekoppelde cel 3" xfId="178"/>
    <cellStyle name="Gekoppelde cel 4" xfId="176"/>
    <cellStyle name="Goed 2" xfId="33"/>
    <cellStyle name="Goed 2 2" xfId="180"/>
    <cellStyle name="Goed 3" xfId="181"/>
    <cellStyle name="Goed 4" xfId="179"/>
    <cellStyle name="Good" xfId="34"/>
    <cellStyle name="Heading 1" xfId="35"/>
    <cellStyle name="Heading 2" xfId="36"/>
    <cellStyle name="Heading 3" xfId="37"/>
    <cellStyle name="Heading 4" xfId="38"/>
    <cellStyle name="Hyperlink 2" xfId="39"/>
    <cellStyle name="Hyperlink 2 2" xfId="250"/>
    <cellStyle name="Hyperlink 3" xfId="40"/>
    <cellStyle name="Input" xfId="41"/>
    <cellStyle name="Invoer 2" xfId="42"/>
    <cellStyle name="Invoer 2 2" xfId="183"/>
    <cellStyle name="Invoer 3" xfId="184"/>
    <cellStyle name="Invoer 4" xfId="182"/>
    <cellStyle name="Komma 2" xfId="44"/>
    <cellStyle name="Komma 3" xfId="43"/>
    <cellStyle name="Komma 4" xfId="86"/>
    <cellStyle name="Komma 4 2" xfId="94"/>
    <cellStyle name="Kop 1 2" xfId="45"/>
    <cellStyle name="Kop 1 2 2" xfId="186"/>
    <cellStyle name="Kop 1 3" xfId="187"/>
    <cellStyle name="Kop 1 4" xfId="185"/>
    <cellStyle name="Kop 2 2" xfId="46"/>
    <cellStyle name="Kop 2 2 2" xfId="189"/>
    <cellStyle name="Kop 2 3" xfId="190"/>
    <cellStyle name="Kop 2 4" xfId="188"/>
    <cellStyle name="Kop 3 2" xfId="47"/>
    <cellStyle name="Kop 3 2 2" xfId="192"/>
    <cellStyle name="Kop 3 3" xfId="193"/>
    <cellStyle name="Kop 3 4" xfId="191"/>
    <cellStyle name="Kop 4 2" xfId="48"/>
    <cellStyle name="Kop 4 2 2" xfId="195"/>
    <cellStyle name="Kop 4 3" xfId="196"/>
    <cellStyle name="Kop 4 4" xfId="194"/>
    <cellStyle name="Linked Cell" xfId="49"/>
    <cellStyle name="Neutraal 2" xfId="50"/>
    <cellStyle name="Neutraal 2 2" xfId="198"/>
    <cellStyle name="Neutraal 3" xfId="199"/>
    <cellStyle name="Neutraal 4" xfId="197"/>
    <cellStyle name="Neutral" xfId="51"/>
    <cellStyle name="Normal 2" xfId="85"/>
    <cellStyle name="Normal 2 2" xfId="230"/>
    <cellStyle name="Normal_Blad1" xfId="52"/>
    <cellStyle name="Note" xfId="53"/>
    <cellStyle name="Notitie 2" xfId="55"/>
    <cellStyle name="Notitie 2 2" xfId="200"/>
    <cellStyle name="Notitie 3" xfId="54"/>
    <cellStyle name="Notitie 3 2" xfId="201"/>
    <cellStyle name="Notitie 3 3" xfId="251"/>
    <cellStyle name="Notitie 4" xfId="202"/>
    <cellStyle name="Ongeldig 2" xfId="56"/>
    <cellStyle name="Ongeldig 2 2" xfId="204"/>
    <cellStyle name="Ongeldig 3" xfId="205"/>
    <cellStyle name="Ongeldig 4" xfId="203"/>
    <cellStyle name="Output" xfId="57"/>
    <cellStyle name="Procent 2" xfId="96"/>
    <cellStyle name="SAPBEXaggData" xfId="87"/>
    <cellStyle name="SAPBEXaggItem" xfId="88"/>
    <cellStyle name="SAPBEXchaText" xfId="89"/>
    <cellStyle name="SAPBEXstdData" xfId="84"/>
    <cellStyle name="SAPBEXstdData 2" xfId="206"/>
    <cellStyle name="SAPBEXstdItem" xfId="90"/>
    <cellStyle name="SAPBorder" xfId="252"/>
    <cellStyle name="SAPDataCell" xfId="253"/>
    <cellStyle name="SAPDataTotalCell" xfId="254"/>
    <cellStyle name="SAPDimensionCell" xfId="255"/>
    <cellStyle name="SAPEditableDataCell" xfId="256"/>
    <cellStyle name="SAPEditableDataTotalCell" xfId="257"/>
    <cellStyle name="SAPEmphasized" xfId="258"/>
    <cellStyle name="SAPEmphasizedEditableDataCell" xfId="259"/>
    <cellStyle name="SAPEmphasizedEditableDataTotalCell" xfId="260"/>
    <cellStyle name="SAPEmphasizedLockedDataCell" xfId="261"/>
    <cellStyle name="SAPEmphasizedLockedDataTotalCell" xfId="262"/>
    <cellStyle name="SAPEmphasizedReadonlyDataCell" xfId="263"/>
    <cellStyle name="SAPEmphasizedReadonlyDataTotalCell" xfId="264"/>
    <cellStyle name="SAPEmphasizedTotal" xfId="265"/>
    <cellStyle name="SAPExceptionLevel1" xfId="266"/>
    <cellStyle name="SAPExceptionLevel2" xfId="267"/>
    <cellStyle name="SAPExceptionLevel3" xfId="268"/>
    <cellStyle name="SAPExceptionLevel4" xfId="269"/>
    <cellStyle name="SAPExceptionLevel5" xfId="270"/>
    <cellStyle name="SAPExceptionLevel6" xfId="271"/>
    <cellStyle name="SAPExceptionLevel7" xfId="272"/>
    <cellStyle name="SAPExceptionLevel8" xfId="273"/>
    <cellStyle name="SAPExceptionLevel9" xfId="274"/>
    <cellStyle name="SAPHierarchyCell0" xfId="275"/>
    <cellStyle name="SAPHierarchyCell1" xfId="276"/>
    <cellStyle name="SAPHierarchyCell2" xfId="277"/>
    <cellStyle name="SAPHierarchyCell3" xfId="278"/>
    <cellStyle name="SAPHierarchyCell4" xfId="279"/>
    <cellStyle name="SAPLockedDataCell" xfId="280"/>
    <cellStyle name="SAPLockedDataTotalCell" xfId="281"/>
    <cellStyle name="SAPMemberCell" xfId="282"/>
    <cellStyle name="SAPMemberTotalCell" xfId="283"/>
    <cellStyle name="SAPReadonlyDataCell" xfId="284"/>
    <cellStyle name="SAPReadonlyDataTotalCell" xfId="285"/>
    <cellStyle name="sjabtot" xfId="58"/>
    <cellStyle name="Standaard" xfId="0" builtinId="0"/>
    <cellStyle name="Standaard 10" xfId="59"/>
    <cellStyle name="Standaard 10 2" xfId="208"/>
    <cellStyle name="Standaard 10 3" xfId="207"/>
    <cellStyle name="Standaard 11" xfId="83"/>
    <cellStyle name="Standaard 11 2" xfId="93"/>
    <cellStyle name="Standaard 11 3" xfId="286"/>
    <cellStyle name="Standaard 12" xfId="92"/>
    <cellStyle name="Standaard 12 2" xfId="235"/>
    <cellStyle name="Standaard 12 3" xfId="287"/>
    <cellStyle name="Standaard 13" xfId="231"/>
    <cellStyle name="Standaard 13 2" xfId="288"/>
    <cellStyle name="Standaard 14" xfId="236"/>
    <cellStyle name="Standaard 14 2" xfId="289"/>
    <cellStyle name="Standaard 15" xfId="237"/>
    <cellStyle name="Standaard 15 2" xfId="291"/>
    <cellStyle name="Standaard 15 3" xfId="290"/>
    <cellStyle name="Standaard 16" xfId="292"/>
    <cellStyle name="Standaard 17" xfId="293"/>
    <cellStyle name="Standaard 17 2" xfId="294"/>
    <cellStyle name="Standaard 2" xfId="60"/>
    <cellStyle name="Standaard 2 10" xfId="295"/>
    <cellStyle name="Standaard 2 2" xfId="61"/>
    <cellStyle name="Standaard 2 2 2" xfId="296"/>
    <cellStyle name="Standaard 2 2 3" xfId="297"/>
    <cellStyle name="Standaard 2 2_herinneringen q2 2015(1)_new" xfId="298"/>
    <cellStyle name="Standaard 2 3" xfId="62"/>
    <cellStyle name="Standaard 2 3 2" xfId="209"/>
    <cellStyle name="Standaard 2 3 3" xfId="299"/>
    <cellStyle name="Standaard 2 4" xfId="63"/>
    <cellStyle name="Standaard 2 4 2" xfId="300"/>
    <cellStyle name="Standaard 2 5" xfId="64"/>
    <cellStyle name="Standaard 2 5 2" xfId="301"/>
    <cellStyle name="Standaard 2 6" xfId="65"/>
    <cellStyle name="Standaard 2 6 2" xfId="302"/>
    <cellStyle name="Standaard 2 7" xfId="66"/>
    <cellStyle name="Standaard 2 7 2" xfId="303"/>
    <cellStyle name="Standaard 2 8" xfId="67"/>
    <cellStyle name="Standaard 2 8 2" xfId="304"/>
    <cellStyle name="Standaard 2 9" xfId="305"/>
    <cellStyle name="Standaard 2_Blad2" xfId="68"/>
    <cellStyle name="Standaard 3" xfId="69"/>
    <cellStyle name="Standaard 3 2" xfId="91"/>
    <cellStyle name="Standaard 3 2 2" xfId="306"/>
    <cellStyle name="Standaard 3 3" xfId="210"/>
    <cellStyle name="Standaard 3 3 2" xfId="307"/>
    <cellStyle name="Standaard 3 4" xfId="232"/>
    <cellStyle name="Standaard 3 4 2" xfId="308"/>
    <cellStyle name="Standaard 4" xfId="70"/>
    <cellStyle name="Standaard 4 10" xfId="309"/>
    <cellStyle name="Standaard 4 11" xfId="356"/>
    <cellStyle name="Standaard 4 2" xfId="211"/>
    <cellStyle name="Standaard 4 2 2" xfId="310"/>
    <cellStyle name="Standaard 4 2_herinneringen q2 2015(1)_new" xfId="311"/>
    <cellStyle name="Standaard 4 3" xfId="233"/>
    <cellStyle name="Standaard 4 3 2" xfId="312"/>
    <cellStyle name="Standaard 4 4" xfId="313"/>
    <cellStyle name="Standaard 4 5" xfId="314"/>
    <cellStyle name="Standaard 4 6" xfId="315"/>
    <cellStyle name="Standaard 4 7" xfId="316"/>
    <cellStyle name="Standaard 4 8" xfId="317"/>
    <cellStyle name="Standaard 4 9" xfId="318"/>
    <cellStyle name="Standaard 4_herinneringen q2 2015(1)_new" xfId="319"/>
    <cellStyle name="Standaard 5" xfId="71"/>
    <cellStyle name="Standaard 5 10" xfId="320"/>
    <cellStyle name="Standaard 5 2" xfId="212"/>
    <cellStyle name="Standaard 5 2 2" xfId="322"/>
    <cellStyle name="Standaard 5 2 3" xfId="321"/>
    <cellStyle name="Standaard 5 2_herinneringen q2 2015(1)_new" xfId="323"/>
    <cellStyle name="Standaard 5 3" xfId="324"/>
    <cellStyle name="Standaard 5 4" xfId="325"/>
    <cellStyle name="Standaard 5 5" xfId="326"/>
    <cellStyle name="Standaard 5 6" xfId="327"/>
    <cellStyle name="Standaard 5 7" xfId="328"/>
    <cellStyle name="Standaard 5 8" xfId="329"/>
    <cellStyle name="Standaard 5 9" xfId="330"/>
    <cellStyle name="Standaard 5_herinneringen q2 2015(1)_new" xfId="331"/>
    <cellStyle name="Standaard 6" xfId="72"/>
    <cellStyle name="Standaard 6 10" xfId="332"/>
    <cellStyle name="Standaard 6 2" xfId="213"/>
    <cellStyle name="Standaard 6 2 2" xfId="334"/>
    <cellStyle name="Standaard 6 2 3" xfId="333"/>
    <cellStyle name="Standaard 6 2_herinneringen q2 2015(1)_new" xfId="335"/>
    <cellStyle name="Standaard 6 3" xfId="234"/>
    <cellStyle name="Standaard 6 4" xfId="336"/>
    <cellStyle name="Standaard 6 5" xfId="337"/>
    <cellStyle name="Standaard 6 6" xfId="338"/>
    <cellStyle name="Standaard 6 7" xfId="339"/>
    <cellStyle name="Standaard 6 8" xfId="340"/>
    <cellStyle name="Standaard 6 9" xfId="341"/>
    <cellStyle name="Standaard 6_herinneringen q2 2015(1)_new" xfId="342"/>
    <cellStyle name="Standaard 7" xfId="73"/>
    <cellStyle name="Standaard 7 2" xfId="214"/>
    <cellStyle name="Standaard 7 3" xfId="344"/>
    <cellStyle name="Standaard 7 4" xfId="345"/>
    <cellStyle name="Standaard 7 5" xfId="346"/>
    <cellStyle name="Standaard 7 6" xfId="343"/>
    <cellStyle name="Standaard 7_herinneringen q2 2015(1)_new" xfId="347"/>
    <cellStyle name="Standaard 8" xfId="74"/>
    <cellStyle name="Standaard 8 2" xfId="215"/>
    <cellStyle name="Standaard 8 3" xfId="349"/>
    <cellStyle name="Standaard 8 4" xfId="350"/>
    <cellStyle name="Standaard 8 5" xfId="348"/>
    <cellStyle name="Standaard 8_herinneringen q2 2015(1)_new" xfId="351"/>
    <cellStyle name="Standaard 9" xfId="1"/>
    <cellStyle name="Standaard 9 2" xfId="216"/>
    <cellStyle name="Standaard 9 2 2" xfId="353"/>
    <cellStyle name="Standaard 9 3" xfId="217"/>
    <cellStyle name="Standaard 9 4" xfId="354"/>
    <cellStyle name="Standaard 9 5" xfId="352"/>
    <cellStyle name="Titel" xfId="95" builtinId="15" customBuiltin="1"/>
    <cellStyle name="Titel 2" xfId="75"/>
    <cellStyle name="Title" xfId="76"/>
    <cellStyle name="Totaal 2" xfId="77"/>
    <cellStyle name="Totaal 2 2" xfId="219"/>
    <cellStyle name="Totaal 3" xfId="220"/>
    <cellStyle name="Totaal 4" xfId="218"/>
    <cellStyle name="Total" xfId="78"/>
    <cellStyle name="Uitvoer 2" xfId="79"/>
    <cellStyle name="Uitvoer 2 2" xfId="222"/>
    <cellStyle name="Uitvoer 3" xfId="223"/>
    <cellStyle name="Uitvoer 4" xfId="221"/>
    <cellStyle name="Valuta 2" xfId="97"/>
    <cellStyle name="Valuta 3" xfId="355"/>
    <cellStyle name="Verklarende tekst 2" xfId="80"/>
    <cellStyle name="Verklarende tekst 2 2" xfId="225"/>
    <cellStyle name="Verklarende tekst 3" xfId="226"/>
    <cellStyle name="Verklarende tekst 4" xfId="224"/>
    <cellStyle name="Waarschuwingstekst 2" xfId="81"/>
    <cellStyle name="Waarschuwingstekst 2 2" xfId="228"/>
    <cellStyle name="Waarschuwingstekst 3" xfId="229"/>
    <cellStyle name="Waarschuwingstekst 4" xfId="227"/>
    <cellStyle name="Warning Text" xfId="82"/>
  </cellStyles>
  <dxfs count="3"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1" defaultTableStyle="TableStyleMedium2" defaultPivotStyle="PivotStyleLight16">
    <tableStyle name="Flattened Pivot Style" table="0" count="3">
      <tableStyleElement type="headerRow" dxfId="2"/>
      <tableStyleElement type="totalRow" dxfId="1"/>
      <tableStyleElement type="secondRowStripe" dxfId="0"/>
    </tableStyle>
  </tableStyles>
  <colors>
    <mruColors>
      <color rgb="FF99CC00"/>
      <color rgb="FF867B3D"/>
      <color rgb="FF76407F"/>
      <color rgb="FF6F8C3A"/>
      <color rgb="FF196E8B"/>
      <color rgb="FF0267AB"/>
      <color rgb="FF72BB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workbookViewId="0">
      <selection activeCell="B18" sqref="B18"/>
    </sheetView>
  </sheetViews>
  <sheetFormatPr defaultRowHeight="12.75"/>
  <cols>
    <col min="1" max="1" width="52.42578125" style="200" customWidth="1"/>
    <col min="2" max="2" width="66.85546875" customWidth="1"/>
  </cols>
  <sheetData>
    <row r="1" spans="1:2" ht="18">
      <c r="A1" s="199" t="s">
        <v>462</v>
      </c>
    </row>
    <row r="3" spans="1:2" ht="38.25" customHeight="1">
      <c r="A3" s="203" t="s">
        <v>480</v>
      </c>
      <c r="B3" s="203"/>
    </row>
    <row r="4" spans="1:2" ht="54.75" customHeight="1">
      <c r="A4" s="203" t="s">
        <v>481</v>
      </c>
      <c r="B4" s="203"/>
    </row>
    <row r="5" spans="1:2">
      <c r="A5" s="202"/>
      <c r="B5" s="202"/>
    </row>
    <row r="6" spans="1:2" ht="32.25" customHeight="1">
      <c r="A6" s="203" t="s">
        <v>467</v>
      </c>
      <c r="B6" s="203"/>
    </row>
    <row r="7" spans="1:2" ht="15" customHeight="1">
      <c r="A7" s="203" t="s">
        <v>468</v>
      </c>
      <c r="B7" s="203"/>
    </row>
    <row r="9" spans="1:2">
      <c r="A9" s="200" t="s">
        <v>469</v>
      </c>
    </row>
    <row r="10" spans="1:2">
      <c r="A10" s="200" t="s">
        <v>478</v>
      </c>
    </row>
    <row r="11" spans="1:2">
      <c r="A11" s="200" t="s">
        <v>479</v>
      </c>
    </row>
    <row r="12" spans="1:2">
      <c r="A12" s="200" t="s">
        <v>470</v>
      </c>
    </row>
    <row r="13" spans="1:2">
      <c r="A13" s="200" t="s">
        <v>471</v>
      </c>
    </row>
    <row r="14" spans="1:2">
      <c r="A14" s="200" t="s">
        <v>472</v>
      </c>
    </row>
    <row r="15" spans="1:2">
      <c r="A15" s="200" t="s">
        <v>473</v>
      </c>
    </row>
    <row r="16" spans="1:2">
      <c r="A16" s="200" t="s">
        <v>474</v>
      </c>
    </row>
    <row r="17" spans="1:1">
      <c r="A17" s="200" t="s">
        <v>475</v>
      </c>
    </row>
    <row r="18" spans="1:1" ht="14.25" customHeight="1">
      <c r="A18" s="200" t="s">
        <v>476</v>
      </c>
    </row>
    <row r="19" spans="1:1">
      <c r="A19" s="200" t="s">
        <v>477</v>
      </c>
    </row>
  </sheetData>
  <mergeCells count="4">
    <mergeCell ref="A3:B3"/>
    <mergeCell ref="A4:B4"/>
    <mergeCell ref="A6:B6"/>
    <mergeCell ref="A7:B7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1020"/>
  <sheetViews>
    <sheetView tabSelected="1" topLeftCell="A337" zoomScale="90" zoomScaleNormal="90" workbookViewId="0">
      <selection activeCell="D351" sqref="D351"/>
    </sheetView>
  </sheetViews>
  <sheetFormatPr defaultColWidth="9.140625" defaultRowHeight="12.75"/>
  <cols>
    <col min="1" max="1" width="31.28515625" style="1" customWidth="1"/>
    <col min="2" max="29" width="19.28515625" style="1" customWidth="1"/>
    <col min="30" max="30" width="17.42578125" style="1" customWidth="1"/>
    <col min="31" max="31" width="13.5703125" style="5" customWidth="1"/>
    <col min="32" max="34" width="15" style="1" customWidth="1"/>
    <col min="35" max="35" width="15.5703125" style="1" customWidth="1"/>
    <col min="36" max="37" width="19.28515625" style="1" customWidth="1"/>
    <col min="38" max="39" width="15.28515625" style="1" customWidth="1"/>
    <col min="40" max="40" width="22.140625" style="1" customWidth="1"/>
    <col min="41" max="45" width="19.28515625" style="1" customWidth="1"/>
    <col min="46" max="46" width="19.140625" style="1" customWidth="1"/>
    <col min="47" max="47" width="34.5703125" style="1" customWidth="1"/>
    <col min="48" max="48" width="20.85546875" style="1" customWidth="1"/>
    <col min="49" max="50" width="14.7109375" style="1" customWidth="1"/>
    <col min="51" max="54" width="15.85546875" style="1" customWidth="1"/>
    <col min="55" max="57" width="19.28515625" style="1" customWidth="1"/>
    <col min="58" max="62" width="21.7109375" style="1" customWidth="1"/>
    <col min="63" max="68" width="19.28515625" style="1" customWidth="1"/>
    <col min="69" max="70" width="19.28515625" style="162" customWidth="1"/>
    <col min="71" max="100" width="13" style="1" customWidth="1"/>
    <col min="101" max="108" width="19.28515625" style="1" customWidth="1"/>
    <col min="109" max="112" width="13" style="1" customWidth="1"/>
    <col min="113" max="147" width="19.28515625" style="1" customWidth="1"/>
    <col min="148" max="149" width="26.42578125" style="1" customWidth="1"/>
    <col min="150" max="156" width="19.28515625" style="1" customWidth="1"/>
    <col min="157" max="157" width="20.42578125" style="1" customWidth="1"/>
    <col min="158" max="16384" width="9.140625" style="1"/>
  </cols>
  <sheetData>
    <row r="1" spans="1:160" ht="12.75" customHeight="1">
      <c r="A1" s="283" t="s">
        <v>18</v>
      </c>
      <c r="B1" s="257" t="s">
        <v>28</v>
      </c>
      <c r="C1" s="257" t="s">
        <v>0</v>
      </c>
      <c r="D1" s="201" t="s">
        <v>3</v>
      </c>
      <c r="E1" s="267" t="s">
        <v>6</v>
      </c>
      <c r="F1" s="268"/>
      <c r="G1" s="268"/>
      <c r="H1" s="268"/>
      <c r="I1" s="268"/>
      <c r="J1" s="268"/>
      <c r="K1" s="269"/>
      <c r="L1" s="260" t="s">
        <v>4</v>
      </c>
      <c r="M1" s="261"/>
      <c r="N1" s="262"/>
      <c r="O1" s="263" t="s">
        <v>5</v>
      </c>
      <c r="P1" s="264"/>
      <c r="Q1" s="265"/>
      <c r="R1" s="247" t="s">
        <v>41</v>
      </c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Q1" s="248"/>
      <c r="AR1" s="248"/>
      <c r="AS1" s="249"/>
      <c r="AT1" s="238" t="s">
        <v>9</v>
      </c>
      <c r="AU1" s="239"/>
      <c r="AV1" s="244" t="s">
        <v>71</v>
      </c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6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18"/>
      <c r="CR1" s="18"/>
      <c r="CS1" s="18"/>
      <c r="CT1" s="18"/>
      <c r="CU1" s="18"/>
      <c r="CV1" s="18"/>
      <c r="CW1" s="16"/>
      <c r="CX1" s="16"/>
      <c r="CY1" s="16"/>
      <c r="CZ1" s="16"/>
      <c r="DA1" s="16"/>
      <c r="DB1" s="16"/>
      <c r="DC1" s="16"/>
      <c r="DD1" s="16"/>
      <c r="DE1" s="18"/>
      <c r="DF1" s="18"/>
      <c r="DG1" s="18"/>
      <c r="DH1" s="18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285" t="s">
        <v>7</v>
      </c>
      <c r="ER1" s="285"/>
      <c r="ES1" s="285"/>
      <c r="ET1" s="285"/>
      <c r="EU1" s="285"/>
      <c r="EV1" s="285"/>
      <c r="EW1" s="285"/>
      <c r="EX1" s="285"/>
      <c r="EY1" s="285"/>
      <c r="EZ1" s="285"/>
      <c r="FA1" s="19" t="s">
        <v>8</v>
      </c>
    </row>
    <row r="2" spans="1:160" ht="53.25" customHeight="1">
      <c r="A2" s="283"/>
      <c r="B2" s="258"/>
      <c r="C2" s="258"/>
      <c r="D2" s="284" t="s">
        <v>463</v>
      </c>
      <c r="E2" s="266" t="s">
        <v>464</v>
      </c>
      <c r="F2" s="278" t="s">
        <v>465</v>
      </c>
      <c r="G2" s="279"/>
      <c r="H2" s="278" t="s">
        <v>466</v>
      </c>
      <c r="I2" s="279"/>
      <c r="J2" s="278" t="s">
        <v>59</v>
      </c>
      <c r="K2" s="279"/>
      <c r="L2" s="287" t="s">
        <v>36</v>
      </c>
      <c r="M2" s="274" t="s">
        <v>58</v>
      </c>
      <c r="N2" s="275"/>
      <c r="O2" s="288" t="s">
        <v>37</v>
      </c>
      <c r="P2" s="270" t="s">
        <v>57</v>
      </c>
      <c r="Q2" s="271"/>
      <c r="R2" s="256" t="s">
        <v>42</v>
      </c>
      <c r="S2" s="250" t="s">
        <v>43</v>
      </c>
      <c r="T2" s="251"/>
      <c r="U2" s="250" t="s">
        <v>44</v>
      </c>
      <c r="V2" s="251"/>
      <c r="W2" s="256" t="s">
        <v>45</v>
      </c>
      <c r="X2" s="256"/>
      <c r="Y2" s="250" t="s">
        <v>53</v>
      </c>
      <c r="Z2" s="251"/>
      <c r="AA2" s="250" t="s">
        <v>56</v>
      </c>
      <c r="AB2" s="254"/>
      <c r="AC2" s="251"/>
      <c r="AD2" s="250" t="s">
        <v>46</v>
      </c>
      <c r="AE2" s="251"/>
      <c r="AF2" s="250" t="s">
        <v>49</v>
      </c>
      <c r="AG2" s="251"/>
      <c r="AH2" s="250" t="s">
        <v>50</v>
      </c>
      <c r="AI2" s="251"/>
      <c r="AJ2" s="250" t="s">
        <v>62</v>
      </c>
      <c r="AK2" s="251"/>
      <c r="AL2" s="250" t="s">
        <v>63</v>
      </c>
      <c r="AM2" s="254"/>
      <c r="AN2" s="251"/>
      <c r="AO2" s="250" t="s">
        <v>64</v>
      </c>
      <c r="AP2" s="251"/>
      <c r="AQ2" s="250" t="s">
        <v>66</v>
      </c>
      <c r="AR2" s="254"/>
      <c r="AS2" s="251"/>
      <c r="AT2" s="240" t="s">
        <v>69</v>
      </c>
      <c r="AU2" s="241"/>
      <c r="AV2" s="235" t="s">
        <v>453</v>
      </c>
      <c r="AW2" s="225" t="s">
        <v>70</v>
      </c>
      <c r="AX2" s="226"/>
      <c r="AY2" s="227"/>
      <c r="AZ2" s="225" t="s">
        <v>109</v>
      </c>
      <c r="BA2" s="226"/>
      <c r="BB2" s="227"/>
      <c r="BC2" s="225" t="s">
        <v>110</v>
      </c>
      <c r="BD2" s="226"/>
      <c r="BE2" s="227"/>
      <c r="BF2" s="235" t="s">
        <v>111</v>
      </c>
      <c r="BG2" s="235" t="s">
        <v>112</v>
      </c>
      <c r="BH2" s="225" t="s">
        <v>113</v>
      </c>
      <c r="BI2" s="226"/>
      <c r="BJ2" s="227"/>
      <c r="BK2" s="225" t="s">
        <v>114</v>
      </c>
      <c r="BL2" s="226"/>
      <c r="BM2" s="227"/>
      <c r="BN2" s="225" t="s">
        <v>73</v>
      </c>
      <c r="BO2" s="226"/>
      <c r="BP2" s="227"/>
      <c r="BQ2" s="235" t="s">
        <v>459</v>
      </c>
      <c r="BR2" s="235" t="s">
        <v>460</v>
      </c>
      <c r="BS2" s="231" t="s">
        <v>115</v>
      </c>
      <c r="BT2" s="232"/>
      <c r="BU2" s="232"/>
      <c r="BV2" s="232"/>
      <c r="BW2" s="232"/>
      <c r="BX2" s="232"/>
      <c r="BY2" s="232"/>
      <c r="BZ2" s="232"/>
      <c r="CA2" s="232"/>
      <c r="CB2" s="232"/>
      <c r="CC2" s="232"/>
      <c r="CD2" s="233"/>
      <c r="CE2" s="231" t="s">
        <v>116</v>
      </c>
      <c r="CF2" s="232"/>
      <c r="CG2" s="232"/>
      <c r="CH2" s="232"/>
      <c r="CI2" s="232"/>
      <c r="CJ2" s="232"/>
      <c r="CK2" s="232"/>
      <c r="CL2" s="232"/>
      <c r="CM2" s="232"/>
      <c r="CN2" s="232"/>
      <c r="CO2" s="232"/>
      <c r="CP2" s="233"/>
      <c r="CQ2" s="204" t="s">
        <v>78</v>
      </c>
      <c r="CR2" s="205"/>
      <c r="CS2" s="208" t="s">
        <v>118</v>
      </c>
      <c r="CT2" s="209"/>
      <c r="CU2" s="209"/>
      <c r="CV2" s="209"/>
      <c r="CW2" s="209"/>
      <c r="CX2" s="209"/>
      <c r="CY2" s="209"/>
      <c r="CZ2" s="209"/>
      <c r="DA2" s="209"/>
      <c r="DB2" s="209"/>
      <c r="DC2" s="209"/>
      <c r="DD2" s="210"/>
      <c r="DE2" s="208" t="s">
        <v>119</v>
      </c>
      <c r="DF2" s="209"/>
      <c r="DG2" s="209"/>
      <c r="DH2" s="209"/>
      <c r="DI2" s="209"/>
      <c r="DJ2" s="209"/>
      <c r="DK2" s="209"/>
      <c r="DL2" s="209"/>
      <c r="DM2" s="209"/>
      <c r="DN2" s="209"/>
      <c r="DO2" s="209"/>
      <c r="DP2" s="210"/>
      <c r="DQ2" s="222" t="s">
        <v>81</v>
      </c>
      <c r="DR2" s="204" t="s">
        <v>80</v>
      </c>
      <c r="DS2" s="219"/>
      <c r="DT2" s="219"/>
      <c r="DU2" s="205"/>
      <c r="DV2" s="204" t="s">
        <v>86</v>
      </c>
      <c r="DW2" s="205"/>
      <c r="DX2" s="204" t="s">
        <v>89</v>
      </c>
      <c r="DY2" s="219"/>
      <c r="DZ2" s="205"/>
      <c r="EA2" s="204" t="s">
        <v>95</v>
      </c>
      <c r="EB2" s="205"/>
      <c r="EC2" s="208" t="s">
        <v>98</v>
      </c>
      <c r="ED2" s="209"/>
      <c r="EE2" s="209"/>
      <c r="EF2" s="209"/>
      <c r="EG2" s="209"/>
      <c r="EH2" s="209"/>
      <c r="EI2" s="209"/>
      <c r="EJ2" s="209"/>
      <c r="EK2" s="209"/>
      <c r="EL2" s="209"/>
      <c r="EM2" s="209"/>
      <c r="EN2" s="210"/>
      <c r="EO2" s="204" t="s">
        <v>97</v>
      </c>
      <c r="EP2" s="205"/>
      <c r="EQ2" s="286" t="s">
        <v>10</v>
      </c>
      <c r="ER2" s="211" t="s">
        <v>103</v>
      </c>
      <c r="ES2" s="213"/>
      <c r="ET2" s="211" t="s">
        <v>11</v>
      </c>
      <c r="EU2" s="212"/>
      <c r="EV2" s="212"/>
      <c r="EW2" s="213"/>
      <c r="EX2" s="211" t="s">
        <v>104</v>
      </c>
      <c r="EY2" s="212"/>
      <c r="EZ2" s="213"/>
      <c r="FA2" s="282" t="s">
        <v>105</v>
      </c>
    </row>
    <row r="3" spans="1:160" ht="12.75" customHeight="1">
      <c r="A3" s="283"/>
      <c r="B3" s="258"/>
      <c r="C3" s="258"/>
      <c r="D3" s="284"/>
      <c r="E3" s="266"/>
      <c r="F3" s="280"/>
      <c r="G3" s="281"/>
      <c r="H3" s="280"/>
      <c r="I3" s="281"/>
      <c r="J3" s="280"/>
      <c r="K3" s="281"/>
      <c r="L3" s="287"/>
      <c r="M3" s="276"/>
      <c r="N3" s="277"/>
      <c r="O3" s="288"/>
      <c r="P3" s="272"/>
      <c r="Q3" s="273"/>
      <c r="R3" s="256"/>
      <c r="S3" s="252"/>
      <c r="T3" s="253"/>
      <c r="U3" s="252"/>
      <c r="V3" s="253"/>
      <c r="W3" s="256"/>
      <c r="X3" s="256"/>
      <c r="Y3" s="252"/>
      <c r="Z3" s="253"/>
      <c r="AA3" s="252"/>
      <c r="AB3" s="255"/>
      <c r="AC3" s="253"/>
      <c r="AD3" s="252"/>
      <c r="AE3" s="253"/>
      <c r="AF3" s="252"/>
      <c r="AG3" s="253"/>
      <c r="AH3" s="252"/>
      <c r="AI3" s="253"/>
      <c r="AJ3" s="252"/>
      <c r="AK3" s="253"/>
      <c r="AL3" s="252"/>
      <c r="AM3" s="255"/>
      <c r="AN3" s="253"/>
      <c r="AO3" s="252"/>
      <c r="AP3" s="253"/>
      <c r="AQ3" s="252"/>
      <c r="AR3" s="255"/>
      <c r="AS3" s="253"/>
      <c r="AT3" s="242"/>
      <c r="AU3" s="243"/>
      <c r="AV3" s="236"/>
      <c r="AW3" s="228"/>
      <c r="AX3" s="229"/>
      <c r="AY3" s="230"/>
      <c r="AZ3" s="228"/>
      <c r="BA3" s="229"/>
      <c r="BB3" s="230"/>
      <c r="BC3" s="228"/>
      <c r="BD3" s="229"/>
      <c r="BE3" s="230"/>
      <c r="BF3" s="236"/>
      <c r="BG3" s="236"/>
      <c r="BH3" s="228"/>
      <c r="BI3" s="229"/>
      <c r="BJ3" s="230"/>
      <c r="BK3" s="228"/>
      <c r="BL3" s="229"/>
      <c r="BM3" s="230"/>
      <c r="BN3" s="228"/>
      <c r="BO3" s="229"/>
      <c r="BP3" s="230"/>
      <c r="BQ3" s="236"/>
      <c r="BR3" s="236"/>
      <c r="BS3" s="231" t="s">
        <v>51</v>
      </c>
      <c r="BT3" s="232"/>
      <c r="BU3" s="233"/>
      <c r="BV3" s="234" t="s">
        <v>13</v>
      </c>
      <c r="BW3" s="234"/>
      <c r="BX3" s="234"/>
      <c r="BY3" s="234" t="s">
        <v>14</v>
      </c>
      <c r="BZ3" s="234"/>
      <c r="CA3" s="234"/>
      <c r="CB3" s="234" t="s">
        <v>16</v>
      </c>
      <c r="CC3" s="234"/>
      <c r="CD3" s="234"/>
      <c r="CE3" s="231" t="s">
        <v>51</v>
      </c>
      <c r="CF3" s="232"/>
      <c r="CG3" s="233"/>
      <c r="CH3" s="234" t="s">
        <v>13</v>
      </c>
      <c r="CI3" s="234"/>
      <c r="CJ3" s="234"/>
      <c r="CK3" s="234" t="s">
        <v>14</v>
      </c>
      <c r="CL3" s="234"/>
      <c r="CM3" s="234"/>
      <c r="CN3" s="234" t="s">
        <v>16</v>
      </c>
      <c r="CO3" s="234"/>
      <c r="CP3" s="234"/>
      <c r="CQ3" s="206"/>
      <c r="CR3" s="207"/>
      <c r="CS3" s="208" t="s">
        <v>51</v>
      </c>
      <c r="CT3" s="209"/>
      <c r="CU3" s="210"/>
      <c r="CV3" s="208" t="s">
        <v>13</v>
      </c>
      <c r="CW3" s="209"/>
      <c r="CX3" s="210"/>
      <c r="CY3" s="208" t="s">
        <v>14</v>
      </c>
      <c r="CZ3" s="209"/>
      <c r="DA3" s="210"/>
      <c r="DB3" s="208" t="s">
        <v>17</v>
      </c>
      <c r="DC3" s="209"/>
      <c r="DD3" s="210"/>
      <c r="DE3" s="208" t="s">
        <v>51</v>
      </c>
      <c r="DF3" s="209"/>
      <c r="DG3" s="210"/>
      <c r="DH3" s="208" t="s">
        <v>13</v>
      </c>
      <c r="DI3" s="209"/>
      <c r="DJ3" s="210"/>
      <c r="DK3" s="208" t="s">
        <v>14</v>
      </c>
      <c r="DL3" s="209"/>
      <c r="DM3" s="210"/>
      <c r="DN3" s="208" t="s">
        <v>17</v>
      </c>
      <c r="DO3" s="209"/>
      <c r="DP3" s="210"/>
      <c r="DQ3" s="223"/>
      <c r="DR3" s="206"/>
      <c r="DS3" s="220"/>
      <c r="DT3" s="220"/>
      <c r="DU3" s="207"/>
      <c r="DV3" s="217"/>
      <c r="DW3" s="218"/>
      <c r="DX3" s="217"/>
      <c r="DY3" s="221"/>
      <c r="DZ3" s="218"/>
      <c r="EA3" s="217"/>
      <c r="EB3" s="218"/>
      <c r="EC3" s="208" t="s">
        <v>51</v>
      </c>
      <c r="ED3" s="209"/>
      <c r="EE3" s="210"/>
      <c r="EF3" s="208" t="s">
        <v>122</v>
      </c>
      <c r="EG3" s="209"/>
      <c r="EH3" s="210"/>
      <c r="EI3" s="208" t="s">
        <v>123</v>
      </c>
      <c r="EJ3" s="209"/>
      <c r="EK3" s="210"/>
      <c r="EL3" s="208" t="s">
        <v>94</v>
      </c>
      <c r="EM3" s="209"/>
      <c r="EN3" s="210"/>
      <c r="EO3" s="206"/>
      <c r="EP3" s="207"/>
      <c r="EQ3" s="286"/>
      <c r="ER3" s="214"/>
      <c r="ES3" s="216"/>
      <c r="ET3" s="214"/>
      <c r="EU3" s="215"/>
      <c r="EV3" s="215"/>
      <c r="EW3" s="216"/>
      <c r="EX3" s="214"/>
      <c r="EY3" s="215"/>
      <c r="EZ3" s="216"/>
      <c r="FA3" s="282"/>
    </row>
    <row r="4" spans="1:160" ht="114.75">
      <c r="A4" s="283"/>
      <c r="B4" s="259"/>
      <c r="C4" s="259"/>
      <c r="D4" s="284"/>
      <c r="E4" s="266"/>
      <c r="F4" s="10" t="s">
        <v>54</v>
      </c>
      <c r="G4" s="10" t="s">
        <v>55</v>
      </c>
      <c r="H4" s="10" t="s">
        <v>54</v>
      </c>
      <c r="I4" s="10" t="s">
        <v>55</v>
      </c>
      <c r="J4" s="10" t="s">
        <v>51</v>
      </c>
      <c r="K4" s="10" t="s">
        <v>52</v>
      </c>
      <c r="L4" s="287"/>
      <c r="M4" s="13" t="s">
        <v>51</v>
      </c>
      <c r="N4" s="13" t="s">
        <v>52</v>
      </c>
      <c r="O4" s="288"/>
      <c r="P4" s="9" t="s">
        <v>51</v>
      </c>
      <c r="Q4" s="9" t="s">
        <v>52</v>
      </c>
      <c r="R4" s="256"/>
      <c r="S4" s="11" t="s">
        <v>54</v>
      </c>
      <c r="T4" s="11" t="s">
        <v>55</v>
      </c>
      <c r="U4" s="11" t="s">
        <v>54</v>
      </c>
      <c r="V4" s="11" t="s">
        <v>55</v>
      </c>
      <c r="W4" s="12" t="s">
        <v>107</v>
      </c>
      <c r="X4" s="12" t="s">
        <v>108</v>
      </c>
      <c r="Y4" s="12" t="s">
        <v>107</v>
      </c>
      <c r="Z4" s="11" t="s">
        <v>52</v>
      </c>
      <c r="AA4" s="12" t="s">
        <v>107</v>
      </c>
      <c r="AB4" s="12" t="s">
        <v>108</v>
      </c>
      <c r="AC4" s="11" t="s">
        <v>52</v>
      </c>
      <c r="AD4" s="11" t="s">
        <v>47</v>
      </c>
      <c r="AE4" s="11" t="s">
        <v>48</v>
      </c>
      <c r="AF4" s="11" t="s">
        <v>47</v>
      </c>
      <c r="AG4" s="11" t="s">
        <v>48</v>
      </c>
      <c r="AH4" s="11" t="s">
        <v>47</v>
      </c>
      <c r="AI4" s="11" t="s">
        <v>48</v>
      </c>
      <c r="AJ4" s="12" t="s">
        <v>51</v>
      </c>
      <c r="AK4" s="11" t="s">
        <v>60</v>
      </c>
      <c r="AL4" s="12" t="s">
        <v>107</v>
      </c>
      <c r="AM4" s="12" t="s">
        <v>108</v>
      </c>
      <c r="AN4" s="11" t="s">
        <v>61</v>
      </c>
      <c r="AO4" s="12" t="s">
        <v>51</v>
      </c>
      <c r="AP4" s="11" t="s">
        <v>65</v>
      </c>
      <c r="AQ4" s="12" t="s">
        <v>107</v>
      </c>
      <c r="AR4" s="12" t="s">
        <v>108</v>
      </c>
      <c r="AS4" s="11" t="s">
        <v>67</v>
      </c>
      <c r="AT4" s="14" t="s">
        <v>51</v>
      </c>
      <c r="AU4" s="14" t="s">
        <v>68</v>
      </c>
      <c r="AV4" s="237"/>
      <c r="AW4" s="3" t="s">
        <v>107</v>
      </c>
      <c r="AX4" s="7" t="s">
        <v>108</v>
      </c>
      <c r="AY4" s="3" t="s">
        <v>72</v>
      </c>
      <c r="AZ4" s="7" t="s">
        <v>13</v>
      </c>
      <c r="BA4" s="7" t="s">
        <v>14</v>
      </c>
      <c r="BB4" s="7" t="s">
        <v>15</v>
      </c>
      <c r="BC4" s="3" t="s">
        <v>13</v>
      </c>
      <c r="BD4" s="3" t="s">
        <v>14</v>
      </c>
      <c r="BE4" s="3" t="s">
        <v>15</v>
      </c>
      <c r="BF4" s="237"/>
      <c r="BG4" s="237"/>
      <c r="BH4" s="7" t="s">
        <v>13</v>
      </c>
      <c r="BI4" s="7" t="s">
        <v>14</v>
      </c>
      <c r="BJ4" s="7" t="s">
        <v>16</v>
      </c>
      <c r="BK4" s="3" t="s">
        <v>13</v>
      </c>
      <c r="BL4" s="3" t="s">
        <v>14</v>
      </c>
      <c r="BM4" s="3" t="s">
        <v>16</v>
      </c>
      <c r="BN4" s="15" t="s">
        <v>107</v>
      </c>
      <c r="BO4" s="21" t="s">
        <v>108</v>
      </c>
      <c r="BP4" s="15" t="s">
        <v>52</v>
      </c>
      <c r="BQ4" s="237"/>
      <c r="BR4" s="237"/>
      <c r="BS4" s="3" t="s">
        <v>75</v>
      </c>
      <c r="BT4" s="3" t="s">
        <v>76</v>
      </c>
      <c r="BU4" s="3" t="s">
        <v>77</v>
      </c>
      <c r="BV4" s="3" t="s">
        <v>75</v>
      </c>
      <c r="BW4" s="3" t="s">
        <v>76</v>
      </c>
      <c r="BX4" s="3" t="s">
        <v>77</v>
      </c>
      <c r="BY4" s="3" t="s">
        <v>75</v>
      </c>
      <c r="BZ4" s="3" t="s">
        <v>76</v>
      </c>
      <c r="CA4" s="3" t="s">
        <v>77</v>
      </c>
      <c r="CB4" s="3" t="s">
        <v>75</v>
      </c>
      <c r="CC4" s="3" t="s">
        <v>76</v>
      </c>
      <c r="CD4" s="3" t="s">
        <v>77</v>
      </c>
      <c r="CE4" s="22" t="s">
        <v>75</v>
      </c>
      <c r="CF4" s="22" t="s">
        <v>76</v>
      </c>
      <c r="CG4" s="22" t="s">
        <v>77</v>
      </c>
      <c r="CH4" s="22" t="s">
        <v>75</v>
      </c>
      <c r="CI4" s="22" t="s">
        <v>76</v>
      </c>
      <c r="CJ4" s="22" t="s">
        <v>77</v>
      </c>
      <c r="CK4" s="22" t="s">
        <v>75</v>
      </c>
      <c r="CL4" s="22" t="s">
        <v>76</v>
      </c>
      <c r="CM4" s="22" t="s">
        <v>77</v>
      </c>
      <c r="CN4" s="22" t="s">
        <v>75</v>
      </c>
      <c r="CO4" s="22" t="s">
        <v>76</v>
      </c>
      <c r="CP4" s="22" t="s">
        <v>77</v>
      </c>
      <c r="CQ4" s="17" t="s">
        <v>51</v>
      </c>
      <c r="CR4" s="17" t="s">
        <v>79</v>
      </c>
      <c r="CS4" s="17" t="s">
        <v>51</v>
      </c>
      <c r="CT4" s="17" t="s">
        <v>75</v>
      </c>
      <c r="CU4" s="17" t="s">
        <v>77</v>
      </c>
      <c r="CV4" s="17" t="s">
        <v>51</v>
      </c>
      <c r="CW4" s="17" t="s">
        <v>75</v>
      </c>
      <c r="CX4" s="17" t="s">
        <v>77</v>
      </c>
      <c r="CY4" s="17" t="s">
        <v>51</v>
      </c>
      <c r="CZ4" s="17" t="s">
        <v>75</v>
      </c>
      <c r="DA4" s="17" t="s">
        <v>77</v>
      </c>
      <c r="DB4" s="17" t="s">
        <v>51</v>
      </c>
      <c r="DC4" s="17" t="s">
        <v>75</v>
      </c>
      <c r="DD4" s="17" t="s">
        <v>77</v>
      </c>
      <c r="DE4" s="17" t="s">
        <v>51</v>
      </c>
      <c r="DF4" s="17" t="s">
        <v>75</v>
      </c>
      <c r="DG4" s="17" t="s">
        <v>77</v>
      </c>
      <c r="DH4" s="17" t="s">
        <v>51</v>
      </c>
      <c r="DI4" s="17" t="s">
        <v>75</v>
      </c>
      <c r="DJ4" s="17" t="s">
        <v>77</v>
      </c>
      <c r="DK4" s="17" t="s">
        <v>51</v>
      </c>
      <c r="DL4" s="17" t="s">
        <v>75</v>
      </c>
      <c r="DM4" s="17" t="s">
        <v>77</v>
      </c>
      <c r="DN4" s="17" t="s">
        <v>51</v>
      </c>
      <c r="DO4" s="17" t="s">
        <v>75</v>
      </c>
      <c r="DP4" s="17" t="s">
        <v>77</v>
      </c>
      <c r="DQ4" s="224"/>
      <c r="DR4" s="17" t="s">
        <v>82</v>
      </c>
      <c r="DS4" s="17" t="s">
        <v>83</v>
      </c>
      <c r="DT4" s="17" t="s">
        <v>84</v>
      </c>
      <c r="DU4" s="17" t="s">
        <v>85</v>
      </c>
      <c r="DV4" s="17" t="s">
        <v>87</v>
      </c>
      <c r="DW4" s="17" t="s">
        <v>88</v>
      </c>
      <c r="DX4" s="17" t="s">
        <v>120</v>
      </c>
      <c r="DY4" s="17" t="s">
        <v>121</v>
      </c>
      <c r="DZ4" s="17" t="s">
        <v>88</v>
      </c>
      <c r="EA4" s="17" t="s">
        <v>51</v>
      </c>
      <c r="EB4" s="17" t="s">
        <v>96</v>
      </c>
      <c r="EC4" s="17" t="s">
        <v>90</v>
      </c>
      <c r="ED4" s="17" t="s">
        <v>91</v>
      </c>
      <c r="EE4" s="17" t="s">
        <v>92</v>
      </c>
      <c r="EF4" s="17" t="s">
        <v>90</v>
      </c>
      <c r="EG4" s="17" t="s">
        <v>91</v>
      </c>
      <c r="EH4" s="17" t="s">
        <v>92</v>
      </c>
      <c r="EI4" s="17" t="s">
        <v>90</v>
      </c>
      <c r="EJ4" s="17" t="s">
        <v>91</v>
      </c>
      <c r="EK4" s="17" t="s">
        <v>92</v>
      </c>
      <c r="EL4" s="17" t="s">
        <v>90</v>
      </c>
      <c r="EM4" s="17" t="s">
        <v>91</v>
      </c>
      <c r="EN4" s="17" t="s">
        <v>92</v>
      </c>
      <c r="EO4" s="17" t="s">
        <v>51</v>
      </c>
      <c r="EP4" s="17" t="s">
        <v>96</v>
      </c>
      <c r="EQ4" s="286"/>
      <c r="ER4" s="4" t="s">
        <v>51</v>
      </c>
      <c r="ES4" s="4" t="s">
        <v>106</v>
      </c>
      <c r="ET4" s="4" t="s">
        <v>99</v>
      </c>
      <c r="EU4" s="4" t="s">
        <v>100</v>
      </c>
      <c r="EV4" s="4" t="s">
        <v>101</v>
      </c>
      <c r="EW4" s="4" t="s">
        <v>102</v>
      </c>
      <c r="EX4" s="4" t="s">
        <v>12</v>
      </c>
      <c r="EY4" s="4" t="s">
        <v>1</v>
      </c>
      <c r="EZ4" s="4" t="s">
        <v>2</v>
      </c>
      <c r="FA4" s="282"/>
    </row>
    <row r="5" spans="1:160" s="98" customFormat="1">
      <c r="A5" s="81" t="s">
        <v>393</v>
      </c>
      <c r="B5" s="81" t="s">
        <v>439</v>
      </c>
      <c r="C5" s="82" t="s">
        <v>33</v>
      </c>
      <c r="D5" s="83">
        <v>36702</v>
      </c>
      <c r="E5" s="83">
        <f t="shared" ref="E5:E68" si="0">F5+H5</f>
        <v>121</v>
      </c>
      <c r="F5" s="83">
        <v>119</v>
      </c>
      <c r="G5" s="84">
        <f t="shared" ref="G5:G32" si="1">(F5/E5)*100</f>
        <v>98.347107438016536</v>
      </c>
      <c r="H5" s="85">
        <v>2</v>
      </c>
      <c r="I5" s="86">
        <f t="shared" ref="I5:I32" si="2">(H5/E5)*100</f>
        <v>1.6528925619834711</v>
      </c>
      <c r="J5" s="87">
        <v>110</v>
      </c>
      <c r="K5" s="86">
        <f t="shared" ref="K5:K36" si="3">(J5/D5)*100</f>
        <v>0.29971118740123154</v>
      </c>
      <c r="L5" s="83">
        <v>16187</v>
      </c>
      <c r="M5" s="83">
        <v>8648</v>
      </c>
      <c r="N5" s="88">
        <f t="shared" ref="N5:N36" si="4">(M5/D5)*100</f>
        <v>23.562748624053185</v>
      </c>
      <c r="O5" s="83">
        <v>5330</v>
      </c>
      <c r="P5" s="83">
        <v>3534</v>
      </c>
      <c r="Q5" s="84">
        <f t="shared" ref="Q5:Q36" si="5">(P5/D5)*100</f>
        <v>9.6289030570541119</v>
      </c>
      <c r="R5" s="87">
        <f t="shared" ref="R5:R36" si="6">S5+U5</f>
        <v>666</v>
      </c>
      <c r="S5" s="87">
        <v>662</v>
      </c>
      <c r="T5" s="86">
        <f t="shared" ref="T5:T32" si="7">(S5/R5)*100</f>
        <v>99.3993993993994</v>
      </c>
      <c r="U5" s="85">
        <v>4</v>
      </c>
      <c r="V5" s="86">
        <f t="shared" ref="V5:V32" si="8">(U5/R5)*100</f>
        <v>0.60060060060060061</v>
      </c>
      <c r="W5" s="83">
        <v>86</v>
      </c>
      <c r="X5" s="83">
        <v>0</v>
      </c>
      <c r="Y5" s="83">
        <v>518</v>
      </c>
      <c r="Z5" s="89">
        <f t="shared" ref="Z5:Z36" si="9">(Y5/D5)*100</f>
        <v>1.4113672279439813</v>
      </c>
      <c r="AA5" s="83">
        <v>65</v>
      </c>
      <c r="AB5" s="83">
        <v>0</v>
      </c>
      <c r="AC5" s="89">
        <f t="shared" ref="AC5:AC36" si="10">((AA5+AB5)/D5)*100</f>
        <v>0.17710206528254591</v>
      </c>
      <c r="AD5" s="90">
        <v>59.41</v>
      </c>
      <c r="AE5" s="91">
        <v>54.59</v>
      </c>
      <c r="AF5" s="91">
        <v>723.53</v>
      </c>
      <c r="AG5" s="91">
        <v>1258.81</v>
      </c>
      <c r="AH5" s="86">
        <v>12.18</v>
      </c>
      <c r="AI5" s="92">
        <v>23.06</v>
      </c>
      <c r="AJ5" s="87">
        <v>296</v>
      </c>
      <c r="AK5" s="86">
        <f t="shared" ref="AK5:AK32" si="11">(AJ5/S5)*100</f>
        <v>44.71299093655589</v>
      </c>
      <c r="AL5" s="83">
        <v>62</v>
      </c>
      <c r="AM5" s="83">
        <v>0</v>
      </c>
      <c r="AN5" s="89">
        <f>((AL5+AM5)/W5)*100</f>
        <v>72.093023255813947</v>
      </c>
      <c r="AO5" s="83">
        <v>249</v>
      </c>
      <c r="AP5" s="89">
        <f t="shared" ref="AP5:AP32" si="12">(AO5/Y5)*100</f>
        <v>48.069498069498067</v>
      </c>
      <c r="AQ5" s="83">
        <v>49</v>
      </c>
      <c r="AR5" s="83">
        <v>0</v>
      </c>
      <c r="AS5" s="89">
        <f>((AQ5+AR5)/AA5)*100</f>
        <v>75.384615384615387</v>
      </c>
      <c r="AT5" s="83">
        <v>103</v>
      </c>
      <c r="AU5" s="174">
        <f>(AT5/D5)*100</f>
        <v>0.28063865729388043</v>
      </c>
      <c r="AV5" s="93" t="s">
        <v>454</v>
      </c>
      <c r="AW5" s="87">
        <f t="shared" ref="AW5:AW36" si="13">AZ5+BA5+BB5</f>
        <v>135</v>
      </c>
      <c r="AX5" s="87">
        <f t="shared" ref="AX5:AX36" si="14">BC5+BD5+BE5</f>
        <v>0</v>
      </c>
      <c r="AY5" s="86">
        <f t="shared" ref="AY5:AY36" si="15">((AW5+AX5)/D5)*100</f>
        <v>0.3678273663560569</v>
      </c>
      <c r="AZ5" s="87">
        <v>0</v>
      </c>
      <c r="BA5" s="87">
        <v>135</v>
      </c>
      <c r="BB5" s="87">
        <v>0</v>
      </c>
      <c r="BC5" s="87">
        <v>0</v>
      </c>
      <c r="BD5" s="87">
        <v>0</v>
      </c>
      <c r="BE5" s="83">
        <v>0</v>
      </c>
      <c r="BF5" s="83">
        <f t="shared" ref="BF5:BF36" si="16">BH5+BI5+BJ5</f>
        <v>127</v>
      </c>
      <c r="BG5" s="83">
        <f t="shared" ref="BG5:BG36" si="17">BK5+BL5+BM5</f>
        <v>0</v>
      </c>
      <c r="BH5" s="83">
        <v>0</v>
      </c>
      <c r="BI5" s="83">
        <v>127</v>
      </c>
      <c r="BJ5" s="83">
        <v>0</v>
      </c>
      <c r="BK5" s="83">
        <v>0</v>
      </c>
      <c r="BL5" s="94">
        <v>0</v>
      </c>
      <c r="BM5" s="94">
        <v>0</v>
      </c>
      <c r="BN5" s="94">
        <v>127</v>
      </c>
      <c r="BO5" s="94">
        <v>0</v>
      </c>
      <c r="BP5" s="84">
        <f t="shared" ref="BP5:BP36" si="18">((BN5+BO5)/D5)*100</f>
        <v>0.34603018909051275</v>
      </c>
      <c r="BQ5" s="148">
        <v>15</v>
      </c>
      <c r="BR5" s="103">
        <f t="shared" ref="BR5:BR10" si="19">(BQ5/(BN5+BO5))*100</f>
        <v>11.811023622047244</v>
      </c>
      <c r="BS5" s="94">
        <f t="shared" ref="BS5:BS36" si="20">BV5+BY5+CB5</f>
        <v>1</v>
      </c>
      <c r="BT5" s="94">
        <f t="shared" ref="BT5:BT36" si="21">BW5+BZ5+CC5</f>
        <v>5</v>
      </c>
      <c r="BU5" s="94">
        <f t="shared" ref="BU5:BU36" si="22">BX5+CA5+CD5</f>
        <v>121</v>
      </c>
      <c r="BV5" s="94">
        <v>0</v>
      </c>
      <c r="BW5" s="94">
        <v>0</v>
      </c>
      <c r="BX5" s="94">
        <v>0</v>
      </c>
      <c r="BY5" s="94">
        <v>1</v>
      </c>
      <c r="BZ5" s="94">
        <v>5</v>
      </c>
      <c r="CA5" s="94">
        <v>121</v>
      </c>
      <c r="CB5" s="94">
        <v>0</v>
      </c>
      <c r="CC5" s="94">
        <v>0</v>
      </c>
      <c r="CD5" s="94">
        <v>0</v>
      </c>
      <c r="CE5" s="94">
        <f t="shared" ref="CE5:CE36" si="23">CH5+CK5+CN5</f>
        <v>0</v>
      </c>
      <c r="CF5" s="94">
        <f t="shared" ref="CF5:CF36" si="24">CI5+CL5+CO5</f>
        <v>0</v>
      </c>
      <c r="CG5" s="94">
        <f t="shared" ref="CG5:CG36" si="25">CJ5+CM5+CP5</f>
        <v>0</v>
      </c>
      <c r="CH5" s="95">
        <v>0</v>
      </c>
      <c r="CI5" s="95">
        <v>0</v>
      </c>
      <c r="CJ5" s="95">
        <v>0</v>
      </c>
      <c r="CK5" s="95">
        <v>0</v>
      </c>
      <c r="CL5" s="95">
        <v>0</v>
      </c>
      <c r="CM5" s="95">
        <v>0</v>
      </c>
      <c r="CN5" s="95">
        <v>0</v>
      </c>
      <c r="CO5" s="95">
        <v>0</v>
      </c>
      <c r="CP5" s="95">
        <v>0</v>
      </c>
      <c r="CQ5" s="94">
        <f t="shared" ref="CQ5:CQ36" si="26">CS5+DE5+DQ5</f>
        <v>76</v>
      </c>
      <c r="CR5" s="96">
        <f t="shared" ref="CR5:CR36" si="27">(CQ5/D5)*100</f>
        <v>0.20707318402266905</v>
      </c>
      <c r="CS5" s="94">
        <f t="shared" ref="CS5:CS36" si="28">CT5+CU5</f>
        <v>73</v>
      </c>
      <c r="CT5" s="94">
        <f t="shared" ref="CT5:CT36" si="29">CW5+CZ5+DC5</f>
        <v>0</v>
      </c>
      <c r="CU5" s="94">
        <f t="shared" ref="CU5:CU36" si="30">CX5+DA5+DD5</f>
        <v>73</v>
      </c>
      <c r="CV5" s="94">
        <f t="shared" ref="CV5:CV36" si="31">CW5+CX5</f>
        <v>0</v>
      </c>
      <c r="CW5" s="94">
        <v>0</v>
      </c>
      <c r="CX5" s="94">
        <v>0</v>
      </c>
      <c r="CY5" s="94">
        <f t="shared" ref="CY5:CY36" si="32">CZ5+DA5</f>
        <v>73</v>
      </c>
      <c r="CZ5" s="94">
        <v>0</v>
      </c>
      <c r="DA5" s="94">
        <v>73</v>
      </c>
      <c r="DB5" s="94">
        <f t="shared" ref="DB5:DB36" si="33">DC5+DD5</f>
        <v>0</v>
      </c>
      <c r="DC5" s="94">
        <v>0</v>
      </c>
      <c r="DD5" s="94">
        <v>0</v>
      </c>
      <c r="DE5" s="94">
        <f t="shared" ref="DE5:DE36" si="34">DF5+DG5</f>
        <v>0</v>
      </c>
      <c r="DF5" s="94">
        <f t="shared" ref="DF5:DF36" si="35">DI5+DL5+DO5</f>
        <v>0</v>
      </c>
      <c r="DG5" s="94">
        <f t="shared" ref="DG5:DG36" si="36">DJ5+DM5+DP5</f>
        <v>0</v>
      </c>
      <c r="DH5" s="94">
        <f t="shared" ref="DH5:DH36" si="37">DI5+DJ5</f>
        <v>0</v>
      </c>
      <c r="DI5" s="94">
        <v>0</v>
      </c>
      <c r="DJ5" s="94">
        <v>0</v>
      </c>
      <c r="DK5" s="94">
        <f t="shared" ref="DK5:DK36" si="38">DL5+DM5</f>
        <v>0</v>
      </c>
      <c r="DL5" s="94">
        <v>0</v>
      </c>
      <c r="DM5" s="94">
        <v>0</v>
      </c>
      <c r="DN5" s="94">
        <f t="shared" ref="DN5:DN36" si="39">DO5+DP5</f>
        <v>0</v>
      </c>
      <c r="DO5" s="94">
        <v>0</v>
      </c>
      <c r="DP5" s="94">
        <v>0</v>
      </c>
      <c r="DQ5" s="94">
        <f t="shared" ref="DQ5:DQ36" si="40">DR5+DS5+DT5+DU5</f>
        <v>3</v>
      </c>
      <c r="DR5" s="94">
        <v>0</v>
      </c>
      <c r="DS5" s="94">
        <v>0</v>
      </c>
      <c r="DT5" s="94">
        <v>3</v>
      </c>
      <c r="DU5" s="94">
        <v>0</v>
      </c>
      <c r="DV5" s="97">
        <v>2349.34</v>
      </c>
      <c r="DW5" s="97">
        <v>1009.31</v>
      </c>
      <c r="DX5" s="94">
        <v>231</v>
      </c>
      <c r="DY5" s="94">
        <v>0</v>
      </c>
      <c r="DZ5" s="94">
        <v>0</v>
      </c>
      <c r="EA5" s="94">
        <f t="shared" ref="EA5:EA36" si="41">EC5+ED5+EE5</f>
        <v>54</v>
      </c>
      <c r="EB5" s="96">
        <f>(EA5/CQ5)*100</f>
        <v>71.05263157894737</v>
      </c>
      <c r="EC5" s="94">
        <f t="shared" ref="EC5:EC36" si="42">EF5+EI5+EL5</f>
        <v>29</v>
      </c>
      <c r="ED5" s="94">
        <f t="shared" ref="ED5:ED36" si="43">EG5+EJ5+EM5</f>
        <v>14</v>
      </c>
      <c r="EE5" s="94">
        <f t="shared" ref="EE5:EE36" si="44">EH5+EK5+EN5</f>
        <v>11</v>
      </c>
      <c r="EF5" s="94">
        <v>29</v>
      </c>
      <c r="EG5" s="94">
        <v>14</v>
      </c>
      <c r="EH5" s="94">
        <v>11</v>
      </c>
      <c r="EI5" s="94">
        <v>0</v>
      </c>
      <c r="EJ5" s="94">
        <v>0</v>
      </c>
      <c r="EK5" s="94">
        <v>0</v>
      </c>
      <c r="EL5" s="94">
        <v>0</v>
      </c>
      <c r="EM5" s="94">
        <v>0</v>
      </c>
      <c r="EN5" s="94">
        <v>0</v>
      </c>
      <c r="EO5" s="94">
        <f t="shared" ref="EO5:EO36" si="45">CQ5-EA5</f>
        <v>22</v>
      </c>
      <c r="EP5" s="96">
        <f>(EO5/CQ5)*100</f>
        <v>28.947368421052634</v>
      </c>
      <c r="EQ5" s="94">
        <v>13</v>
      </c>
      <c r="ER5" s="94">
        <f t="shared" ref="ER5:ER36" si="46">SUM(ET5:EW5)</f>
        <v>9</v>
      </c>
      <c r="ES5" s="84">
        <f t="shared" ref="ES5:ES13" si="47">(ER5/EQ5)*100</f>
        <v>69.230769230769226</v>
      </c>
      <c r="ET5" s="94">
        <v>6</v>
      </c>
      <c r="EU5" s="94">
        <v>0</v>
      </c>
      <c r="EV5" s="94">
        <v>2</v>
      </c>
      <c r="EW5" s="94">
        <v>1</v>
      </c>
      <c r="EX5" s="97">
        <v>5680.46</v>
      </c>
      <c r="EY5" s="97">
        <v>327.18</v>
      </c>
      <c r="EZ5" s="97">
        <v>37279.35</v>
      </c>
      <c r="FA5" s="95">
        <v>1</v>
      </c>
    </row>
    <row r="6" spans="1:160" s="98" customFormat="1">
      <c r="A6" s="26" t="s">
        <v>394</v>
      </c>
      <c r="B6" s="26" t="s">
        <v>439</v>
      </c>
      <c r="C6" s="29" t="s">
        <v>33</v>
      </c>
      <c r="D6" s="31">
        <v>8073</v>
      </c>
      <c r="E6" s="31">
        <f t="shared" si="0"/>
        <v>24</v>
      </c>
      <c r="F6" s="31">
        <v>24</v>
      </c>
      <c r="G6" s="34">
        <f t="shared" si="1"/>
        <v>100</v>
      </c>
      <c r="H6" s="32">
        <v>0</v>
      </c>
      <c r="I6" s="30">
        <f t="shared" si="2"/>
        <v>0</v>
      </c>
      <c r="J6" s="41">
        <v>19</v>
      </c>
      <c r="K6" s="30">
        <f t="shared" si="3"/>
        <v>0.23535240926545273</v>
      </c>
      <c r="L6" s="31">
        <v>2429</v>
      </c>
      <c r="M6" s="31">
        <v>1310</v>
      </c>
      <c r="N6" s="99">
        <f t="shared" si="4"/>
        <v>16.226929270407531</v>
      </c>
      <c r="O6" s="31">
        <v>720</v>
      </c>
      <c r="P6" s="31">
        <v>468</v>
      </c>
      <c r="Q6" s="34">
        <f t="shared" si="5"/>
        <v>5.7971014492753623</v>
      </c>
      <c r="R6" s="41">
        <f t="shared" si="6"/>
        <v>71</v>
      </c>
      <c r="S6" s="41">
        <v>71</v>
      </c>
      <c r="T6" s="30">
        <f t="shared" si="7"/>
        <v>100</v>
      </c>
      <c r="U6" s="32">
        <v>0</v>
      </c>
      <c r="V6" s="30">
        <f t="shared" si="8"/>
        <v>0</v>
      </c>
      <c r="W6" s="31">
        <v>9</v>
      </c>
      <c r="X6" s="31">
        <v>0</v>
      </c>
      <c r="Y6" s="31">
        <v>61</v>
      </c>
      <c r="Z6" s="39">
        <f t="shared" si="9"/>
        <v>0.75560510343119047</v>
      </c>
      <c r="AA6" s="31">
        <v>7</v>
      </c>
      <c r="AB6" s="31">
        <v>0</v>
      </c>
      <c r="AC6" s="39">
        <f t="shared" si="10"/>
        <v>8.6708782360956277E-2</v>
      </c>
      <c r="AD6" s="42">
        <v>103.94</v>
      </c>
      <c r="AE6" s="38">
        <v>83.86</v>
      </c>
      <c r="AF6" s="38">
        <v>831.53</v>
      </c>
      <c r="AG6" s="38">
        <v>1248.6199999999999</v>
      </c>
      <c r="AH6" s="30">
        <v>8</v>
      </c>
      <c r="AI6" s="40">
        <v>14.89</v>
      </c>
      <c r="AJ6" s="41">
        <v>28</v>
      </c>
      <c r="AK6" s="30">
        <f t="shared" si="11"/>
        <v>39.436619718309856</v>
      </c>
      <c r="AL6" s="31">
        <v>8</v>
      </c>
      <c r="AM6" s="31">
        <v>0</v>
      </c>
      <c r="AN6" s="39">
        <f>((AL6+AM6)/W6)*100</f>
        <v>88.888888888888886</v>
      </c>
      <c r="AO6" s="31">
        <v>24</v>
      </c>
      <c r="AP6" s="39">
        <f t="shared" si="12"/>
        <v>39.344262295081968</v>
      </c>
      <c r="AQ6" s="31">
        <v>6</v>
      </c>
      <c r="AR6" s="31">
        <v>0</v>
      </c>
      <c r="AS6" s="39">
        <f>((AQ6+AR6)/AA6)*100</f>
        <v>85.714285714285708</v>
      </c>
      <c r="AT6" s="31">
        <v>16</v>
      </c>
      <c r="AU6" s="175">
        <f t="shared" ref="AU6:AU69" si="48">(AT6/D6)*100</f>
        <v>0.19819150253932863</v>
      </c>
      <c r="AV6" s="35" t="s">
        <v>454</v>
      </c>
      <c r="AW6" s="41">
        <f t="shared" si="13"/>
        <v>26</v>
      </c>
      <c r="AX6" s="41">
        <f t="shared" si="14"/>
        <v>0</v>
      </c>
      <c r="AY6" s="30">
        <f t="shared" si="15"/>
        <v>0.322061191626409</v>
      </c>
      <c r="AZ6" s="41">
        <v>0</v>
      </c>
      <c r="BA6" s="41">
        <v>26</v>
      </c>
      <c r="BB6" s="41">
        <v>0</v>
      </c>
      <c r="BC6" s="41">
        <v>0</v>
      </c>
      <c r="BD6" s="41">
        <v>0</v>
      </c>
      <c r="BE6" s="31">
        <v>0</v>
      </c>
      <c r="BF6" s="31">
        <f t="shared" si="16"/>
        <v>21</v>
      </c>
      <c r="BG6" s="31">
        <f t="shared" si="17"/>
        <v>0</v>
      </c>
      <c r="BH6" s="31">
        <v>0</v>
      </c>
      <c r="BI6" s="31">
        <v>21</v>
      </c>
      <c r="BJ6" s="31">
        <v>0</v>
      </c>
      <c r="BK6" s="31">
        <v>0</v>
      </c>
      <c r="BL6" s="45">
        <v>0</v>
      </c>
      <c r="BM6" s="45">
        <v>0</v>
      </c>
      <c r="BN6" s="45">
        <v>20</v>
      </c>
      <c r="BO6" s="45">
        <v>0</v>
      </c>
      <c r="BP6" s="34">
        <f t="shared" si="18"/>
        <v>0.24773937817416078</v>
      </c>
      <c r="BQ6" s="149">
        <v>0</v>
      </c>
      <c r="BR6" s="103">
        <f t="shared" si="19"/>
        <v>0</v>
      </c>
      <c r="BS6" s="45">
        <f t="shared" si="20"/>
        <v>1</v>
      </c>
      <c r="BT6" s="45">
        <f t="shared" si="21"/>
        <v>2</v>
      </c>
      <c r="BU6" s="45">
        <f t="shared" si="22"/>
        <v>18</v>
      </c>
      <c r="BV6" s="45">
        <v>0</v>
      </c>
      <c r="BW6" s="45">
        <v>0</v>
      </c>
      <c r="BX6" s="45">
        <v>0</v>
      </c>
      <c r="BY6" s="45">
        <v>1</v>
      </c>
      <c r="BZ6" s="45">
        <v>2</v>
      </c>
      <c r="CA6" s="45">
        <v>18</v>
      </c>
      <c r="CB6" s="45">
        <v>0</v>
      </c>
      <c r="CC6" s="45">
        <v>0</v>
      </c>
      <c r="CD6" s="45">
        <v>0</v>
      </c>
      <c r="CE6" s="45">
        <f t="shared" si="23"/>
        <v>0</v>
      </c>
      <c r="CF6" s="45">
        <f t="shared" si="24"/>
        <v>0</v>
      </c>
      <c r="CG6" s="45">
        <f t="shared" si="25"/>
        <v>0</v>
      </c>
      <c r="CH6" s="46">
        <v>0</v>
      </c>
      <c r="CI6" s="46">
        <v>0</v>
      </c>
      <c r="CJ6" s="46">
        <v>0</v>
      </c>
      <c r="CK6" s="46">
        <v>0</v>
      </c>
      <c r="CL6" s="46">
        <v>0</v>
      </c>
      <c r="CM6" s="46">
        <v>0</v>
      </c>
      <c r="CN6" s="46">
        <v>0</v>
      </c>
      <c r="CO6" s="46">
        <v>0</v>
      </c>
      <c r="CP6" s="46">
        <v>0</v>
      </c>
      <c r="CQ6" s="45">
        <f t="shared" si="26"/>
        <v>6</v>
      </c>
      <c r="CR6" s="47">
        <f t="shared" si="27"/>
        <v>7.4321813452248239E-2</v>
      </c>
      <c r="CS6" s="45">
        <f t="shared" si="28"/>
        <v>5</v>
      </c>
      <c r="CT6" s="45">
        <f t="shared" si="29"/>
        <v>0</v>
      </c>
      <c r="CU6" s="45">
        <f t="shared" si="30"/>
        <v>5</v>
      </c>
      <c r="CV6" s="45">
        <f t="shared" si="31"/>
        <v>0</v>
      </c>
      <c r="CW6" s="45">
        <v>0</v>
      </c>
      <c r="CX6" s="45">
        <v>0</v>
      </c>
      <c r="CY6" s="45">
        <f t="shared" si="32"/>
        <v>5</v>
      </c>
      <c r="CZ6" s="45">
        <v>0</v>
      </c>
      <c r="DA6" s="45">
        <v>5</v>
      </c>
      <c r="DB6" s="45">
        <f t="shared" si="33"/>
        <v>0</v>
      </c>
      <c r="DC6" s="45">
        <v>0</v>
      </c>
      <c r="DD6" s="45">
        <v>0</v>
      </c>
      <c r="DE6" s="45">
        <f t="shared" si="34"/>
        <v>0</v>
      </c>
      <c r="DF6" s="45">
        <f t="shared" si="35"/>
        <v>0</v>
      </c>
      <c r="DG6" s="45">
        <f t="shared" si="36"/>
        <v>0</v>
      </c>
      <c r="DH6" s="45">
        <f t="shared" si="37"/>
        <v>0</v>
      </c>
      <c r="DI6" s="45">
        <v>0</v>
      </c>
      <c r="DJ6" s="45">
        <v>0</v>
      </c>
      <c r="DK6" s="45">
        <f t="shared" si="38"/>
        <v>0</v>
      </c>
      <c r="DL6" s="45">
        <v>0</v>
      </c>
      <c r="DM6" s="45">
        <v>0</v>
      </c>
      <c r="DN6" s="45">
        <f t="shared" si="39"/>
        <v>0</v>
      </c>
      <c r="DO6" s="45">
        <v>0</v>
      </c>
      <c r="DP6" s="45">
        <v>0</v>
      </c>
      <c r="DQ6" s="45">
        <f t="shared" si="40"/>
        <v>1</v>
      </c>
      <c r="DR6" s="45">
        <v>0</v>
      </c>
      <c r="DS6" s="45">
        <v>0</v>
      </c>
      <c r="DT6" s="45">
        <v>1</v>
      </c>
      <c r="DU6" s="45">
        <v>0</v>
      </c>
      <c r="DV6" s="48">
        <v>542.24</v>
      </c>
      <c r="DW6" s="48">
        <v>4645.59</v>
      </c>
      <c r="DX6" s="45">
        <v>19</v>
      </c>
      <c r="DY6" s="45">
        <v>0</v>
      </c>
      <c r="DZ6" s="45">
        <v>0</v>
      </c>
      <c r="EA6" s="45">
        <f t="shared" si="41"/>
        <v>4</v>
      </c>
      <c r="EB6" s="47">
        <f>(EA6/CQ6)*100</f>
        <v>66.666666666666657</v>
      </c>
      <c r="EC6" s="45">
        <f t="shared" si="42"/>
        <v>3</v>
      </c>
      <c r="ED6" s="45">
        <f t="shared" si="43"/>
        <v>0</v>
      </c>
      <c r="EE6" s="45">
        <f t="shared" si="44"/>
        <v>1</v>
      </c>
      <c r="EF6" s="45">
        <v>3</v>
      </c>
      <c r="EG6" s="45">
        <v>0</v>
      </c>
      <c r="EH6" s="45">
        <v>1</v>
      </c>
      <c r="EI6" s="45">
        <v>0</v>
      </c>
      <c r="EJ6" s="45">
        <v>0</v>
      </c>
      <c r="EK6" s="45">
        <v>0</v>
      </c>
      <c r="EL6" s="45">
        <v>0</v>
      </c>
      <c r="EM6" s="45">
        <v>0</v>
      </c>
      <c r="EN6" s="45">
        <v>0</v>
      </c>
      <c r="EO6" s="45">
        <f t="shared" si="45"/>
        <v>2</v>
      </c>
      <c r="EP6" s="47">
        <f>(EO6/CQ6)*100</f>
        <v>33.333333333333329</v>
      </c>
      <c r="EQ6" s="45">
        <v>12</v>
      </c>
      <c r="ER6" s="45">
        <f t="shared" si="46"/>
        <v>8</v>
      </c>
      <c r="ES6" s="34">
        <f t="shared" si="47"/>
        <v>66.666666666666657</v>
      </c>
      <c r="ET6" s="45">
        <v>1</v>
      </c>
      <c r="EU6" s="45">
        <v>1</v>
      </c>
      <c r="EV6" s="45">
        <v>6</v>
      </c>
      <c r="EW6" s="45">
        <v>0</v>
      </c>
      <c r="EX6" s="48">
        <v>992.2</v>
      </c>
      <c r="EY6" s="48">
        <v>392.97</v>
      </c>
      <c r="EZ6" s="48">
        <v>2105.39</v>
      </c>
      <c r="FA6" s="46">
        <v>0</v>
      </c>
    </row>
    <row r="7" spans="1:160" s="98" customFormat="1">
      <c r="A7" s="100" t="s">
        <v>217</v>
      </c>
      <c r="B7" s="100" t="s">
        <v>391</v>
      </c>
      <c r="C7" s="101" t="s">
        <v>34</v>
      </c>
      <c r="D7" s="102">
        <v>12887</v>
      </c>
      <c r="E7" s="102">
        <f t="shared" si="0"/>
        <v>342</v>
      </c>
      <c r="F7" s="102">
        <v>339</v>
      </c>
      <c r="G7" s="103">
        <f t="shared" si="1"/>
        <v>99.122807017543863</v>
      </c>
      <c r="H7" s="104">
        <v>3</v>
      </c>
      <c r="I7" s="105">
        <f t="shared" si="2"/>
        <v>0.8771929824561403</v>
      </c>
      <c r="J7" s="106">
        <v>312</v>
      </c>
      <c r="K7" s="105">
        <f t="shared" si="3"/>
        <v>2.4210444634127413</v>
      </c>
      <c r="L7" s="102">
        <v>2595</v>
      </c>
      <c r="M7" s="102">
        <v>1673</v>
      </c>
      <c r="N7" s="107">
        <f t="shared" si="4"/>
        <v>12.982074959261272</v>
      </c>
      <c r="O7" s="102">
        <v>968</v>
      </c>
      <c r="P7" s="102">
        <v>660</v>
      </c>
      <c r="Q7" s="103">
        <f t="shared" si="5"/>
        <v>5.1214402110654147</v>
      </c>
      <c r="R7" s="106">
        <f t="shared" si="6"/>
        <v>120</v>
      </c>
      <c r="S7" s="106">
        <v>120</v>
      </c>
      <c r="T7" s="105">
        <f t="shared" si="7"/>
        <v>100</v>
      </c>
      <c r="U7" s="104">
        <v>0</v>
      </c>
      <c r="V7" s="105">
        <f t="shared" si="8"/>
        <v>0</v>
      </c>
      <c r="W7" s="102">
        <v>39</v>
      </c>
      <c r="X7" s="102">
        <v>0</v>
      </c>
      <c r="Y7" s="102">
        <v>110</v>
      </c>
      <c r="Z7" s="108">
        <f t="shared" si="9"/>
        <v>0.85357336851090249</v>
      </c>
      <c r="AA7" s="102">
        <v>38</v>
      </c>
      <c r="AB7" s="102">
        <v>0</v>
      </c>
      <c r="AC7" s="108">
        <f t="shared" si="10"/>
        <v>0.29487080003103899</v>
      </c>
      <c r="AD7" s="109">
        <v>82.26</v>
      </c>
      <c r="AE7" s="110">
        <v>78.010000000000005</v>
      </c>
      <c r="AF7" s="110">
        <v>424.08</v>
      </c>
      <c r="AG7" s="110">
        <v>547.71</v>
      </c>
      <c r="AH7" s="105">
        <v>6.18</v>
      </c>
      <c r="AI7" s="111">
        <v>8.92</v>
      </c>
      <c r="AJ7" s="106">
        <v>48</v>
      </c>
      <c r="AK7" s="105">
        <f t="shared" si="11"/>
        <v>40</v>
      </c>
      <c r="AL7" s="102">
        <v>25</v>
      </c>
      <c r="AM7" s="102">
        <v>0</v>
      </c>
      <c r="AN7" s="108">
        <f>((AL7+AM7)/W7)*100</f>
        <v>64.102564102564102</v>
      </c>
      <c r="AO7" s="102"/>
      <c r="AP7" s="108">
        <f t="shared" si="12"/>
        <v>0</v>
      </c>
      <c r="AQ7" s="102">
        <v>24</v>
      </c>
      <c r="AR7" s="102">
        <v>0</v>
      </c>
      <c r="AS7" s="108">
        <f>((AQ7+AR7)/AA7)*100</f>
        <v>63.157894736842103</v>
      </c>
      <c r="AT7" s="102">
        <v>34</v>
      </c>
      <c r="AU7" s="182">
        <f t="shared" si="48"/>
        <v>0.26383176844882439</v>
      </c>
      <c r="AV7" s="105" t="s">
        <v>454</v>
      </c>
      <c r="AW7" s="106">
        <f t="shared" si="13"/>
        <v>310</v>
      </c>
      <c r="AX7" s="106">
        <f t="shared" si="14"/>
        <v>2</v>
      </c>
      <c r="AY7" s="105">
        <f t="shared" si="15"/>
        <v>2.4210444634127413</v>
      </c>
      <c r="AZ7" s="106">
        <v>0</v>
      </c>
      <c r="BA7" s="106">
        <v>310</v>
      </c>
      <c r="BB7" s="106">
        <v>0</v>
      </c>
      <c r="BC7" s="106">
        <v>0</v>
      </c>
      <c r="BD7" s="106">
        <v>2</v>
      </c>
      <c r="BE7" s="102">
        <v>0</v>
      </c>
      <c r="BF7" s="102">
        <f t="shared" si="16"/>
        <v>307</v>
      </c>
      <c r="BG7" s="102">
        <f t="shared" si="17"/>
        <v>2</v>
      </c>
      <c r="BH7" s="102">
        <v>0</v>
      </c>
      <c r="BI7" s="102">
        <v>307</v>
      </c>
      <c r="BJ7" s="102">
        <v>0</v>
      </c>
      <c r="BK7" s="102">
        <v>0</v>
      </c>
      <c r="BL7" s="112">
        <v>2</v>
      </c>
      <c r="BM7" s="112">
        <v>0</v>
      </c>
      <c r="BN7" s="112">
        <v>270</v>
      </c>
      <c r="BO7" s="112">
        <v>2</v>
      </c>
      <c r="BP7" s="103">
        <f t="shared" si="18"/>
        <v>2.1106541475905951</v>
      </c>
      <c r="BQ7" s="158">
        <v>13</v>
      </c>
      <c r="BR7" s="103">
        <f t="shared" si="19"/>
        <v>4.7794117647058822</v>
      </c>
      <c r="BS7" s="112">
        <f t="shared" si="20"/>
        <v>0</v>
      </c>
      <c r="BT7" s="112">
        <f t="shared" si="21"/>
        <v>213</v>
      </c>
      <c r="BU7" s="112">
        <f t="shared" si="22"/>
        <v>94</v>
      </c>
      <c r="BV7" s="112">
        <v>0</v>
      </c>
      <c r="BW7" s="112">
        <v>0</v>
      </c>
      <c r="BX7" s="112">
        <v>0</v>
      </c>
      <c r="BY7" s="112">
        <v>0</v>
      </c>
      <c r="BZ7" s="112">
        <v>213</v>
      </c>
      <c r="CA7" s="112">
        <v>94</v>
      </c>
      <c r="CB7" s="112">
        <v>0</v>
      </c>
      <c r="CC7" s="112">
        <v>0</v>
      </c>
      <c r="CD7" s="112">
        <v>0</v>
      </c>
      <c r="CE7" s="112">
        <f t="shared" si="23"/>
        <v>0</v>
      </c>
      <c r="CF7" s="112">
        <f t="shared" si="24"/>
        <v>2</v>
      </c>
      <c r="CG7" s="112">
        <f t="shared" si="25"/>
        <v>0</v>
      </c>
      <c r="CH7" s="100">
        <v>0</v>
      </c>
      <c r="CI7" s="100">
        <v>0</v>
      </c>
      <c r="CJ7" s="100">
        <v>0</v>
      </c>
      <c r="CK7" s="100">
        <v>0</v>
      </c>
      <c r="CL7" s="100">
        <v>2</v>
      </c>
      <c r="CM7" s="100">
        <v>0</v>
      </c>
      <c r="CN7" s="100">
        <v>0</v>
      </c>
      <c r="CO7" s="100">
        <v>0</v>
      </c>
      <c r="CP7" s="100">
        <v>0</v>
      </c>
      <c r="CQ7" s="112">
        <f t="shared" si="26"/>
        <v>1</v>
      </c>
      <c r="CR7" s="113">
        <f t="shared" si="27"/>
        <v>7.7597578955536581E-3</v>
      </c>
      <c r="CS7" s="112">
        <f t="shared" si="28"/>
        <v>1</v>
      </c>
      <c r="CT7" s="112">
        <f t="shared" si="29"/>
        <v>0</v>
      </c>
      <c r="CU7" s="112">
        <f t="shared" si="30"/>
        <v>1</v>
      </c>
      <c r="CV7" s="112">
        <f t="shared" si="31"/>
        <v>0</v>
      </c>
      <c r="CW7" s="112">
        <v>0</v>
      </c>
      <c r="CX7" s="112">
        <v>0</v>
      </c>
      <c r="CY7" s="112">
        <f t="shared" si="32"/>
        <v>1</v>
      </c>
      <c r="CZ7" s="112">
        <v>0</v>
      </c>
      <c r="DA7" s="112">
        <v>1</v>
      </c>
      <c r="DB7" s="112">
        <f t="shared" si="33"/>
        <v>0</v>
      </c>
      <c r="DC7" s="112">
        <v>0</v>
      </c>
      <c r="DD7" s="112">
        <v>0</v>
      </c>
      <c r="DE7" s="112">
        <f t="shared" si="34"/>
        <v>0</v>
      </c>
      <c r="DF7" s="112">
        <f t="shared" si="35"/>
        <v>0</v>
      </c>
      <c r="DG7" s="112">
        <f t="shared" si="36"/>
        <v>0</v>
      </c>
      <c r="DH7" s="112">
        <f t="shared" si="37"/>
        <v>0</v>
      </c>
      <c r="DI7" s="112">
        <v>0</v>
      </c>
      <c r="DJ7" s="112">
        <v>0</v>
      </c>
      <c r="DK7" s="112">
        <f t="shared" si="38"/>
        <v>0</v>
      </c>
      <c r="DL7" s="112">
        <v>0</v>
      </c>
      <c r="DM7" s="112">
        <v>0</v>
      </c>
      <c r="DN7" s="112">
        <f t="shared" si="39"/>
        <v>0</v>
      </c>
      <c r="DO7" s="112">
        <v>0</v>
      </c>
      <c r="DP7" s="112">
        <v>0</v>
      </c>
      <c r="DQ7" s="112">
        <f t="shared" si="40"/>
        <v>0</v>
      </c>
      <c r="DR7" s="112">
        <v>0</v>
      </c>
      <c r="DS7" s="112">
        <v>0</v>
      </c>
      <c r="DT7" s="112">
        <v>0</v>
      </c>
      <c r="DU7" s="112">
        <v>0</v>
      </c>
      <c r="DV7" s="114">
        <v>361.02</v>
      </c>
      <c r="DW7" s="114"/>
      <c r="DX7" s="112">
        <v>3</v>
      </c>
      <c r="DY7" s="112">
        <v>0</v>
      </c>
      <c r="DZ7" s="112">
        <v>0</v>
      </c>
      <c r="EA7" s="112">
        <f t="shared" si="41"/>
        <v>0</v>
      </c>
      <c r="EB7" s="113">
        <f>(EA7/CQ7)*100</f>
        <v>0</v>
      </c>
      <c r="EC7" s="112">
        <f t="shared" si="42"/>
        <v>0</v>
      </c>
      <c r="ED7" s="112">
        <f t="shared" si="43"/>
        <v>0</v>
      </c>
      <c r="EE7" s="112">
        <f t="shared" si="44"/>
        <v>0</v>
      </c>
      <c r="EF7" s="112">
        <v>0</v>
      </c>
      <c r="EG7" s="112">
        <v>0</v>
      </c>
      <c r="EH7" s="112">
        <v>0</v>
      </c>
      <c r="EI7" s="112">
        <v>0</v>
      </c>
      <c r="EJ7" s="112">
        <v>0</v>
      </c>
      <c r="EK7" s="112">
        <v>0</v>
      </c>
      <c r="EL7" s="112">
        <v>0</v>
      </c>
      <c r="EM7" s="112">
        <v>0</v>
      </c>
      <c r="EN7" s="112">
        <v>0</v>
      </c>
      <c r="EO7" s="112">
        <f t="shared" si="45"/>
        <v>1</v>
      </c>
      <c r="EP7" s="113">
        <f>(EO7/CQ7)*100</f>
        <v>100</v>
      </c>
      <c r="EQ7" s="112">
        <v>10</v>
      </c>
      <c r="ER7" s="112">
        <f t="shared" si="46"/>
        <v>9</v>
      </c>
      <c r="ES7" s="103">
        <f t="shared" si="47"/>
        <v>90</v>
      </c>
      <c r="ET7" s="112">
        <v>2</v>
      </c>
      <c r="EU7" s="112">
        <v>2</v>
      </c>
      <c r="EV7" s="112">
        <v>4</v>
      </c>
      <c r="EW7" s="112">
        <v>1</v>
      </c>
      <c r="EX7" s="114">
        <v>3250.77</v>
      </c>
      <c r="EY7" s="114">
        <v>188.99</v>
      </c>
      <c r="EZ7" s="114">
        <v>11981.86</v>
      </c>
      <c r="FA7" s="100">
        <v>0</v>
      </c>
    </row>
    <row r="8" spans="1:160" s="98" customFormat="1">
      <c r="A8" s="26" t="s">
        <v>145</v>
      </c>
      <c r="B8" s="26" t="s">
        <v>210</v>
      </c>
      <c r="C8" s="29" t="s">
        <v>31</v>
      </c>
      <c r="D8" s="31">
        <v>5483</v>
      </c>
      <c r="E8" s="31">
        <f t="shared" si="0"/>
        <v>158</v>
      </c>
      <c r="F8" s="33">
        <v>158</v>
      </c>
      <c r="G8" s="34">
        <f t="shared" si="1"/>
        <v>100</v>
      </c>
      <c r="H8" s="32">
        <v>0</v>
      </c>
      <c r="I8" s="30">
        <f t="shared" si="2"/>
        <v>0</v>
      </c>
      <c r="J8" s="32">
        <v>131</v>
      </c>
      <c r="K8" s="30">
        <f t="shared" si="3"/>
        <v>2.3892029910632866</v>
      </c>
      <c r="L8" s="31">
        <v>2712</v>
      </c>
      <c r="M8" s="31">
        <v>1111</v>
      </c>
      <c r="N8" s="99">
        <f t="shared" si="4"/>
        <v>20.262629947109247</v>
      </c>
      <c r="O8" s="31">
        <v>472</v>
      </c>
      <c r="P8" s="31">
        <v>260</v>
      </c>
      <c r="Q8" s="34">
        <f t="shared" si="5"/>
        <v>4.7419296005836218</v>
      </c>
      <c r="R8" s="32">
        <f t="shared" si="6"/>
        <v>89</v>
      </c>
      <c r="S8" s="32">
        <v>89</v>
      </c>
      <c r="T8" s="30">
        <f t="shared" si="7"/>
        <v>100</v>
      </c>
      <c r="U8" s="32">
        <v>0</v>
      </c>
      <c r="V8" s="30">
        <f t="shared" si="8"/>
        <v>0</v>
      </c>
      <c r="W8" s="33">
        <v>7</v>
      </c>
      <c r="X8" s="33">
        <v>0</v>
      </c>
      <c r="Y8" s="33">
        <v>67</v>
      </c>
      <c r="Z8" s="39">
        <f t="shared" si="9"/>
        <v>1.2219587816888564</v>
      </c>
      <c r="AA8" s="33">
        <v>7</v>
      </c>
      <c r="AB8" s="33">
        <v>0</v>
      </c>
      <c r="AC8" s="39">
        <f t="shared" si="10"/>
        <v>0.12766733540032829</v>
      </c>
      <c r="AD8" s="42">
        <v>92.32</v>
      </c>
      <c r="AE8" s="38">
        <v>51.44</v>
      </c>
      <c r="AF8" s="38">
        <v>478.11</v>
      </c>
      <c r="AG8" s="38">
        <v>323.31</v>
      </c>
      <c r="AH8" s="30">
        <v>1</v>
      </c>
      <c r="AI8" s="40">
        <v>6.29</v>
      </c>
      <c r="AJ8" s="41">
        <v>29</v>
      </c>
      <c r="AK8" s="30">
        <f t="shared" si="11"/>
        <v>32.584269662921351</v>
      </c>
      <c r="AL8" s="31">
        <v>7</v>
      </c>
      <c r="AM8" s="31">
        <v>0</v>
      </c>
      <c r="AN8" s="39">
        <f>((AL8+AM8)/W8)*100</f>
        <v>100</v>
      </c>
      <c r="AO8" s="31">
        <v>24</v>
      </c>
      <c r="AP8" s="39">
        <f t="shared" si="12"/>
        <v>35.820895522388057</v>
      </c>
      <c r="AQ8" s="31">
        <v>7</v>
      </c>
      <c r="AR8" s="31">
        <v>0</v>
      </c>
      <c r="AS8" s="39">
        <f>((AQ8+AR8)/AA8)*100</f>
        <v>100</v>
      </c>
      <c r="AT8" s="31">
        <v>2</v>
      </c>
      <c r="AU8" s="175">
        <f t="shared" si="48"/>
        <v>3.6476381542950936E-2</v>
      </c>
      <c r="AV8" s="35" t="s">
        <v>454</v>
      </c>
      <c r="AW8" s="41">
        <f t="shared" si="13"/>
        <v>9</v>
      </c>
      <c r="AX8" s="41">
        <f t="shared" si="14"/>
        <v>0</v>
      </c>
      <c r="AY8" s="30">
        <f t="shared" si="15"/>
        <v>0.16414371694327923</v>
      </c>
      <c r="AZ8" s="43">
        <v>0</v>
      </c>
      <c r="BA8" s="43">
        <v>9</v>
      </c>
      <c r="BB8" s="43">
        <v>0</v>
      </c>
      <c r="BC8" s="41">
        <v>0</v>
      </c>
      <c r="BD8" s="41">
        <v>0</v>
      </c>
      <c r="BE8" s="31">
        <v>0</v>
      </c>
      <c r="BF8" s="31">
        <f t="shared" si="16"/>
        <v>8</v>
      </c>
      <c r="BG8" s="31">
        <f t="shared" si="17"/>
        <v>0</v>
      </c>
      <c r="BH8" s="31">
        <v>0</v>
      </c>
      <c r="BI8" s="31">
        <v>8</v>
      </c>
      <c r="BJ8" s="31">
        <v>0</v>
      </c>
      <c r="BK8" s="31">
        <v>0</v>
      </c>
      <c r="BL8" s="45">
        <v>0</v>
      </c>
      <c r="BM8" s="45">
        <v>0</v>
      </c>
      <c r="BN8" s="45">
        <v>8</v>
      </c>
      <c r="BO8" s="45">
        <v>0</v>
      </c>
      <c r="BP8" s="34">
        <f t="shared" si="18"/>
        <v>0.14590552617180375</v>
      </c>
      <c r="BQ8" s="149">
        <v>1</v>
      </c>
      <c r="BR8" s="103">
        <f t="shared" si="19"/>
        <v>12.5</v>
      </c>
      <c r="BS8" s="45">
        <f t="shared" si="20"/>
        <v>0</v>
      </c>
      <c r="BT8" s="45">
        <f t="shared" si="21"/>
        <v>2</v>
      </c>
      <c r="BU8" s="45">
        <f t="shared" si="22"/>
        <v>6</v>
      </c>
      <c r="BV8" s="46">
        <v>0</v>
      </c>
      <c r="BW8" s="46">
        <v>0</v>
      </c>
      <c r="BX8" s="46">
        <v>0</v>
      </c>
      <c r="BY8" s="46">
        <v>0</v>
      </c>
      <c r="BZ8" s="46">
        <v>2</v>
      </c>
      <c r="CA8" s="46">
        <v>6</v>
      </c>
      <c r="CB8" s="46">
        <v>0</v>
      </c>
      <c r="CC8" s="46">
        <v>0</v>
      </c>
      <c r="CD8" s="46">
        <v>0</v>
      </c>
      <c r="CE8" s="45">
        <f t="shared" si="23"/>
        <v>0</v>
      </c>
      <c r="CF8" s="45">
        <f t="shared" si="24"/>
        <v>0</v>
      </c>
      <c r="CG8" s="45">
        <f t="shared" si="25"/>
        <v>0</v>
      </c>
      <c r="CH8" s="46">
        <v>0</v>
      </c>
      <c r="CI8" s="46">
        <v>0</v>
      </c>
      <c r="CJ8" s="46">
        <v>0</v>
      </c>
      <c r="CK8" s="46">
        <v>0</v>
      </c>
      <c r="CL8" s="46">
        <v>0</v>
      </c>
      <c r="CM8" s="46">
        <v>0</v>
      </c>
      <c r="CN8" s="46">
        <v>0</v>
      </c>
      <c r="CO8" s="46">
        <v>0</v>
      </c>
      <c r="CP8" s="46">
        <v>0</v>
      </c>
      <c r="CQ8" s="45">
        <f t="shared" si="26"/>
        <v>6</v>
      </c>
      <c r="CR8" s="47">
        <f t="shared" si="27"/>
        <v>0.10942914462885281</v>
      </c>
      <c r="CS8" s="45">
        <f t="shared" si="28"/>
        <v>6</v>
      </c>
      <c r="CT8" s="45">
        <f t="shared" si="29"/>
        <v>0</v>
      </c>
      <c r="CU8" s="45">
        <f t="shared" si="30"/>
        <v>6</v>
      </c>
      <c r="CV8" s="45">
        <f t="shared" si="31"/>
        <v>0</v>
      </c>
      <c r="CW8" s="45">
        <v>0</v>
      </c>
      <c r="CX8" s="45">
        <v>0</v>
      </c>
      <c r="CY8" s="45">
        <f t="shared" si="32"/>
        <v>6</v>
      </c>
      <c r="CZ8" s="45">
        <v>0</v>
      </c>
      <c r="DA8" s="45">
        <v>6</v>
      </c>
      <c r="DB8" s="45">
        <f t="shared" si="33"/>
        <v>0</v>
      </c>
      <c r="DC8" s="45">
        <v>0</v>
      </c>
      <c r="DD8" s="45">
        <v>0</v>
      </c>
      <c r="DE8" s="45">
        <f t="shared" si="34"/>
        <v>0</v>
      </c>
      <c r="DF8" s="45">
        <f t="shared" si="35"/>
        <v>0</v>
      </c>
      <c r="DG8" s="45">
        <f t="shared" si="36"/>
        <v>0</v>
      </c>
      <c r="DH8" s="45">
        <f t="shared" si="37"/>
        <v>0</v>
      </c>
      <c r="DI8" s="45">
        <v>0</v>
      </c>
      <c r="DJ8" s="45">
        <v>0</v>
      </c>
      <c r="DK8" s="45">
        <f t="shared" si="38"/>
        <v>0</v>
      </c>
      <c r="DL8" s="45">
        <v>0</v>
      </c>
      <c r="DM8" s="45">
        <v>0</v>
      </c>
      <c r="DN8" s="45">
        <f t="shared" si="39"/>
        <v>0</v>
      </c>
      <c r="DO8" s="45">
        <v>0</v>
      </c>
      <c r="DP8" s="45">
        <v>0</v>
      </c>
      <c r="DQ8" s="45">
        <f t="shared" si="40"/>
        <v>0</v>
      </c>
      <c r="DR8" s="45">
        <v>0</v>
      </c>
      <c r="DS8" s="45">
        <v>0</v>
      </c>
      <c r="DT8" s="45">
        <v>0</v>
      </c>
      <c r="DU8" s="45">
        <v>0</v>
      </c>
      <c r="DV8" s="48">
        <v>892.86</v>
      </c>
      <c r="DW8" s="48"/>
      <c r="DX8" s="45">
        <v>13</v>
      </c>
      <c r="DY8" s="45">
        <v>0</v>
      </c>
      <c r="DZ8" s="45">
        <v>0</v>
      </c>
      <c r="EA8" s="45">
        <f t="shared" si="41"/>
        <v>4</v>
      </c>
      <c r="EB8" s="47">
        <f>(EA8/CQ8)*100</f>
        <v>66.666666666666657</v>
      </c>
      <c r="EC8" s="45">
        <f t="shared" si="42"/>
        <v>1</v>
      </c>
      <c r="ED8" s="45">
        <f t="shared" si="43"/>
        <v>0</v>
      </c>
      <c r="EE8" s="45">
        <f t="shared" si="44"/>
        <v>3</v>
      </c>
      <c r="EF8" s="45">
        <v>1</v>
      </c>
      <c r="EG8" s="45">
        <v>0</v>
      </c>
      <c r="EH8" s="45">
        <v>3</v>
      </c>
      <c r="EI8" s="45">
        <v>0</v>
      </c>
      <c r="EJ8" s="45">
        <v>0</v>
      </c>
      <c r="EK8" s="45">
        <v>0</v>
      </c>
      <c r="EL8" s="45">
        <v>0</v>
      </c>
      <c r="EM8" s="45">
        <v>0</v>
      </c>
      <c r="EN8" s="45">
        <v>0</v>
      </c>
      <c r="EO8" s="45">
        <f t="shared" si="45"/>
        <v>2</v>
      </c>
      <c r="EP8" s="47">
        <f>(EO8/CQ8)*100</f>
        <v>33.333333333333329</v>
      </c>
      <c r="EQ8" s="45">
        <v>6</v>
      </c>
      <c r="ER8" s="45">
        <f t="shared" si="46"/>
        <v>5</v>
      </c>
      <c r="ES8" s="34">
        <f t="shared" si="47"/>
        <v>83.333333333333343</v>
      </c>
      <c r="ET8" s="45">
        <v>3</v>
      </c>
      <c r="EU8" s="45">
        <v>0</v>
      </c>
      <c r="EV8" s="45">
        <v>2</v>
      </c>
      <c r="EW8" s="45">
        <v>0</v>
      </c>
      <c r="EX8" s="48">
        <v>349</v>
      </c>
      <c r="EY8" s="48">
        <v>237</v>
      </c>
      <c r="EZ8" s="48">
        <v>1145</v>
      </c>
      <c r="FA8" s="46">
        <v>0</v>
      </c>
    </row>
    <row r="9" spans="1:160" s="98" customFormat="1">
      <c r="A9" s="26" t="s">
        <v>395</v>
      </c>
      <c r="B9" s="26" t="s">
        <v>439</v>
      </c>
      <c r="C9" s="29" t="s">
        <v>34</v>
      </c>
      <c r="D9" s="31">
        <v>5165</v>
      </c>
      <c r="E9" s="31">
        <f t="shared" si="0"/>
        <v>10</v>
      </c>
      <c r="F9" s="31">
        <v>10</v>
      </c>
      <c r="G9" s="34">
        <f t="shared" si="1"/>
        <v>100</v>
      </c>
      <c r="H9" s="32">
        <v>0</v>
      </c>
      <c r="I9" s="30">
        <f t="shared" si="2"/>
        <v>0</v>
      </c>
      <c r="J9" s="41">
        <v>7</v>
      </c>
      <c r="K9" s="30">
        <f t="shared" si="3"/>
        <v>0.13552758954501451</v>
      </c>
      <c r="L9" s="31">
        <v>1882</v>
      </c>
      <c r="M9" s="31">
        <v>1115</v>
      </c>
      <c r="N9" s="99">
        <f t="shared" si="4"/>
        <v>21.58760890609874</v>
      </c>
      <c r="O9" s="31">
        <v>579</v>
      </c>
      <c r="P9" s="31">
        <v>392</v>
      </c>
      <c r="Q9" s="34">
        <f t="shared" si="5"/>
        <v>7.5895450145208123</v>
      </c>
      <c r="R9" s="41">
        <f t="shared" si="6"/>
        <v>55</v>
      </c>
      <c r="S9" s="41">
        <v>55</v>
      </c>
      <c r="T9" s="30">
        <f t="shared" si="7"/>
        <v>100</v>
      </c>
      <c r="U9" s="32">
        <v>0</v>
      </c>
      <c r="V9" s="30">
        <f t="shared" si="8"/>
        <v>0</v>
      </c>
      <c r="W9" s="31">
        <v>9</v>
      </c>
      <c r="X9" s="31">
        <v>0</v>
      </c>
      <c r="Y9" s="31">
        <v>46</v>
      </c>
      <c r="Z9" s="39">
        <f t="shared" si="9"/>
        <v>0.89060987415295267</v>
      </c>
      <c r="AA9" s="31">
        <v>7</v>
      </c>
      <c r="AB9" s="31">
        <v>0</v>
      </c>
      <c r="AC9" s="39">
        <f t="shared" si="10"/>
        <v>0.13552758954501451</v>
      </c>
      <c r="AD9" s="42">
        <v>63.45</v>
      </c>
      <c r="AE9" s="38">
        <v>37.17</v>
      </c>
      <c r="AF9" s="38">
        <v>758</v>
      </c>
      <c r="AG9" s="38">
        <v>735.08</v>
      </c>
      <c r="AH9" s="30">
        <v>11.95</v>
      </c>
      <c r="AI9" s="40">
        <v>19.78</v>
      </c>
      <c r="AJ9" s="41">
        <v>25</v>
      </c>
      <c r="AK9" s="30">
        <f t="shared" si="11"/>
        <v>45.454545454545453</v>
      </c>
      <c r="AL9" s="31">
        <v>8</v>
      </c>
      <c r="AM9" s="31">
        <v>0</v>
      </c>
      <c r="AN9" s="39">
        <f>((AL9+AM9)/W9)*100</f>
        <v>88.888888888888886</v>
      </c>
      <c r="AO9" s="31">
        <v>23</v>
      </c>
      <c r="AP9" s="39">
        <f t="shared" si="12"/>
        <v>50</v>
      </c>
      <c r="AQ9" s="31">
        <v>6</v>
      </c>
      <c r="AR9" s="31">
        <v>0</v>
      </c>
      <c r="AS9" s="39">
        <f>((AQ9+AR9)/AA9)*100</f>
        <v>85.714285714285708</v>
      </c>
      <c r="AT9" s="31">
        <v>12</v>
      </c>
      <c r="AU9" s="175">
        <f t="shared" si="48"/>
        <v>0.23233301064859629</v>
      </c>
      <c r="AV9" s="35" t="s">
        <v>454</v>
      </c>
      <c r="AW9" s="41">
        <f t="shared" si="13"/>
        <v>19</v>
      </c>
      <c r="AX9" s="41">
        <f t="shared" si="14"/>
        <v>0</v>
      </c>
      <c r="AY9" s="30">
        <f t="shared" si="15"/>
        <v>0.36786060019361083</v>
      </c>
      <c r="AZ9" s="41">
        <v>0</v>
      </c>
      <c r="BA9" s="41">
        <v>19</v>
      </c>
      <c r="BB9" s="41">
        <v>0</v>
      </c>
      <c r="BC9" s="41">
        <v>0</v>
      </c>
      <c r="BD9" s="41">
        <v>0</v>
      </c>
      <c r="BE9" s="31">
        <v>0</v>
      </c>
      <c r="BF9" s="31">
        <f t="shared" si="16"/>
        <v>18</v>
      </c>
      <c r="BG9" s="31">
        <f t="shared" si="17"/>
        <v>0</v>
      </c>
      <c r="BH9" s="31">
        <v>0</v>
      </c>
      <c r="BI9" s="31">
        <v>18</v>
      </c>
      <c r="BJ9" s="31">
        <v>0</v>
      </c>
      <c r="BK9" s="31">
        <v>0</v>
      </c>
      <c r="BL9" s="45">
        <v>0</v>
      </c>
      <c r="BM9" s="45">
        <v>0</v>
      </c>
      <c r="BN9" s="45">
        <v>17</v>
      </c>
      <c r="BO9" s="45">
        <v>0</v>
      </c>
      <c r="BP9" s="34">
        <f t="shared" si="18"/>
        <v>0.32913843175217811</v>
      </c>
      <c r="BQ9" s="149">
        <v>1</v>
      </c>
      <c r="BR9" s="103">
        <f t="shared" si="19"/>
        <v>5.8823529411764701</v>
      </c>
      <c r="BS9" s="45">
        <f t="shared" si="20"/>
        <v>2</v>
      </c>
      <c r="BT9" s="45">
        <f t="shared" si="21"/>
        <v>0</v>
      </c>
      <c r="BU9" s="45">
        <f t="shared" si="22"/>
        <v>16</v>
      </c>
      <c r="BV9" s="45">
        <v>0</v>
      </c>
      <c r="BW9" s="45">
        <v>0</v>
      </c>
      <c r="BX9" s="45">
        <v>0</v>
      </c>
      <c r="BY9" s="45">
        <v>2</v>
      </c>
      <c r="BZ9" s="45">
        <v>0</v>
      </c>
      <c r="CA9" s="45">
        <v>16</v>
      </c>
      <c r="CB9" s="45">
        <v>0</v>
      </c>
      <c r="CC9" s="45">
        <v>0</v>
      </c>
      <c r="CD9" s="45">
        <v>0</v>
      </c>
      <c r="CE9" s="45">
        <f t="shared" si="23"/>
        <v>0</v>
      </c>
      <c r="CF9" s="45">
        <f t="shared" si="24"/>
        <v>0</v>
      </c>
      <c r="CG9" s="45">
        <f t="shared" si="25"/>
        <v>0</v>
      </c>
      <c r="CH9" s="46">
        <v>0</v>
      </c>
      <c r="CI9" s="46">
        <v>0</v>
      </c>
      <c r="CJ9" s="46">
        <v>0</v>
      </c>
      <c r="CK9" s="46">
        <v>0</v>
      </c>
      <c r="CL9" s="46">
        <v>0</v>
      </c>
      <c r="CM9" s="46">
        <v>0</v>
      </c>
      <c r="CN9" s="46">
        <v>0</v>
      </c>
      <c r="CO9" s="46">
        <v>0</v>
      </c>
      <c r="CP9" s="46">
        <v>0</v>
      </c>
      <c r="CQ9" s="45">
        <f t="shared" si="26"/>
        <v>4</v>
      </c>
      <c r="CR9" s="47">
        <f t="shared" si="27"/>
        <v>7.744433688286545E-2</v>
      </c>
      <c r="CS9" s="45">
        <f t="shared" si="28"/>
        <v>3</v>
      </c>
      <c r="CT9" s="45">
        <f t="shared" si="29"/>
        <v>0</v>
      </c>
      <c r="CU9" s="45">
        <f t="shared" si="30"/>
        <v>3</v>
      </c>
      <c r="CV9" s="45">
        <f t="shared" si="31"/>
        <v>0</v>
      </c>
      <c r="CW9" s="45">
        <v>0</v>
      </c>
      <c r="CX9" s="45">
        <v>0</v>
      </c>
      <c r="CY9" s="45">
        <f t="shared" si="32"/>
        <v>3</v>
      </c>
      <c r="CZ9" s="45">
        <v>0</v>
      </c>
      <c r="DA9" s="45">
        <v>3</v>
      </c>
      <c r="DB9" s="45">
        <f t="shared" si="33"/>
        <v>0</v>
      </c>
      <c r="DC9" s="45">
        <v>0</v>
      </c>
      <c r="DD9" s="45">
        <v>0</v>
      </c>
      <c r="DE9" s="45">
        <f t="shared" si="34"/>
        <v>0</v>
      </c>
      <c r="DF9" s="45">
        <f t="shared" si="35"/>
        <v>0</v>
      </c>
      <c r="DG9" s="45">
        <f t="shared" si="36"/>
        <v>0</v>
      </c>
      <c r="DH9" s="45">
        <f t="shared" si="37"/>
        <v>0</v>
      </c>
      <c r="DI9" s="45">
        <v>0</v>
      </c>
      <c r="DJ9" s="45">
        <v>0</v>
      </c>
      <c r="DK9" s="45">
        <f t="shared" si="38"/>
        <v>0</v>
      </c>
      <c r="DL9" s="45">
        <v>0</v>
      </c>
      <c r="DM9" s="45">
        <v>0</v>
      </c>
      <c r="DN9" s="45">
        <f t="shared" si="39"/>
        <v>0</v>
      </c>
      <c r="DO9" s="45">
        <v>0</v>
      </c>
      <c r="DP9" s="45">
        <v>0</v>
      </c>
      <c r="DQ9" s="45">
        <f t="shared" si="40"/>
        <v>1</v>
      </c>
      <c r="DR9" s="45">
        <v>0</v>
      </c>
      <c r="DS9" s="45">
        <v>0</v>
      </c>
      <c r="DT9" s="45">
        <v>0</v>
      </c>
      <c r="DU9" s="45">
        <v>1</v>
      </c>
      <c r="DV9" s="48">
        <v>5027.76</v>
      </c>
      <c r="DW9" s="48"/>
      <c r="DX9" s="45">
        <v>19</v>
      </c>
      <c r="DY9" s="45">
        <v>0</v>
      </c>
      <c r="DZ9" s="45">
        <v>0</v>
      </c>
      <c r="EA9" s="45">
        <f t="shared" si="41"/>
        <v>3</v>
      </c>
      <c r="EB9" s="47">
        <f>(EA9/CQ9)*100</f>
        <v>75</v>
      </c>
      <c r="EC9" s="45">
        <f t="shared" si="42"/>
        <v>3</v>
      </c>
      <c r="ED9" s="45">
        <f t="shared" si="43"/>
        <v>0</v>
      </c>
      <c r="EE9" s="45">
        <f t="shared" si="44"/>
        <v>0</v>
      </c>
      <c r="EF9" s="45">
        <v>3</v>
      </c>
      <c r="EG9" s="45">
        <v>0</v>
      </c>
      <c r="EH9" s="45">
        <v>0</v>
      </c>
      <c r="EI9" s="45">
        <v>0</v>
      </c>
      <c r="EJ9" s="45">
        <v>0</v>
      </c>
      <c r="EK9" s="45">
        <v>0</v>
      </c>
      <c r="EL9" s="45">
        <v>0</v>
      </c>
      <c r="EM9" s="45">
        <v>0</v>
      </c>
      <c r="EN9" s="45">
        <v>0</v>
      </c>
      <c r="EO9" s="45">
        <f t="shared" si="45"/>
        <v>1</v>
      </c>
      <c r="EP9" s="47">
        <f>(EO9/CQ9)*100</f>
        <v>25</v>
      </c>
      <c r="EQ9" s="45">
        <v>3</v>
      </c>
      <c r="ER9" s="45">
        <f t="shared" si="46"/>
        <v>1</v>
      </c>
      <c r="ES9" s="34">
        <f t="shared" si="47"/>
        <v>33.333333333333329</v>
      </c>
      <c r="ET9" s="45">
        <v>1</v>
      </c>
      <c r="EU9" s="45">
        <v>0</v>
      </c>
      <c r="EV9" s="45">
        <v>0</v>
      </c>
      <c r="EW9" s="45">
        <v>0</v>
      </c>
      <c r="EX9" s="48">
        <v>457.53</v>
      </c>
      <c r="EY9" s="48">
        <v>457.53</v>
      </c>
      <c r="EZ9" s="48">
        <v>457.53</v>
      </c>
      <c r="FA9" s="46">
        <v>0</v>
      </c>
    </row>
    <row r="10" spans="1:160" s="98" customFormat="1">
      <c r="A10" s="100" t="s">
        <v>218</v>
      </c>
      <c r="B10" s="100" t="s">
        <v>391</v>
      </c>
      <c r="C10" s="101" t="s">
        <v>32</v>
      </c>
      <c r="D10" s="102">
        <v>4312</v>
      </c>
      <c r="E10" s="102">
        <f t="shared" si="0"/>
        <v>65</v>
      </c>
      <c r="F10" s="102">
        <v>58</v>
      </c>
      <c r="G10" s="103">
        <f t="shared" si="1"/>
        <v>89.230769230769241</v>
      </c>
      <c r="H10" s="104">
        <v>7</v>
      </c>
      <c r="I10" s="105">
        <f t="shared" si="2"/>
        <v>10.76923076923077</v>
      </c>
      <c r="J10" s="106">
        <v>49</v>
      </c>
      <c r="K10" s="105">
        <f t="shared" si="3"/>
        <v>1.1363636363636365</v>
      </c>
      <c r="L10" s="102">
        <v>829</v>
      </c>
      <c r="M10" s="102">
        <v>572</v>
      </c>
      <c r="N10" s="107">
        <f t="shared" si="4"/>
        <v>13.26530612244898</v>
      </c>
      <c r="O10" s="102">
        <v>193</v>
      </c>
      <c r="P10" s="102">
        <v>146</v>
      </c>
      <c r="Q10" s="103">
        <f t="shared" si="5"/>
        <v>3.3858998144712431</v>
      </c>
      <c r="R10" s="106">
        <f t="shared" si="6"/>
        <v>22</v>
      </c>
      <c r="S10" s="106">
        <v>22</v>
      </c>
      <c r="T10" s="105">
        <f t="shared" si="7"/>
        <v>100</v>
      </c>
      <c r="U10" s="104">
        <v>0</v>
      </c>
      <c r="V10" s="105">
        <f t="shared" si="8"/>
        <v>0</v>
      </c>
      <c r="W10" s="102">
        <v>0</v>
      </c>
      <c r="X10" s="102">
        <v>0</v>
      </c>
      <c r="Y10" s="102">
        <v>22</v>
      </c>
      <c r="Z10" s="108">
        <f t="shared" si="9"/>
        <v>0.51020408163265307</v>
      </c>
      <c r="AA10" s="102">
        <v>0</v>
      </c>
      <c r="AB10" s="102">
        <v>0</v>
      </c>
      <c r="AC10" s="108">
        <f t="shared" si="10"/>
        <v>0</v>
      </c>
      <c r="AD10" s="109">
        <v>83.76</v>
      </c>
      <c r="AE10" s="110"/>
      <c r="AF10" s="110">
        <v>407.47</v>
      </c>
      <c r="AG10" s="110"/>
      <c r="AH10" s="105">
        <v>7.27</v>
      </c>
      <c r="AI10" s="111"/>
      <c r="AJ10" s="106">
        <v>5</v>
      </c>
      <c r="AK10" s="105">
        <f t="shared" si="11"/>
        <v>22.727272727272727</v>
      </c>
      <c r="AL10" s="102">
        <v>0</v>
      </c>
      <c r="AM10" s="102">
        <v>0</v>
      </c>
      <c r="AN10" s="108" t="s">
        <v>456</v>
      </c>
      <c r="AO10" s="102"/>
      <c r="AP10" s="108">
        <f t="shared" si="12"/>
        <v>0</v>
      </c>
      <c r="AQ10" s="102">
        <v>0</v>
      </c>
      <c r="AR10" s="102">
        <v>0</v>
      </c>
      <c r="AS10" s="108" t="s">
        <v>456</v>
      </c>
      <c r="AT10" s="102">
        <v>3</v>
      </c>
      <c r="AU10" s="182">
        <f t="shared" si="48"/>
        <v>6.9573283858998136E-2</v>
      </c>
      <c r="AV10" s="105" t="s">
        <v>454</v>
      </c>
      <c r="AW10" s="106">
        <f t="shared" si="13"/>
        <v>0</v>
      </c>
      <c r="AX10" s="106">
        <f t="shared" si="14"/>
        <v>0</v>
      </c>
      <c r="AY10" s="105">
        <f t="shared" si="15"/>
        <v>0</v>
      </c>
      <c r="AZ10" s="106">
        <v>0</v>
      </c>
      <c r="BA10" s="106">
        <v>0</v>
      </c>
      <c r="BB10" s="106">
        <v>0</v>
      </c>
      <c r="BC10" s="106">
        <v>0</v>
      </c>
      <c r="BD10" s="106">
        <v>0</v>
      </c>
      <c r="BE10" s="102">
        <v>0</v>
      </c>
      <c r="BF10" s="102">
        <f t="shared" si="16"/>
        <v>1</v>
      </c>
      <c r="BG10" s="102">
        <f t="shared" si="17"/>
        <v>0</v>
      </c>
      <c r="BH10" s="102">
        <v>0</v>
      </c>
      <c r="BI10" s="102">
        <v>1</v>
      </c>
      <c r="BJ10" s="102">
        <v>0</v>
      </c>
      <c r="BK10" s="102">
        <v>0</v>
      </c>
      <c r="BL10" s="112">
        <v>0</v>
      </c>
      <c r="BM10" s="112">
        <v>0</v>
      </c>
      <c r="BN10" s="112">
        <v>1</v>
      </c>
      <c r="BO10" s="112">
        <v>0</v>
      </c>
      <c r="BP10" s="103">
        <f t="shared" si="18"/>
        <v>2.319109461966605E-2</v>
      </c>
      <c r="BQ10" s="158">
        <v>0</v>
      </c>
      <c r="BR10" s="103">
        <f t="shared" si="19"/>
        <v>0</v>
      </c>
      <c r="BS10" s="112">
        <f t="shared" si="20"/>
        <v>0</v>
      </c>
      <c r="BT10" s="112">
        <f t="shared" si="21"/>
        <v>1</v>
      </c>
      <c r="BU10" s="112">
        <f t="shared" si="22"/>
        <v>0</v>
      </c>
      <c r="BV10" s="112">
        <v>0</v>
      </c>
      <c r="BW10" s="112">
        <v>0</v>
      </c>
      <c r="BX10" s="112">
        <v>0</v>
      </c>
      <c r="BY10" s="112">
        <v>0</v>
      </c>
      <c r="BZ10" s="112">
        <v>1</v>
      </c>
      <c r="CA10" s="112">
        <v>0</v>
      </c>
      <c r="CB10" s="112">
        <v>0</v>
      </c>
      <c r="CC10" s="112">
        <v>0</v>
      </c>
      <c r="CD10" s="112">
        <v>0</v>
      </c>
      <c r="CE10" s="112">
        <f t="shared" si="23"/>
        <v>0</v>
      </c>
      <c r="CF10" s="112">
        <f t="shared" si="24"/>
        <v>0</v>
      </c>
      <c r="CG10" s="112">
        <f t="shared" si="25"/>
        <v>0</v>
      </c>
      <c r="CH10" s="100">
        <v>0</v>
      </c>
      <c r="CI10" s="100">
        <v>0</v>
      </c>
      <c r="CJ10" s="100">
        <v>0</v>
      </c>
      <c r="CK10" s="100">
        <v>0</v>
      </c>
      <c r="CL10" s="100">
        <v>0</v>
      </c>
      <c r="CM10" s="100">
        <v>0</v>
      </c>
      <c r="CN10" s="100">
        <v>0</v>
      </c>
      <c r="CO10" s="100">
        <v>0</v>
      </c>
      <c r="CP10" s="100">
        <v>0</v>
      </c>
      <c r="CQ10" s="112">
        <f t="shared" si="26"/>
        <v>0</v>
      </c>
      <c r="CR10" s="113">
        <f t="shared" si="27"/>
        <v>0</v>
      </c>
      <c r="CS10" s="112">
        <f t="shared" si="28"/>
        <v>0</v>
      </c>
      <c r="CT10" s="112">
        <f t="shared" si="29"/>
        <v>0</v>
      </c>
      <c r="CU10" s="112">
        <f t="shared" si="30"/>
        <v>0</v>
      </c>
      <c r="CV10" s="112">
        <f t="shared" si="31"/>
        <v>0</v>
      </c>
      <c r="CW10" s="112">
        <v>0</v>
      </c>
      <c r="CX10" s="112">
        <v>0</v>
      </c>
      <c r="CY10" s="112">
        <f t="shared" si="32"/>
        <v>0</v>
      </c>
      <c r="CZ10" s="112">
        <v>0</v>
      </c>
      <c r="DA10" s="112">
        <v>0</v>
      </c>
      <c r="DB10" s="112">
        <f t="shared" si="33"/>
        <v>0</v>
      </c>
      <c r="DC10" s="112">
        <v>0</v>
      </c>
      <c r="DD10" s="112">
        <v>0</v>
      </c>
      <c r="DE10" s="112">
        <f t="shared" si="34"/>
        <v>0</v>
      </c>
      <c r="DF10" s="112">
        <f t="shared" si="35"/>
        <v>0</v>
      </c>
      <c r="DG10" s="112">
        <f t="shared" si="36"/>
        <v>0</v>
      </c>
      <c r="DH10" s="112">
        <f t="shared" si="37"/>
        <v>0</v>
      </c>
      <c r="DI10" s="112">
        <v>0</v>
      </c>
      <c r="DJ10" s="112">
        <v>0</v>
      </c>
      <c r="DK10" s="112">
        <f t="shared" si="38"/>
        <v>0</v>
      </c>
      <c r="DL10" s="112">
        <v>0</v>
      </c>
      <c r="DM10" s="112">
        <v>0</v>
      </c>
      <c r="DN10" s="112">
        <f t="shared" si="39"/>
        <v>0</v>
      </c>
      <c r="DO10" s="112">
        <v>0</v>
      </c>
      <c r="DP10" s="112">
        <v>0</v>
      </c>
      <c r="DQ10" s="112">
        <f t="shared" si="40"/>
        <v>0</v>
      </c>
      <c r="DR10" s="112">
        <v>0</v>
      </c>
      <c r="DS10" s="112">
        <v>0</v>
      </c>
      <c r="DT10" s="112">
        <v>0</v>
      </c>
      <c r="DU10" s="112">
        <v>0</v>
      </c>
      <c r="DV10" s="114"/>
      <c r="DW10" s="114"/>
      <c r="DX10" s="112">
        <v>0</v>
      </c>
      <c r="DY10" s="112">
        <v>0</v>
      </c>
      <c r="DZ10" s="112">
        <v>0</v>
      </c>
      <c r="EA10" s="112">
        <f t="shared" si="41"/>
        <v>0</v>
      </c>
      <c r="EB10" s="113" t="s">
        <v>456</v>
      </c>
      <c r="EC10" s="112">
        <f t="shared" si="42"/>
        <v>0</v>
      </c>
      <c r="ED10" s="112">
        <f t="shared" si="43"/>
        <v>0</v>
      </c>
      <c r="EE10" s="112">
        <f t="shared" si="44"/>
        <v>0</v>
      </c>
      <c r="EF10" s="112">
        <v>0</v>
      </c>
      <c r="EG10" s="112">
        <v>0</v>
      </c>
      <c r="EH10" s="112">
        <v>0</v>
      </c>
      <c r="EI10" s="112">
        <v>0</v>
      </c>
      <c r="EJ10" s="112">
        <v>0</v>
      </c>
      <c r="EK10" s="112">
        <v>0</v>
      </c>
      <c r="EL10" s="112">
        <v>0</v>
      </c>
      <c r="EM10" s="112">
        <v>0</v>
      </c>
      <c r="EN10" s="112">
        <v>0</v>
      </c>
      <c r="EO10" s="112">
        <f t="shared" si="45"/>
        <v>0</v>
      </c>
      <c r="EP10" s="113" t="s">
        <v>456</v>
      </c>
      <c r="EQ10" s="112">
        <v>4</v>
      </c>
      <c r="ER10" s="112">
        <f t="shared" si="46"/>
        <v>4</v>
      </c>
      <c r="ES10" s="103">
        <f t="shared" si="47"/>
        <v>100</v>
      </c>
      <c r="ET10" s="112">
        <v>1</v>
      </c>
      <c r="EU10" s="112">
        <v>2</v>
      </c>
      <c r="EV10" s="112">
        <v>1</v>
      </c>
      <c r="EW10" s="112">
        <v>0</v>
      </c>
      <c r="EX10" s="114">
        <v>827.34</v>
      </c>
      <c r="EY10" s="114">
        <v>560.69000000000005</v>
      </c>
      <c r="EZ10" s="114">
        <v>1414.5</v>
      </c>
      <c r="FA10" s="100">
        <v>0</v>
      </c>
    </row>
    <row r="11" spans="1:160" s="98" customFormat="1">
      <c r="A11" s="26" t="s">
        <v>20</v>
      </c>
      <c r="B11" s="26" t="s">
        <v>29</v>
      </c>
      <c r="C11" s="29" t="s">
        <v>19</v>
      </c>
      <c r="D11" s="31">
        <v>2150</v>
      </c>
      <c r="E11" s="31">
        <f t="shared" si="0"/>
        <v>12</v>
      </c>
      <c r="F11" s="31">
        <v>12</v>
      </c>
      <c r="G11" s="34">
        <f t="shared" si="1"/>
        <v>100</v>
      </c>
      <c r="H11" s="41">
        <v>0</v>
      </c>
      <c r="I11" s="30">
        <f t="shared" si="2"/>
        <v>0</v>
      </c>
      <c r="J11" s="41">
        <v>12</v>
      </c>
      <c r="K11" s="30">
        <f t="shared" si="3"/>
        <v>0.55813953488372092</v>
      </c>
      <c r="L11" s="31">
        <v>395</v>
      </c>
      <c r="M11" s="31">
        <v>322</v>
      </c>
      <c r="N11" s="99">
        <f t="shared" si="4"/>
        <v>14.976744186046512</v>
      </c>
      <c r="O11" s="31">
        <v>144</v>
      </c>
      <c r="P11" s="31">
        <v>119</v>
      </c>
      <c r="Q11" s="34">
        <f t="shared" si="5"/>
        <v>5.5348837209302326</v>
      </c>
      <c r="R11" s="41">
        <f t="shared" si="6"/>
        <v>47</v>
      </c>
      <c r="S11" s="41">
        <v>47</v>
      </c>
      <c r="T11" s="30">
        <f t="shared" si="7"/>
        <v>100</v>
      </c>
      <c r="U11" s="41">
        <v>0</v>
      </c>
      <c r="V11" s="30">
        <f t="shared" si="8"/>
        <v>0</v>
      </c>
      <c r="W11" s="31">
        <v>12</v>
      </c>
      <c r="X11" s="31">
        <v>0</v>
      </c>
      <c r="Y11" s="31">
        <v>47</v>
      </c>
      <c r="Z11" s="39">
        <f t="shared" si="9"/>
        <v>2.1860465116279069</v>
      </c>
      <c r="AA11" s="31">
        <v>12</v>
      </c>
      <c r="AB11" s="31">
        <v>0</v>
      </c>
      <c r="AC11" s="39">
        <f t="shared" si="10"/>
        <v>0.55813953488372092</v>
      </c>
      <c r="AD11" s="42">
        <v>112.63</v>
      </c>
      <c r="AE11" s="38">
        <v>132.61000000000001</v>
      </c>
      <c r="AF11" s="38">
        <v>412.59</v>
      </c>
      <c r="AG11" s="38">
        <v>491.96</v>
      </c>
      <c r="AH11" s="30">
        <v>4</v>
      </c>
      <c r="AI11" s="40">
        <v>6</v>
      </c>
      <c r="AJ11" s="41">
        <v>21</v>
      </c>
      <c r="AK11" s="30">
        <f t="shared" si="11"/>
        <v>44.680851063829785</v>
      </c>
      <c r="AL11" s="31">
        <v>9</v>
      </c>
      <c r="AM11" s="31">
        <v>0</v>
      </c>
      <c r="AN11" s="39">
        <f t="shared" ref="AN11:AN19" si="49">((AL11+AM11)/W11)*100</f>
        <v>75</v>
      </c>
      <c r="AO11" s="31">
        <v>21</v>
      </c>
      <c r="AP11" s="39">
        <f t="shared" si="12"/>
        <v>44.680851063829785</v>
      </c>
      <c r="AQ11" s="31">
        <v>9</v>
      </c>
      <c r="AR11" s="31">
        <v>0</v>
      </c>
      <c r="AS11" s="39">
        <f t="shared" ref="AS11:AS19" si="50">((AQ11+AR11)/AA11)*100</f>
        <v>75</v>
      </c>
      <c r="AT11" s="31">
        <v>0</v>
      </c>
      <c r="AU11" s="175">
        <f t="shared" si="48"/>
        <v>0</v>
      </c>
      <c r="AV11" s="35" t="s">
        <v>454</v>
      </c>
      <c r="AW11" s="41">
        <f t="shared" si="13"/>
        <v>68</v>
      </c>
      <c r="AX11" s="41">
        <f t="shared" si="14"/>
        <v>0</v>
      </c>
      <c r="AY11" s="30">
        <f t="shared" si="15"/>
        <v>3.1627906976744184</v>
      </c>
      <c r="AZ11" s="41">
        <v>1</v>
      </c>
      <c r="BA11" s="41">
        <v>67</v>
      </c>
      <c r="BB11" s="41">
        <v>0</v>
      </c>
      <c r="BC11" s="41">
        <v>0</v>
      </c>
      <c r="BD11" s="41">
        <v>0</v>
      </c>
      <c r="BE11" s="31">
        <v>0</v>
      </c>
      <c r="BF11" s="31">
        <f t="shared" si="16"/>
        <v>67</v>
      </c>
      <c r="BG11" s="31">
        <f t="shared" si="17"/>
        <v>0</v>
      </c>
      <c r="BH11" s="31">
        <v>0</v>
      </c>
      <c r="BI11" s="31">
        <v>67</v>
      </c>
      <c r="BJ11" s="31">
        <v>0</v>
      </c>
      <c r="BK11" s="31">
        <v>0</v>
      </c>
      <c r="BL11" s="45">
        <v>0</v>
      </c>
      <c r="BM11" s="45">
        <v>0</v>
      </c>
      <c r="BN11" s="45">
        <v>57</v>
      </c>
      <c r="BO11" s="45">
        <v>0</v>
      </c>
      <c r="BP11" s="34">
        <f t="shared" si="18"/>
        <v>2.6511627906976742</v>
      </c>
      <c r="BQ11" s="149" t="s">
        <v>392</v>
      </c>
      <c r="BR11" s="103" t="s">
        <v>456</v>
      </c>
      <c r="BS11" s="45">
        <f t="shared" si="20"/>
        <v>0</v>
      </c>
      <c r="BT11" s="45">
        <f t="shared" si="21"/>
        <v>31</v>
      </c>
      <c r="BU11" s="45">
        <f t="shared" si="22"/>
        <v>36</v>
      </c>
      <c r="BV11" s="45">
        <v>0</v>
      </c>
      <c r="BW11" s="45">
        <v>0</v>
      </c>
      <c r="BX11" s="45">
        <v>0</v>
      </c>
      <c r="BY11" s="45">
        <v>0</v>
      </c>
      <c r="BZ11" s="45">
        <v>31</v>
      </c>
      <c r="CA11" s="45">
        <v>36</v>
      </c>
      <c r="CB11" s="45">
        <v>0</v>
      </c>
      <c r="CC11" s="45">
        <v>0</v>
      </c>
      <c r="CD11" s="45">
        <v>0</v>
      </c>
      <c r="CE11" s="45">
        <f t="shared" si="23"/>
        <v>0</v>
      </c>
      <c r="CF11" s="45">
        <f t="shared" si="24"/>
        <v>0</v>
      </c>
      <c r="CG11" s="45">
        <f t="shared" si="25"/>
        <v>0</v>
      </c>
      <c r="CH11" s="45">
        <v>0</v>
      </c>
      <c r="CI11" s="45">
        <v>0</v>
      </c>
      <c r="CJ11" s="45">
        <v>0</v>
      </c>
      <c r="CK11" s="45">
        <v>0</v>
      </c>
      <c r="CL11" s="45">
        <v>0</v>
      </c>
      <c r="CM11" s="45">
        <v>0</v>
      </c>
      <c r="CN11" s="45">
        <v>0</v>
      </c>
      <c r="CO11" s="45">
        <v>0</v>
      </c>
      <c r="CP11" s="45">
        <v>0</v>
      </c>
      <c r="CQ11" s="45">
        <f t="shared" si="26"/>
        <v>4</v>
      </c>
      <c r="CR11" s="47">
        <f t="shared" si="27"/>
        <v>0.18604651162790697</v>
      </c>
      <c r="CS11" s="45">
        <f t="shared" si="28"/>
        <v>3</v>
      </c>
      <c r="CT11" s="45">
        <f t="shared" si="29"/>
        <v>0</v>
      </c>
      <c r="CU11" s="45">
        <f t="shared" si="30"/>
        <v>3</v>
      </c>
      <c r="CV11" s="45">
        <f t="shared" si="31"/>
        <v>0</v>
      </c>
      <c r="CW11" s="45">
        <v>0</v>
      </c>
      <c r="CX11" s="45">
        <v>0</v>
      </c>
      <c r="CY11" s="45">
        <f t="shared" si="32"/>
        <v>3</v>
      </c>
      <c r="CZ11" s="45">
        <v>0</v>
      </c>
      <c r="DA11" s="45">
        <v>3</v>
      </c>
      <c r="DB11" s="45">
        <f t="shared" si="33"/>
        <v>0</v>
      </c>
      <c r="DC11" s="45">
        <v>0</v>
      </c>
      <c r="DD11" s="45">
        <v>0</v>
      </c>
      <c r="DE11" s="45">
        <f t="shared" si="34"/>
        <v>0</v>
      </c>
      <c r="DF11" s="45">
        <f t="shared" si="35"/>
        <v>0</v>
      </c>
      <c r="DG11" s="45">
        <f t="shared" si="36"/>
        <v>0</v>
      </c>
      <c r="DH11" s="45">
        <f t="shared" si="37"/>
        <v>0</v>
      </c>
      <c r="DI11" s="45">
        <v>0</v>
      </c>
      <c r="DJ11" s="45">
        <v>0</v>
      </c>
      <c r="DK11" s="45">
        <f t="shared" si="38"/>
        <v>0</v>
      </c>
      <c r="DL11" s="45">
        <v>0</v>
      </c>
      <c r="DM11" s="45">
        <v>0</v>
      </c>
      <c r="DN11" s="45">
        <f t="shared" si="39"/>
        <v>0</v>
      </c>
      <c r="DO11" s="45">
        <v>0</v>
      </c>
      <c r="DP11" s="45">
        <v>0</v>
      </c>
      <c r="DQ11" s="45">
        <f t="shared" si="40"/>
        <v>1</v>
      </c>
      <c r="DR11" s="45">
        <v>0</v>
      </c>
      <c r="DS11" s="45">
        <v>0</v>
      </c>
      <c r="DT11" s="45">
        <v>1</v>
      </c>
      <c r="DU11" s="45">
        <v>0</v>
      </c>
      <c r="DV11" s="48">
        <v>165.82666599999999</v>
      </c>
      <c r="DW11" s="48">
        <v>54</v>
      </c>
      <c r="DX11" s="45">
        <v>6</v>
      </c>
      <c r="DY11" s="45">
        <v>0</v>
      </c>
      <c r="DZ11" s="45">
        <v>1</v>
      </c>
      <c r="EA11" s="45">
        <f t="shared" si="41"/>
        <v>3</v>
      </c>
      <c r="EB11" s="47">
        <f>(EA11/CQ11)*100</f>
        <v>75</v>
      </c>
      <c r="EC11" s="45">
        <f t="shared" si="42"/>
        <v>1</v>
      </c>
      <c r="ED11" s="45">
        <f t="shared" si="43"/>
        <v>0</v>
      </c>
      <c r="EE11" s="45">
        <f t="shared" si="44"/>
        <v>2</v>
      </c>
      <c r="EF11" s="45">
        <v>1</v>
      </c>
      <c r="EG11" s="45">
        <v>0</v>
      </c>
      <c r="EH11" s="45">
        <v>1</v>
      </c>
      <c r="EI11" s="45">
        <v>0</v>
      </c>
      <c r="EJ11" s="45">
        <v>0</v>
      </c>
      <c r="EK11" s="45">
        <v>0</v>
      </c>
      <c r="EL11" s="45">
        <v>0</v>
      </c>
      <c r="EM11" s="45">
        <v>0</v>
      </c>
      <c r="EN11" s="45">
        <v>1</v>
      </c>
      <c r="EO11" s="45">
        <f t="shared" si="45"/>
        <v>1</v>
      </c>
      <c r="EP11" s="47">
        <f>(EO11/CQ11)*100</f>
        <v>25</v>
      </c>
      <c r="EQ11" s="45">
        <v>1</v>
      </c>
      <c r="ER11" s="45">
        <f t="shared" si="46"/>
        <v>0</v>
      </c>
      <c r="ES11" s="34">
        <f t="shared" si="47"/>
        <v>0</v>
      </c>
      <c r="ET11" s="45">
        <v>0</v>
      </c>
      <c r="EU11" s="45">
        <v>0</v>
      </c>
      <c r="EV11" s="45">
        <v>0</v>
      </c>
      <c r="EW11" s="45">
        <v>0</v>
      </c>
      <c r="EX11" s="48"/>
      <c r="EY11" s="48"/>
      <c r="EZ11" s="48"/>
      <c r="FA11" s="46">
        <v>0</v>
      </c>
    </row>
    <row r="12" spans="1:160" s="98" customFormat="1">
      <c r="A12" s="26" t="s">
        <v>31</v>
      </c>
      <c r="B12" s="26" t="s">
        <v>216</v>
      </c>
      <c r="C12" s="29" t="s">
        <v>31</v>
      </c>
      <c r="D12" s="31">
        <v>122194</v>
      </c>
      <c r="E12" s="31">
        <f t="shared" si="0"/>
        <v>9753</v>
      </c>
      <c r="F12" s="31">
        <v>9753</v>
      </c>
      <c r="G12" s="34">
        <f t="shared" si="1"/>
        <v>100</v>
      </c>
      <c r="H12" s="32">
        <v>0</v>
      </c>
      <c r="I12" s="30">
        <f t="shared" si="2"/>
        <v>0</v>
      </c>
      <c r="J12" s="41">
        <v>7249</v>
      </c>
      <c r="K12" s="30">
        <f t="shared" si="3"/>
        <v>5.9323698381262586</v>
      </c>
      <c r="L12" s="31">
        <v>91067</v>
      </c>
      <c r="M12" s="31">
        <v>42780</v>
      </c>
      <c r="N12" s="99">
        <f t="shared" si="4"/>
        <v>35.009902286527975</v>
      </c>
      <c r="O12" s="31">
        <v>40422</v>
      </c>
      <c r="P12" s="31">
        <v>20998</v>
      </c>
      <c r="Q12" s="34">
        <f t="shared" si="5"/>
        <v>17.184149794588933</v>
      </c>
      <c r="R12" s="41">
        <f t="shared" si="6"/>
        <v>3865</v>
      </c>
      <c r="S12" s="41">
        <v>3865</v>
      </c>
      <c r="T12" s="30">
        <f t="shared" si="7"/>
        <v>100</v>
      </c>
      <c r="U12" s="32">
        <v>0</v>
      </c>
      <c r="V12" s="30">
        <f t="shared" si="8"/>
        <v>0</v>
      </c>
      <c r="W12" s="31">
        <v>1931</v>
      </c>
      <c r="X12" s="31">
        <v>0</v>
      </c>
      <c r="Y12" s="31">
        <v>3030</v>
      </c>
      <c r="Z12" s="39">
        <f t="shared" si="9"/>
        <v>2.4796634859322064</v>
      </c>
      <c r="AA12" s="31">
        <v>1397</v>
      </c>
      <c r="AB12" s="31">
        <v>0</v>
      </c>
      <c r="AC12" s="39">
        <f t="shared" si="10"/>
        <v>1.1432639900486112</v>
      </c>
      <c r="AD12" s="42">
        <v>132.09</v>
      </c>
      <c r="AE12" s="38">
        <v>105.31</v>
      </c>
      <c r="AF12" s="38">
        <v>448.84</v>
      </c>
      <c r="AG12" s="38">
        <v>514.79</v>
      </c>
      <c r="AH12" s="30">
        <v>3.57</v>
      </c>
      <c r="AI12" s="40">
        <v>7.12</v>
      </c>
      <c r="AJ12" s="41">
        <v>1163</v>
      </c>
      <c r="AK12" s="30">
        <f t="shared" si="11"/>
        <v>30.090556274256148</v>
      </c>
      <c r="AL12" s="31">
        <v>1401</v>
      </c>
      <c r="AM12" s="31">
        <v>0</v>
      </c>
      <c r="AN12" s="39">
        <f t="shared" si="49"/>
        <v>72.553081305023298</v>
      </c>
      <c r="AO12" s="31">
        <v>1031</v>
      </c>
      <c r="AP12" s="39">
        <f t="shared" si="12"/>
        <v>34.026402640264024</v>
      </c>
      <c r="AQ12" s="31">
        <v>1042</v>
      </c>
      <c r="AR12" s="31">
        <v>0</v>
      </c>
      <c r="AS12" s="39">
        <f t="shared" si="50"/>
        <v>74.588403722261987</v>
      </c>
      <c r="AT12" s="31">
        <v>1387</v>
      </c>
      <c r="AU12" s="175">
        <f t="shared" si="48"/>
        <v>1.1350802821742474</v>
      </c>
      <c r="AV12" s="35" t="s">
        <v>454</v>
      </c>
      <c r="AW12" s="41">
        <f t="shared" si="13"/>
        <v>9870</v>
      </c>
      <c r="AX12" s="41">
        <f t="shared" si="14"/>
        <v>0</v>
      </c>
      <c r="AY12" s="30">
        <f t="shared" si="15"/>
        <v>8.0773196719969889</v>
      </c>
      <c r="AZ12" s="41">
        <v>4480</v>
      </c>
      <c r="BA12" s="41">
        <v>5355</v>
      </c>
      <c r="BB12" s="41">
        <v>35</v>
      </c>
      <c r="BC12" s="41">
        <v>0</v>
      </c>
      <c r="BD12" s="41">
        <v>0</v>
      </c>
      <c r="BE12" s="31">
        <v>0</v>
      </c>
      <c r="BF12" s="31">
        <f t="shared" si="16"/>
        <v>7701</v>
      </c>
      <c r="BG12" s="31">
        <f t="shared" si="17"/>
        <v>0</v>
      </c>
      <c r="BH12" s="31">
        <v>4480</v>
      </c>
      <c r="BI12" s="31">
        <v>3186</v>
      </c>
      <c r="BJ12" s="31">
        <v>35</v>
      </c>
      <c r="BK12" s="31">
        <v>0</v>
      </c>
      <c r="BL12" s="45">
        <v>0</v>
      </c>
      <c r="BM12" s="45">
        <v>0</v>
      </c>
      <c r="BN12" s="45">
        <v>6720</v>
      </c>
      <c r="BO12" s="45">
        <v>0</v>
      </c>
      <c r="BP12" s="34">
        <f t="shared" si="18"/>
        <v>5.4994516915724176</v>
      </c>
      <c r="BQ12" s="149">
        <v>181</v>
      </c>
      <c r="BR12" s="103">
        <f>(BQ12/(BN12+BO12))*100</f>
        <v>2.6934523809523809</v>
      </c>
      <c r="BS12" s="45">
        <f t="shared" si="20"/>
        <v>5085</v>
      </c>
      <c r="BT12" s="45">
        <f t="shared" si="21"/>
        <v>339</v>
      </c>
      <c r="BU12" s="45">
        <f t="shared" si="22"/>
        <v>2013</v>
      </c>
      <c r="BV12" s="45">
        <v>4480</v>
      </c>
      <c r="BW12" s="45">
        <v>0</v>
      </c>
      <c r="BX12" s="45">
        <v>0</v>
      </c>
      <c r="BY12" s="45">
        <v>570</v>
      </c>
      <c r="BZ12" s="45">
        <v>339</v>
      </c>
      <c r="CA12" s="45">
        <v>2013</v>
      </c>
      <c r="CB12" s="45">
        <v>35</v>
      </c>
      <c r="CC12" s="45">
        <v>0</v>
      </c>
      <c r="CD12" s="45">
        <v>0</v>
      </c>
      <c r="CE12" s="45">
        <f t="shared" si="23"/>
        <v>0</v>
      </c>
      <c r="CF12" s="45">
        <f t="shared" si="24"/>
        <v>0</v>
      </c>
      <c r="CG12" s="45">
        <f t="shared" si="25"/>
        <v>0</v>
      </c>
      <c r="CH12" s="46">
        <v>0</v>
      </c>
      <c r="CI12" s="46">
        <v>0</v>
      </c>
      <c r="CJ12" s="46">
        <v>0</v>
      </c>
      <c r="CK12" s="46">
        <v>0</v>
      </c>
      <c r="CL12" s="46">
        <v>0</v>
      </c>
      <c r="CM12" s="46">
        <v>0</v>
      </c>
      <c r="CN12" s="46">
        <v>0</v>
      </c>
      <c r="CO12" s="46">
        <v>0</v>
      </c>
      <c r="CP12" s="46">
        <v>0</v>
      </c>
      <c r="CQ12" s="45">
        <f t="shared" si="26"/>
        <v>1802</v>
      </c>
      <c r="CR12" s="47">
        <f t="shared" si="27"/>
        <v>1.4747041589603418</v>
      </c>
      <c r="CS12" s="45">
        <f t="shared" si="28"/>
        <v>1585</v>
      </c>
      <c r="CT12" s="45">
        <f t="shared" si="29"/>
        <v>488</v>
      </c>
      <c r="CU12" s="45">
        <f t="shared" si="30"/>
        <v>1097</v>
      </c>
      <c r="CV12" s="45">
        <f t="shared" si="31"/>
        <v>206</v>
      </c>
      <c r="CW12" s="45">
        <v>206</v>
      </c>
      <c r="CX12" s="45">
        <v>0</v>
      </c>
      <c r="CY12" s="45">
        <f t="shared" si="32"/>
        <v>1362</v>
      </c>
      <c r="CZ12" s="45">
        <v>265</v>
      </c>
      <c r="DA12" s="45">
        <v>1097</v>
      </c>
      <c r="DB12" s="45">
        <f t="shared" si="33"/>
        <v>17</v>
      </c>
      <c r="DC12" s="45">
        <v>17</v>
      </c>
      <c r="DD12" s="45">
        <v>0</v>
      </c>
      <c r="DE12" s="45">
        <f t="shared" si="34"/>
        <v>0</v>
      </c>
      <c r="DF12" s="45">
        <f t="shared" si="35"/>
        <v>0</v>
      </c>
      <c r="DG12" s="45">
        <f t="shared" si="36"/>
        <v>0</v>
      </c>
      <c r="DH12" s="45">
        <f t="shared" si="37"/>
        <v>0</v>
      </c>
      <c r="DI12" s="45">
        <v>0</v>
      </c>
      <c r="DJ12" s="45">
        <v>0</v>
      </c>
      <c r="DK12" s="45">
        <f t="shared" si="38"/>
        <v>0</v>
      </c>
      <c r="DL12" s="45">
        <v>0</v>
      </c>
      <c r="DM12" s="45">
        <v>0</v>
      </c>
      <c r="DN12" s="45">
        <f t="shared" si="39"/>
        <v>0</v>
      </c>
      <c r="DO12" s="45">
        <v>0</v>
      </c>
      <c r="DP12" s="45">
        <v>0</v>
      </c>
      <c r="DQ12" s="45">
        <f t="shared" si="40"/>
        <v>217</v>
      </c>
      <c r="DR12" s="45">
        <v>0</v>
      </c>
      <c r="DS12" s="45">
        <v>7</v>
      </c>
      <c r="DT12" s="45">
        <v>210</v>
      </c>
      <c r="DU12" s="45">
        <v>0</v>
      </c>
      <c r="DV12" s="48">
        <v>843.84</v>
      </c>
      <c r="DW12" s="48">
        <v>662.02</v>
      </c>
      <c r="DX12" s="45">
        <v>3877</v>
      </c>
      <c r="DY12" s="45">
        <v>0</v>
      </c>
      <c r="DZ12" s="45">
        <v>4</v>
      </c>
      <c r="EA12" s="45">
        <f t="shared" si="41"/>
        <v>1024</v>
      </c>
      <c r="EB12" s="47">
        <f>(EA12/CQ12)*100</f>
        <v>56.825749167591567</v>
      </c>
      <c r="EC12" s="45">
        <f t="shared" si="42"/>
        <v>614</v>
      </c>
      <c r="ED12" s="45">
        <f t="shared" si="43"/>
        <v>261</v>
      </c>
      <c r="EE12" s="45">
        <f t="shared" si="44"/>
        <v>149</v>
      </c>
      <c r="EF12" s="45">
        <v>556</v>
      </c>
      <c r="EG12" s="45">
        <v>235</v>
      </c>
      <c r="EH12" s="45">
        <v>122</v>
      </c>
      <c r="EI12" s="45">
        <v>0</v>
      </c>
      <c r="EJ12" s="45">
        <v>0</v>
      </c>
      <c r="EK12" s="45">
        <v>0</v>
      </c>
      <c r="EL12" s="45">
        <v>58</v>
      </c>
      <c r="EM12" s="45">
        <v>26</v>
      </c>
      <c r="EN12" s="45">
        <v>27</v>
      </c>
      <c r="EO12" s="45">
        <f t="shared" si="45"/>
        <v>778</v>
      </c>
      <c r="EP12" s="47">
        <f>(EO12/CQ12)*100</f>
        <v>43.174250832408433</v>
      </c>
      <c r="EQ12" s="45">
        <v>108</v>
      </c>
      <c r="ER12" s="45">
        <f t="shared" si="46"/>
        <v>72</v>
      </c>
      <c r="ES12" s="34">
        <f t="shared" si="47"/>
        <v>66.666666666666657</v>
      </c>
      <c r="ET12" s="45">
        <v>36</v>
      </c>
      <c r="EU12" s="45">
        <v>0</v>
      </c>
      <c r="EV12" s="45">
        <v>19</v>
      </c>
      <c r="EW12" s="45">
        <v>17</v>
      </c>
      <c r="EX12" s="48">
        <v>501.22</v>
      </c>
      <c r="EY12" s="48">
        <v>16.75</v>
      </c>
      <c r="EZ12" s="48">
        <v>3626.23</v>
      </c>
      <c r="FA12" s="46">
        <v>26</v>
      </c>
    </row>
    <row r="13" spans="1:160" s="27" customFormat="1">
      <c r="A13" s="100" t="s">
        <v>219</v>
      </c>
      <c r="B13" s="100" t="s">
        <v>391</v>
      </c>
      <c r="C13" s="101" t="s">
        <v>19</v>
      </c>
      <c r="D13" s="102">
        <v>5998</v>
      </c>
      <c r="E13" s="102">
        <f t="shared" si="0"/>
        <v>132</v>
      </c>
      <c r="F13" s="102">
        <v>125</v>
      </c>
      <c r="G13" s="103">
        <f t="shared" si="1"/>
        <v>94.696969696969703</v>
      </c>
      <c r="H13" s="104">
        <v>7</v>
      </c>
      <c r="I13" s="105">
        <f t="shared" si="2"/>
        <v>5.3030303030303028</v>
      </c>
      <c r="J13" s="106">
        <v>111</v>
      </c>
      <c r="K13" s="105">
        <f t="shared" si="3"/>
        <v>1.8506168722907637</v>
      </c>
      <c r="L13" s="102">
        <v>1304</v>
      </c>
      <c r="M13" s="102">
        <v>857</v>
      </c>
      <c r="N13" s="107">
        <f t="shared" si="4"/>
        <v>14.288096032010669</v>
      </c>
      <c r="O13" s="102">
        <v>459</v>
      </c>
      <c r="P13" s="102">
        <v>291</v>
      </c>
      <c r="Q13" s="103">
        <f t="shared" si="5"/>
        <v>4.8516172057352449</v>
      </c>
      <c r="R13" s="106">
        <f t="shared" si="6"/>
        <v>51</v>
      </c>
      <c r="S13" s="106">
        <v>51</v>
      </c>
      <c r="T13" s="105">
        <f t="shared" si="7"/>
        <v>100</v>
      </c>
      <c r="U13" s="104">
        <v>0</v>
      </c>
      <c r="V13" s="105">
        <f t="shared" si="8"/>
        <v>0</v>
      </c>
      <c r="W13" s="102">
        <v>13</v>
      </c>
      <c r="X13" s="102">
        <v>0</v>
      </c>
      <c r="Y13" s="102">
        <v>49</v>
      </c>
      <c r="Z13" s="108">
        <f t="shared" si="9"/>
        <v>0.8169389796598866</v>
      </c>
      <c r="AA13" s="102">
        <v>12</v>
      </c>
      <c r="AB13" s="102">
        <v>0</v>
      </c>
      <c r="AC13" s="108">
        <f t="shared" si="10"/>
        <v>0.20006668889629878</v>
      </c>
      <c r="AD13" s="109">
        <v>85.49</v>
      </c>
      <c r="AE13" s="110">
        <v>71.67</v>
      </c>
      <c r="AF13" s="110">
        <v>451.7</v>
      </c>
      <c r="AG13" s="110">
        <v>498.91</v>
      </c>
      <c r="AH13" s="105">
        <v>7.67</v>
      </c>
      <c r="AI13" s="111">
        <v>10.31</v>
      </c>
      <c r="AJ13" s="106">
        <v>10</v>
      </c>
      <c r="AK13" s="105">
        <f t="shared" si="11"/>
        <v>19.607843137254903</v>
      </c>
      <c r="AL13" s="102">
        <v>6</v>
      </c>
      <c r="AM13" s="102">
        <v>0</v>
      </c>
      <c r="AN13" s="108">
        <f t="shared" si="49"/>
        <v>46.153846153846153</v>
      </c>
      <c r="AO13" s="102"/>
      <c r="AP13" s="108">
        <f t="shared" si="12"/>
        <v>0</v>
      </c>
      <c r="AQ13" s="102">
        <v>6</v>
      </c>
      <c r="AR13" s="102">
        <v>0</v>
      </c>
      <c r="AS13" s="108">
        <f t="shared" si="50"/>
        <v>50</v>
      </c>
      <c r="AT13" s="102">
        <v>11</v>
      </c>
      <c r="AU13" s="182">
        <f t="shared" si="48"/>
        <v>0.18339446482160721</v>
      </c>
      <c r="AV13" s="105" t="s">
        <v>454</v>
      </c>
      <c r="AW13" s="106">
        <f t="shared" si="13"/>
        <v>52</v>
      </c>
      <c r="AX13" s="106">
        <f t="shared" si="14"/>
        <v>0</v>
      </c>
      <c r="AY13" s="105">
        <f t="shared" si="15"/>
        <v>0.8669556518839614</v>
      </c>
      <c r="AZ13" s="106">
        <v>0</v>
      </c>
      <c r="BA13" s="106">
        <v>52</v>
      </c>
      <c r="BB13" s="106">
        <v>0</v>
      </c>
      <c r="BC13" s="106">
        <v>0</v>
      </c>
      <c r="BD13" s="106">
        <v>0</v>
      </c>
      <c r="BE13" s="102">
        <v>0</v>
      </c>
      <c r="BF13" s="102">
        <f t="shared" si="16"/>
        <v>52</v>
      </c>
      <c r="BG13" s="102">
        <f t="shared" si="17"/>
        <v>0</v>
      </c>
      <c r="BH13" s="102">
        <v>0</v>
      </c>
      <c r="BI13" s="102">
        <v>52</v>
      </c>
      <c r="BJ13" s="102">
        <v>0</v>
      </c>
      <c r="BK13" s="102">
        <v>0</v>
      </c>
      <c r="BL13" s="112">
        <v>0</v>
      </c>
      <c r="BM13" s="112">
        <v>0</v>
      </c>
      <c r="BN13" s="112">
        <v>50</v>
      </c>
      <c r="BO13" s="112">
        <v>0</v>
      </c>
      <c r="BP13" s="103">
        <f t="shared" si="18"/>
        <v>0.8336112037345782</v>
      </c>
      <c r="BQ13" s="158">
        <v>0</v>
      </c>
      <c r="BR13" s="103">
        <f>(BQ13/(BN13+BO13))*100</f>
        <v>0</v>
      </c>
      <c r="BS13" s="112">
        <f t="shared" si="20"/>
        <v>1</v>
      </c>
      <c r="BT13" s="112">
        <f t="shared" si="21"/>
        <v>25</v>
      </c>
      <c r="BU13" s="112">
        <f t="shared" si="22"/>
        <v>26</v>
      </c>
      <c r="BV13" s="112">
        <v>0</v>
      </c>
      <c r="BW13" s="112">
        <v>0</v>
      </c>
      <c r="BX13" s="112">
        <v>0</v>
      </c>
      <c r="BY13" s="112">
        <v>1</v>
      </c>
      <c r="BZ13" s="112">
        <v>25</v>
      </c>
      <c r="CA13" s="112">
        <v>26</v>
      </c>
      <c r="CB13" s="112">
        <v>0</v>
      </c>
      <c r="CC13" s="112">
        <v>0</v>
      </c>
      <c r="CD13" s="112">
        <v>0</v>
      </c>
      <c r="CE13" s="112">
        <f t="shared" si="23"/>
        <v>0</v>
      </c>
      <c r="CF13" s="112">
        <f t="shared" si="24"/>
        <v>0</v>
      </c>
      <c r="CG13" s="112">
        <f t="shared" si="25"/>
        <v>0</v>
      </c>
      <c r="CH13" s="100">
        <v>0</v>
      </c>
      <c r="CI13" s="100">
        <v>0</v>
      </c>
      <c r="CJ13" s="100">
        <v>0</v>
      </c>
      <c r="CK13" s="100">
        <v>0</v>
      </c>
      <c r="CL13" s="100">
        <v>0</v>
      </c>
      <c r="CM13" s="100">
        <v>0</v>
      </c>
      <c r="CN13" s="100">
        <v>0</v>
      </c>
      <c r="CO13" s="100">
        <v>0</v>
      </c>
      <c r="CP13" s="100">
        <v>0</v>
      </c>
      <c r="CQ13" s="112">
        <f t="shared" si="26"/>
        <v>0</v>
      </c>
      <c r="CR13" s="113">
        <f t="shared" si="27"/>
        <v>0</v>
      </c>
      <c r="CS13" s="112">
        <f t="shared" si="28"/>
        <v>0</v>
      </c>
      <c r="CT13" s="112">
        <f t="shared" si="29"/>
        <v>0</v>
      </c>
      <c r="CU13" s="112">
        <f t="shared" si="30"/>
        <v>0</v>
      </c>
      <c r="CV13" s="112">
        <f t="shared" si="31"/>
        <v>0</v>
      </c>
      <c r="CW13" s="112">
        <v>0</v>
      </c>
      <c r="CX13" s="112">
        <v>0</v>
      </c>
      <c r="CY13" s="112">
        <f t="shared" si="32"/>
        <v>0</v>
      </c>
      <c r="CZ13" s="112">
        <v>0</v>
      </c>
      <c r="DA13" s="112">
        <v>0</v>
      </c>
      <c r="DB13" s="112">
        <f t="shared" si="33"/>
        <v>0</v>
      </c>
      <c r="DC13" s="112">
        <v>0</v>
      </c>
      <c r="DD13" s="112">
        <v>0</v>
      </c>
      <c r="DE13" s="112">
        <f t="shared" si="34"/>
        <v>0</v>
      </c>
      <c r="DF13" s="112">
        <f t="shared" si="35"/>
        <v>0</v>
      </c>
      <c r="DG13" s="112">
        <f t="shared" si="36"/>
        <v>0</v>
      </c>
      <c r="DH13" s="112">
        <f t="shared" si="37"/>
        <v>0</v>
      </c>
      <c r="DI13" s="112">
        <v>0</v>
      </c>
      <c r="DJ13" s="112">
        <v>0</v>
      </c>
      <c r="DK13" s="112">
        <f t="shared" si="38"/>
        <v>0</v>
      </c>
      <c r="DL13" s="112">
        <v>0</v>
      </c>
      <c r="DM13" s="112">
        <v>0</v>
      </c>
      <c r="DN13" s="112">
        <f t="shared" si="39"/>
        <v>0</v>
      </c>
      <c r="DO13" s="112">
        <v>0</v>
      </c>
      <c r="DP13" s="112">
        <v>0</v>
      </c>
      <c r="DQ13" s="112">
        <f t="shared" si="40"/>
        <v>0</v>
      </c>
      <c r="DR13" s="112">
        <v>0</v>
      </c>
      <c r="DS13" s="112">
        <v>0</v>
      </c>
      <c r="DT13" s="112">
        <v>0</v>
      </c>
      <c r="DU13" s="112">
        <v>0</v>
      </c>
      <c r="DV13" s="114"/>
      <c r="DW13" s="114"/>
      <c r="DX13" s="112">
        <v>0</v>
      </c>
      <c r="DY13" s="112">
        <v>0</v>
      </c>
      <c r="DZ13" s="112">
        <v>0</v>
      </c>
      <c r="EA13" s="112">
        <f t="shared" si="41"/>
        <v>0</v>
      </c>
      <c r="EB13" s="113" t="s">
        <v>456</v>
      </c>
      <c r="EC13" s="112">
        <f t="shared" si="42"/>
        <v>0</v>
      </c>
      <c r="ED13" s="112">
        <f t="shared" si="43"/>
        <v>0</v>
      </c>
      <c r="EE13" s="112">
        <f t="shared" si="44"/>
        <v>0</v>
      </c>
      <c r="EF13" s="112">
        <v>0</v>
      </c>
      <c r="EG13" s="112">
        <v>0</v>
      </c>
      <c r="EH13" s="112">
        <v>0</v>
      </c>
      <c r="EI13" s="112">
        <v>0</v>
      </c>
      <c r="EJ13" s="112">
        <v>0</v>
      </c>
      <c r="EK13" s="112">
        <v>0</v>
      </c>
      <c r="EL13" s="112">
        <v>0</v>
      </c>
      <c r="EM13" s="112">
        <v>0</v>
      </c>
      <c r="EN13" s="112">
        <v>0</v>
      </c>
      <c r="EO13" s="112">
        <f t="shared" si="45"/>
        <v>0</v>
      </c>
      <c r="EP13" s="113" t="s">
        <v>456</v>
      </c>
      <c r="EQ13" s="112">
        <v>4</v>
      </c>
      <c r="ER13" s="112">
        <f t="shared" si="46"/>
        <v>2</v>
      </c>
      <c r="ES13" s="103">
        <f t="shared" si="47"/>
        <v>50</v>
      </c>
      <c r="ET13" s="112">
        <v>1</v>
      </c>
      <c r="EU13" s="112">
        <v>1</v>
      </c>
      <c r="EV13" s="112">
        <v>0</v>
      </c>
      <c r="EW13" s="112">
        <v>0</v>
      </c>
      <c r="EX13" s="114">
        <v>2561.0700000000002</v>
      </c>
      <c r="EY13" s="114">
        <v>2049.5700000000002</v>
      </c>
      <c r="EZ13" s="114">
        <v>3072.56</v>
      </c>
      <c r="FA13" s="100">
        <v>0</v>
      </c>
    </row>
    <row r="14" spans="1:160" s="27" customFormat="1">
      <c r="A14" s="100" t="s">
        <v>220</v>
      </c>
      <c r="B14" s="100" t="s">
        <v>391</v>
      </c>
      <c r="C14" s="101" t="s">
        <v>19</v>
      </c>
      <c r="D14" s="102">
        <v>3712</v>
      </c>
      <c r="E14" s="102">
        <f t="shared" si="0"/>
        <v>91</v>
      </c>
      <c r="F14" s="102">
        <v>89</v>
      </c>
      <c r="G14" s="103">
        <f t="shared" si="1"/>
        <v>97.802197802197796</v>
      </c>
      <c r="H14" s="104">
        <v>2</v>
      </c>
      <c r="I14" s="105">
        <f t="shared" si="2"/>
        <v>2.197802197802198</v>
      </c>
      <c r="J14" s="106">
        <v>80</v>
      </c>
      <c r="K14" s="105">
        <f t="shared" si="3"/>
        <v>2.1551724137931036</v>
      </c>
      <c r="L14" s="102">
        <v>891</v>
      </c>
      <c r="M14" s="102">
        <v>563</v>
      </c>
      <c r="N14" s="107">
        <f t="shared" si="4"/>
        <v>15.167025862068966</v>
      </c>
      <c r="O14" s="102">
        <v>246</v>
      </c>
      <c r="P14" s="102">
        <v>169</v>
      </c>
      <c r="Q14" s="103">
        <f t="shared" si="5"/>
        <v>4.5528017241379306</v>
      </c>
      <c r="R14" s="106">
        <f t="shared" si="6"/>
        <v>38</v>
      </c>
      <c r="S14" s="106">
        <v>37</v>
      </c>
      <c r="T14" s="105">
        <f t="shared" si="7"/>
        <v>97.368421052631575</v>
      </c>
      <c r="U14" s="104">
        <v>1</v>
      </c>
      <c r="V14" s="105">
        <f t="shared" si="8"/>
        <v>2.6315789473684208</v>
      </c>
      <c r="W14" s="102">
        <v>7</v>
      </c>
      <c r="X14" s="102">
        <v>0</v>
      </c>
      <c r="Y14" s="102">
        <v>31</v>
      </c>
      <c r="Z14" s="108">
        <f t="shared" si="9"/>
        <v>0.83512931034482751</v>
      </c>
      <c r="AA14" s="102">
        <v>7</v>
      </c>
      <c r="AB14" s="102">
        <v>0</v>
      </c>
      <c r="AC14" s="108">
        <f t="shared" si="10"/>
        <v>0.18857758620689655</v>
      </c>
      <c r="AD14" s="109">
        <v>82.64</v>
      </c>
      <c r="AE14" s="110">
        <v>131.82</v>
      </c>
      <c r="AF14" s="110">
        <v>432.52</v>
      </c>
      <c r="AG14" s="110">
        <v>487.7</v>
      </c>
      <c r="AH14" s="105">
        <v>6.81</v>
      </c>
      <c r="AI14" s="111">
        <v>6.29</v>
      </c>
      <c r="AJ14" s="106">
        <v>10</v>
      </c>
      <c r="AK14" s="105">
        <f t="shared" si="11"/>
        <v>27.027027027027028</v>
      </c>
      <c r="AL14" s="102">
        <v>1</v>
      </c>
      <c r="AM14" s="102">
        <v>0</v>
      </c>
      <c r="AN14" s="108">
        <f t="shared" si="49"/>
        <v>14.285714285714285</v>
      </c>
      <c r="AO14" s="102"/>
      <c r="AP14" s="108">
        <f t="shared" si="12"/>
        <v>0</v>
      </c>
      <c r="AQ14" s="102">
        <v>1</v>
      </c>
      <c r="AR14" s="102">
        <v>0</v>
      </c>
      <c r="AS14" s="108">
        <f t="shared" si="50"/>
        <v>14.285714285714285</v>
      </c>
      <c r="AT14" s="102">
        <v>7</v>
      </c>
      <c r="AU14" s="182">
        <f t="shared" si="48"/>
        <v>0.18857758620689655</v>
      </c>
      <c r="AV14" s="105" t="s">
        <v>454</v>
      </c>
      <c r="AW14" s="106">
        <f t="shared" si="13"/>
        <v>33</v>
      </c>
      <c r="AX14" s="106">
        <f t="shared" si="14"/>
        <v>0</v>
      </c>
      <c r="AY14" s="105">
        <f t="shared" si="15"/>
        <v>0.88900862068965525</v>
      </c>
      <c r="AZ14" s="106">
        <v>0</v>
      </c>
      <c r="BA14" s="106">
        <v>33</v>
      </c>
      <c r="BB14" s="106">
        <v>0</v>
      </c>
      <c r="BC14" s="106">
        <v>0</v>
      </c>
      <c r="BD14" s="106">
        <v>0</v>
      </c>
      <c r="BE14" s="102">
        <v>0</v>
      </c>
      <c r="BF14" s="102">
        <f t="shared" si="16"/>
        <v>33</v>
      </c>
      <c r="BG14" s="102">
        <f t="shared" si="17"/>
        <v>0</v>
      </c>
      <c r="BH14" s="102">
        <v>0</v>
      </c>
      <c r="BI14" s="102">
        <v>33</v>
      </c>
      <c r="BJ14" s="102">
        <v>0</v>
      </c>
      <c r="BK14" s="102">
        <v>0</v>
      </c>
      <c r="BL14" s="112">
        <v>0</v>
      </c>
      <c r="BM14" s="112">
        <v>0</v>
      </c>
      <c r="BN14" s="112">
        <v>32</v>
      </c>
      <c r="BO14" s="112">
        <v>0</v>
      </c>
      <c r="BP14" s="103">
        <f t="shared" si="18"/>
        <v>0.86206896551724133</v>
      </c>
      <c r="BQ14" s="158">
        <v>0</v>
      </c>
      <c r="BR14" s="103">
        <f>(BQ14/(BN14+BO14))*100</f>
        <v>0</v>
      </c>
      <c r="BS14" s="112">
        <f t="shared" si="20"/>
        <v>2</v>
      </c>
      <c r="BT14" s="112">
        <f t="shared" si="21"/>
        <v>21</v>
      </c>
      <c r="BU14" s="112">
        <f t="shared" si="22"/>
        <v>10</v>
      </c>
      <c r="BV14" s="112">
        <v>0</v>
      </c>
      <c r="BW14" s="112">
        <v>0</v>
      </c>
      <c r="BX14" s="112">
        <v>0</v>
      </c>
      <c r="BY14" s="112">
        <v>2</v>
      </c>
      <c r="BZ14" s="112">
        <v>21</v>
      </c>
      <c r="CA14" s="112">
        <v>10</v>
      </c>
      <c r="CB14" s="112">
        <v>0</v>
      </c>
      <c r="CC14" s="112">
        <v>0</v>
      </c>
      <c r="CD14" s="112">
        <v>0</v>
      </c>
      <c r="CE14" s="112">
        <f t="shared" si="23"/>
        <v>0</v>
      </c>
      <c r="CF14" s="112">
        <f t="shared" si="24"/>
        <v>0</v>
      </c>
      <c r="CG14" s="112">
        <f t="shared" si="25"/>
        <v>0</v>
      </c>
      <c r="CH14" s="100">
        <v>0</v>
      </c>
      <c r="CI14" s="100">
        <v>0</v>
      </c>
      <c r="CJ14" s="100">
        <v>0</v>
      </c>
      <c r="CK14" s="100">
        <v>0</v>
      </c>
      <c r="CL14" s="100">
        <v>0</v>
      </c>
      <c r="CM14" s="100">
        <v>0</v>
      </c>
      <c r="CN14" s="100">
        <v>0</v>
      </c>
      <c r="CO14" s="100">
        <v>0</v>
      </c>
      <c r="CP14" s="100">
        <v>0</v>
      </c>
      <c r="CQ14" s="112">
        <f t="shared" si="26"/>
        <v>0</v>
      </c>
      <c r="CR14" s="113">
        <f t="shared" si="27"/>
        <v>0</v>
      </c>
      <c r="CS14" s="112">
        <f t="shared" si="28"/>
        <v>0</v>
      </c>
      <c r="CT14" s="112">
        <f t="shared" si="29"/>
        <v>0</v>
      </c>
      <c r="CU14" s="112">
        <f t="shared" si="30"/>
        <v>0</v>
      </c>
      <c r="CV14" s="112">
        <f t="shared" si="31"/>
        <v>0</v>
      </c>
      <c r="CW14" s="112">
        <v>0</v>
      </c>
      <c r="CX14" s="112">
        <v>0</v>
      </c>
      <c r="CY14" s="112">
        <f t="shared" si="32"/>
        <v>0</v>
      </c>
      <c r="CZ14" s="112">
        <v>0</v>
      </c>
      <c r="DA14" s="112">
        <v>0</v>
      </c>
      <c r="DB14" s="112">
        <f t="shared" si="33"/>
        <v>0</v>
      </c>
      <c r="DC14" s="112">
        <v>0</v>
      </c>
      <c r="DD14" s="112">
        <v>0</v>
      </c>
      <c r="DE14" s="112">
        <f t="shared" si="34"/>
        <v>0</v>
      </c>
      <c r="DF14" s="112">
        <f t="shared" si="35"/>
        <v>0</v>
      </c>
      <c r="DG14" s="112">
        <f t="shared" si="36"/>
        <v>0</v>
      </c>
      <c r="DH14" s="112">
        <f t="shared" si="37"/>
        <v>0</v>
      </c>
      <c r="DI14" s="112">
        <v>0</v>
      </c>
      <c r="DJ14" s="112">
        <v>0</v>
      </c>
      <c r="DK14" s="112">
        <f t="shared" si="38"/>
        <v>0</v>
      </c>
      <c r="DL14" s="112">
        <v>0</v>
      </c>
      <c r="DM14" s="112">
        <v>0</v>
      </c>
      <c r="DN14" s="112">
        <f t="shared" si="39"/>
        <v>0</v>
      </c>
      <c r="DO14" s="112">
        <v>0</v>
      </c>
      <c r="DP14" s="112">
        <v>0</v>
      </c>
      <c r="DQ14" s="112">
        <f t="shared" si="40"/>
        <v>0</v>
      </c>
      <c r="DR14" s="112">
        <v>0</v>
      </c>
      <c r="DS14" s="112">
        <v>0</v>
      </c>
      <c r="DT14" s="112">
        <v>0</v>
      </c>
      <c r="DU14" s="112">
        <v>0</v>
      </c>
      <c r="DV14" s="114"/>
      <c r="DW14" s="114"/>
      <c r="DX14" s="112">
        <v>0</v>
      </c>
      <c r="DY14" s="112">
        <v>0</v>
      </c>
      <c r="DZ14" s="112">
        <v>0</v>
      </c>
      <c r="EA14" s="112">
        <f t="shared" si="41"/>
        <v>0</v>
      </c>
      <c r="EB14" s="113" t="s">
        <v>456</v>
      </c>
      <c r="EC14" s="112">
        <f t="shared" si="42"/>
        <v>0</v>
      </c>
      <c r="ED14" s="112">
        <f t="shared" si="43"/>
        <v>0</v>
      </c>
      <c r="EE14" s="112">
        <f t="shared" si="44"/>
        <v>0</v>
      </c>
      <c r="EF14" s="112">
        <v>0</v>
      </c>
      <c r="EG14" s="112">
        <v>0</v>
      </c>
      <c r="EH14" s="112">
        <v>0</v>
      </c>
      <c r="EI14" s="112">
        <v>0</v>
      </c>
      <c r="EJ14" s="112">
        <v>0</v>
      </c>
      <c r="EK14" s="112">
        <v>0</v>
      </c>
      <c r="EL14" s="112">
        <v>0</v>
      </c>
      <c r="EM14" s="112">
        <v>0</v>
      </c>
      <c r="EN14" s="112">
        <v>0</v>
      </c>
      <c r="EO14" s="112">
        <f t="shared" si="45"/>
        <v>0</v>
      </c>
      <c r="EP14" s="113" t="s">
        <v>456</v>
      </c>
      <c r="EQ14" s="112">
        <v>0</v>
      </c>
      <c r="ER14" s="112">
        <f t="shared" si="46"/>
        <v>0</v>
      </c>
      <c r="ES14" s="103" t="s">
        <v>456</v>
      </c>
      <c r="ET14" s="112">
        <v>0</v>
      </c>
      <c r="EU14" s="112">
        <v>0</v>
      </c>
      <c r="EV14" s="112">
        <v>0</v>
      </c>
      <c r="EW14" s="112">
        <v>0</v>
      </c>
      <c r="EX14" s="114"/>
      <c r="EY14" s="114"/>
      <c r="EZ14" s="114"/>
      <c r="FA14" s="100">
        <v>0</v>
      </c>
      <c r="FB14" s="28"/>
      <c r="FC14" s="28"/>
      <c r="FD14" s="28"/>
    </row>
    <row r="15" spans="1:160" s="27" customFormat="1">
      <c r="A15" s="26" t="s">
        <v>146</v>
      </c>
      <c r="B15" s="26" t="s">
        <v>210</v>
      </c>
      <c r="C15" s="29" t="s">
        <v>31</v>
      </c>
      <c r="D15" s="31">
        <v>5374</v>
      </c>
      <c r="E15" s="31">
        <f t="shared" si="0"/>
        <v>176</v>
      </c>
      <c r="F15" s="33">
        <v>176</v>
      </c>
      <c r="G15" s="34">
        <f t="shared" si="1"/>
        <v>100</v>
      </c>
      <c r="H15" s="32">
        <v>0</v>
      </c>
      <c r="I15" s="30">
        <f t="shared" si="2"/>
        <v>0</v>
      </c>
      <c r="J15" s="32">
        <v>136</v>
      </c>
      <c r="K15" s="30">
        <f t="shared" si="3"/>
        <v>2.5307033866765907</v>
      </c>
      <c r="L15" s="31">
        <v>3184</v>
      </c>
      <c r="M15" s="31">
        <v>1138</v>
      </c>
      <c r="N15" s="99">
        <f t="shared" si="4"/>
        <v>21.176032750279123</v>
      </c>
      <c r="O15" s="31">
        <v>751</v>
      </c>
      <c r="P15" s="31">
        <v>337</v>
      </c>
      <c r="Q15" s="34">
        <f t="shared" si="5"/>
        <v>6.2709341272794941</v>
      </c>
      <c r="R15" s="32">
        <f t="shared" si="6"/>
        <v>109</v>
      </c>
      <c r="S15" s="32">
        <v>109</v>
      </c>
      <c r="T15" s="30">
        <f t="shared" si="7"/>
        <v>100</v>
      </c>
      <c r="U15" s="32">
        <v>0</v>
      </c>
      <c r="V15" s="30">
        <f t="shared" si="8"/>
        <v>0</v>
      </c>
      <c r="W15" s="33">
        <v>20</v>
      </c>
      <c r="X15" s="33">
        <v>0</v>
      </c>
      <c r="Y15" s="33">
        <v>81</v>
      </c>
      <c r="Z15" s="39">
        <f t="shared" si="9"/>
        <v>1.5072571641235579</v>
      </c>
      <c r="AA15" s="33">
        <v>19</v>
      </c>
      <c r="AB15" s="33">
        <v>0</v>
      </c>
      <c r="AC15" s="39">
        <f t="shared" si="10"/>
        <v>0.35355414960922965</v>
      </c>
      <c r="AD15" s="42">
        <v>66.67</v>
      </c>
      <c r="AE15" s="38">
        <v>43.88</v>
      </c>
      <c r="AF15" s="38">
        <v>332.2</v>
      </c>
      <c r="AG15" s="38">
        <v>318.10000000000002</v>
      </c>
      <c r="AH15" s="30">
        <v>1</v>
      </c>
      <c r="AI15" s="40">
        <v>7.25</v>
      </c>
      <c r="AJ15" s="41">
        <v>54</v>
      </c>
      <c r="AK15" s="30">
        <f t="shared" si="11"/>
        <v>49.541284403669728</v>
      </c>
      <c r="AL15" s="31">
        <v>5</v>
      </c>
      <c r="AM15" s="31">
        <v>0</v>
      </c>
      <c r="AN15" s="39">
        <f t="shared" si="49"/>
        <v>25</v>
      </c>
      <c r="AO15" s="31">
        <v>35</v>
      </c>
      <c r="AP15" s="39">
        <f t="shared" si="12"/>
        <v>43.209876543209873</v>
      </c>
      <c r="AQ15" s="31">
        <v>5</v>
      </c>
      <c r="AR15" s="31">
        <v>0</v>
      </c>
      <c r="AS15" s="39">
        <f t="shared" si="50"/>
        <v>26.315789473684209</v>
      </c>
      <c r="AT15" s="31">
        <v>3</v>
      </c>
      <c r="AU15" s="175">
        <f t="shared" si="48"/>
        <v>5.5824339411983621E-2</v>
      </c>
      <c r="AV15" s="35" t="s">
        <v>454</v>
      </c>
      <c r="AW15" s="41">
        <f t="shared" si="13"/>
        <v>56</v>
      </c>
      <c r="AX15" s="41">
        <f t="shared" si="14"/>
        <v>0</v>
      </c>
      <c r="AY15" s="30">
        <f t="shared" si="15"/>
        <v>1.0420543356903611</v>
      </c>
      <c r="AZ15" s="43">
        <v>0</v>
      </c>
      <c r="BA15" s="43">
        <v>56</v>
      </c>
      <c r="BB15" s="43">
        <v>0</v>
      </c>
      <c r="BC15" s="41">
        <v>0</v>
      </c>
      <c r="BD15" s="41">
        <v>0</v>
      </c>
      <c r="BE15" s="31">
        <v>0</v>
      </c>
      <c r="BF15" s="31">
        <f t="shared" si="16"/>
        <v>33</v>
      </c>
      <c r="BG15" s="31">
        <f t="shared" si="17"/>
        <v>0</v>
      </c>
      <c r="BH15" s="31">
        <v>0</v>
      </c>
      <c r="BI15" s="31">
        <v>33</v>
      </c>
      <c r="BJ15" s="31">
        <v>0</v>
      </c>
      <c r="BK15" s="31">
        <v>0</v>
      </c>
      <c r="BL15" s="45">
        <v>0</v>
      </c>
      <c r="BM15" s="45">
        <v>0</v>
      </c>
      <c r="BN15" s="45">
        <v>32</v>
      </c>
      <c r="BO15" s="45">
        <v>0</v>
      </c>
      <c r="BP15" s="34">
        <f t="shared" si="18"/>
        <v>0.59545962039449207</v>
      </c>
      <c r="BQ15" s="149">
        <v>0</v>
      </c>
      <c r="BR15" s="103">
        <f>(BQ15/(BN15+BO15))*100</f>
        <v>0</v>
      </c>
      <c r="BS15" s="45">
        <f t="shared" si="20"/>
        <v>6</v>
      </c>
      <c r="BT15" s="45">
        <f t="shared" si="21"/>
        <v>3</v>
      </c>
      <c r="BU15" s="45">
        <f t="shared" si="22"/>
        <v>24</v>
      </c>
      <c r="BV15" s="46">
        <v>0</v>
      </c>
      <c r="BW15" s="46">
        <v>0</v>
      </c>
      <c r="BX15" s="46">
        <v>0</v>
      </c>
      <c r="BY15" s="46">
        <v>6</v>
      </c>
      <c r="BZ15" s="46">
        <v>3</v>
      </c>
      <c r="CA15" s="46">
        <v>24</v>
      </c>
      <c r="CB15" s="46">
        <v>0</v>
      </c>
      <c r="CC15" s="46">
        <v>0</v>
      </c>
      <c r="CD15" s="46">
        <v>0</v>
      </c>
      <c r="CE15" s="45">
        <f t="shared" si="23"/>
        <v>0</v>
      </c>
      <c r="CF15" s="45">
        <f t="shared" si="24"/>
        <v>0</v>
      </c>
      <c r="CG15" s="45">
        <f t="shared" si="25"/>
        <v>0</v>
      </c>
      <c r="CH15" s="46">
        <v>0</v>
      </c>
      <c r="CI15" s="46">
        <v>0</v>
      </c>
      <c r="CJ15" s="46">
        <v>0</v>
      </c>
      <c r="CK15" s="46">
        <v>0</v>
      </c>
      <c r="CL15" s="46">
        <v>0</v>
      </c>
      <c r="CM15" s="46">
        <v>0</v>
      </c>
      <c r="CN15" s="46">
        <v>0</v>
      </c>
      <c r="CO15" s="46">
        <v>0</v>
      </c>
      <c r="CP15" s="46">
        <v>0</v>
      </c>
      <c r="CQ15" s="45">
        <f t="shared" si="26"/>
        <v>4</v>
      </c>
      <c r="CR15" s="47">
        <f t="shared" si="27"/>
        <v>7.4432452549311509E-2</v>
      </c>
      <c r="CS15" s="45">
        <f t="shared" si="28"/>
        <v>4</v>
      </c>
      <c r="CT15" s="45">
        <f t="shared" si="29"/>
        <v>3</v>
      </c>
      <c r="CU15" s="45">
        <f t="shared" si="30"/>
        <v>1</v>
      </c>
      <c r="CV15" s="45">
        <f t="shared" si="31"/>
        <v>0</v>
      </c>
      <c r="CW15" s="45">
        <v>0</v>
      </c>
      <c r="CX15" s="45">
        <v>0</v>
      </c>
      <c r="CY15" s="45">
        <f t="shared" si="32"/>
        <v>4</v>
      </c>
      <c r="CZ15" s="45">
        <v>3</v>
      </c>
      <c r="DA15" s="45">
        <v>1</v>
      </c>
      <c r="DB15" s="45">
        <f t="shared" si="33"/>
        <v>0</v>
      </c>
      <c r="DC15" s="45">
        <v>0</v>
      </c>
      <c r="DD15" s="45">
        <v>0</v>
      </c>
      <c r="DE15" s="45">
        <f t="shared" si="34"/>
        <v>0</v>
      </c>
      <c r="DF15" s="45">
        <f t="shared" si="35"/>
        <v>0</v>
      </c>
      <c r="DG15" s="45">
        <f t="shared" si="36"/>
        <v>0</v>
      </c>
      <c r="DH15" s="45">
        <f t="shared" si="37"/>
        <v>0</v>
      </c>
      <c r="DI15" s="45">
        <v>0</v>
      </c>
      <c r="DJ15" s="45">
        <v>0</v>
      </c>
      <c r="DK15" s="45">
        <f t="shared" si="38"/>
        <v>0</v>
      </c>
      <c r="DL15" s="45">
        <v>0</v>
      </c>
      <c r="DM15" s="45">
        <v>0</v>
      </c>
      <c r="DN15" s="45">
        <f t="shared" si="39"/>
        <v>0</v>
      </c>
      <c r="DO15" s="45">
        <v>0</v>
      </c>
      <c r="DP15" s="45">
        <v>0</v>
      </c>
      <c r="DQ15" s="45">
        <f t="shared" si="40"/>
        <v>0</v>
      </c>
      <c r="DR15" s="45">
        <v>0</v>
      </c>
      <c r="DS15" s="45">
        <v>0</v>
      </c>
      <c r="DT15" s="45">
        <v>0</v>
      </c>
      <c r="DU15" s="45">
        <v>0</v>
      </c>
      <c r="DV15" s="48">
        <v>545.62</v>
      </c>
      <c r="DW15" s="48"/>
      <c r="DX15" s="45">
        <v>7</v>
      </c>
      <c r="DY15" s="45">
        <v>0</v>
      </c>
      <c r="DZ15" s="45">
        <v>0</v>
      </c>
      <c r="EA15" s="45">
        <f t="shared" si="41"/>
        <v>4</v>
      </c>
      <c r="EB15" s="47">
        <f>(EA15/CQ15)*100</f>
        <v>100</v>
      </c>
      <c r="EC15" s="45">
        <f t="shared" si="42"/>
        <v>1</v>
      </c>
      <c r="ED15" s="45">
        <f t="shared" si="43"/>
        <v>0</v>
      </c>
      <c r="EE15" s="45">
        <f t="shared" si="44"/>
        <v>3</v>
      </c>
      <c r="EF15" s="45">
        <v>1</v>
      </c>
      <c r="EG15" s="45">
        <v>0</v>
      </c>
      <c r="EH15" s="45">
        <v>3</v>
      </c>
      <c r="EI15" s="45">
        <v>0</v>
      </c>
      <c r="EJ15" s="45">
        <v>0</v>
      </c>
      <c r="EK15" s="45">
        <v>0</v>
      </c>
      <c r="EL15" s="45">
        <v>0</v>
      </c>
      <c r="EM15" s="45">
        <v>0</v>
      </c>
      <c r="EN15" s="45">
        <v>0</v>
      </c>
      <c r="EO15" s="45">
        <f t="shared" si="45"/>
        <v>0</v>
      </c>
      <c r="EP15" s="47">
        <f>(EO15/CQ15)*100</f>
        <v>0</v>
      </c>
      <c r="EQ15" s="45">
        <v>16</v>
      </c>
      <c r="ER15" s="45">
        <f t="shared" si="46"/>
        <v>9</v>
      </c>
      <c r="ES15" s="34">
        <f>(ER15/EQ15)*100</f>
        <v>56.25</v>
      </c>
      <c r="ET15" s="45">
        <v>5</v>
      </c>
      <c r="EU15" s="45">
        <v>0</v>
      </c>
      <c r="EV15" s="45">
        <v>3</v>
      </c>
      <c r="EW15" s="45">
        <v>1</v>
      </c>
      <c r="EX15" s="48">
        <v>1279</v>
      </c>
      <c r="EY15" s="48">
        <v>155</v>
      </c>
      <c r="EZ15" s="48">
        <v>4401</v>
      </c>
      <c r="FA15" s="46">
        <v>0</v>
      </c>
      <c r="FB15" s="28"/>
      <c r="FC15" s="28"/>
      <c r="FD15" s="28"/>
    </row>
    <row r="16" spans="1:160" s="27" customFormat="1">
      <c r="A16" s="100" t="s">
        <v>221</v>
      </c>
      <c r="B16" s="100" t="s">
        <v>391</v>
      </c>
      <c r="C16" s="101" t="s">
        <v>32</v>
      </c>
      <c r="D16" s="102">
        <v>3195</v>
      </c>
      <c r="E16" s="102">
        <f t="shared" si="0"/>
        <v>63</v>
      </c>
      <c r="F16" s="102">
        <v>56</v>
      </c>
      <c r="G16" s="103">
        <f t="shared" si="1"/>
        <v>88.888888888888886</v>
      </c>
      <c r="H16" s="104">
        <v>7</v>
      </c>
      <c r="I16" s="105">
        <f t="shared" si="2"/>
        <v>11.111111111111111</v>
      </c>
      <c r="J16" s="106">
        <v>52</v>
      </c>
      <c r="K16" s="105">
        <f t="shared" si="3"/>
        <v>1.6275430359937404</v>
      </c>
      <c r="L16" s="102">
        <v>946</v>
      </c>
      <c r="M16" s="102">
        <v>642</v>
      </c>
      <c r="N16" s="107">
        <f t="shared" si="4"/>
        <v>20.093896713615024</v>
      </c>
      <c r="O16" s="102">
        <v>199</v>
      </c>
      <c r="P16" s="102">
        <v>153</v>
      </c>
      <c r="Q16" s="103">
        <f t="shared" si="5"/>
        <v>4.788732394366197</v>
      </c>
      <c r="R16" s="106">
        <f t="shared" si="6"/>
        <v>44</v>
      </c>
      <c r="S16" s="106">
        <v>44</v>
      </c>
      <c r="T16" s="105">
        <f t="shared" si="7"/>
        <v>100</v>
      </c>
      <c r="U16" s="104">
        <v>0</v>
      </c>
      <c r="V16" s="105">
        <f t="shared" si="8"/>
        <v>0</v>
      </c>
      <c r="W16" s="102">
        <v>4</v>
      </c>
      <c r="X16" s="102">
        <v>0</v>
      </c>
      <c r="Y16" s="102">
        <v>36</v>
      </c>
      <c r="Z16" s="108">
        <f t="shared" si="9"/>
        <v>1.1267605633802817</v>
      </c>
      <c r="AA16" s="102">
        <v>3</v>
      </c>
      <c r="AB16" s="102">
        <v>0</v>
      </c>
      <c r="AC16" s="108">
        <f t="shared" si="10"/>
        <v>9.3896713615023469E-2</v>
      </c>
      <c r="AD16" s="109">
        <v>76.75</v>
      </c>
      <c r="AE16" s="110">
        <v>52.13</v>
      </c>
      <c r="AF16" s="110">
        <v>424.5</v>
      </c>
      <c r="AG16" s="110">
        <v>657.71</v>
      </c>
      <c r="AH16" s="105">
        <v>6.82</v>
      </c>
      <c r="AI16" s="111">
        <v>13.75</v>
      </c>
      <c r="AJ16" s="106">
        <v>7</v>
      </c>
      <c r="AK16" s="105">
        <f t="shared" si="11"/>
        <v>15.909090909090908</v>
      </c>
      <c r="AL16" s="102">
        <v>2</v>
      </c>
      <c r="AM16" s="102">
        <v>0</v>
      </c>
      <c r="AN16" s="108">
        <f t="shared" si="49"/>
        <v>50</v>
      </c>
      <c r="AO16" s="102"/>
      <c r="AP16" s="108">
        <f t="shared" si="12"/>
        <v>0</v>
      </c>
      <c r="AQ16" s="102">
        <v>2</v>
      </c>
      <c r="AR16" s="102">
        <v>0</v>
      </c>
      <c r="AS16" s="108">
        <f t="shared" si="50"/>
        <v>66.666666666666657</v>
      </c>
      <c r="AT16" s="102">
        <v>2</v>
      </c>
      <c r="AU16" s="182">
        <f t="shared" si="48"/>
        <v>6.2597809076682318E-2</v>
      </c>
      <c r="AV16" s="105" t="s">
        <v>455</v>
      </c>
      <c r="AW16" s="106">
        <f t="shared" si="13"/>
        <v>0</v>
      </c>
      <c r="AX16" s="106">
        <f t="shared" si="14"/>
        <v>0</v>
      </c>
      <c r="AY16" s="105">
        <f t="shared" si="15"/>
        <v>0</v>
      </c>
      <c r="AZ16" s="106">
        <v>0</v>
      </c>
      <c r="BA16" s="106">
        <v>0</v>
      </c>
      <c r="BB16" s="106">
        <v>0</v>
      </c>
      <c r="BC16" s="106">
        <v>0</v>
      </c>
      <c r="BD16" s="106">
        <v>0</v>
      </c>
      <c r="BE16" s="102">
        <v>0</v>
      </c>
      <c r="BF16" s="102">
        <f t="shared" si="16"/>
        <v>0</v>
      </c>
      <c r="BG16" s="102">
        <f t="shared" si="17"/>
        <v>0</v>
      </c>
      <c r="BH16" s="102">
        <v>0</v>
      </c>
      <c r="BI16" s="102">
        <v>0</v>
      </c>
      <c r="BJ16" s="102">
        <v>0</v>
      </c>
      <c r="BK16" s="102">
        <v>0</v>
      </c>
      <c r="BL16" s="112">
        <v>0</v>
      </c>
      <c r="BM16" s="112">
        <v>0</v>
      </c>
      <c r="BN16" s="112">
        <v>0</v>
      </c>
      <c r="BO16" s="112">
        <v>0</v>
      </c>
      <c r="BP16" s="103">
        <f t="shared" si="18"/>
        <v>0</v>
      </c>
      <c r="BQ16" s="158">
        <v>0</v>
      </c>
      <c r="BR16" s="103" t="s">
        <v>456</v>
      </c>
      <c r="BS16" s="112">
        <f t="shared" si="20"/>
        <v>0</v>
      </c>
      <c r="BT16" s="112">
        <f t="shared" si="21"/>
        <v>0</v>
      </c>
      <c r="BU16" s="112">
        <f t="shared" si="22"/>
        <v>0</v>
      </c>
      <c r="BV16" s="112">
        <v>0</v>
      </c>
      <c r="BW16" s="112">
        <v>0</v>
      </c>
      <c r="BX16" s="112">
        <v>0</v>
      </c>
      <c r="BY16" s="112">
        <v>0</v>
      </c>
      <c r="BZ16" s="112">
        <v>0</v>
      </c>
      <c r="CA16" s="112">
        <v>0</v>
      </c>
      <c r="CB16" s="112">
        <v>0</v>
      </c>
      <c r="CC16" s="112">
        <v>0</v>
      </c>
      <c r="CD16" s="112">
        <v>0</v>
      </c>
      <c r="CE16" s="112">
        <f t="shared" si="23"/>
        <v>0</v>
      </c>
      <c r="CF16" s="112">
        <f t="shared" si="24"/>
        <v>0</v>
      </c>
      <c r="CG16" s="112">
        <f t="shared" si="25"/>
        <v>0</v>
      </c>
      <c r="CH16" s="100">
        <v>0</v>
      </c>
      <c r="CI16" s="100">
        <v>0</v>
      </c>
      <c r="CJ16" s="100">
        <v>0</v>
      </c>
      <c r="CK16" s="100">
        <v>0</v>
      </c>
      <c r="CL16" s="100">
        <v>0</v>
      </c>
      <c r="CM16" s="100">
        <v>0</v>
      </c>
      <c r="CN16" s="100">
        <v>0</v>
      </c>
      <c r="CO16" s="100">
        <v>0</v>
      </c>
      <c r="CP16" s="100">
        <v>0</v>
      </c>
      <c r="CQ16" s="112">
        <f t="shared" si="26"/>
        <v>0</v>
      </c>
      <c r="CR16" s="113">
        <f t="shared" si="27"/>
        <v>0</v>
      </c>
      <c r="CS16" s="112">
        <f t="shared" si="28"/>
        <v>0</v>
      </c>
      <c r="CT16" s="112">
        <f t="shared" si="29"/>
        <v>0</v>
      </c>
      <c r="CU16" s="112">
        <f t="shared" si="30"/>
        <v>0</v>
      </c>
      <c r="CV16" s="112">
        <f t="shared" si="31"/>
        <v>0</v>
      </c>
      <c r="CW16" s="112">
        <v>0</v>
      </c>
      <c r="CX16" s="112">
        <v>0</v>
      </c>
      <c r="CY16" s="112">
        <f t="shared" si="32"/>
        <v>0</v>
      </c>
      <c r="CZ16" s="112">
        <v>0</v>
      </c>
      <c r="DA16" s="112">
        <v>0</v>
      </c>
      <c r="DB16" s="112">
        <f t="shared" si="33"/>
        <v>0</v>
      </c>
      <c r="DC16" s="112">
        <v>0</v>
      </c>
      <c r="DD16" s="112">
        <v>0</v>
      </c>
      <c r="DE16" s="112">
        <f t="shared" si="34"/>
        <v>0</v>
      </c>
      <c r="DF16" s="112">
        <f t="shared" si="35"/>
        <v>0</v>
      </c>
      <c r="DG16" s="112">
        <f t="shared" si="36"/>
        <v>0</v>
      </c>
      <c r="DH16" s="112">
        <f t="shared" si="37"/>
        <v>0</v>
      </c>
      <c r="DI16" s="112">
        <v>0</v>
      </c>
      <c r="DJ16" s="112">
        <v>0</v>
      </c>
      <c r="DK16" s="112">
        <f t="shared" si="38"/>
        <v>0</v>
      </c>
      <c r="DL16" s="112">
        <v>0</v>
      </c>
      <c r="DM16" s="112">
        <v>0</v>
      </c>
      <c r="DN16" s="112">
        <f t="shared" si="39"/>
        <v>0</v>
      </c>
      <c r="DO16" s="112">
        <v>0</v>
      </c>
      <c r="DP16" s="112">
        <v>0</v>
      </c>
      <c r="DQ16" s="112">
        <f t="shared" si="40"/>
        <v>0</v>
      </c>
      <c r="DR16" s="112">
        <v>0</v>
      </c>
      <c r="DS16" s="112">
        <v>0</v>
      </c>
      <c r="DT16" s="112">
        <v>0</v>
      </c>
      <c r="DU16" s="112">
        <v>0</v>
      </c>
      <c r="DV16" s="114"/>
      <c r="DW16" s="114"/>
      <c r="DX16" s="112">
        <v>0</v>
      </c>
      <c r="DY16" s="112">
        <v>0</v>
      </c>
      <c r="DZ16" s="112">
        <v>0</v>
      </c>
      <c r="EA16" s="112">
        <f t="shared" si="41"/>
        <v>0</v>
      </c>
      <c r="EB16" s="113" t="s">
        <v>456</v>
      </c>
      <c r="EC16" s="112">
        <f t="shared" si="42"/>
        <v>0</v>
      </c>
      <c r="ED16" s="112">
        <f t="shared" si="43"/>
        <v>0</v>
      </c>
      <c r="EE16" s="112">
        <f t="shared" si="44"/>
        <v>0</v>
      </c>
      <c r="EF16" s="112">
        <v>0</v>
      </c>
      <c r="EG16" s="112">
        <v>0</v>
      </c>
      <c r="EH16" s="112">
        <v>0</v>
      </c>
      <c r="EI16" s="112">
        <v>0</v>
      </c>
      <c r="EJ16" s="112">
        <v>0</v>
      </c>
      <c r="EK16" s="112">
        <v>0</v>
      </c>
      <c r="EL16" s="112">
        <v>0</v>
      </c>
      <c r="EM16" s="112">
        <v>0</v>
      </c>
      <c r="EN16" s="112">
        <v>0</v>
      </c>
      <c r="EO16" s="112">
        <f t="shared" si="45"/>
        <v>0</v>
      </c>
      <c r="EP16" s="113" t="s">
        <v>456</v>
      </c>
      <c r="EQ16" s="112">
        <v>1</v>
      </c>
      <c r="ER16" s="112">
        <f t="shared" si="46"/>
        <v>0</v>
      </c>
      <c r="ES16" s="103">
        <f>(ER16/EQ16)*100</f>
        <v>0</v>
      </c>
      <c r="ET16" s="112">
        <v>0</v>
      </c>
      <c r="EU16" s="112">
        <v>0</v>
      </c>
      <c r="EV16" s="112">
        <v>0</v>
      </c>
      <c r="EW16" s="112">
        <v>0</v>
      </c>
      <c r="EX16" s="114"/>
      <c r="EY16" s="114"/>
      <c r="EZ16" s="114"/>
      <c r="FA16" s="100">
        <v>0</v>
      </c>
      <c r="FB16" s="28"/>
      <c r="FC16" s="28"/>
      <c r="FD16" s="28"/>
    </row>
    <row r="17" spans="1:160" s="27" customFormat="1">
      <c r="A17" s="26" t="s">
        <v>396</v>
      </c>
      <c r="B17" s="26" t="s">
        <v>439</v>
      </c>
      <c r="C17" s="29" t="s">
        <v>34</v>
      </c>
      <c r="D17" s="31">
        <v>11741</v>
      </c>
      <c r="E17" s="31">
        <f t="shared" si="0"/>
        <v>30</v>
      </c>
      <c r="F17" s="31">
        <v>30</v>
      </c>
      <c r="G17" s="34">
        <f t="shared" si="1"/>
        <v>100</v>
      </c>
      <c r="H17" s="32">
        <v>0</v>
      </c>
      <c r="I17" s="30">
        <f t="shared" si="2"/>
        <v>0</v>
      </c>
      <c r="J17" s="41">
        <v>29</v>
      </c>
      <c r="K17" s="30">
        <f t="shared" si="3"/>
        <v>0.24699770036623797</v>
      </c>
      <c r="L17" s="31">
        <v>5550</v>
      </c>
      <c r="M17" s="31">
        <v>2993</v>
      </c>
      <c r="N17" s="99">
        <f t="shared" si="4"/>
        <v>25.491866110212076</v>
      </c>
      <c r="O17" s="31">
        <v>1819</v>
      </c>
      <c r="P17" s="31">
        <v>1221</v>
      </c>
      <c r="Q17" s="34">
        <f t="shared" si="5"/>
        <v>10.399454901626779</v>
      </c>
      <c r="R17" s="41">
        <f t="shared" si="6"/>
        <v>186</v>
      </c>
      <c r="S17" s="41">
        <v>185</v>
      </c>
      <c r="T17" s="30">
        <f t="shared" si="7"/>
        <v>99.462365591397855</v>
      </c>
      <c r="U17" s="32">
        <v>1</v>
      </c>
      <c r="V17" s="30">
        <f t="shared" si="8"/>
        <v>0.53763440860215062</v>
      </c>
      <c r="W17" s="31">
        <v>28</v>
      </c>
      <c r="X17" s="31">
        <v>0</v>
      </c>
      <c r="Y17" s="31">
        <v>157</v>
      </c>
      <c r="Z17" s="39">
        <f t="shared" si="9"/>
        <v>1.3371944468103227</v>
      </c>
      <c r="AA17" s="31">
        <v>20</v>
      </c>
      <c r="AB17" s="31">
        <v>0</v>
      </c>
      <c r="AC17" s="39">
        <f t="shared" si="10"/>
        <v>0.17034324163188824</v>
      </c>
      <c r="AD17" s="42">
        <v>64.930000000000007</v>
      </c>
      <c r="AE17" s="38">
        <v>57.78</v>
      </c>
      <c r="AF17" s="38">
        <v>885.9</v>
      </c>
      <c r="AG17" s="38">
        <v>1456.76</v>
      </c>
      <c r="AH17" s="30">
        <v>13.64</v>
      </c>
      <c r="AI17" s="40">
        <v>25.21</v>
      </c>
      <c r="AJ17" s="41">
        <v>74</v>
      </c>
      <c r="AK17" s="30">
        <f t="shared" si="11"/>
        <v>40</v>
      </c>
      <c r="AL17" s="31">
        <v>19</v>
      </c>
      <c r="AM17" s="31">
        <v>0</v>
      </c>
      <c r="AN17" s="39">
        <f t="shared" si="49"/>
        <v>67.857142857142861</v>
      </c>
      <c r="AO17" s="31">
        <v>63</v>
      </c>
      <c r="AP17" s="39">
        <f t="shared" si="12"/>
        <v>40.127388535031848</v>
      </c>
      <c r="AQ17" s="31">
        <v>16</v>
      </c>
      <c r="AR17" s="31">
        <v>0</v>
      </c>
      <c r="AS17" s="39">
        <f t="shared" si="50"/>
        <v>80</v>
      </c>
      <c r="AT17" s="31">
        <v>58</v>
      </c>
      <c r="AU17" s="175">
        <f t="shared" si="48"/>
        <v>0.49399540073247594</v>
      </c>
      <c r="AV17" s="35" t="s">
        <v>454</v>
      </c>
      <c r="AW17" s="41">
        <f t="shared" si="13"/>
        <v>64</v>
      </c>
      <c r="AX17" s="41">
        <f t="shared" si="14"/>
        <v>0</v>
      </c>
      <c r="AY17" s="30">
        <f t="shared" si="15"/>
        <v>0.54509837322204246</v>
      </c>
      <c r="AZ17" s="41">
        <v>0</v>
      </c>
      <c r="BA17" s="41">
        <v>64</v>
      </c>
      <c r="BB17" s="41">
        <v>0</v>
      </c>
      <c r="BC17" s="41">
        <v>0</v>
      </c>
      <c r="BD17" s="41">
        <v>0</v>
      </c>
      <c r="BE17" s="31">
        <v>0</v>
      </c>
      <c r="BF17" s="31">
        <f t="shared" si="16"/>
        <v>61</v>
      </c>
      <c r="BG17" s="31">
        <f t="shared" si="17"/>
        <v>0</v>
      </c>
      <c r="BH17" s="31">
        <v>0</v>
      </c>
      <c r="BI17" s="31">
        <v>61</v>
      </c>
      <c r="BJ17" s="31">
        <v>0</v>
      </c>
      <c r="BK17" s="31">
        <v>0</v>
      </c>
      <c r="BL17" s="45">
        <v>0</v>
      </c>
      <c r="BM17" s="45">
        <v>0</v>
      </c>
      <c r="BN17" s="45">
        <v>61</v>
      </c>
      <c r="BO17" s="45">
        <v>0</v>
      </c>
      <c r="BP17" s="34">
        <f t="shared" si="18"/>
        <v>0.51954688697725915</v>
      </c>
      <c r="BQ17" s="149">
        <v>13</v>
      </c>
      <c r="BR17" s="103">
        <f>(BQ17/(BN17+BO17))*100</f>
        <v>21.311475409836063</v>
      </c>
      <c r="BS17" s="45">
        <f t="shared" si="20"/>
        <v>0</v>
      </c>
      <c r="BT17" s="45">
        <f t="shared" si="21"/>
        <v>0</v>
      </c>
      <c r="BU17" s="45">
        <f t="shared" si="22"/>
        <v>61</v>
      </c>
      <c r="BV17" s="45">
        <v>0</v>
      </c>
      <c r="BW17" s="45">
        <v>0</v>
      </c>
      <c r="BX17" s="45">
        <v>0</v>
      </c>
      <c r="BY17" s="45">
        <v>0</v>
      </c>
      <c r="BZ17" s="45">
        <v>0</v>
      </c>
      <c r="CA17" s="45">
        <v>61</v>
      </c>
      <c r="CB17" s="45">
        <v>0</v>
      </c>
      <c r="CC17" s="45">
        <v>0</v>
      </c>
      <c r="CD17" s="45">
        <v>0</v>
      </c>
      <c r="CE17" s="45">
        <f t="shared" si="23"/>
        <v>0</v>
      </c>
      <c r="CF17" s="45">
        <f t="shared" si="24"/>
        <v>0</v>
      </c>
      <c r="CG17" s="45">
        <f t="shared" si="25"/>
        <v>0</v>
      </c>
      <c r="CH17" s="46">
        <v>0</v>
      </c>
      <c r="CI17" s="46">
        <v>0</v>
      </c>
      <c r="CJ17" s="46">
        <v>0</v>
      </c>
      <c r="CK17" s="46">
        <v>0</v>
      </c>
      <c r="CL17" s="46">
        <v>0</v>
      </c>
      <c r="CM17" s="46">
        <v>0</v>
      </c>
      <c r="CN17" s="46">
        <v>0</v>
      </c>
      <c r="CO17" s="46">
        <v>0</v>
      </c>
      <c r="CP17" s="46">
        <v>0</v>
      </c>
      <c r="CQ17" s="45">
        <f t="shared" si="26"/>
        <v>12</v>
      </c>
      <c r="CR17" s="47">
        <f t="shared" si="27"/>
        <v>0.10220594497913295</v>
      </c>
      <c r="CS17" s="45">
        <f t="shared" si="28"/>
        <v>9</v>
      </c>
      <c r="CT17" s="45">
        <f t="shared" si="29"/>
        <v>0</v>
      </c>
      <c r="CU17" s="45">
        <f t="shared" si="30"/>
        <v>9</v>
      </c>
      <c r="CV17" s="45">
        <f t="shared" si="31"/>
        <v>0</v>
      </c>
      <c r="CW17" s="45">
        <v>0</v>
      </c>
      <c r="CX17" s="45">
        <v>0</v>
      </c>
      <c r="CY17" s="45">
        <f t="shared" si="32"/>
        <v>9</v>
      </c>
      <c r="CZ17" s="45">
        <v>0</v>
      </c>
      <c r="DA17" s="45">
        <v>9</v>
      </c>
      <c r="DB17" s="45">
        <f t="shared" si="33"/>
        <v>0</v>
      </c>
      <c r="DC17" s="45">
        <v>0</v>
      </c>
      <c r="DD17" s="45">
        <v>0</v>
      </c>
      <c r="DE17" s="45">
        <f t="shared" si="34"/>
        <v>0</v>
      </c>
      <c r="DF17" s="45">
        <f t="shared" si="35"/>
        <v>0</v>
      </c>
      <c r="DG17" s="45">
        <f t="shared" si="36"/>
        <v>0</v>
      </c>
      <c r="DH17" s="45">
        <f t="shared" si="37"/>
        <v>0</v>
      </c>
      <c r="DI17" s="45">
        <v>0</v>
      </c>
      <c r="DJ17" s="45">
        <v>0</v>
      </c>
      <c r="DK17" s="45">
        <f t="shared" si="38"/>
        <v>0</v>
      </c>
      <c r="DL17" s="45">
        <v>0</v>
      </c>
      <c r="DM17" s="45">
        <v>0</v>
      </c>
      <c r="DN17" s="45">
        <f t="shared" si="39"/>
        <v>0</v>
      </c>
      <c r="DO17" s="45">
        <v>0</v>
      </c>
      <c r="DP17" s="45">
        <v>0</v>
      </c>
      <c r="DQ17" s="45">
        <f t="shared" si="40"/>
        <v>3</v>
      </c>
      <c r="DR17" s="45">
        <v>0</v>
      </c>
      <c r="DS17" s="45">
        <v>0</v>
      </c>
      <c r="DT17" s="45">
        <v>1</v>
      </c>
      <c r="DU17" s="45">
        <v>2</v>
      </c>
      <c r="DV17" s="48">
        <v>4391.07</v>
      </c>
      <c r="DW17" s="48">
        <v>1577.32</v>
      </c>
      <c r="DX17" s="45">
        <v>49</v>
      </c>
      <c r="DY17" s="45">
        <v>0</v>
      </c>
      <c r="DZ17" s="45">
        <v>0</v>
      </c>
      <c r="EA17" s="45">
        <f t="shared" si="41"/>
        <v>8</v>
      </c>
      <c r="EB17" s="47">
        <f t="shared" ref="EB17:EB24" si="51">(EA17/CQ17)*100</f>
        <v>66.666666666666657</v>
      </c>
      <c r="EC17" s="45">
        <f t="shared" si="42"/>
        <v>2</v>
      </c>
      <c r="ED17" s="45">
        <f t="shared" si="43"/>
        <v>2</v>
      </c>
      <c r="EE17" s="45">
        <f t="shared" si="44"/>
        <v>4</v>
      </c>
      <c r="EF17" s="45">
        <v>2</v>
      </c>
      <c r="EG17" s="45">
        <v>2</v>
      </c>
      <c r="EH17" s="45">
        <v>4</v>
      </c>
      <c r="EI17" s="45">
        <v>0</v>
      </c>
      <c r="EJ17" s="45">
        <v>0</v>
      </c>
      <c r="EK17" s="45">
        <v>0</v>
      </c>
      <c r="EL17" s="45">
        <v>0</v>
      </c>
      <c r="EM17" s="45">
        <v>0</v>
      </c>
      <c r="EN17" s="45">
        <v>0</v>
      </c>
      <c r="EO17" s="45">
        <f t="shared" si="45"/>
        <v>4</v>
      </c>
      <c r="EP17" s="47">
        <f t="shared" ref="EP17:EP24" si="52">(EO17/CQ17)*100</f>
        <v>33.333333333333329</v>
      </c>
      <c r="EQ17" s="45">
        <v>9</v>
      </c>
      <c r="ER17" s="45">
        <f t="shared" si="46"/>
        <v>7</v>
      </c>
      <c r="ES17" s="34">
        <f>(ER17/EQ17)*100</f>
        <v>77.777777777777786</v>
      </c>
      <c r="ET17" s="45">
        <v>3</v>
      </c>
      <c r="EU17" s="45">
        <v>0</v>
      </c>
      <c r="EV17" s="45">
        <v>4</v>
      </c>
      <c r="EW17" s="45">
        <v>0</v>
      </c>
      <c r="EX17" s="48">
        <v>727.21</v>
      </c>
      <c r="EY17" s="48">
        <v>141.55000000000001</v>
      </c>
      <c r="EZ17" s="48">
        <v>2194.5100000000002</v>
      </c>
      <c r="FA17" s="46">
        <v>0</v>
      </c>
      <c r="FB17" s="28"/>
      <c r="FC17" s="28"/>
      <c r="FD17" s="28"/>
    </row>
    <row r="18" spans="1:160" s="27" customFormat="1">
      <c r="A18" s="100" t="s">
        <v>222</v>
      </c>
      <c r="B18" s="100" t="s">
        <v>391</v>
      </c>
      <c r="C18" s="101" t="s">
        <v>33</v>
      </c>
      <c r="D18" s="102">
        <v>5900</v>
      </c>
      <c r="E18" s="102">
        <f t="shared" si="0"/>
        <v>119</v>
      </c>
      <c r="F18" s="102">
        <v>111</v>
      </c>
      <c r="G18" s="103">
        <f t="shared" si="1"/>
        <v>93.277310924369743</v>
      </c>
      <c r="H18" s="104">
        <v>8</v>
      </c>
      <c r="I18" s="105">
        <f t="shared" si="2"/>
        <v>6.7226890756302522</v>
      </c>
      <c r="J18" s="106">
        <v>93</v>
      </c>
      <c r="K18" s="105">
        <f t="shared" si="3"/>
        <v>1.5762711864406782</v>
      </c>
      <c r="L18" s="102">
        <v>1175</v>
      </c>
      <c r="M18" s="102">
        <v>796</v>
      </c>
      <c r="N18" s="107">
        <f t="shared" si="4"/>
        <v>13.491525423728815</v>
      </c>
      <c r="O18" s="102">
        <v>417</v>
      </c>
      <c r="P18" s="102">
        <v>288</v>
      </c>
      <c r="Q18" s="103">
        <f t="shared" si="5"/>
        <v>4.8813559322033901</v>
      </c>
      <c r="R18" s="106">
        <f t="shared" si="6"/>
        <v>99</v>
      </c>
      <c r="S18" s="106">
        <v>97</v>
      </c>
      <c r="T18" s="105">
        <f t="shared" si="7"/>
        <v>97.979797979797979</v>
      </c>
      <c r="U18" s="104">
        <v>2</v>
      </c>
      <c r="V18" s="105">
        <f t="shared" si="8"/>
        <v>2.0202020202020203</v>
      </c>
      <c r="W18" s="102">
        <v>54</v>
      </c>
      <c r="X18" s="102">
        <v>0</v>
      </c>
      <c r="Y18" s="102">
        <v>85</v>
      </c>
      <c r="Z18" s="108">
        <f t="shared" si="9"/>
        <v>1.4406779661016949</v>
      </c>
      <c r="AA18" s="102">
        <v>45</v>
      </c>
      <c r="AB18" s="102">
        <v>0</v>
      </c>
      <c r="AC18" s="108">
        <f t="shared" si="10"/>
        <v>0.76271186440677974</v>
      </c>
      <c r="AD18" s="109">
        <v>75.13</v>
      </c>
      <c r="AE18" s="110">
        <v>66.16</v>
      </c>
      <c r="AF18" s="110">
        <v>555.91999999999996</v>
      </c>
      <c r="AG18" s="110">
        <v>588.73</v>
      </c>
      <c r="AH18" s="105">
        <v>8.11</v>
      </c>
      <c r="AI18" s="111">
        <v>9.2799999999999994</v>
      </c>
      <c r="AJ18" s="106">
        <v>40</v>
      </c>
      <c r="AK18" s="105">
        <f t="shared" si="11"/>
        <v>41.237113402061851</v>
      </c>
      <c r="AL18" s="102">
        <v>32</v>
      </c>
      <c r="AM18" s="102">
        <v>0</v>
      </c>
      <c r="AN18" s="108">
        <f t="shared" si="49"/>
        <v>59.259259259259252</v>
      </c>
      <c r="AO18" s="102"/>
      <c r="AP18" s="108">
        <f t="shared" si="12"/>
        <v>0</v>
      </c>
      <c r="AQ18" s="102">
        <v>27</v>
      </c>
      <c r="AR18" s="102">
        <v>0</v>
      </c>
      <c r="AS18" s="108">
        <f t="shared" si="50"/>
        <v>60</v>
      </c>
      <c r="AT18" s="102">
        <v>12</v>
      </c>
      <c r="AU18" s="182">
        <f t="shared" si="48"/>
        <v>0.20338983050847459</v>
      </c>
      <c r="AV18" s="105" t="s">
        <v>454</v>
      </c>
      <c r="AW18" s="106">
        <f t="shared" si="13"/>
        <v>78</v>
      </c>
      <c r="AX18" s="106">
        <f t="shared" si="14"/>
        <v>0</v>
      </c>
      <c r="AY18" s="105">
        <f t="shared" si="15"/>
        <v>1.3220338983050848</v>
      </c>
      <c r="AZ18" s="106">
        <v>0</v>
      </c>
      <c r="BA18" s="106">
        <v>78</v>
      </c>
      <c r="BB18" s="106">
        <v>0</v>
      </c>
      <c r="BC18" s="106">
        <v>0</v>
      </c>
      <c r="BD18" s="106">
        <v>0</v>
      </c>
      <c r="BE18" s="102">
        <v>0</v>
      </c>
      <c r="BF18" s="102">
        <f t="shared" si="16"/>
        <v>78</v>
      </c>
      <c r="BG18" s="102">
        <f t="shared" si="17"/>
        <v>0</v>
      </c>
      <c r="BH18" s="102">
        <v>0</v>
      </c>
      <c r="BI18" s="102">
        <v>78</v>
      </c>
      <c r="BJ18" s="102">
        <v>0</v>
      </c>
      <c r="BK18" s="102">
        <v>0</v>
      </c>
      <c r="BL18" s="112">
        <v>0</v>
      </c>
      <c r="BM18" s="112">
        <v>0</v>
      </c>
      <c r="BN18" s="112">
        <v>66</v>
      </c>
      <c r="BO18" s="112">
        <v>0</v>
      </c>
      <c r="BP18" s="103">
        <f t="shared" si="18"/>
        <v>1.1186440677966103</v>
      </c>
      <c r="BQ18" s="158">
        <v>2</v>
      </c>
      <c r="BR18" s="103">
        <f>(BQ18/(BN18+BO18))*100</f>
        <v>3.0303030303030303</v>
      </c>
      <c r="BS18" s="112">
        <f t="shared" si="20"/>
        <v>0</v>
      </c>
      <c r="BT18" s="112">
        <f t="shared" si="21"/>
        <v>50</v>
      </c>
      <c r="BU18" s="112">
        <f t="shared" si="22"/>
        <v>28</v>
      </c>
      <c r="BV18" s="112">
        <v>0</v>
      </c>
      <c r="BW18" s="112">
        <v>0</v>
      </c>
      <c r="BX18" s="112">
        <v>0</v>
      </c>
      <c r="BY18" s="112">
        <v>0</v>
      </c>
      <c r="BZ18" s="112">
        <v>50</v>
      </c>
      <c r="CA18" s="112">
        <v>28</v>
      </c>
      <c r="CB18" s="112">
        <v>0</v>
      </c>
      <c r="CC18" s="112">
        <v>0</v>
      </c>
      <c r="CD18" s="112">
        <v>0</v>
      </c>
      <c r="CE18" s="112">
        <f t="shared" si="23"/>
        <v>0</v>
      </c>
      <c r="CF18" s="112">
        <f t="shared" si="24"/>
        <v>0</v>
      </c>
      <c r="CG18" s="112">
        <f t="shared" si="25"/>
        <v>0</v>
      </c>
      <c r="CH18" s="100">
        <v>0</v>
      </c>
      <c r="CI18" s="100">
        <v>0</v>
      </c>
      <c r="CJ18" s="100">
        <v>0</v>
      </c>
      <c r="CK18" s="100">
        <v>0</v>
      </c>
      <c r="CL18" s="100">
        <v>0</v>
      </c>
      <c r="CM18" s="100">
        <v>0</v>
      </c>
      <c r="CN18" s="100">
        <v>0</v>
      </c>
      <c r="CO18" s="100">
        <v>0</v>
      </c>
      <c r="CP18" s="100">
        <v>0</v>
      </c>
      <c r="CQ18" s="112">
        <f t="shared" si="26"/>
        <v>2</v>
      </c>
      <c r="CR18" s="113">
        <f t="shared" si="27"/>
        <v>3.3898305084745763E-2</v>
      </c>
      <c r="CS18" s="112">
        <f t="shared" si="28"/>
        <v>2</v>
      </c>
      <c r="CT18" s="112">
        <f t="shared" si="29"/>
        <v>0</v>
      </c>
      <c r="CU18" s="112">
        <f t="shared" si="30"/>
        <v>2</v>
      </c>
      <c r="CV18" s="112">
        <f t="shared" si="31"/>
        <v>0</v>
      </c>
      <c r="CW18" s="112">
        <v>0</v>
      </c>
      <c r="CX18" s="112">
        <v>0</v>
      </c>
      <c r="CY18" s="112">
        <f t="shared" si="32"/>
        <v>2</v>
      </c>
      <c r="CZ18" s="112">
        <v>0</v>
      </c>
      <c r="DA18" s="112">
        <v>2</v>
      </c>
      <c r="DB18" s="112">
        <f t="shared" si="33"/>
        <v>0</v>
      </c>
      <c r="DC18" s="112">
        <v>0</v>
      </c>
      <c r="DD18" s="112">
        <v>0</v>
      </c>
      <c r="DE18" s="112">
        <f t="shared" si="34"/>
        <v>0</v>
      </c>
      <c r="DF18" s="112">
        <f t="shared" si="35"/>
        <v>0</v>
      </c>
      <c r="DG18" s="112">
        <f t="shared" si="36"/>
        <v>0</v>
      </c>
      <c r="DH18" s="112">
        <f t="shared" si="37"/>
        <v>0</v>
      </c>
      <c r="DI18" s="112">
        <v>0</v>
      </c>
      <c r="DJ18" s="112">
        <v>0</v>
      </c>
      <c r="DK18" s="112">
        <f t="shared" si="38"/>
        <v>0</v>
      </c>
      <c r="DL18" s="112">
        <v>0</v>
      </c>
      <c r="DM18" s="112">
        <v>0</v>
      </c>
      <c r="DN18" s="112">
        <f t="shared" si="39"/>
        <v>0</v>
      </c>
      <c r="DO18" s="112">
        <v>0</v>
      </c>
      <c r="DP18" s="112">
        <v>0</v>
      </c>
      <c r="DQ18" s="112">
        <f t="shared" si="40"/>
        <v>0</v>
      </c>
      <c r="DR18" s="112">
        <v>0</v>
      </c>
      <c r="DS18" s="112">
        <v>0</v>
      </c>
      <c r="DT18" s="112">
        <v>0</v>
      </c>
      <c r="DU18" s="112">
        <v>0</v>
      </c>
      <c r="DV18" s="114">
        <v>840.59</v>
      </c>
      <c r="DW18" s="114"/>
      <c r="DX18" s="112">
        <v>6</v>
      </c>
      <c r="DY18" s="112">
        <v>0</v>
      </c>
      <c r="DZ18" s="112">
        <v>0</v>
      </c>
      <c r="EA18" s="112">
        <f t="shared" si="41"/>
        <v>0</v>
      </c>
      <c r="EB18" s="113">
        <f t="shared" si="51"/>
        <v>0</v>
      </c>
      <c r="EC18" s="112">
        <f t="shared" si="42"/>
        <v>0</v>
      </c>
      <c r="ED18" s="112">
        <f t="shared" si="43"/>
        <v>0</v>
      </c>
      <c r="EE18" s="112">
        <f t="shared" si="44"/>
        <v>0</v>
      </c>
      <c r="EF18" s="112">
        <v>0</v>
      </c>
      <c r="EG18" s="112">
        <v>0</v>
      </c>
      <c r="EH18" s="112">
        <v>0</v>
      </c>
      <c r="EI18" s="112">
        <v>0</v>
      </c>
      <c r="EJ18" s="112">
        <v>0</v>
      </c>
      <c r="EK18" s="112">
        <v>0</v>
      </c>
      <c r="EL18" s="112">
        <v>0</v>
      </c>
      <c r="EM18" s="112">
        <v>0</v>
      </c>
      <c r="EN18" s="112">
        <v>0</v>
      </c>
      <c r="EO18" s="112">
        <f t="shared" si="45"/>
        <v>2</v>
      </c>
      <c r="EP18" s="113">
        <f t="shared" si="52"/>
        <v>100</v>
      </c>
      <c r="EQ18" s="112">
        <v>5</v>
      </c>
      <c r="ER18" s="112">
        <f t="shared" si="46"/>
        <v>2</v>
      </c>
      <c r="ES18" s="103">
        <f>(ER18/EQ18)*100</f>
        <v>40</v>
      </c>
      <c r="ET18" s="112">
        <v>2</v>
      </c>
      <c r="EU18" s="112">
        <v>0</v>
      </c>
      <c r="EV18" s="112">
        <v>0</v>
      </c>
      <c r="EW18" s="112">
        <v>0</v>
      </c>
      <c r="EX18" s="114">
        <v>1280.29</v>
      </c>
      <c r="EY18" s="114">
        <v>630.55999999999995</v>
      </c>
      <c r="EZ18" s="114">
        <v>1930.02</v>
      </c>
      <c r="FA18" s="100">
        <v>1</v>
      </c>
      <c r="FB18" s="28"/>
      <c r="FC18" s="28"/>
      <c r="FD18" s="28"/>
    </row>
    <row r="19" spans="1:160" s="27" customFormat="1">
      <c r="A19" s="100" t="s">
        <v>223</v>
      </c>
      <c r="B19" s="100" t="s">
        <v>391</v>
      </c>
      <c r="C19" s="101" t="s">
        <v>19</v>
      </c>
      <c r="D19" s="102">
        <v>4198</v>
      </c>
      <c r="E19" s="102">
        <f t="shared" si="0"/>
        <v>114</v>
      </c>
      <c r="F19" s="102">
        <v>109</v>
      </c>
      <c r="G19" s="103">
        <f t="shared" si="1"/>
        <v>95.614035087719301</v>
      </c>
      <c r="H19" s="104">
        <v>5</v>
      </c>
      <c r="I19" s="105">
        <f t="shared" si="2"/>
        <v>4.3859649122807012</v>
      </c>
      <c r="J19" s="106">
        <v>98</v>
      </c>
      <c r="K19" s="105">
        <f t="shared" si="3"/>
        <v>2.3344449737970461</v>
      </c>
      <c r="L19" s="102">
        <v>1063</v>
      </c>
      <c r="M19" s="102">
        <v>663</v>
      </c>
      <c r="N19" s="107">
        <f t="shared" si="4"/>
        <v>15.793234873749403</v>
      </c>
      <c r="O19" s="102">
        <v>386</v>
      </c>
      <c r="P19" s="102">
        <v>262</v>
      </c>
      <c r="Q19" s="103">
        <f t="shared" si="5"/>
        <v>6.2410671748451643</v>
      </c>
      <c r="R19" s="106">
        <f t="shared" si="6"/>
        <v>50</v>
      </c>
      <c r="S19" s="106">
        <v>50</v>
      </c>
      <c r="T19" s="105">
        <f t="shared" si="7"/>
        <v>100</v>
      </c>
      <c r="U19" s="104">
        <v>0</v>
      </c>
      <c r="V19" s="105">
        <f t="shared" si="8"/>
        <v>0</v>
      </c>
      <c r="W19" s="102">
        <v>19</v>
      </c>
      <c r="X19" s="102">
        <v>0</v>
      </c>
      <c r="Y19" s="102">
        <v>48</v>
      </c>
      <c r="Z19" s="108">
        <f t="shared" si="9"/>
        <v>1.1434016198189614</v>
      </c>
      <c r="AA19" s="102">
        <v>18</v>
      </c>
      <c r="AB19" s="102">
        <v>0</v>
      </c>
      <c r="AC19" s="108">
        <f t="shared" si="10"/>
        <v>0.42877560743211052</v>
      </c>
      <c r="AD19" s="109">
        <v>85.54</v>
      </c>
      <c r="AE19" s="110">
        <v>68.510000000000005</v>
      </c>
      <c r="AF19" s="110">
        <v>585.41999999999996</v>
      </c>
      <c r="AG19" s="110">
        <v>513.64</v>
      </c>
      <c r="AH19" s="105">
        <v>8.16</v>
      </c>
      <c r="AI19" s="111">
        <v>8.58</v>
      </c>
      <c r="AJ19" s="106">
        <v>12</v>
      </c>
      <c r="AK19" s="105">
        <f t="shared" si="11"/>
        <v>24</v>
      </c>
      <c r="AL19" s="102">
        <v>7</v>
      </c>
      <c r="AM19" s="102">
        <v>0</v>
      </c>
      <c r="AN19" s="108">
        <f t="shared" si="49"/>
        <v>36.84210526315789</v>
      </c>
      <c r="AO19" s="102"/>
      <c r="AP19" s="108">
        <f t="shared" si="12"/>
        <v>0</v>
      </c>
      <c r="AQ19" s="102">
        <v>7</v>
      </c>
      <c r="AR19" s="102">
        <v>0</v>
      </c>
      <c r="AS19" s="108">
        <f t="shared" si="50"/>
        <v>38.888888888888893</v>
      </c>
      <c r="AT19" s="102">
        <v>16</v>
      </c>
      <c r="AU19" s="182">
        <f t="shared" si="48"/>
        <v>0.38113387327298714</v>
      </c>
      <c r="AV19" s="105" t="s">
        <v>454</v>
      </c>
      <c r="AW19" s="106">
        <f t="shared" si="13"/>
        <v>48</v>
      </c>
      <c r="AX19" s="106">
        <f t="shared" si="14"/>
        <v>0</v>
      </c>
      <c r="AY19" s="105">
        <f t="shared" si="15"/>
        <v>1.1434016198189614</v>
      </c>
      <c r="AZ19" s="106">
        <v>0</v>
      </c>
      <c r="BA19" s="106">
        <v>48</v>
      </c>
      <c r="BB19" s="106">
        <v>0</v>
      </c>
      <c r="BC19" s="106">
        <v>0</v>
      </c>
      <c r="BD19" s="106">
        <v>0</v>
      </c>
      <c r="BE19" s="102">
        <v>0</v>
      </c>
      <c r="BF19" s="102">
        <f t="shared" si="16"/>
        <v>43</v>
      </c>
      <c r="BG19" s="102">
        <f t="shared" si="17"/>
        <v>0</v>
      </c>
      <c r="BH19" s="102">
        <v>0</v>
      </c>
      <c r="BI19" s="102">
        <v>43</v>
      </c>
      <c r="BJ19" s="102">
        <v>0</v>
      </c>
      <c r="BK19" s="102">
        <v>0</v>
      </c>
      <c r="BL19" s="112">
        <v>0</v>
      </c>
      <c r="BM19" s="112">
        <v>0</v>
      </c>
      <c r="BN19" s="112">
        <v>42</v>
      </c>
      <c r="BO19" s="112">
        <v>0</v>
      </c>
      <c r="BP19" s="103">
        <f t="shared" si="18"/>
        <v>1.0004764173415912</v>
      </c>
      <c r="BQ19" s="158">
        <v>0</v>
      </c>
      <c r="BR19" s="103">
        <f>(BQ19/(BN19+BO19))*100</f>
        <v>0</v>
      </c>
      <c r="BS19" s="112">
        <f t="shared" si="20"/>
        <v>1</v>
      </c>
      <c r="BT19" s="112">
        <f t="shared" si="21"/>
        <v>19</v>
      </c>
      <c r="BU19" s="112">
        <f t="shared" si="22"/>
        <v>23</v>
      </c>
      <c r="BV19" s="112">
        <v>0</v>
      </c>
      <c r="BW19" s="112">
        <v>0</v>
      </c>
      <c r="BX19" s="112">
        <v>0</v>
      </c>
      <c r="BY19" s="112">
        <v>1</v>
      </c>
      <c r="BZ19" s="112">
        <v>19</v>
      </c>
      <c r="CA19" s="112">
        <v>23</v>
      </c>
      <c r="CB19" s="112">
        <v>0</v>
      </c>
      <c r="CC19" s="112">
        <v>0</v>
      </c>
      <c r="CD19" s="112">
        <v>0</v>
      </c>
      <c r="CE19" s="112">
        <f t="shared" si="23"/>
        <v>0</v>
      </c>
      <c r="CF19" s="112">
        <f t="shared" si="24"/>
        <v>0</v>
      </c>
      <c r="CG19" s="112">
        <f t="shared" si="25"/>
        <v>0</v>
      </c>
      <c r="CH19" s="100">
        <v>0</v>
      </c>
      <c r="CI19" s="100">
        <v>0</v>
      </c>
      <c r="CJ19" s="100">
        <v>0</v>
      </c>
      <c r="CK19" s="100">
        <v>0</v>
      </c>
      <c r="CL19" s="100">
        <v>0</v>
      </c>
      <c r="CM19" s="100">
        <v>0</v>
      </c>
      <c r="CN19" s="100">
        <v>0</v>
      </c>
      <c r="CO19" s="100">
        <v>0</v>
      </c>
      <c r="CP19" s="100">
        <v>0</v>
      </c>
      <c r="CQ19" s="112">
        <f t="shared" si="26"/>
        <v>3</v>
      </c>
      <c r="CR19" s="113">
        <f t="shared" si="27"/>
        <v>7.1462601238685086E-2</v>
      </c>
      <c r="CS19" s="112">
        <f t="shared" si="28"/>
        <v>3</v>
      </c>
      <c r="CT19" s="112">
        <f t="shared" si="29"/>
        <v>1</v>
      </c>
      <c r="CU19" s="112">
        <f t="shared" si="30"/>
        <v>2</v>
      </c>
      <c r="CV19" s="112">
        <f t="shared" si="31"/>
        <v>0</v>
      </c>
      <c r="CW19" s="112">
        <v>0</v>
      </c>
      <c r="CX19" s="112">
        <v>0</v>
      </c>
      <c r="CY19" s="112">
        <f t="shared" si="32"/>
        <v>3</v>
      </c>
      <c r="CZ19" s="112">
        <v>1</v>
      </c>
      <c r="DA19" s="112">
        <v>2</v>
      </c>
      <c r="DB19" s="112">
        <f t="shared" si="33"/>
        <v>0</v>
      </c>
      <c r="DC19" s="112">
        <v>0</v>
      </c>
      <c r="DD19" s="112">
        <v>0</v>
      </c>
      <c r="DE19" s="112">
        <f t="shared" si="34"/>
        <v>0</v>
      </c>
      <c r="DF19" s="112">
        <f t="shared" si="35"/>
        <v>0</v>
      </c>
      <c r="DG19" s="112">
        <f t="shared" si="36"/>
        <v>0</v>
      </c>
      <c r="DH19" s="112">
        <f t="shared" si="37"/>
        <v>0</v>
      </c>
      <c r="DI19" s="112">
        <v>0</v>
      </c>
      <c r="DJ19" s="112">
        <v>0</v>
      </c>
      <c r="DK19" s="112">
        <f t="shared" si="38"/>
        <v>0</v>
      </c>
      <c r="DL19" s="112">
        <v>0</v>
      </c>
      <c r="DM19" s="112">
        <v>0</v>
      </c>
      <c r="DN19" s="112">
        <f t="shared" si="39"/>
        <v>0</v>
      </c>
      <c r="DO19" s="112">
        <v>0</v>
      </c>
      <c r="DP19" s="112">
        <v>0</v>
      </c>
      <c r="DQ19" s="112">
        <f t="shared" si="40"/>
        <v>0</v>
      </c>
      <c r="DR19" s="112">
        <v>0</v>
      </c>
      <c r="DS19" s="112">
        <v>0</v>
      </c>
      <c r="DT19" s="112">
        <v>0</v>
      </c>
      <c r="DU19" s="112">
        <v>0</v>
      </c>
      <c r="DV19" s="114">
        <v>1977.88</v>
      </c>
      <c r="DW19" s="114"/>
      <c r="DX19" s="112">
        <v>4</v>
      </c>
      <c r="DY19" s="112">
        <v>0</v>
      </c>
      <c r="DZ19" s="112">
        <v>0</v>
      </c>
      <c r="EA19" s="112">
        <f t="shared" si="41"/>
        <v>0</v>
      </c>
      <c r="EB19" s="113">
        <f t="shared" si="51"/>
        <v>0</v>
      </c>
      <c r="EC19" s="112">
        <f t="shared" si="42"/>
        <v>0</v>
      </c>
      <c r="ED19" s="112">
        <f t="shared" si="43"/>
        <v>0</v>
      </c>
      <c r="EE19" s="112">
        <f t="shared" si="44"/>
        <v>0</v>
      </c>
      <c r="EF19" s="112">
        <v>0</v>
      </c>
      <c r="EG19" s="112">
        <v>0</v>
      </c>
      <c r="EH19" s="112">
        <v>0</v>
      </c>
      <c r="EI19" s="112">
        <v>0</v>
      </c>
      <c r="EJ19" s="112">
        <v>0</v>
      </c>
      <c r="EK19" s="112">
        <v>0</v>
      </c>
      <c r="EL19" s="112">
        <v>0</v>
      </c>
      <c r="EM19" s="112">
        <v>0</v>
      </c>
      <c r="EN19" s="112">
        <v>0</v>
      </c>
      <c r="EO19" s="112">
        <f t="shared" si="45"/>
        <v>3</v>
      </c>
      <c r="EP19" s="113">
        <f t="shared" si="52"/>
        <v>100</v>
      </c>
      <c r="EQ19" s="112">
        <v>0</v>
      </c>
      <c r="ER19" s="112">
        <f t="shared" si="46"/>
        <v>0</v>
      </c>
      <c r="ES19" s="103" t="s">
        <v>456</v>
      </c>
      <c r="ET19" s="112">
        <v>0</v>
      </c>
      <c r="EU19" s="112">
        <v>0</v>
      </c>
      <c r="EV19" s="112">
        <v>0</v>
      </c>
      <c r="EW19" s="112">
        <v>0</v>
      </c>
      <c r="EX19" s="114"/>
      <c r="EY19" s="114"/>
      <c r="EZ19" s="114"/>
      <c r="FA19" s="100">
        <v>0</v>
      </c>
      <c r="FB19" s="28"/>
      <c r="FC19" s="28"/>
      <c r="FD19" s="28"/>
    </row>
    <row r="20" spans="1:160" s="27" customFormat="1">
      <c r="A20" s="26" t="s">
        <v>147</v>
      </c>
      <c r="B20" s="26" t="s">
        <v>210</v>
      </c>
      <c r="C20" s="29" t="s">
        <v>31</v>
      </c>
      <c r="D20" s="31">
        <v>170</v>
      </c>
      <c r="E20" s="31">
        <f t="shared" si="0"/>
        <v>3</v>
      </c>
      <c r="F20" s="33">
        <v>3</v>
      </c>
      <c r="G20" s="34">
        <f t="shared" si="1"/>
        <v>100</v>
      </c>
      <c r="H20" s="32">
        <v>0</v>
      </c>
      <c r="I20" s="30">
        <f t="shared" si="2"/>
        <v>0</v>
      </c>
      <c r="J20" s="32">
        <v>3</v>
      </c>
      <c r="K20" s="30">
        <f t="shared" si="3"/>
        <v>1.7647058823529411</v>
      </c>
      <c r="L20" s="31">
        <v>113</v>
      </c>
      <c r="M20" s="31">
        <v>49</v>
      </c>
      <c r="N20" s="99">
        <f t="shared" si="4"/>
        <v>28.823529411764703</v>
      </c>
      <c r="O20" s="31">
        <v>22</v>
      </c>
      <c r="P20" s="31">
        <v>15</v>
      </c>
      <c r="Q20" s="34">
        <f t="shared" si="5"/>
        <v>8.8235294117647065</v>
      </c>
      <c r="R20" s="32">
        <f t="shared" si="6"/>
        <v>1</v>
      </c>
      <c r="S20" s="32">
        <v>1</v>
      </c>
      <c r="T20" s="30">
        <f t="shared" si="7"/>
        <v>100</v>
      </c>
      <c r="U20" s="32">
        <v>0</v>
      </c>
      <c r="V20" s="30">
        <f t="shared" si="8"/>
        <v>0</v>
      </c>
      <c r="W20" s="33">
        <v>0</v>
      </c>
      <c r="X20" s="33">
        <v>0</v>
      </c>
      <c r="Y20" s="33">
        <v>1</v>
      </c>
      <c r="Z20" s="39">
        <f t="shared" si="9"/>
        <v>0.58823529411764708</v>
      </c>
      <c r="AA20" s="33">
        <v>0</v>
      </c>
      <c r="AB20" s="33">
        <v>0</v>
      </c>
      <c r="AC20" s="39">
        <f t="shared" si="10"/>
        <v>0</v>
      </c>
      <c r="AD20" s="42">
        <v>79.900000000000006</v>
      </c>
      <c r="AE20" s="38"/>
      <c r="AF20" s="38">
        <v>159.80000000000001</v>
      </c>
      <c r="AG20" s="38"/>
      <c r="AH20" s="30">
        <v>2</v>
      </c>
      <c r="AI20" s="40"/>
      <c r="AJ20" s="41">
        <v>0</v>
      </c>
      <c r="AK20" s="30">
        <f t="shared" si="11"/>
        <v>0</v>
      </c>
      <c r="AL20" s="31">
        <v>0</v>
      </c>
      <c r="AM20" s="31">
        <v>0</v>
      </c>
      <c r="AN20" s="44" t="s">
        <v>456</v>
      </c>
      <c r="AO20" s="31">
        <v>0</v>
      </c>
      <c r="AP20" s="39">
        <f t="shared" si="12"/>
        <v>0</v>
      </c>
      <c r="AQ20" s="31">
        <v>0</v>
      </c>
      <c r="AR20" s="31">
        <v>0</v>
      </c>
      <c r="AS20" s="44" t="s">
        <v>456</v>
      </c>
      <c r="AT20" s="31">
        <v>2</v>
      </c>
      <c r="AU20" s="175">
        <f t="shared" si="48"/>
        <v>1.1764705882352942</v>
      </c>
      <c r="AV20" s="35" t="s">
        <v>454</v>
      </c>
      <c r="AW20" s="41">
        <f t="shared" si="13"/>
        <v>0</v>
      </c>
      <c r="AX20" s="41">
        <f t="shared" si="14"/>
        <v>0</v>
      </c>
      <c r="AY20" s="30">
        <f t="shared" si="15"/>
        <v>0</v>
      </c>
      <c r="AZ20" s="43">
        <v>0</v>
      </c>
      <c r="BA20" s="43">
        <v>0</v>
      </c>
      <c r="BB20" s="43">
        <v>0</v>
      </c>
      <c r="BC20" s="41">
        <v>0</v>
      </c>
      <c r="BD20" s="41">
        <v>0</v>
      </c>
      <c r="BE20" s="31">
        <v>0</v>
      </c>
      <c r="BF20" s="31">
        <f t="shared" si="16"/>
        <v>0</v>
      </c>
      <c r="BG20" s="31">
        <f t="shared" si="17"/>
        <v>0</v>
      </c>
      <c r="BH20" s="31">
        <v>0</v>
      </c>
      <c r="BI20" s="31">
        <v>0</v>
      </c>
      <c r="BJ20" s="31">
        <v>0</v>
      </c>
      <c r="BK20" s="31">
        <v>0</v>
      </c>
      <c r="BL20" s="45">
        <v>0</v>
      </c>
      <c r="BM20" s="45">
        <v>0</v>
      </c>
      <c r="BN20" s="45">
        <v>0</v>
      </c>
      <c r="BO20" s="45">
        <v>0</v>
      </c>
      <c r="BP20" s="34">
        <f t="shared" si="18"/>
        <v>0</v>
      </c>
      <c r="BQ20" s="149">
        <v>0</v>
      </c>
      <c r="BR20" s="103" t="s">
        <v>456</v>
      </c>
      <c r="BS20" s="45">
        <f t="shared" si="20"/>
        <v>0</v>
      </c>
      <c r="BT20" s="45">
        <f t="shared" si="21"/>
        <v>0</v>
      </c>
      <c r="BU20" s="45">
        <f t="shared" si="22"/>
        <v>0</v>
      </c>
      <c r="BV20" s="46">
        <v>0</v>
      </c>
      <c r="BW20" s="46">
        <v>0</v>
      </c>
      <c r="BX20" s="46">
        <v>0</v>
      </c>
      <c r="BY20" s="46">
        <v>0</v>
      </c>
      <c r="BZ20" s="46">
        <v>0</v>
      </c>
      <c r="CA20" s="46">
        <v>0</v>
      </c>
      <c r="CB20" s="46">
        <v>0</v>
      </c>
      <c r="CC20" s="46">
        <v>0</v>
      </c>
      <c r="CD20" s="46">
        <v>0</v>
      </c>
      <c r="CE20" s="45">
        <f t="shared" si="23"/>
        <v>0</v>
      </c>
      <c r="CF20" s="45">
        <f t="shared" si="24"/>
        <v>0</v>
      </c>
      <c r="CG20" s="45">
        <f t="shared" si="25"/>
        <v>0</v>
      </c>
      <c r="CH20" s="46">
        <v>0</v>
      </c>
      <c r="CI20" s="46">
        <v>0</v>
      </c>
      <c r="CJ20" s="46">
        <v>0</v>
      </c>
      <c r="CK20" s="46">
        <v>0</v>
      </c>
      <c r="CL20" s="46">
        <v>0</v>
      </c>
      <c r="CM20" s="46">
        <v>0</v>
      </c>
      <c r="CN20" s="46">
        <v>0</v>
      </c>
      <c r="CO20" s="46">
        <v>0</v>
      </c>
      <c r="CP20" s="46">
        <v>0</v>
      </c>
      <c r="CQ20" s="45">
        <f t="shared" si="26"/>
        <v>1</v>
      </c>
      <c r="CR20" s="47">
        <f t="shared" si="27"/>
        <v>0.58823529411764708</v>
      </c>
      <c r="CS20" s="45">
        <f t="shared" si="28"/>
        <v>1</v>
      </c>
      <c r="CT20" s="45">
        <f t="shared" si="29"/>
        <v>0</v>
      </c>
      <c r="CU20" s="45">
        <f t="shared" si="30"/>
        <v>1</v>
      </c>
      <c r="CV20" s="45">
        <f t="shared" si="31"/>
        <v>0</v>
      </c>
      <c r="CW20" s="45">
        <v>0</v>
      </c>
      <c r="CX20" s="45">
        <v>0</v>
      </c>
      <c r="CY20" s="45">
        <f t="shared" si="32"/>
        <v>1</v>
      </c>
      <c r="CZ20" s="45">
        <v>0</v>
      </c>
      <c r="DA20" s="45">
        <v>1</v>
      </c>
      <c r="DB20" s="45">
        <f t="shared" si="33"/>
        <v>0</v>
      </c>
      <c r="DC20" s="45">
        <v>0</v>
      </c>
      <c r="DD20" s="45">
        <v>0</v>
      </c>
      <c r="DE20" s="45">
        <f t="shared" si="34"/>
        <v>0</v>
      </c>
      <c r="DF20" s="45">
        <f t="shared" si="35"/>
        <v>0</v>
      </c>
      <c r="DG20" s="45">
        <f t="shared" si="36"/>
        <v>0</v>
      </c>
      <c r="DH20" s="45">
        <f t="shared" si="37"/>
        <v>0</v>
      </c>
      <c r="DI20" s="45">
        <v>0</v>
      </c>
      <c r="DJ20" s="45">
        <v>0</v>
      </c>
      <c r="DK20" s="45">
        <f t="shared" si="38"/>
        <v>0</v>
      </c>
      <c r="DL20" s="45">
        <v>0</v>
      </c>
      <c r="DM20" s="45">
        <v>0</v>
      </c>
      <c r="DN20" s="45">
        <f t="shared" si="39"/>
        <v>0</v>
      </c>
      <c r="DO20" s="45">
        <v>0</v>
      </c>
      <c r="DP20" s="45">
        <v>0</v>
      </c>
      <c r="DQ20" s="45">
        <f t="shared" si="40"/>
        <v>0</v>
      </c>
      <c r="DR20" s="45">
        <v>0</v>
      </c>
      <c r="DS20" s="45">
        <v>0</v>
      </c>
      <c r="DT20" s="45">
        <v>0</v>
      </c>
      <c r="DU20" s="45">
        <v>0</v>
      </c>
      <c r="DV20" s="48">
        <v>571.20000000000005</v>
      </c>
      <c r="DW20" s="48"/>
      <c r="DX20" s="45">
        <v>3</v>
      </c>
      <c r="DY20" s="45">
        <v>0</v>
      </c>
      <c r="DZ20" s="45">
        <v>0</v>
      </c>
      <c r="EA20" s="45">
        <f t="shared" si="41"/>
        <v>0</v>
      </c>
      <c r="EB20" s="47">
        <f t="shared" si="51"/>
        <v>0</v>
      </c>
      <c r="EC20" s="45">
        <f t="shared" si="42"/>
        <v>0</v>
      </c>
      <c r="ED20" s="45">
        <f t="shared" si="43"/>
        <v>0</v>
      </c>
      <c r="EE20" s="45">
        <f t="shared" si="44"/>
        <v>0</v>
      </c>
      <c r="EF20" s="45">
        <v>0</v>
      </c>
      <c r="EG20" s="45">
        <v>0</v>
      </c>
      <c r="EH20" s="45">
        <v>0</v>
      </c>
      <c r="EI20" s="45">
        <v>0</v>
      </c>
      <c r="EJ20" s="45">
        <v>0</v>
      </c>
      <c r="EK20" s="45">
        <v>0</v>
      </c>
      <c r="EL20" s="45">
        <v>0</v>
      </c>
      <c r="EM20" s="45">
        <v>0</v>
      </c>
      <c r="EN20" s="45">
        <v>0</v>
      </c>
      <c r="EO20" s="45">
        <f t="shared" si="45"/>
        <v>1</v>
      </c>
      <c r="EP20" s="47">
        <f t="shared" si="52"/>
        <v>100</v>
      </c>
      <c r="EQ20" s="45">
        <v>0</v>
      </c>
      <c r="ER20" s="45">
        <f t="shared" si="46"/>
        <v>0</v>
      </c>
      <c r="ES20" s="37" t="s">
        <v>456</v>
      </c>
      <c r="ET20" s="45">
        <v>0</v>
      </c>
      <c r="EU20" s="45">
        <v>0</v>
      </c>
      <c r="EV20" s="45">
        <v>0</v>
      </c>
      <c r="EW20" s="45">
        <v>0</v>
      </c>
      <c r="EX20" s="48"/>
      <c r="EY20" s="48"/>
      <c r="EZ20" s="48"/>
      <c r="FA20" s="46">
        <v>0</v>
      </c>
      <c r="FB20" s="28"/>
      <c r="FC20" s="28"/>
      <c r="FD20" s="28"/>
    </row>
    <row r="21" spans="1:160" s="27" customFormat="1">
      <c r="A21" s="26" t="s">
        <v>148</v>
      </c>
      <c r="B21" s="26" t="s">
        <v>210</v>
      </c>
      <c r="C21" s="29" t="s">
        <v>31</v>
      </c>
      <c r="D21" s="31">
        <v>9497</v>
      </c>
      <c r="E21" s="31">
        <f t="shared" si="0"/>
        <v>305</v>
      </c>
      <c r="F21" s="33">
        <v>305</v>
      </c>
      <c r="G21" s="34">
        <f t="shared" si="1"/>
        <v>100</v>
      </c>
      <c r="H21" s="32">
        <v>0</v>
      </c>
      <c r="I21" s="30">
        <f t="shared" si="2"/>
        <v>0</v>
      </c>
      <c r="J21" s="32">
        <v>257</v>
      </c>
      <c r="K21" s="30">
        <f t="shared" si="3"/>
        <v>2.7061177213857008</v>
      </c>
      <c r="L21" s="31">
        <v>5458</v>
      </c>
      <c r="M21" s="31">
        <v>2034</v>
      </c>
      <c r="N21" s="99">
        <f t="shared" si="4"/>
        <v>21.417289670422239</v>
      </c>
      <c r="O21" s="31">
        <v>1007</v>
      </c>
      <c r="P21" s="31">
        <v>561</v>
      </c>
      <c r="Q21" s="34">
        <f t="shared" si="5"/>
        <v>5.9071285669158682</v>
      </c>
      <c r="R21" s="32">
        <f t="shared" si="6"/>
        <v>195</v>
      </c>
      <c r="S21" s="32">
        <v>195</v>
      </c>
      <c r="T21" s="30">
        <f t="shared" si="7"/>
        <v>100</v>
      </c>
      <c r="U21" s="32">
        <v>0</v>
      </c>
      <c r="V21" s="30">
        <f t="shared" si="8"/>
        <v>0</v>
      </c>
      <c r="W21" s="33">
        <v>25</v>
      </c>
      <c r="X21" s="33">
        <v>0</v>
      </c>
      <c r="Y21" s="33">
        <v>122</v>
      </c>
      <c r="Z21" s="39">
        <f t="shared" si="9"/>
        <v>1.2846161945877645</v>
      </c>
      <c r="AA21" s="33">
        <v>20</v>
      </c>
      <c r="AB21" s="33">
        <v>0</v>
      </c>
      <c r="AC21" s="39">
        <f t="shared" si="10"/>
        <v>0.21059281878487943</v>
      </c>
      <c r="AD21" s="42">
        <v>67.900000000000006</v>
      </c>
      <c r="AE21" s="38">
        <v>41.45</v>
      </c>
      <c r="AF21" s="38">
        <v>319.05</v>
      </c>
      <c r="AG21" s="38">
        <v>364.75</v>
      </c>
      <c r="AH21" s="30">
        <v>1</v>
      </c>
      <c r="AI21" s="40">
        <v>8.8000000000000007</v>
      </c>
      <c r="AJ21" s="41">
        <v>119</v>
      </c>
      <c r="AK21" s="30">
        <f t="shared" si="11"/>
        <v>61.025641025641029</v>
      </c>
      <c r="AL21" s="31">
        <v>23</v>
      </c>
      <c r="AM21" s="31">
        <v>0</v>
      </c>
      <c r="AN21" s="39">
        <f t="shared" ref="AN21:AN32" si="53">((AL21+AM21)/W21)*100</f>
        <v>92</v>
      </c>
      <c r="AO21" s="31">
        <v>77</v>
      </c>
      <c r="AP21" s="39">
        <f t="shared" si="12"/>
        <v>63.114754098360656</v>
      </c>
      <c r="AQ21" s="31">
        <v>21</v>
      </c>
      <c r="AR21" s="31">
        <v>0</v>
      </c>
      <c r="AS21" s="39">
        <f t="shared" ref="AS21:AS32" si="54">((AQ21+AR21)/AA21)*100</f>
        <v>105</v>
      </c>
      <c r="AT21" s="31">
        <v>3</v>
      </c>
      <c r="AU21" s="175">
        <f t="shared" si="48"/>
        <v>3.1588922817731915E-2</v>
      </c>
      <c r="AV21" s="35" t="s">
        <v>454</v>
      </c>
      <c r="AW21" s="41">
        <f t="shared" si="13"/>
        <v>55</v>
      </c>
      <c r="AX21" s="41">
        <f t="shared" si="14"/>
        <v>0</v>
      </c>
      <c r="AY21" s="30">
        <f t="shared" si="15"/>
        <v>0.57913025165841847</v>
      </c>
      <c r="AZ21" s="43">
        <v>0</v>
      </c>
      <c r="BA21" s="43">
        <v>55</v>
      </c>
      <c r="BB21" s="43">
        <v>0</v>
      </c>
      <c r="BC21" s="41">
        <v>0</v>
      </c>
      <c r="BD21" s="41">
        <v>0</v>
      </c>
      <c r="BE21" s="31">
        <v>0</v>
      </c>
      <c r="BF21" s="31">
        <f t="shared" si="16"/>
        <v>34</v>
      </c>
      <c r="BG21" s="31">
        <f t="shared" si="17"/>
        <v>0</v>
      </c>
      <c r="BH21" s="31">
        <v>0</v>
      </c>
      <c r="BI21" s="31">
        <v>34</v>
      </c>
      <c r="BJ21" s="31">
        <v>0</v>
      </c>
      <c r="BK21" s="31">
        <v>0</v>
      </c>
      <c r="BL21" s="45">
        <v>0</v>
      </c>
      <c r="BM21" s="45">
        <v>0</v>
      </c>
      <c r="BN21" s="45">
        <v>33</v>
      </c>
      <c r="BO21" s="45">
        <v>0</v>
      </c>
      <c r="BP21" s="34">
        <f t="shared" si="18"/>
        <v>0.34747815099505108</v>
      </c>
      <c r="BQ21" s="149">
        <v>1</v>
      </c>
      <c r="BR21" s="103">
        <f t="shared" ref="BR21:BR32" si="55">(BQ21/(BN21+BO21))*100</f>
        <v>3.0303030303030303</v>
      </c>
      <c r="BS21" s="45">
        <f t="shared" si="20"/>
        <v>3</v>
      </c>
      <c r="BT21" s="45">
        <f t="shared" si="21"/>
        <v>2</v>
      </c>
      <c r="BU21" s="45">
        <f t="shared" si="22"/>
        <v>28</v>
      </c>
      <c r="BV21" s="46">
        <v>0</v>
      </c>
      <c r="BW21" s="46">
        <v>0</v>
      </c>
      <c r="BX21" s="46">
        <v>0</v>
      </c>
      <c r="BY21" s="46">
        <v>3</v>
      </c>
      <c r="BZ21" s="46">
        <v>2</v>
      </c>
      <c r="CA21" s="46">
        <v>28</v>
      </c>
      <c r="CB21" s="46">
        <v>0</v>
      </c>
      <c r="CC21" s="46">
        <v>0</v>
      </c>
      <c r="CD21" s="46">
        <v>0</v>
      </c>
      <c r="CE21" s="45">
        <f t="shared" si="23"/>
        <v>0</v>
      </c>
      <c r="CF21" s="45">
        <f t="shared" si="24"/>
        <v>0</v>
      </c>
      <c r="CG21" s="45">
        <f t="shared" si="25"/>
        <v>0</v>
      </c>
      <c r="CH21" s="46">
        <v>0</v>
      </c>
      <c r="CI21" s="46">
        <v>0</v>
      </c>
      <c r="CJ21" s="46">
        <v>0</v>
      </c>
      <c r="CK21" s="46">
        <v>0</v>
      </c>
      <c r="CL21" s="46">
        <v>0</v>
      </c>
      <c r="CM21" s="46">
        <v>0</v>
      </c>
      <c r="CN21" s="46">
        <v>0</v>
      </c>
      <c r="CO21" s="46">
        <v>0</v>
      </c>
      <c r="CP21" s="46">
        <v>0</v>
      </c>
      <c r="CQ21" s="45">
        <f t="shared" si="26"/>
        <v>7</v>
      </c>
      <c r="CR21" s="47">
        <f t="shared" si="27"/>
        <v>7.3707486574707798E-2</v>
      </c>
      <c r="CS21" s="45">
        <f t="shared" si="28"/>
        <v>7</v>
      </c>
      <c r="CT21" s="45">
        <f t="shared" si="29"/>
        <v>1</v>
      </c>
      <c r="CU21" s="45">
        <f t="shared" si="30"/>
        <v>6</v>
      </c>
      <c r="CV21" s="45">
        <f t="shared" si="31"/>
        <v>0</v>
      </c>
      <c r="CW21" s="45">
        <v>0</v>
      </c>
      <c r="CX21" s="45">
        <v>0</v>
      </c>
      <c r="CY21" s="45">
        <f t="shared" si="32"/>
        <v>7</v>
      </c>
      <c r="CZ21" s="45">
        <v>1</v>
      </c>
      <c r="DA21" s="45">
        <v>6</v>
      </c>
      <c r="DB21" s="45">
        <f t="shared" si="33"/>
        <v>0</v>
      </c>
      <c r="DC21" s="45">
        <v>0</v>
      </c>
      <c r="DD21" s="45">
        <v>0</v>
      </c>
      <c r="DE21" s="45">
        <f t="shared" si="34"/>
        <v>0</v>
      </c>
      <c r="DF21" s="45">
        <f t="shared" si="35"/>
        <v>0</v>
      </c>
      <c r="DG21" s="45">
        <f t="shared" si="36"/>
        <v>0</v>
      </c>
      <c r="DH21" s="45">
        <f t="shared" si="37"/>
        <v>0</v>
      </c>
      <c r="DI21" s="45">
        <v>0</v>
      </c>
      <c r="DJ21" s="45">
        <v>0</v>
      </c>
      <c r="DK21" s="45">
        <f t="shared" si="38"/>
        <v>0</v>
      </c>
      <c r="DL21" s="45">
        <v>0</v>
      </c>
      <c r="DM21" s="45">
        <v>0</v>
      </c>
      <c r="DN21" s="45">
        <f t="shared" si="39"/>
        <v>0</v>
      </c>
      <c r="DO21" s="45">
        <v>0</v>
      </c>
      <c r="DP21" s="45">
        <v>0</v>
      </c>
      <c r="DQ21" s="45">
        <f t="shared" si="40"/>
        <v>0</v>
      </c>
      <c r="DR21" s="45">
        <v>0</v>
      </c>
      <c r="DS21" s="45">
        <v>0</v>
      </c>
      <c r="DT21" s="45">
        <v>0</v>
      </c>
      <c r="DU21" s="45">
        <v>0</v>
      </c>
      <c r="DV21" s="48">
        <v>725.8</v>
      </c>
      <c r="DW21" s="48"/>
      <c r="DX21" s="45">
        <v>19</v>
      </c>
      <c r="DY21" s="45">
        <v>0</v>
      </c>
      <c r="DZ21" s="45">
        <v>0</v>
      </c>
      <c r="EA21" s="45">
        <f t="shared" si="41"/>
        <v>5</v>
      </c>
      <c r="EB21" s="47">
        <f t="shared" si="51"/>
        <v>71.428571428571431</v>
      </c>
      <c r="EC21" s="45">
        <f t="shared" si="42"/>
        <v>0</v>
      </c>
      <c r="ED21" s="45">
        <f t="shared" si="43"/>
        <v>2</v>
      </c>
      <c r="EE21" s="45">
        <f t="shared" si="44"/>
        <v>3</v>
      </c>
      <c r="EF21" s="45">
        <v>0</v>
      </c>
      <c r="EG21" s="45">
        <v>2</v>
      </c>
      <c r="EH21" s="45">
        <v>3</v>
      </c>
      <c r="EI21" s="45">
        <v>0</v>
      </c>
      <c r="EJ21" s="45">
        <v>0</v>
      </c>
      <c r="EK21" s="45">
        <v>0</v>
      </c>
      <c r="EL21" s="45">
        <v>0</v>
      </c>
      <c r="EM21" s="45">
        <v>0</v>
      </c>
      <c r="EN21" s="45">
        <v>0</v>
      </c>
      <c r="EO21" s="45">
        <f t="shared" si="45"/>
        <v>2</v>
      </c>
      <c r="EP21" s="47">
        <f t="shared" si="52"/>
        <v>28.571428571428569</v>
      </c>
      <c r="EQ21" s="45">
        <v>9</v>
      </c>
      <c r="ER21" s="45">
        <f t="shared" si="46"/>
        <v>9</v>
      </c>
      <c r="ES21" s="34">
        <f>(ER21/EQ21)*100</f>
        <v>100</v>
      </c>
      <c r="ET21" s="45">
        <v>7</v>
      </c>
      <c r="EU21" s="45">
        <v>0</v>
      </c>
      <c r="EV21" s="45">
        <v>2</v>
      </c>
      <c r="EW21" s="45">
        <v>0</v>
      </c>
      <c r="EX21" s="48">
        <v>1190</v>
      </c>
      <c r="EY21" s="48">
        <v>323</v>
      </c>
      <c r="EZ21" s="48">
        <v>4620</v>
      </c>
      <c r="FA21" s="46">
        <v>0</v>
      </c>
      <c r="FB21" s="28"/>
      <c r="FC21" s="28"/>
      <c r="FD21" s="28"/>
    </row>
    <row r="22" spans="1:160" s="27" customFormat="1">
      <c r="A22" s="26" t="s">
        <v>397</v>
      </c>
      <c r="B22" s="26" t="s">
        <v>439</v>
      </c>
      <c r="C22" s="29" t="s">
        <v>19</v>
      </c>
      <c r="D22" s="31">
        <v>6189</v>
      </c>
      <c r="E22" s="31">
        <f t="shared" si="0"/>
        <v>14</v>
      </c>
      <c r="F22" s="31">
        <v>14</v>
      </c>
      <c r="G22" s="34">
        <f t="shared" si="1"/>
        <v>100</v>
      </c>
      <c r="H22" s="32">
        <v>0</v>
      </c>
      <c r="I22" s="30">
        <f t="shared" si="2"/>
        <v>0</v>
      </c>
      <c r="J22" s="41">
        <v>12</v>
      </c>
      <c r="K22" s="30">
        <f t="shared" si="3"/>
        <v>0.19389238972370335</v>
      </c>
      <c r="L22" s="31">
        <v>1889</v>
      </c>
      <c r="M22" s="31">
        <v>1074</v>
      </c>
      <c r="N22" s="99">
        <f t="shared" si="4"/>
        <v>17.35336888027145</v>
      </c>
      <c r="O22" s="31">
        <v>522</v>
      </c>
      <c r="P22" s="31">
        <v>350</v>
      </c>
      <c r="Q22" s="34">
        <f t="shared" si="5"/>
        <v>5.6551947002746807</v>
      </c>
      <c r="R22" s="41">
        <f t="shared" si="6"/>
        <v>33</v>
      </c>
      <c r="S22" s="41">
        <v>31</v>
      </c>
      <c r="T22" s="30">
        <f t="shared" si="7"/>
        <v>93.939393939393938</v>
      </c>
      <c r="U22" s="32">
        <v>2</v>
      </c>
      <c r="V22" s="30">
        <f t="shared" si="8"/>
        <v>6.0606060606060606</v>
      </c>
      <c r="W22" s="31">
        <v>5</v>
      </c>
      <c r="X22" s="31">
        <v>0</v>
      </c>
      <c r="Y22" s="31">
        <v>28</v>
      </c>
      <c r="Z22" s="39">
        <f t="shared" si="9"/>
        <v>0.45241557602197452</v>
      </c>
      <c r="AA22" s="31">
        <v>4</v>
      </c>
      <c r="AB22" s="31">
        <v>0</v>
      </c>
      <c r="AC22" s="39">
        <f t="shared" si="10"/>
        <v>6.4630796574567786E-2</v>
      </c>
      <c r="AD22" s="42">
        <v>60.54</v>
      </c>
      <c r="AE22" s="38">
        <v>87.43</v>
      </c>
      <c r="AF22" s="38">
        <v>656.13</v>
      </c>
      <c r="AG22" s="38">
        <v>1294.02</v>
      </c>
      <c r="AH22" s="30">
        <v>10.84</v>
      </c>
      <c r="AI22" s="40">
        <v>14.8</v>
      </c>
      <c r="AJ22" s="41">
        <v>11</v>
      </c>
      <c r="AK22" s="30">
        <f t="shared" si="11"/>
        <v>35.483870967741936</v>
      </c>
      <c r="AL22" s="31">
        <v>2</v>
      </c>
      <c r="AM22" s="31">
        <v>0</v>
      </c>
      <c r="AN22" s="39">
        <f t="shared" si="53"/>
        <v>40</v>
      </c>
      <c r="AO22" s="31">
        <v>11</v>
      </c>
      <c r="AP22" s="39">
        <f t="shared" si="12"/>
        <v>39.285714285714285</v>
      </c>
      <c r="AQ22" s="31">
        <v>2</v>
      </c>
      <c r="AR22" s="31">
        <v>0</v>
      </c>
      <c r="AS22" s="39">
        <f t="shared" si="54"/>
        <v>50</v>
      </c>
      <c r="AT22" s="31">
        <v>7</v>
      </c>
      <c r="AU22" s="175">
        <f t="shared" si="48"/>
        <v>0.11310389400549363</v>
      </c>
      <c r="AV22" s="35" t="s">
        <v>454</v>
      </c>
      <c r="AW22" s="41">
        <f t="shared" si="13"/>
        <v>9</v>
      </c>
      <c r="AX22" s="41">
        <f t="shared" si="14"/>
        <v>0</v>
      </c>
      <c r="AY22" s="30">
        <f t="shared" si="15"/>
        <v>0.1454192922927775</v>
      </c>
      <c r="AZ22" s="41">
        <v>0</v>
      </c>
      <c r="BA22" s="41">
        <v>9</v>
      </c>
      <c r="BB22" s="41">
        <v>0</v>
      </c>
      <c r="BC22" s="41">
        <v>0</v>
      </c>
      <c r="BD22" s="41">
        <v>0</v>
      </c>
      <c r="BE22" s="31">
        <v>0</v>
      </c>
      <c r="BF22" s="31">
        <f t="shared" si="16"/>
        <v>8</v>
      </c>
      <c r="BG22" s="31">
        <f t="shared" si="17"/>
        <v>0</v>
      </c>
      <c r="BH22" s="31">
        <v>0</v>
      </c>
      <c r="BI22" s="31">
        <v>8</v>
      </c>
      <c r="BJ22" s="31">
        <v>0</v>
      </c>
      <c r="BK22" s="31">
        <v>0</v>
      </c>
      <c r="BL22" s="45">
        <v>0</v>
      </c>
      <c r="BM22" s="45">
        <v>0</v>
      </c>
      <c r="BN22" s="45">
        <v>9</v>
      </c>
      <c r="BO22" s="45">
        <v>0</v>
      </c>
      <c r="BP22" s="34">
        <f t="shared" si="18"/>
        <v>0.1454192922927775</v>
      </c>
      <c r="BQ22" s="149">
        <v>0</v>
      </c>
      <c r="BR22" s="103">
        <f t="shared" si="55"/>
        <v>0</v>
      </c>
      <c r="BS22" s="45">
        <f t="shared" si="20"/>
        <v>0</v>
      </c>
      <c r="BT22" s="45">
        <f t="shared" si="21"/>
        <v>0</v>
      </c>
      <c r="BU22" s="45">
        <f t="shared" si="22"/>
        <v>8</v>
      </c>
      <c r="BV22" s="45">
        <v>0</v>
      </c>
      <c r="BW22" s="45">
        <v>0</v>
      </c>
      <c r="BX22" s="45">
        <v>0</v>
      </c>
      <c r="BY22" s="45">
        <v>0</v>
      </c>
      <c r="BZ22" s="45">
        <v>0</v>
      </c>
      <c r="CA22" s="45">
        <v>8</v>
      </c>
      <c r="CB22" s="45">
        <v>0</v>
      </c>
      <c r="CC22" s="45">
        <v>0</v>
      </c>
      <c r="CD22" s="45">
        <v>0</v>
      </c>
      <c r="CE22" s="45">
        <f t="shared" si="23"/>
        <v>0</v>
      </c>
      <c r="CF22" s="45">
        <f t="shared" si="24"/>
        <v>0</v>
      </c>
      <c r="CG22" s="45">
        <f t="shared" si="25"/>
        <v>0</v>
      </c>
      <c r="CH22" s="46">
        <v>0</v>
      </c>
      <c r="CI22" s="46">
        <v>0</v>
      </c>
      <c r="CJ22" s="46">
        <v>0</v>
      </c>
      <c r="CK22" s="46">
        <v>0</v>
      </c>
      <c r="CL22" s="46">
        <v>0</v>
      </c>
      <c r="CM22" s="46">
        <v>0</v>
      </c>
      <c r="CN22" s="46">
        <v>0</v>
      </c>
      <c r="CO22" s="46">
        <v>0</v>
      </c>
      <c r="CP22" s="46">
        <v>0</v>
      </c>
      <c r="CQ22" s="45">
        <f t="shared" si="26"/>
        <v>1</v>
      </c>
      <c r="CR22" s="47">
        <f t="shared" si="27"/>
        <v>1.6157699143641947E-2</v>
      </c>
      <c r="CS22" s="45">
        <f t="shared" si="28"/>
        <v>1</v>
      </c>
      <c r="CT22" s="45">
        <f t="shared" si="29"/>
        <v>0</v>
      </c>
      <c r="CU22" s="45">
        <f t="shared" si="30"/>
        <v>1</v>
      </c>
      <c r="CV22" s="45">
        <f t="shared" si="31"/>
        <v>0</v>
      </c>
      <c r="CW22" s="45">
        <v>0</v>
      </c>
      <c r="CX22" s="45">
        <v>0</v>
      </c>
      <c r="CY22" s="45">
        <f t="shared" si="32"/>
        <v>1</v>
      </c>
      <c r="CZ22" s="45">
        <v>0</v>
      </c>
      <c r="DA22" s="45">
        <v>1</v>
      </c>
      <c r="DB22" s="45">
        <f t="shared" si="33"/>
        <v>0</v>
      </c>
      <c r="DC22" s="45">
        <v>0</v>
      </c>
      <c r="DD22" s="45">
        <v>0</v>
      </c>
      <c r="DE22" s="45">
        <f t="shared" si="34"/>
        <v>0</v>
      </c>
      <c r="DF22" s="45">
        <f t="shared" si="35"/>
        <v>0</v>
      </c>
      <c r="DG22" s="45">
        <f t="shared" si="36"/>
        <v>0</v>
      </c>
      <c r="DH22" s="45">
        <f t="shared" si="37"/>
        <v>0</v>
      </c>
      <c r="DI22" s="45">
        <v>0</v>
      </c>
      <c r="DJ22" s="45">
        <v>0</v>
      </c>
      <c r="DK22" s="45">
        <f t="shared" si="38"/>
        <v>0</v>
      </c>
      <c r="DL22" s="45">
        <v>0</v>
      </c>
      <c r="DM22" s="45">
        <v>0</v>
      </c>
      <c r="DN22" s="45">
        <f t="shared" si="39"/>
        <v>0</v>
      </c>
      <c r="DO22" s="45">
        <v>0</v>
      </c>
      <c r="DP22" s="45">
        <v>0</v>
      </c>
      <c r="DQ22" s="45">
        <f t="shared" si="40"/>
        <v>0</v>
      </c>
      <c r="DR22" s="45">
        <v>0</v>
      </c>
      <c r="DS22" s="45">
        <v>0</v>
      </c>
      <c r="DT22" s="45">
        <v>0</v>
      </c>
      <c r="DU22" s="45">
        <v>0</v>
      </c>
      <c r="DV22" s="48"/>
      <c r="DW22" s="48"/>
      <c r="DX22" s="45">
        <v>4</v>
      </c>
      <c r="DY22" s="45">
        <v>0</v>
      </c>
      <c r="DZ22" s="45">
        <v>0</v>
      </c>
      <c r="EA22" s="45">
        <f t="shared" si="41"/>
        <v>0</v>
      </c>
      <c r="EB22" s="47">
        <f t="shared" si="51"/>
        <v>0</v>
      </c>
      <c r="EC22" s="45">
        <f t="shared" si="42"/>
        <v>0</v>
      </c>
      <c r="ED22" s="45">
        <f t="shared" si="43"/>
        <v>0</v>
      </c>
      <c r="EE22" s="45">
        <f t="shared" si="44"/>
        <v>0</v>
      </c>
      <c r="EF22" s="45">
        <v>0</v>
      </c>
      <c r="EG22" s="45">
        <v>0</v>
      </c>
      <c r="EH22" s="45">
        <v>0</v>
      </c>
      <c r="EI22" s="45">
        <v>0</v>
      </c>
      <c r="EJ22" s="45">
        <v>0</v>
      </c>
      <c r="EK22" s="45">
        <v>0</v>
      </c>
      <c r="EL22" s="45">
        <v>0</v>
      </c>
      <c r="EM22" s="45">
        <v>0</v>
      </c>
      <c r="EN22" s="45">
        <v>0</v>
      </c>
      <c r="EO22" s="45">
        <f t="shared" si="45"/>
        <v>1</v>
      </c>
      <c r="EP22" s="47">
        <f t="shared" si="52"/>
        <v>100</v>
      </c>
      <c r="EQ22" s="45">
        <v>3</v>
      </c>
      <c r="ER22" s="45">
        <f t="shared" si="46"/>
        <v>1</v>
      </c>
      <c r="ES22" s="34">
        <f>(ER22/EQ22)*100</f>
        <v>33.333333333333329</v>
      </c>
      <c r="ET22" s="45">
        <v>0</v>
      </c>
      <c r="EU22" s="45">
        <v>0</v>
      </c>
      <c r="EV22" s="45">
        <v>1</v>
      </c>
      <c r="EW22" s="45">
        <v>0</v>
      </c>
      <c r="EX22" s="48">
        <v>399.86</v>
      </c>
      <c r="EY22" s="48">
        <v>399.86</v>
      </c>
      <c r="EZ22" s="48">
        <v>399.86</v>
      </c>
      <c r="FA22" s="46">
        <v>0</v>
      </c>
      <c r="FB22" s="28"/>
      <c r="FC22" s="28"/>
      <c r="FD22" s="28"/>
    </row>
    <row r="23" spans="1:160" s="27" customFormat="1">
      <c r="A23" s="26" t="s">
        <v>149</v>
      </c>
      <c r="B23" s="26" t="s">
        <v>210</v>
      </c>
      <c r="C23" s="29" t="s">
        <v>31</v>
      </c>
      <c r="D23" s="31">
        <v>7154</v>
      </c>
      <c r="E23" s="31">
        <f t="shared" si="0"/>
        <v>244</v>
      </c>
      <c r="F23" s="33">
        <v>244</v>
      </c>
      <c r="G23" s="34">
        <f t="shared" si="1"/>
        <v>100</v>
      </c>
      <c r="H23" s="32">
        <v>0</v>
      </c>
      <c r="I23" s="30">
        <f t="shared" si="2"/>
        <v>0</v>
      </c>
      <c r="J23" s="32">
        <v>184</v>
      </c>
      <c r="K23" s="30">
        <f t="shared" si="3"/>
        <v>2.5719876991892647</v>
      </c>
      <c r="L23" s="31">
        <v>4074</v>
      </c>
      <c r="M23" s="31">
        <v>1572</v>
      </c>
      <c r="N23" s="99">
        <f t="shared" si="4"/>
        <v>21.973720995247415</v>
      </c>
      <c r="O23" s="31">
        <v>706</v>
      </c>
      <c r="P23" s="31">
        <v>383</v>
      </c>
      <c r="Q23" s="34">
        <f t="shared" si="5"/>
        <v>5.3536483086385243</v>
      </c>
      <c r="R23" s="32">
        <f t="shared" si="6"/>
        <v>154</v>
      </c>
      <c r="S23" s="32">
        <v>154</v>
      </c>
      <c r="T23" s="30">
        <f t="shared" si="7"/>
        <v>100</v>
      </c>
      <c r="U23" s="32">
        <v>0</v>
      </c>
      <c r="V23" s="30">
        <f t="shared" si="8"/>
        <v>0</v>
      </c>
      <c r="W23" s="33">
        <v>26</v>
      </c>
      <c r="X23" s="33">
        <v>0</v>
      </c>
      <c r="Y23" s="33">
        <v>91</v>
      </c>
      <c r="Z23" s="39">
        <f t="shared" si="9"/>
        <v>1.2720156555772992</v>
      </c>
      <c r="AA23" s="33">
        <v>23</v>
      </c>
      <c r="AB23" s="33">
        <v>0</v>
      </c>
      <c r="AC23" s="39">
        <f t="shared" si="10"/>
        <v>0.32149846239865809</v>
      </c>
      <c r="AD23" s="42">
        <v>80.06</v>
      </c>
      <c r="AE23" s="38">
        <v>78.63</v>
      </c>
      <c r="AF23" s="38">
        <v>345.6</v>
      </c>
      <c r="AG23" s="38">
        <v>396.18</v>
      </c>
      <c r="AH23" s="30">
        <v>1</v>
      </c>
      <c r="AI23" s="40">
        <v>5.04</v>
      </c>
      <c r="AJ23" s="41">
        <v>89</v>
      </c>
      <c r="AK23" s="30">
        <f t="shared" si="11"/>
        <v>57.792207792207797</v>
      </c>
      <c r="AL23" s="31">
        <v>27</v>
      </c>
      <c r="AM23" s="31">
        <v>0</v>
      </c>
      <c r="AN23" s="39">
        <f t="shared" si="53"/>
        <v>103.84615384615385</v>
      </c>
      <c r="AO23" s="31">
        <v>54</v>
      </c>
      <c r="AP23" s="39">
        <f t="shared" si="12"/>
        <v>59.340659340659343</v>
      </c>
      <c r="AQ23" s="31">
        <v>23</v>
      </c>
      <c r="AR23" s="31">
        <v>0</v>
      </c>
      <c r="AS23" s="39">
        <f t="shared" si="54"/>
        <v>100</v>
      </c>
      <c r="AT23" s="31">
        <v>1</v>
      </c>
      <c r="AU23" s="175">
        <f t="shared" si="48"/>
        <v>1.3978194017332961E-2</v>
      </c>
      <c r="AV23" s="35" t="s">
        <v>454</v>
      </c>
      <c r="AW23" s="41">
        <f t="shared" si="13"/>
        <v>36</v>
      </c>
      <c r="AX23" s="41">
        <f t="shared" si="14"/>
        <v>0</v>
      </c>
      <c r="AY23" s="30">
        <f t="shared" si="15"/>
        <v>0.50321498462398662</v>
      </c>
      <c r="AZ23" s="43">
        <v>0</v>
      </c>
      <c r="BA23" s="43">
        <v>36</v>
      </c>
      <c r="BB23" s="43">
        <v>0</v>
      </c>
      <c r="BC23" s="41">
        <v>0</v>
      </c>
      <c r="BD23" s="41">
        <v>0</v>
      </c>
      <c r="BE23" s="31">
        <v>0</v>
      </c>
      <c r="BF23" s="31">
        <f t="shared" si="16"/>
        <v>23</v>
      </c>
      <c r="BG23" s="31">
        <f t="shared" si="17"/>
        <v>0</v>
      </c>
      <c r="BH23" s="31">
        <v>0</v>
      </c>
      <c r="BI23" s="31">
        <v>23</v>
      </c>
      <c r="BJ23" s="31">
        <v>0</v>
      </c>
      <c r="BK23" s="31">
        <v>0</v>
      </c>
      <c r="BL23" s="45">
        <v>0</v>
      </c>
      <c r="BM23" s="45">
        <v>0</v>
      </c>
      <c r="BN23" s="45">
        <v>23</v>
      </c>
      <c r="BO23" s="45">
        <v>0</v>
      </c>
      <c r="BP23" s="34">
        <f t="shared" si="18"/>
        <v>0.32149846239865809</v>
      </c>
      <c r="BQ23" s="149">
        <v>2</v>
      </c>
      <c r="BR23" s="103">
        <f t="shared" si="55"/>
        <v>8.695652173913043</v>
      </c>
      <c r="BS23" s="45">
        <f t="shared" si="20"/>
        <v>5</v>
      </c>
      <c r="BT23" s="45">
        <f t="shared" si="21"/>
        <v>3</v>
      </c>
      <c r="BU23" s="45">
        <f t="shared" si="22"/>
        <v>15</v>
      </c>
      <c r="BV23" s="46">
        <v>0</v>
      </c>
      <c r="BW23" s="46">
        <v>0</v>
      </c>
      <c r="BX23" s="46">
        <v>0</v>
      </c>
      <c r="BY23" s="46">
        <v>5</v>
      </c>
      <c r="BZ23" s="46">
        <v>3</v>
      </c>
      <c r="CA23" s="46">
        <v>15</v>
      </c>
      <c r="CB23" s="46">
        <v>0</v>
      </c>
      <c r="CC23" s="46">
        <v>0</v>
      </c>
      <c r="CD23" s="46">
        <v>0</v>
      </c>
      <c r="CE23" s="45">
        <f t="shared" si="23"/>
        <v>0</v>
      </c>
      <c r="CF23" s="45">
        <f t="shared" si="24"/>
        <v>0</v>
      </c>
      <c r="CG23" s="45">
        <f t="shared" si="25"/>
        <v>0</v>
      </c>
      <c r="CH23" s="46">
        <v>0</v>
      </c>
      <c r="CI23" s="46">
        <v>0</v>
      </c>
      <c r="CJ23" s="46">
        <v>0</v>
      </c>
      <c r="CK23" s="46">
        <v>0</v>
      </c>
      <c r="CL23" s="46">
        <v>0</v>
      </c>
      <c r="CM23" s="46">
        <v>0</v>
      </c>
      <c r="CN23" s="46">
        <v>0</v>
      </c>
      <c r="CO23" s="46">
        <v>0</v>
      </c>
      <c r="CP23" s="46">
        <v>0</v>
      </c>
      <c r="CQ23" s="45">
        <f t="shared" si="26"/>
        <v>6</v>
      </c>
      <c r="CR23" s="47">
        <f t="shared" si="27"/>
        <v>8.3869164103997765E-2</v>
      </c>
      <c r="CS23" s="45">
        <f t="shared" si="28"/>
        <v>6</v>
      </c>
      <c r="CT23" s="45">
        <f t="shared" si="29"/>
        <v>1</v>
      </c>
      <c r="CU23" s="45">
        <f t="shared" si="30"/>
        <v>5</v>
      </c>
      <c r="CV23" s="45">
        <f t="shared" si="31"/>
        <v>0</v>
      </c>
      <c r="CW23" s="45">
        <v>0</v>
      </c>
      <c r="CX23" s="45">
        <v>0</v>
      </c>
      <c r="CY23" s="45">
        <f t="shared" si="32"/>
        <v>6</v>
      </c>
      <c r="CZ23" s="45">
        <v>1</v>
      </c>
      <c r="DA23" s="45">
        <v>5</v>
      </c>
      <c r="DB23" s="45">
        <f t="shared" si="33"/>
        <v>0</v>
      </c>
      <c r="DC23" s="45">
        <v>0</v>
      </c>
      <c r="DD23" s="45">
        <v>0</v>
      </c>
      <c r="DE23" s="45">
        <f t="shared" si="34"/>
        <v>0</v>
      </c>
      <c r="DF23" s="45">
        <f t="shared" si="35"/>
        <v>0</v>
      </c>
      <c r="DG23" s="45">
        <f t="shared" si="36"/>
        <v>0</v>
      </c>
      <c r="DH23" s="45">
        <f t="shared" si="37"/>
        <v>0</v>
      </c>
      <c r="DI23" s="45">
        <v>0</v>
      </c>
      <c r="DJ23" s="45">
        <v>0</v>
      </c>
      <c r="DK23" s="45">
        <f t="shared" si="38"/>
        <v>0</v>
      </c>
      <c r="DL23" s="45">
        <v>0</v>
      </c>
      <c r="DM23" s="45">
        <v>0</v>
      </c>
      <c r="DN23" s="45">
        <f t="shared" si="39"/>
        <v>0</v>
      </c>
      <c r="DO23" s="45">
        <v>0</v>
      </c>
      <c r="DP23" s="45">
        <v>0</v>
      </c>
      <c r="DQ23" s="45">
        <f t="shared" si="40"/>
        <v>0</v>
      </c>
      <c r="DR23" s="45">
        <v>0</v>
      </c>
      <c r="DS23" s="45">
        <v>0</v>
      </c>
      <c r="DT23" s="45">
        <v>0</v>
      </c>
      <c r="DU23" s="45">
        <v>0</v>
      </c>
      <c r="DV23" s="48">
        <v>794.97</v>
      </c>
      <c r="DW23" s="48"/>
      <c r="DX23" s="45">
        <v>15</v>
      </c>
      <c r="DY23" s="45">
        <v>0</v>
      </c>
      <c r="DZ23" s="45">
        <v>0</v>
      </c>
      <c r="EA23" s="45">
        <f t="shared" si="41"/>
        <v>5</v>
      </c>
      <c r="EB23" s="47">
        <f t="shared" si="51"/>
        <v>83.333333333333343</v>
      </c>
      <c r="EC23" s="45">
        <f t="shared" si="42"/>
        <v>4</v>
      </c>
      <c r="ED23" s="45">
        <f t="shared" si="43"/>
        <v>1</v>
      </c>
      <c r="EE23" s="45">
        <f t="shared" si="44"/>
        <v>0</v>
      </c>
      <c r="EF23" s="45">
        <v>4</v>
      </c>
      <c r="EG23" s="45">
        <v>1</v>
      </c>
      <c r="EH23" s="45">
        <v>0</v>
      </c>
      <c r="EI23" s="45">
        <v>0</v>
      </c>
      <c r="EJ23" s="45">
        <v>0</v>
      </c>
      <c r="EK23" s="45">
        <v>0</v>
      </c>
      <c r="EL23" s="45">
        <v>0</v>
      </c>
      <c r="EM23" s="45">
        <v>0</v>
      </c>
      <c r="EN23" s="45">
        <v>0</v>
      </c>
      <c r="EO23" s="45">
        <f t="shared" si="45"/>
        <v>1</v>
      </c>
      <c r="EP23" s="47">
        <f t="shared" si="52"/>
        <v>16.666666666666664</v>
      </c>
      <c r="EQ23" s="45">
        <v>14</v>
      </c>
      <c r="ER23" s="45">
        <f t="shared" si="46"/>
        <v>13</v>
      </c>
      <c r="ES23" s="34">
        <f>(ER23/EQ23)*100</f>
        <v>92.857142857142861</v>
      </c>
      <c r="ET23" s="45">
        <v>10</v>
      </c>
      <c r="EU23" s="45">
        <v>0</v>
      </c>
      <c r="EV23" s="45">
        <v>3</v>
      </c>
      <c r="EW23" s="45">
        <v>0</v>
      </c>
      <c r="EX23" s="48">
        <v>426</v>
      </c>
      <c r="EY23" s="48">
        <v>181</v>
      </c>
      <c r="EZ23" s="48">
        <v>1761</v>
      </c>
      <c r="FA23" s="46">
        <v>0</v>
      </c>
      <c r="FB23" s="28"/>
      <c r="FC23" s="28"/>
      <c r="FD23" s="28"/>
    </row>
    <row r="24" spans="1:160" s="27" customFormat="1">
      <c r="A24" s="26" t="s">
        <v>440</v>
      </c>
      <c r="B24" s="26" t="s">
        <v>442</v>
      </c>
      <c r="C24" s="29" t="s">
        <v>34</v>
      </c>
      <c r="D24" s="31">
        <v>9521</v>
      </c>
      <c r="E24" s="31">
        <f t="shared" si="0"/>
        <v>26</v>
      </c>
      <c r="F24" s="31">
        <v>26</v>
      </c>
      <c r="G24" s="34">
        <f t="shared" si="1"/>
        <v>100</v>
      </c>
      <c r="H24" s="32">
        <v>0</v>
      </c>
      <c r="I24" s="30">
        <f t="shared" si="2"/>
        <v>0</v>
      </c>
      <c r="J24" s="41">
        <v>24</v>
      </c>
      <c r="K24" s="30">
        <f t="shared" si="3"/>
        <v>0.25207436193677135</v>
      </c>
      <c r="L24" s="31">
        <v>4375</v>
      </c>
      <c r="M24" s="31">
        <v>2444</v>
      </c>
      <c r="N24" s="99">
        <f t="shared" si="4"/>
        <v>25.669572523894551</v>
      </c>
      <c r="O24" s="31">
        <v>1267</v>
      </c>
      <c r="P24" s="31">
        <v>879</v>
      </c>
      <c r="Q24" s="34">
        <f t="shared" si="5"/>
        <v>9.2322235059342503</v>
      </c>
      <c r="R24" s="41">
        <f t="shared" si="6"/>
        <v>109</v>
      </c>
      <c r="S24" s="41">
        <v>109</v>
      </c>
      <c r="T24" s="30">
        <f t="shared" si="7"/>
        <v>100</v>
      </c>
      <c r="U24" s="32">
        <v>0</v>
      </c>
      <c r="V24" s="30">
        <f t="shared" si="8"/>
        <v>0</v>
      </c>
      <c r="W24" s="31">
        <v>22</v>
      </c>
      <c r="X24" s="31">
        <v>0</v>
      </c>
      <c r="Y24" s="31">
        <v>90</v>
      </c>
      <c r="Z24" s="39">
        <f t="shared" si="9"/>
        <v>0.94527885726289251</v>
      </c>
      <c r="AA24" s="31">
        <v>18</v>
      </c>
      <c r="AB24" s="31">
        <v>0</v>
      </c>
      <c r="AC24" s="39">
        <f t="shared" si="10"/>
        <v>0.18905577145257851</v>
      </c>
      <c r="AD24" s="42">
        <v>73.849999999999994</v>
      </c>
      <c r="AE24" s="38">
        <v>266.2</v>
      </c>
      <c r="AF24" s="38">
        <v>751.4</v>
      </c>
      <c r="AG24" s="38">
        <v>2708.79</v>
      </c>
      <c r="AH24" s="30">
        <v>10.17</v>
      </c>
      <c r="AI24" s="40">
        <v>23.82</v>
      </c>
      <c r="AJ24" s="41">
        <v>35</v>
      </c>
      <c r="AK24" s="30">
        <f t="shared" si="11"/>
        <v>32.11009174311927</v>
      </c>
      <c r="AL24" s="31">
        <v>15</v>
      </c>
      <c r="AM24" s="31">
        <v>0</v>
      </c>
      <c r="AN24" s="39">
        <f t="shared" si="53"/>
        <v>68.181818181818173</v>
      </c>
      <c r="AO24" s="31">
        <v>27</v>
      </c>
      <c r="AP24" s="39">
        <f t="shared" si="12"/>
        <v>30</v>
      </c>
      <c r="AQ24" s="31">
        <v>15</v>
      </c>
      <c r="AR24" s="31">
        <v>0</v>
      </c>
      <c r="AS24" s="39">
        <f t="shared" si="54"/>
        <v>83.333333333333343</v>
      </c>
      <c r="AT24" s="31">
        <v>37</v>
      </c>
      <c r="AU24" s="175">
        <f t="shared" si="48"/>
        <v>0.38861464131918916</v>
      </c>
      <c r="AV24" s="35" t="s">
        <v>454</v>
      </c>
      <c r="AW24" s="41">
        <f t="shared" si="13"/>
        <v>55</v>
      </c>
      <c r="AX24" s="41">
        <f t="shared" si="14"/>
        <v>0</v>
      </c>
      <c r="AY24" s="30">
        <f t="shared" si="15"/>
        <v>0.57767041277176767</v>
      </c>
      <c r="AZ24" s="41">
        <v>0</v>
      </c>
      <c r="BA24" s="41">
        <v>55</v>
      </c>
      <c r="BB24" s="41">
        <v>0</v>
      </c>
      <c r="BC24" s="41">
        <v>0</v>
      </c>
      <c r="BD24" s="41">
        <v>0</v>
      </c>
      <c r="BE24" s="31">
        <v>0</v>
      </c>
      <c r="BF24" s="31">
        <f t="shared" si="16"/>
        <v>53</v>
      </c>
      <c r="BG24" s="31">
        <f t="shared" si="17"/>
        <v>0</v>
      </c>
      <c r="BH24" s="31">
        <v>0</v>
      </c>
      <c r="BI24" s="31">
        <v>53</v>
      </c>
      <c r="BJ24" s="31">
        <v>0</v>
      </c>
      <c r="BK24" s="31">
        <v>0</v>
      </c>
      <c r="BL24" s="45">
        <v>0</v>
      </c>
      <c r="BM24" s="45">
        <v>0</v>
      </c>
      <c r="BN24" s="45">
        <v>43</v>
      </c>
      <c r="BO24" s="45">
        <v>0</v>
      </c>
      <c r="BP24" s="34">
        <f t="shared" si="18"/>
        <v>0.45163323180338205</v>
      </c>
      <c r="BQ24" s="149">
        <v>0</v>
      </c>
      <c r="BR24" s="103">
        <f t="shared" si="55"/>
        <v>0</v>
      </c>
      <c r="BS24" s="45">
        <f t="shared" si="20"/>
        <v>0</v>
      </c>
      <c r="BT24" s="45">
        <f t="shared" si="21"/>
        <v>3</v>
      </c>
      <c r="BU24" s="45">
        <f t="shared" si="22"/>
        <v>50</v>
      </c>
      <c r="BV24" s="45">
        <v>0</v>
      </c>
      <c r="BW24" s="45">
        <v>0</v>
      </c>
      <c r="BX24" s="45">
        <v>0</v>
      </c>
      <c r="BY24" s="45">
        <v>0</v>
      </c>
      <c r="BZ24" s="45">
        <v>3</v>
      </c>
      <c r="CA24" s="45">
        <v>50</v>
      </c>
      <c r="CB24" s="45">
        <v>0</v>
      </c>
      <c r="CC24" s="45">
        <v>0</v>
      </c>
      <c r="CD24" s="45">
        <v>0</v>
      </c>
      <c r="CE24" s="45">
        <f t="shared" si="23"/>
        <v>0</v>
      </c>
      <c r="CF24" s="45">
        <f t="shared" si="24"/>
        <v>0</v>
      </c>
      <c r="CG24" s="45">
        <f t="shared" si="25"/>
        <v>0</v>
      </c>
      <c r="CH24" s="46">
        <v>0</v>
      </c>
      <c r="CI24" s="46">
        <v>0</v>
      </c>
      <c r="CJ24" s="46">
        <v>0</v>
      </c>
      <c r="CK24" s="46">
        <v>0</v>
      </c>
      <c r="CL24" s="46">
        <v>0</v>
      </c>
      <c r="CM24" s="46">
        <v>0</v>
      </c>
      <c r="CN24" s="46">
        <v>0</v>
      </c>
      <c r="CO24" s="46">
        <v>0</v>
      </c>
      <c r="CP24" s="46">
        <v>0</v>
      </c>
      <c r="CQ24" s="45">
        <f t="shared" si="26"/>
        <v>6</v>
      </c>
      <c r="CR24" s="47">
        <f t="shared" si="27"/>
        <v>6.3018590484192838E-2</v>
      </c>
      <c r="CS24" s="45">
        <f t="shared" si="28"/>
        <v>4</v>
      </c>
      <c r="CT24" s="45">
        <f t="shared" si="29"/>
        <v>0</v>
      </c>
      <c r="CU24" s="45">
        <f t="shared" si="30"/>
        <v>4</v>
      </c>
      <c r="CV24" s="45">
        <f t="shared" si="31"/>
        <v>0</v>
      </c>
      <c r="CW24" s="45">
        <v>0</v>
      </c>
      <c r="CX24" s="45">
        <v>0</v>
      </c>
      <c r="CY24" s="45">
        <f t="shared" si="32"/>
        <v>4</v>
      </c>
      <c r="CZ24" s="45">
        <v>0</v>
      </c>
      <c r="DA24" s="45">
        <v>4</v>
      </c>
      <c r="DB24" s="45">
        <f t="shared" si="33"/>
        <v>0</v>
      </c>
      <c r="DC24" s="45">
        <v>0</v>
      </c>
      <c r="DD24" s="45">
        <v>0</v>
      </c>
      <c r="DE24" s="45">
        <f t="shared" si="34"/>
        <v>0</v>
      </c>
      <c r="DF24" s="45">
        <f t="shared" si="35"/>
        <v>0</v>
      </c>
      <c r="DG24" s="45">
        <f t="shared" si="36"/>
        <v>0</v>
      </c>
      <c r="DH24" s="45">
        <f t="shared" si="37"/>
        <v>0</v>
      </c>
      <c r="DI24" s="45">
        <v>0</v>
      </c>
      <c r="DJ24" s="45"/>
      <c r="DK24" s="45">
        <f t="shared" si="38"/>
        <v>0</v>
      </c>
      <c r="DL24" s="45">
        <v>0</v>
      </c>
      <c r="DM24" s="45">
        <v>0</v>
      </c>
      <c r="DN24" s="45">
        <f t="shared" si="39"/>
        <v>0</v>
      </c>
      <c r="DO24" s="45">
        <v>0</v>
      </c>
      <c r="DP24" s="45">
        <v>0</v>
      </c>
      <c r="DQ24" s="45">
        <f t="shared" si="40"/>
        <v>2</v>
      </c>
      <c r="DR24" s="45">
        <v>0</v>
      </c>
      <c r="DS24" s="45">
        <v>0</v>
      </c>
      <c r="DT24" s="45">
        <v>1</v>
      </c>
      <c r="DU24" s="45">
        <v>1</v>
      </c>
      <c r="DV24" s="48">
        <v>6256.49</v>
      </c>
      <c r="DW24" s="48">
        <v>929.62</v>
      </c>
      <c r="DX24" s="45">
        <v>20</v>
      </c>
      <c r="DY24" s="45">
        <v>0</v>
      </c>
      <c r="DZ24" s="45">
        <v>0</v>
      </c>
      <c r="EA24" s="45">
        <f t="shared" si="41"/>
        <v>2</v>
      </c>
      <c r="EB24" s="47">
        <f t="shared" si="51"/>
        <v>33.333333333333329</v>
      </c>
      <c r="EC24" s="45">
        <f t="shared" si="42"/>
        <v>1</v>
      </c>
      <c r="ED24" s="45">
        <f t="shared" si="43"/>
        <v>1</v>
      </c>
      <c r="EE24" s="45">
        <f t="shared" si="44"/>
        <v>0</v>
      </c>
      <c r="EF24" s="45">
        <v>1</v>
      </c>
      <c r="EG24" s="45">
        <v>0</v>
      </c>
      <c r="EH24" s="45">
        <v>0</v>
      </c>
      <c r="EI24" s="45">
        <v>0</v>
      </c>
      <c r="EJ24" s="45">
        <v>0</v>
      </c>
      <c r="EK24" s="45">
        <v>0</v>
      </c>
      <c r="EL24" s="45">
        <v>0</v>
      </c>
      <c r="EM24" s="45">
        <v>1</v>
      </c>
      <c r="EN24" s="45">
        <v>0</v>
      </c>
      <c r="EO24" s="45">
        <f t="shared" si="45"/>
        <v>4</v>
      </c>
      <c r="EP24" s="47">
        <f t="shared" si="52"/>
        <v>66.666666666666657</v>
      </c>
      <c r="EQ24" s="45">
        <v>11</v>
      </c>
      <c r="ER24" s="45">
        <f t="shared" si="46"/>
        <v>10</v>
      </c>
      <c r="ES24" s="34">
        <f>(ER24/EQ24)*100</f>
        <v>90.909090909090907</v>
      </c>
      <c r="ET24" s="45">
        <v>2</v>
      </c>
      <c r="EU24" s="45">
        <v>0</v>
      </c>
      <c r="EV24" s="45">
        <v>8</v>
      </c>
      <c r="EW24" s="45">
        <v>0</v>
      </c>
      <c r="EX24" s="48">
        <v>1912.91</v>
      </c>
      <c r="EY24" s="48">
        <v>330.23</v>
      </c>
      <c r="EZ24" s="48">
        <v>7153.22</v>
      </c>
      <c r="FA24" s="46">
        <v>0</v>
      </c>
      <c r="FB24" s="28"/>
      <c r="FC24" s="28"/>
      <c r="FD24" s="28"/>
    </row>
    <row r="25" spans="1:160" s="27" customFormat="1">
      <c r="A25" s="100" t="s">
        <v>224</v>
      </c>
      <c r="B25" s="100" t="s">
        <v>391</v>
      </c>
      <c r="C25" s="101" t="s">
        <v>34</v>
      </c>
      <c r="D25" s="102">
        <v>4081</v>
      </c>
      <c r="E25" s="102">
        <f t="shared" si="0"/>
        <v>44</v>
      </c>
      <c r="F25" s="102">
        <v>40</v>
      </c>
      <c r="G25" s="103">
        <f t="shared" si="1"/>
        <v>90.909090909090907</v>
      </c>
      <c r="H25" s="104">
        <v>4</v>
      </c>
      <c r="I25" s="105">
        <f t="shared" si="2"/>
        <v>9.0909090909090917</v>
      </c>
      <c r="J25" s="106">
        <v>36</v>
      </c>
      <c r="K25" s="105">
        <f t="shared" si="3"/>
        <v>0.88213673119333491</v>
      </c>
      <c r="L25" s="102">
        <v>510</v>
      </c>
      <c r="M25" s="102">
        <v>345</v>
      </c>
      <c r="N25" s="107">
        <f t="shared" si="4"/>
        <v>8.4538103406027929</v>
      </c>
      <c r="O25" s="102">
        <v>175</v>
      </c>
      <c r="P25" s="102">
        <v>126</v>
      </c>
      <c r="Q25" s="103">
        <f t="shared" si="5"/>
        <v>3.0874785591766725</v>
      </c>
      <c r="R25" s="106">
        <f t="shared" si="6"/>
        <v>21</v>
      </c>
      <c r="S25" s="106">
        <v>21</v>
      </c>
      <c r="T25" s="105">
        <f t="shared" si="7"/>
        <v>100</v>
      </c>
      <c r="U25" s="104">
        <v>0</v>
      </c>
      <c r="V25" s="105">
        <f t="shared" si="8"/>
        <v>0</v>
      </c>
      <c r="W25" s="102">
        <v>3</v>
      </c>
      <c r="X25" s="102">
        <v>0</v>
      </c>
      <c r="Y25" s="102">
        <v>21</v>
      </c>
      <c r="Z25" s="108">
        <f t="shared" si="9"/>
        <v>0.51457975986277882</v>
      </c>
      <c r="AA25" s="102">
        <v>3</v>
      </c>
      <c r="AB25" s="102">
        <v>0</v>
      </c>
      <c r="AC25" s="108">
        <f t="shared" si="10"/>
        <v>7.3511394266111252E-2</v>
      </c>
      <c r="AD25" s="109">
        <v>84.56</v>
      </c>
      <c r="AE25" s="110">
        <v>42.89</v>
      </c>
      <c r="AF25" s="110">
        <v>401.1</v>
      </c>
      <c r="AG25" s="110">
        <v>344.22</v>
      </c>
      <c r="AH25" s="105">
        <v>5.57</v>
      </c>
      <c r="AI25" s="111">
        <v>8.67</v>
      </c>
      <c r="AJ25" s="106">
        <v>2</v>
      </c>
      <c r="AK25" s="105">
        <f t="shared" si="11"/>
        <v>9.5238095238095237</v>
      </c>
      <c r="AL25" s="102">
        <v>0</v>
      </c>
      <c r="AM25" s="102">
        <v>0</v>
      </c>
      <c r="AN25" s="108">
        <f t="shared" si="53"/>
        <v>0</v>
      </c>
      <c r="AO25" s="102"/>
      <c r="AP25" s="108">
        <f t="shared" si="12"/>
        <v>0</v>
      </c>
      <c r="AQ25" s="102">
        <v>0</v>
      </c>
      <c r="AR25" s="102">
        <v>0</v>
      </c>
      <c r="AS25" s="108">
        <f t="shared" si="54"/>
        <v>0</v>
      </c>
      <c r="AT25" s="102">
        <v>1</v>
      </c>
      <c r="AU25" s="182">
        <f t="shared" si="48"/>
        <v>2.4503798088703749E-2</v>
      </c>
      <c r="AV25" s="105" t="s">
        <v>454</v>
      </c>
      <c r="AW25" s="106">
        <f t="shared" si="13"/>
        <v>26</v>
      </c>
      <c r="AX25" s="106">
        <f t="shared" si="14"/>
        <v>0</v>
      </c>
      <c r="AY25" s="105">
        <f t="shared" si="15"/>
        <v>0.63709875030629748</v>
      </c>
      <c r="AZ25" s="106">
        <v>0</v>
      </c>
      <c r="BA25" s="106">
        <v>26</v>
      </c>
      <c r="BB25" s="106">
        <v>0</v>
      </c>
      <c r="BC25" s="106">
        <v>0</v>
      </c>
      <c r="BD25" s="106">
        <v>0</v>
      </c>
      <c r="BE25" s="102">
        <v>0</v>
      </c>
      <c r="BF25" s="102">
        <f t="shared" si="16"/>
        <v>26</v>
      </c>
      <c r="BG25" s="102">
        <f t="shared" si="17"/>
        <v>0</v>
      </c>
      <c r="BH25" s="102">
        <v>0</v>
      </c>
      <c r="BI25" s="102">
        <v>26</v>
      </c>
      <c r="BJ25" s="102">
        <v>0</v>
      </c>
      <c r="BK25" s="102">
        <v>0</v>
      </c>
      <c r="BL25" s="112">
        <v>0</v>
      </c>
      <c r="BM25" s="112">
        <v>0</v>
      </c>
      <c r="BN25" s="112">
        <v>26</v>
      </c>
      <c r="BO25" s="112">
        <v>0</v>
      </c>
      <c r="BP25" s="103">
        <f t="shared" si="18"/>
        <v>0.63709875030629748</v>
      </c>
      <c r="BQ25" s="158">
        <v>1</v>
      </c>
      <c r="BR25" s="103">
        <f t="shared" si="55"/>
        <v>3.8461538461538463</v>
      </c>
      <c r="BS25" s="112">
        <f t="shared" si="20"/>
        <v>0</v>
      </c>
      <c r="BT25" s="112">
        <f t="shared" si="21"/>
        <v>20</v>
      </c>
      <c r="BU25" s="112">
        <f t="shared" si="22"/>
        <v>6</v>
      </c>
      <c r="BV25" s="112">
        <v>0</v>
      </c>
      <c r="BW25" s="112">
        <v>0</v>
      </c>
      <c r="BX25" s="112">
        <v>0</v>
      </c>
      <c r="BY25" s="112">
        <v>0</v>
      </c>
      <c r="BZ25" s="112">
        <v>20</v>
      </c>
      <c r="CA25" s="112">
        <v>6</v>
      </c>
      <c r="CB25" s="112">
        <v>0</v>
      </c>
      <c r="CC25" s="112">
        <v>0</v>
      </c>
      <c r="CD25" s="112">
        <v>0</v>
      </c>
      <c r="CE25" s="112">
        <f t="shared" si="23"/>
        <v>0</v>
      </c>
      <c r="CF25" s="112">
        <f t="shared" si="24"/>
        <v>0</v>
      </c>
      <c r="CG25" s="112">
        <f t="shared" si="25"/>
        <v>0</v>
      </c>
      <c r="CH25" s="100">
        <v>0</v>
      </c>
      <c r="CI25" s="100">
        <v>0</v>
      </c>
      <c r="CJ25" s="100">
        <v>0</v>
      </c>
      <c r="CK25" s="100">
        <v>0</v>
      </c>
      <c r="CL25" s="100">
        <v>0</v>
      </c>
      <c r="CM25" s="100">
        <v>0</v>
      </c>
      <c r="CN25" s="100">
        <v>0</v>
      </c>
      <c r="CO25" s="100">
        <v>0</v>
      </c>
      <c r="CP25" s="100">
        <v>0</v>
      </c>
      <c r="CQ25" s="112">
        <f t="shared" si="26"/>
        <v>0</v>
      </c>
      <c r="CR25" s="113">
        <f t="shared" si="27"/>
        <v>0</v>
      </c>
      <c r="CS25" s="112">
        <f t="shared" si="28"/>
        <v>0</v>
      </c>
      <c r="CT25" s="112">
        <f t="shared" si="29"/>
        <v>0</v>
      </c>
      <c r="CU25" s="112">
        <f t="shared" si="30"/>
        <v>0</v>
      </c>
      <c r="CV25" s="112">
        <f t="shared" si="31"/>
        <v>0</v>
      </c>
      <c r="CW25" s="112">
        <v>0</v>
      </c>
      <c r="CX25" s="112">
        <v>0</v>
      </c>
      <c r="CY25" s="112">
        <f t="shared" si="32"/>
        <v>0</v>
      </c>
      <c r="CZ25" s="112">
        <v>0</v>
      </c>
      <c r="DA25" s="112">
        <v>0</v>
      </c>
      <c r="DB25" s="112">
        <f t="shared" si="33"/>
        <v>0</v>
      </c>
      <c r="DC25" s="112">
        <v>0</v>
      </c>
      <c r="DD25" s="112">
        <v>0</v>
      </c>
      <c r="DE25" s="112">
        <f t="shared" si="34"/>
        <v>0</v>
      </c>
      <c r="DF25" s="112">
        <f t="shared" si="35"/>
        <v>0</v>
      </c>
      <c r="DG25" s="112">
        <f t="shared" si="36"/>
        <v>0</v>
      </c>
      <c r="DH25" s="112">
        <f t="shared" si="37"/>
        <v>0</v>
      </c>
      <c r="DI25" s="112">
        <v>0</v>
      </c>
      <c r="DJ25" s="112">
        <v>0</v>
      </c>
      <c r="DK25" s="112">
        <f t="shared" si="38"/>
        <v>0</v>
      </c>
      <c r="DL25" s="112">
        <v>0</v>
      </c>
      <c r="DM25" s="112">
        <v>0</v>
      </c>
      <c r="DN25" s="112">
        <f t="shared" si="39"/>
        <v>0</v>
      </c>
      <c r="DO25" s="112">
        <v>0</v>
      </c>
      <c r="DP25" s="112">
        <v>0</v>
      </c>
      <c r="DQ25" s="112">
        <f t="shared" si="40"/>
        <v>0</v>
      </c>
      <c r="DR25" s="112">
        <v>0</v>
      </c>
      <c r="DS25" s="112">
        <v>0</v>
      </c>
      <c r="DT25" s="112">
        <v>0</v>
      </c>
      <c r="DU25" s="112">
        <v>0</v>
      </c>
      <c r="DV25" s="114"/>
      <c r="DW25" s="114"/>
      <c r="DX25" s="112">
        <v>0</v>
      </c>
      <c r="DY25" s="112">
        <v>0</v>
      </c>
      <c r="DZ25" s="112">
        <v>0</v>
      </c>
      <c r="EA25" s="112">
        <f t="shared" si="41"/>
        <v>0</v>
      </c>
      <c r="EB25" s="113" t="s">
        <v>456</v>
      </c>
      <c r="EC25" s="112">
        <f t="shared" si="42"/>
        <v>0</v>
      </c>
      <c r="ED25" s="112">
        <f t="shared" si="43"/>
        <v>0</v>
      </c>
      <c r="EE25" s="112">
        <f t="shared" si="44"/>
        <v>0</v>
      </c>
      <c r="EF25" s="112">
        <v>0</v>
      </c>
      <c r="EG25" s="112">
        <v>0</v>
      </c>
      <c r="EH25" s="112">
        <v>0</v>
      </c>
      <c r="EI25" s="112">
        <v>0</v>
      </c>
      <c r="EJ25" s="112">
        <v>0</v>
      </c>
      <c r="EK25" s="112">
        <v>0</v>
      </c>
      <c r="EL25" s="112">
        <v>0</v>
      </c>
      <c r="EM25" s="112">
        <v>0</v>
      </c>
      <c r="EN25" s="112">
        <v>0</v>
      </c>
      <c r="EO25" s="112">
        <f t="shared" si="45"/>
        <v>0</v>
      </c>
      <c r="EP25" s="113" t="s">
        <v>456</v>
      </c>
      <c r="EQ25" s="112">
        <v>2</v>
      </c>
      <c r="ER25" s="112">
        <f t="shared" si="46"/>
        <v>1</v>
      </c>
      <c r="ES25" s="103">
        <f>(ER25/EQ25)*100</f>
        <v>50</v>
      </c>
      <c r="ET25" s="112">
        <v>1</v>
      </c>
      <c r="EU25" s="112">
        <v>0</v>
      </c>
      <c r="EV25" s="112">
        <v>0</v>
      </c>
      <c r="EW25" s="112">
        <v>0</v>
      </c>
      <c r="EX25" s="114">
        <v>326.02999999999997</v>
      </c>
      <c r="EY25" s="114">
        <v>326.02999999999997</v>
      </c>
      <c r="EZ25" s="114">
        <v>326.02999999999997</v>
      </c>
      <c r="FA25" s="100">
        <v>0</v>
      </c>
      <c r="FB25" s="28"/>
      <c r="FC25" s="28"/>
      <c r="FD25" s="28"/>
    </row>
    <row r="26" spans="1:160" s="27" customFormat="1">
      <c r="A26" s="100" t="s">
        <v>225</v>
      </c>
      <c r="B26" s="100" t="s">
        <v>391</v>
      </c>
      <c r="C26" s="101" t="s">
        <v>34</v>
      </c>
      <c r="D26" s="102">
        <v>2418</v>
      </c>
      <c r="E26" s="102">
        <f t="shared" si="0"/>
        <v>52</v>
      </c>
      <c r="F26" s="102">
        <v>52</v>
      </c>
      <c r="G26" s="103">
        <f t="shared" si="1"/>
        <v>100</v>
      </c>
      <c r="H26" s="104">
        <v>0</v>
      </c>
      <c r="I26" s="105">
        <f t="shared" si="2"/>
        <v>0</v>
      </c>
      <c r="J26" s="106">
        <v>49</v>
      </c>
      <c r="K26" s="105">
        <f t="shared" si="3"/>
        <v>2.0264681555004138</v>
      </c>
      <c r="L26" s="102">
        <v>546</v>
      </c>
      <c r="M26" s="102">
        <v>345</v>
      </c>
      <c r="N26" s="107">
        <f t="shared" si="4"/>
        <v>14.267990074441686</v>
      </c>
      <c r="O26" s="102">
        <v>168</v>
      </c>
      <c r="P26" s="102">
        <v>110</v>
      </c>
      <c r="Q26" s="103">
        <f t="shared" si="5"/>
        <v>4.5492142266335813</v>
      </c>
      <c r="R26" s="106">
        <f t="shared" si="6"/>
        <v>18</v>
      </c>
      <c r="S26" s="106">
        <v>18</v>
      </c>
      <c r="T26" s="105">
        <f t="shared" si="7"/>
        <v>100</v>
      </c>
      <c r="U26" s="104">
        <v>0</v>
      </c>
      <c r="V26" s="105">
        <f t="shared" si="8"/>
        <v>0</v>
      </c>
      <c r="W26" s="102">
        <v>6</v>
      </c>
      <c r="X26" s="102">
        <v>0</v>
      </c>
      <c r="Y26" s="102">
        <v>17</v>
      </c>
      <c r="Z26" s="108">
        <f t="shared" si="9"/>
        <v>0.7030603804797354</v>
      </c>
      <c r="AA26" s="102">
        <v>6</v>
      </c>
      <c r="AB26" s="102">
        <v>0</v>
      </c>
      <c r="AC26" s="108">
        <f t="shared" si="10"/>
        <v>0.24813895781637718</v>
      </c>
      <c r="AD26" s="109">
        <v>112.44</v>
      </c>
      <c r="AE26" s="110">
        <v>77.59</v>
      </c>
      <c r="AF26" s="110">
        <v>480.96</v>
      </c>
      <c r="AG26" s="110">
        <v>438</v>
      </c>
      <c r="AH26" s="105">
        <v>5.39</v>
      </c>
      <c r="AI26" s="111">
        <v>6.33</v>
      </c>
      <c r="AJ26" s="106">
        <v>6</v>
      </c>
      <c r="AK26" s="105">
        <f t="shared" si="11"/>
        <v>33.333333333333329</v>
      </c>
      <c r="AL26" s="102">
        <v>4</v>
      </c>
      <c r="AM26" s="102">
        <v>0</v>
      </c>
      <c r="AN26" s="108">
        <f t="shared" si="53"/>
        <v>66.666666666666657</v>
      </c>
      <c r="AO26" s="102"/>
      <c r="AP26" s="108">
        <f t="shared" si="12"/>
        <v>0</v>
      </c>
      <c r="AQ26" s="102">
        <v>4</v>
      </c>
      <c r="AR26" s="102">
        <v>0</v>
      </c>
      <c r="AS26" s="108">
        <f t="shared" si="54"/>
        <v>66.666666666666657</v>
      </c>
      <c r="AT26" s="102">
        <v>5</v>
      </c>
      <c r="AU26" s="182">
        <f t="shared" si="48"/>
        <v>0.20678246484698098</v>
      </c>
      <c r="AV26" s="105" t="s">
        <v>454</v>
      </c>
      <c r="AW26" s="106">
        <f t="shared" si="13"/>
        <v>26</v>
      </c>
      <c r="AX26" s="106">
        <f t="shared" si="14"/>
        <v>0</v>
      </c>
      <c r="AY26" s="105">
        <f t="shared" si="15"/>
        <v>1.0752688172043012</v>
      </c>
      <c r="AZ26" s="106">
        <v>0</v>
      </c>
      <c r="BA26" s="106">
        <v>26</v>
      </c>
      <c r="BB26" s="106">
        <v>0</v>
      </c>
      <c r="BC26" s="106">
        <v>0</v>
      </c>
      <c r="BD26" s="106">
        <v>0</v>
      </c>
      <c r="BE26" s="102">
        <v>0</v>
      </c>
      <c r="BF26" s="102">
        <f t="shared" si="16"/>
        <v>26</v>
      </c>
      <c r="BG26" s="102">
        <f t="shared" si="17"/>
        <v>0</v>
      </c>
      <c r="BH26" s="102">
        <v>0</v>
      </c>
      <c r="BI26" s="102">
        <v>26</v>
      </c>
      <c r="BJ26" s="102">
        <v>0</v>
      </c>
      <c r="BK26" s="102">
        <v>0</v>
      </c>
      <c r="BL26" s="112">
        <v>0</v>
      </c>
      <c r="BM26" s="112">
        <v>0</v>
      </c>
      <c r="BN26" s="112">
        <v>24</v>
      </c>
      <c r="BO26" s="112">
        <v>0</v>
      </c>
      <c r="BP26" s="103">
        <f t="shared" si="18"/>
        <v>0.99255583126550873</v>
      </c>
      <c r="BQ26" s="158">
        <v>0</v>
      </c>
      <c r="BR26" s="103">
        <f t="shared" si="55"/>
        <v>0</v>
      </c>
      <c r="BS26" s="112">
        <f t="shared" si="20"/>
        <v>0</v>
      </c>
      <c r="BT26" s="112">
        <f t="shared" si="21"/>
        <v>18</v>
      </c>
      <c r="BU26" s="112">
        <f t="shared" si="22"/>
        <v>8</v>
      </c>
      <c r="BV26" s="112">
        <v>0</v>
      </c>
      <c r="BW26" s="112">
        <v>0</v>
      </c>
      <c r="BX26" s="112">
        <v>0</v>
      </c>
      <c r="BY26" s="112">
        <v>0</v>
      </c>
      <c r="BZ26" s="112">
        <v>18</v>
      </c>
      <c r="CA26" s="112">
        <v>8</v>
      </c>
      <c r="CB26" s="112">
        <v>0</v>
      </c>
      <c r="CC26" s="112">
        <v>0</v>
      </c>
      <c r="CD26" s="112">
        <v>0</v>
      </c>
      <c r="CE26" s="112">
        <f t="shared" si="23"/>
        <v>0</v>
      </c>
      <c r="CF26" s="112">
        <f t="shared" si="24"/>
        <v>0</v>
      </c>
      <c r="CG26" s="112">
        <f t="shared" si="25"/>
        <v>0</v>
      </c>
      <c r="CH26" s="100">
        <v>0</v>
      </c>
      <c r="CI26" s="100">
        <v>0</v>
      </c>
      <c r="CJ26" s="100">
        <v>0</v>
      </c>
      <c r="CK26" s="100">
        <v>0</v>
      </c>
      <c r="CL26" s="100">
        <v>0</v>
      </c>
      <c r="CM26" s="100">
        <v>0</v>
      </c>
      <c r="CN26" s="100">
        <v>0</v>
      </c>
      <c r="CO26" s="100">
        <v>0</v>
      </c>
      <c r="CP26" s="100">
        <v>0</v>
      </c>
      <c r="CQ26" s="112">
        <f t="shared" si="26"/>
        <v>0</v>
      </c>
      <c r="CR26" s="113">
        <f t="shared" si="27"/>
        <v>0</v>
      </c>
      <c r="CS26" s="112">
        <f t="shared" si="28"/>
        <v>0</v>
      </c>
      <c r="CT26" s="112">
        <f t="shared" si="29"/>
        <v>0</v>
      </c>
      <c r="CU26" s="112">
        <f t="shared" si="30"/>
        <v>0</v>
      </c>
      <c r="CV26" s="112">
        <f t="shared" si="31"/>
        <v>0</v>
      </c>
      <c r="CW26" s="112">
        <v>0</v>
      </c>
      <c r="CX26" s="112">
        <v>0</v>
      </c>
      <c r="CY26" s="112">
        <f t="shared" si="32"/>
        <v>0</v>
      </c>
      <c r="CZ26" s="112">
        <v>0</v>
      </c>
      <c r="DA26" s="112">
        <v>0</v>
      </c>
      <c r="DB26" s="112">
        <f t="shared" si="33"/>
        <v>0</v>
      </c>
      <c r="DC26" s="112">
        <v>0</v>
      </c>
      <c r="DD26" s="112">
        <v>0</v>
      </c>
      <c r="DE26" s="112">
        <f t="shared" si="34"/>
        <v>0</v>
      </c>
      <c r="DF26" s="112">
        <f t="shared" si="35"/>
        <v>0</v>
      </c>
      <c r="DG26" s="112">
        <f t="shared" si="36"/>
        <v>0</v>
      </c>
      <c r="DH26" s="112">
        <f t="shared" si="37"/>
        <v>0</v>
      </c>
      <c r="DI26" s="112">
        <v>0</v>
      </c>
      <c r="DJ26" s="112">
        <v>0</v>
      </c>
      <c r="DK26" s="112">
        <f t="shared" si="38"/>
        <v>0</v>
      </c>
      <c r="DL26" s="112">
        <v>0</v>
      </c>
      <c r="DM26" s="112">
        <v>0</v>
      </c>
      <c r="DN26" s="112">
        <f t="shared" si="39"/>
        <v>0</v>
      </c>
      <c r="DO26" s="112">
        <v>0</v>
      </c>
      <c r="DP26" s="112">
        <v>0</v>
      </c>
      <c r="DQ26" s="112">
        <f t="shared" si="40"/>
        <v>0</v>
      </c>
      <c r="DR26" s="112">
        <v>0</v>
      </c>
      <c r="DS26" s="112">
        <v>0</v>
      </c>
      <c r="DT26" s="112">
        <v>0</v>
      </c>
      <c r="DU26" s="112">
        <v>0</v>
      </c>
      <c r="DV26" s="114"/>
      <c r="DW26" s="114"/>
      <c r="DX26" s="112">
        <v>0</v>
      </c>
      <c r="DY26" s="112">
        <v>0</v>
      </c>
      <c r="DZ26" s="112">
        <v>0</v>
      </c>
      <c r="EA26" s="112">
        <f t="shared" si="41"/>
        <v>0</v>
      </c>
      <c r="EB26" s="113" t="s">
        <v>456</v>
      </c>
      <c r="EC26" s="112">
        <f t="shared" si="42"/>
        <v>0</v>
      </c>
      <c r="ED26" s="112">
        <f t="shared" si="43"/>
        <v>0</v>
      </c>
      <c r="EE26" s="112">
        <f t="shared" si="44"/>
        <v>0</v>
      </c>
      <c r="EF26" s="112">
        <v>0</v>
      </c>
      <c r="EG26" s="112">
        <v>0</v>
      </c>
      <c r="EH26" s="112">
        <v>0</v>
      </c>
      <c r="EI26" s="112">
        <v>0</v>
      </c>
      <c r="EJ26" s="112">
        <v>0</v>
      </c>
      <c r="EK26" s="112">
        <v>0</v>
      </c>
      <c r="EL26" s="112">
        <v>0</v>
      </c>
      <c r="EM26" s="112">
        <v>0</v>
      </c>
      <c r="EN26" s="112">
        <v>0</v>
      </c>
      <c r="EO26" s="112">
        <f t="shared" si="45"/>
        <v>0</v>
      </c>
      <c r="EP26" s="113" t="s">
        <v>456</v>
      </c>
      <c r="EQ26" s="112">
        <v>0</v>
      </c>
      <c r="ER26" s="112">
        <f t="shared" si="46"/>
        <v>0</v>
      </c>
      <c r="ES26" s="103" t="s">
        <v>456</v>
      </c>
      <c r="ET26" s="112">
        <v>0</v>
      </c>
      <c r="EU26" s="112">
        <v>0</v>
      </c>
      <c r="EV26" s="112">
        <v>0</v>
      </c>
      <c r="EW26" s="112">
        <v>0</v>
      </c>
      <c r="EX26" s="114"/>
      <c r="EY26" s="114"/>
      <c r="EZ26" s="114"/>
      <c r="FA26" s="100">
        <v>0</v>
      </c>
      <c r="FB26" s="28"/>
      <c r="FC26" s="28"/>
      <c r="FD26" s="28"/>
    </row>
    <row r="27" spans="1:160" s="27" customFormat="1">
      <c r="A27" s="100" t="s">
        <v>226</v>
      </c>
      <c r="B27" s="100" t="s">
        <v>391</v>
      </c>
      <c r="C27" s="101" t="s">
        <v>32</v>
      </c>
      <c r="D27" s="102">
        <v>17157</v>
      </c>
      <c r="E27" s="102">
        <f t="shared" si="0"/>
        <v>434</v>
      </c>
      <c r="F27" s="102">
        <v>415</v>
      </c>
      <c r="G27" s="103">
        <f t="shared" si="1"/>
        <v>95.622119815668199</v>
      </c>
      <c r="H27" s="104">
        <v>19</v>
      </c>
      <c r="I27" s="105">
        <f t="shared" si="2"/>
        <v>4.3778801843317972</v>
      </c>
      <c r="J27" s="106">
        <v>356</v>
      </c>
      <c r="K27" s="105">
        <f t="shared" si="3"/>
        <v>2.074954828932797</v>
      </c>
      <c r="L27" s="102">
        <v>3685</v>
      </c>
      <c r="M27" s="102">
        <v>2478</v>
      </c>
      <c r="N27" s="107">
        <f t="shared" si="4"/>
        <v>14.443084455324357</v>
      </c>
      <c r="O27" s="102">
        <v>1493</v>
      </c>
      <c r="P27" s="102">
        <v>1029</v>
      </c>
      <c r="Q27" s="103">
        <f t="shared" si="5"/>
        <v>5.9975520195838437</v>
      </c>
      <c r="R27" s="106">
        <f t="shared" si="6"/>
        <v>294</v>
      </c>
      <c r="S27" s="106">
        <v>293</v>
      </c>
      <c r="T27" s="105">
        <f t="shared" si="7"/>
        <v>99.659863945578238</v>
      </c>
      <c r="U27" s="104">
        <v>1</v>
      </c>
      <c r="V27" s="105">
        <f t="shared" si="8"/>
        <v>0.3401360544217687</v>
      </c>
      <c r="W27" s="102">
        <v>75</v>
      </c>
      <c r="X27" s="102">
        <v>0</v>
      </c>
      <c r="Y27" s="102">
        <v>267</v>
      </c>
      <c r="Z27" s="108">
        <f t="shared" si="9"/>
        <v>1.5562161216995978</v>
      </c>
      <c r="AA27" s="102">
        <v>69</v>
      </c>
      <c r="AB27" s="102">
        <v>0</v>
      </c>
      <c r="AC27" s="108">
        <f t="shared" si="10"/>
        <v>0.40216821122573876</v>
      </c>
      <c r="AD27" s="109">
        <v>102.14</v>
      </c>
      <c r="AE27" s="110">
        <v>71.5</v>
      </c>
      <c r="AF27" s="110">
        <v>671.38</v>
      </c>
      <c r="AG27" s="110">
        <v>1189.82</v>
      </c>
      <c r="AH27" s="105">
        <v>11.48</v>
      </c>
      <c r="AI27" s="111">
        <v>28.08</v>
      </c>
      <c r="AJ27" s="106">
        <v>81</v>
      </c>
      <c r="AK27" s="105">
        <f t="shared" si="11"/>
        <v>27.645051194539249</v>
      </c>
      <c r="AL27" s="102">
        <v>32</v>
      </c>
      <c r="AM27" s="102">
        <v>0</v>
      </c>
      <c r="AN27" s="108">
        <f t="shared" si="53"/>
        <v>42.666666666666671</v>
      </c>
      <c r="AO27" s="102"/>
      <c r="AP27" s="108">
        <f t="shared" si="12"/>
        <v>0</v>
      </c>
      <c r="AQ27" s="102">
        <v>30</v>
      </c>
      <c r="AR27" s="102">
        <v>0</v>
      </c>
      <c r="AS27" s="108">
        <f t="shared" si="54"/>
        <v>43.478260869565219</v>
      </c>
      <c r="AT27" s="102">
        <v>20</v>
      </c>
      <c r="AU27" s="182">
        <f t="shared" si="48"/>
        <v>0.11657049600746051</v>
      </c>
      <c r="AV27" s="105" t="s">
        <v>454</v>
      </c>
      <c r="AW27" s="106">
        <f t="shared" si="13"/>
        <v>76</v>
      </c>
      <c r="AX27" s="106">
        <f t="shared" si="14"/>
        <v>0</v>
      </c>
      <c r="AY27" s="105">
        <f t="shared" si="15"/>
        <v>0.44296788482834992</v>
      </c>
      <c r="AZ27" s="106">
        <v>0</v>
      </c>
      <c r="BA27" s="106">
        <v>76</v>
      </c>
      <c r="BB27" s="106">
        <v>0</v>
      </c>
      <c r="BC27" s="106">
        <v>0</v>
      </c>
      <c r="BD27" s="106">
        <v>0</v>
      </c>
      <c r="BE27" s="102">
        <v>0</v>
      </c>
      <c r="BF27" s="102">
        <f t="shared" si="16"/>
        <v>76</v>
      </c>
      <c r="BG27" s="102">
        <f t="shared" si="17"/>
        <v>0</v>
      </c>
      <c r="BH27" s="102">
        <v>0</v>
      </c>
      <c r="BI27" s="102">
        <v>76</v>
      </c>
      <c r="BJ27" s="102">
        <v>0</v>
      </c>
      <c r="BK27" s="102">
        <v>0</v>
      </c>
      <c r="BL27" s="112">
        <v>0</v>
      </c>
      <c r="BM27" s="112">
        <v>0</v>
      </c>
      <c r="BN27" s="112">
        <v>75</v>
      </c>
      <c r="BO27" s="112">
        <v>0</v>
      </c>
      <c r="BP27" s="103">
        <f t="shared" si="18"/>
        <v>0.43713936002797688</v>
      </c>
      <c r="BQ27" s="158">
        <v>45</v>
      </c>
      <c r="BR27" s="103">
        <f t="shared" si="55"/>
        <v>60</v>
      </c>
      <c r="BS27" s="112">
        <f t="shared" si="20"/>
        <v>0</v>
      </c>
      <c r="BT27" s="112">
        <f t="shared" si="21"/>
        <v>13</v>
      </c>
      <c r="BU27" s="112">
        <f t="shared" si="22"/>
        <v>63</v>
      </c>
      <c r="BV27" s="112">
        <v>0</v>
      </c>
      <c r="BW27" s="112">
        <v>0</v>
      </c>
      <c r="BX27" s="112">
        <v>0</v>
      </c>
      <c r="BY27" s="112">
        <v>0</v>
      </c>
      <c r="BZ27" s="112">
        <v>13</v>
      </c>
      <c r="CA27" s="112">
        <v>63</v>
      </c>
      <c r="CB27" s="112">
        <v>0</v>
      </c>
      <c r="CC27" s="112">
        <v>0</v>
      </c>
      <c r="CD27" s="112">
        <v>0</v>
      </c>
      <c r="CE27" s="112">
        <f t="shared" si="23"/>
        <v>0</v>
      </c>
      <c r="CF27" s="112">
        <f t="shared" si="24"/>
        <v>0</v>
      </c>
      <c r="CG27" s="112">
        <f t="shared" si="25"/>
        <v>0</v>
      </c>
      <c r="CH27" s="100">
        <v>0</v>
      </c>
      <c r="CI27" s="100">
        <v>0</v>
      </c>
      <c r="CJ27" s="100">
        <v>0</v>
      </c>
      <c r="CK27" s="100">
        <v>0</v>
      </c>
      <c r="CL27" s="100">
        <v>0</v>
      </c>
      <c r="CM27" s="100">
        <v>0</v>
      </c>
      <c r="CN27" s="100">
        <v>0</v>
      </c>
      <c r="CO27" s="100">
        <v>0</v>
      </c>
      <c r="CP27" s="100">
        <v>0</v>
      </c>
      <c r="CQ27" s="112">
        <f t="shared" si="26"/>
        <v>10</v>
      </c>
      <c r="CR27" s="113">
        <f t="shared" si="27"/>
        <v>5.8285248003730257E-2</v>
      </c>
      <c r="CS27" s="112">
        <f t="shared" si="28"/>
        <v>10</v>
      </c>
      <c r="CT27" s="112">
        <f t="shared" si="29"/>
        <v>0</v>
      </c>
      <c r="CU27" s="112">
        <f t="shared" si="30"/>
        <v>10</v>
      </c>
      <c r="CV27" s="112">
        <f t="shared" si="31"/>
        <v>0</v>
      </c>
      <c r="CW27" s="112">
        <v>0</v>
      </c>
      <c r="CX27" s="112">
        <v>0</v>
      </c>
      <c r="CY27" s="112">
        <f t="shared" si="32"/>
        <v>10</v>
      </c>
      <c r="CZ27" s="112">
        <v>0</v>
      </c>
      <c r="DA27" s="112">
        <v>10</v>
      </c>
      <c r="DB27" s="112">
        <f t="shared" si="33"/>
        <v>0</v>
      </c>
      <c r="DC27" s="112">
        <v>0</v>
      </c>
      <c r="DD27" s="112">
        <v>0</v>
      </c>
      <c r="DE27" s="112">
        <f t="shared" si="34"/>
        <v>0</v>
      </c>
      <c r="DF27" s="112">
        <f t="shared" si="35"/>
        <v>0</v>
      </c>
      <c r="DG27" s="112">
        <f t="shared" si="36"/>
        <v>0</v>
      </c>
      <c r="DH27" s="112">
        <f t="shared" si="37"/>
        <v>0</v>
      </c>
      <c r="DI27" s="112">
        <v>0</v>
      </c>
      <c r="DJ27" s="112">
        <v>0</v>
      </c>
      <c r="DK27" s="112">
        <f t="shared" si="38"/>
        <v>0</v>
      </c>
      <c r="DL27" s="112">
        <v>0</v>
      </c>
      <c r="DM27" s="112">
        <v>0</v>
      </c>
      <c r="DN27" s="112">
        <f t="shared" si="39"/>
        <v>0</v>
      </c>
      <c r="DO27" s="112">
        <v>0</v>
      </c>
      <c r="DP27" s="112">
        <v>0</v>
      </c>
      <c r="DQ27" s="112">
        <f t="shared" si="40"/>
        <v>0</v>
      </c>
      <c r="DR27" s="112">
        <v>0</v>
      </c>
      <c r="DS27" s="112">
        <v>0</v>
      </c>
      <c r="DT27" s="112">
        <v>0</v>
      </c>
      <c r="DU27" s="112">
        <v>0</v>
      </c>
      <c r="DV27" s="114">
        <v>1813.31</v>
      </c>
      <c r="DW27" s="114"/>
      <c r="DX27" s="112">
        <v>21</v>
      </c>
      <c r="DY27" s="112">
        <v>0</v>
      </c>
      <c r="DZ27" s="112">
        <v>0</v>
      </c>
      <c r="EA27" s="112">
        <f t="shared" si="41"/>
        <v>6</v>
      </c>
      <c r="EB27" s="113">
        <f>(EA27/CQ27)*100</f>
        <v>60</v>
      </c>
      <c r="EC27" s="112">
        <f t="shared" si="42"/>
        <v>6</v>
      </c>
      <c r="ED27" s="112">
        <f t="shared" si="43"/>
        <v>0</v>
      </c>
      <c r="EE27" s="112">
        <f t="shared" si="44"/>
        <v>0</v>
      </c>
      <c r="EF27" s="112">
        <v>6</v>
      </c>
      <c r="EG27" s="112">
        <v>0</v>
      </c>
      <c r="EH27" s="112">
        <v>0</v>
      </c>
      <c r="EI27" s="112">
        <v>0</v>
      </c>
      <c r="EJ27" s="112">
        <v>0</v>
      </c>
      <c r="EK27" s="112">
        <v>0</v>
      </c>
      <c r="EL27" s="112">
        <v>0</v>
      </c>
      <c r="EM27" s="112">
        <v>0</v>
      </c>
      <c r="EN27" s="112">
        <v>0</v>
      </c>
      <c r="EO27" s="112">
        <f t="shared" si="45"/>
        <v>4</v>
      </c>
      <c r="EP27" s="113">
        <f>(EO27/CQ27)*100</f>
        <v>40</v>
      </c>
      <c r="EQ27" s="112">
        <v>7</v>
      </c>
      <c r="ER27" s="112">
        <f t="shared" si="46"/>
        <v>5</v>
      </c>
      <c r="ES27" s="103">
        <f t="shared" ref="ES27:ES32" si="56">(ER27/EQ27)*100</f>
        <v>71.428571428571431</v>
      </c>
      <c r="ET27" s="112">
        <v>4</v>
      </c>
      <c r="EU27" s="112">
        <v>0</v>
      </c>
      <c r="EV27" s="112">
        <v>0</v>
      </c>
      <c r="EW27" s="112">
        <v>1</v>
      </c>
      <c r="EX27" s="114">
        <v>776.54</v>
      </c>
      <c r="EY27" s="114">
        <v>247.58</v>
      </c>
      <c r="EZ27" s="114">
        <v>2400.66</v>
      </c>
      <c r="FA27" s="100">
        <v>0</v>
      </c>
      <c r="FB27" s="28"/>
      <c r="FC27" s="28"/>
      <c r="FD27" s="28"/>
    </row>
    <row r="28" spans="1:160" s="27" customFormat="1">
      <c r="A28" s="26" t="s">
        <v>150</v>
      </c>
      <c r="B28" s="26" t="s">
        <v>210</v>
      </c>
      <c r="C28" s="29" t="s">
        <v>31</v>
      </c>
      <c r="D28" s="31">
        <v>4710</v>
      </c>
      <c r="E28" s="31">
        <f t="shared" si="0"/>
        <v>146</v>
      </c>
      <c r="F28" s="33">
        <v>146</v>
      </c>
      <c r="G28" s="34">
        <f t="shared" si="1"/>
        <v>100</v>
      </c>
      <c r="H28" s="32">
        <v>0</v>
      </c>
      <c r="I28" s="30">
        <f t="shared" si="2"/>
        <v>0</v>
      </c>
      <c r="J28" s="32">
        <v>117</v>
      </c>
      <c r="K28" s="30">
        <f t="shared" si="3"/>
        <v>2.4840764331210194</v>
      </c>
      <c r="L28" s="31">
        <v>2501</v>
      </c>
      <c r="M28" s="31">
        <v>951</v>
      </c>
      <c r="N28" s="99">
        <f t="shared" si="4"/>
        <v>20.191082802547772</v>
      </c>
      <c r="O28" s="31">
        <v>435</v>
      </c>
      <c r="P28" s="31">
        <v>239</v>
      </c>
      <c r="Q28" s="34">
        <f t="shared" si="5"/>
        <v>5.0743099787685777</v>
      </c>
      <c r="R28" s="32">
        <f t="shared" si="6"/>
        <v>73</v>
      </c>
      <c r="S28" s="32">
        <v>73</v>
      </c>
      <c r="T28" s="30">
        <f t="shared" si="7"/>
        <v>100</v>
      </c>
      <c r="U28" s="32">
        <v>0</v>
      </c>
      <c r="V28" s="30">
        <f t="shared" si="8"/>
        <v>0</v>
      </c>
      <c r="W28" s="33">
        <v>6</v>
      </c>
      <c r="X28" s="33">
        <v>0</v>
      </c>
      <c r="Y28" s="33">
        <v>51</v>
      </c>
      <c r="Z28" s="39">
        <f t="shared" si="9"/>
        <v>1.0828025477707006</v>
      </c>
      <c r="AA28" s="33">
        <v>6</v>
      </c>
      <c r="AB28" s="33">
        <v>0</v>
      </c>
      <c r="AC28" s="39">
        <f t="shared" si="10"/>
        <v>0.12738853503184713</v>
      </c>
      <c r="AD28" s="42">
        <v>70.39</v>
      </c>
      <c r="AE28" s="38">
        <v>67.900000000000006</v>
      </c>
      <c r="AF28" s="38">
        <v>287.8</v>
      </c>
      <c r="AG28" s="38">
        <v>430.03</v>
      </c>
      <c r="AH28" s="30">
        <v>1</v>
      </c>
      <c r="AI28" s="40">
        <v>6.33</v>
      </c>
      <c r="AJ28" s="41">
        <v>37</v>
      </c>
      <c r="AK28" s="30">
        <f t="shared" si="11"/>
        <v>50.684931506849317</v>
      </c>
      <c r="AL28" s="31">
        <v>8</v>
      </c>
      <c r="AM28" s="31">
        <v>0</v>
      </c>
      <c r="AN28" s="39">
        <f t="shared" si="53"/>
        <v>133.33333333333331</v>
      </c>
      <c r="AO28" s="31">
        <v>27</v>
      </c>
      <c r="AP28" s="39">
        <f t="shared" si="12"/>
        <v>52.941176470588239</v>
      </c>
      <c r="AQ28" s="31">
        <v>8</v>
      </c>
      <c r="AR28" s="31">
        <v>0</v>
      </c>
      <c r="AS28" s="39">
        <f t="shared" si="54"/>
        <v>133.33333333333331</v>
      </c>
      <c r="AT28" s="31">
        <v>0</v>
      </c>
      <c r="AU28" s="175">
        <f t="shared" si="48"/>
        <v>0</v>
      </c>
      <c r="AV28" s="35" t="s">
        <v>454</v>
      </c>
      <c r="AW28" s="41">
        <f t="shared" si="13"/>
        <v>34</v>
      </c>
      <c r="AX28" s="41">
        <f t="shared" si="14"/>
        <v>0</v>
      </c>
      <c r="AY28" s="30">
        <f t="shared" si="15"/>
        <v>0.72186836518046715</v>
      </c>
      <c r="AZ28" s="43">
        <v>0</v>
      </c>
      <c r="BA28" s="43">
        <v>34</v>
      </c>
      <c r="BB28" s="43">
        <v>0</v>
      </c>
      <c r="BC28" s="41">
        <v>0</v>
      </c>
      <c r="BD28" s="41">
        <v>0</v>
      </c>
      <c r="BE28" s="31">
        <v>0</v>
      </c>
      <c r="BF28" s="31">
        <f t="shared" si="16"/>
        <v>16</v>
      </c>
      <c r="BG28" s="31">
        <f t="shared" si="17"/>
        <v>0</v>
      </c>
      <c r="BH28" s="31">
        <v>0</v>
      </c>
      <c r="BI28" s="31">
        <v>16</v>
      </c>
      <c r="BJ28" s="31">
        <v>0</v>
      </c>
      <c r="BK28" s="31">
        <v>0</v>
      </c>
      <c r="BL28" s="45">
        <v>0</v>
      </c>
      <c r="BM28" s="45">
        <v>0</v>
      </c>
      <c r="BN28" s="45">
        <v>16</v>
      </c>
      <c r="BO28" s="45">
        <v>0</v>
      </c>
      <c r="BP28" s="34">
        <f t="shared" si="18"/>
        <v>0.33970276008492573</v>
      </c>
      <c r="BQ28" s="149">
        <v>3</v>
      </c>
      <c r="BR28" s="103">
        <f t="shared" si="55"/>
        <v>18.75</v>
      </c>
      <c r="BS28" s="45">
        <f t="shared" si="20"/>
        <v>5</v>
      </c>
      <c r="BT28" s="45">
        <f t="shared" si="21"/>
        <v>1</v>
      </c>
      <c r="BU28" s="45">
        <f t="shared" si="22"/>
        <v>10</v>
      </c>
      <c r="BV28" s="46">
        <v>0</v>
      </c>
      <c r="BW28" s="46">
        <v>0</v>
      </c>
      <c r="BX28" s="46">
        <v>0</v>
      </c>
      <c r="BY28" s="46">
        <v>5</v>
      </c>
      <c r="BZ28" s="46">
        <v>1</v>
      </c>
      <c r="CA28" s="46">
        <v>10</v>
      </c>
      <c r="CB28" s="46">
        <v>0</v>
      </c>
      <c r="CC28" s="46">
        <v>0</v>
      </c>
      <c r="CD28" s="46">
        <v>0</v>
      </c>
      <c r="CE28" s="45">
        <f t="shared" si="23"/>
        <v>0</v>
      </c>
      <c r="CF28" s="45">
        <f t="shared" si="24"/>
        <v>0</v>
      </c>
      <c r="CG28" s="45">
        <f t="shared" si="25"/>
        <v>0</v>
      </c>
      <c r="CH28" s="46">
        <v>0</v>
      </c>
      <c r="CI28" s="46">
        <v>0</v>
      </c>
      <c r="CJ28" s="46">
        <v>0</v>
      </c>
      <c r="CK28" s="46">
        <v>0</v>
      </c>
      <c r="CL28" s="46">
        <v>0</v>
      </c>
      <c r="CM28" s="46">
        <v>0</v>
      </c>
      <c r="CN28" s="46">
        <v>0</v>
      </c>
      <c r="CO28" s="46">
        <v>0</v>
      </c>
      <c r="CP28" s="46">
        <v>0</v>
      </c>
      <c r="CQ28" s="45">
        <f t="shared" si="26"/>
        <v>3</v>
      </c>
      <c r="CR28" s="47">
        <f t="shared" si="27"/>
        <v>6.3694267515923567E-2</v>
      </c>
      <c r="CS28" s="45">
        <f t="shared" si="28"/>
        <v>3</v>
      </c>
      <c r="CT28" s="45">
        <f t="shared" si="29"/>
        <v>0</v>
      </c>
      <c r="CU28" s="45">
        <f t="shared" si="30"/>
        <v>3</v>
      </c>
      <c r="CV28" s="45">
        <f t="shared" si="31"/>
        <v>0</v>
      </c>
      <c r="CW28" s="45">
        <v>0</v>
      </c>
      <c r="CX28" s="45">
        <v>0</v>
      </c>
      <c r="CY28" s="45">
        <f t="shared" si="32"/>
        <v>3</v>
      </c>
      <c r="CZ28" s="45">
        <v>0</v>
      </c>
      <c r="DA28" s="45">
        <v>3</v>
      </c>
      <c r="DB28" s="45">
        <f t="shared" si="33"/>
        <v>0</v>
      </c>
      <c r="DC28" s="45">
        <v>0</v>
      </c>
      <c r="DD28" s="45">
        <v>0</v>
      </c>
      <c r="DE28" s="45">
        <f t="shared" si="34"/>
        <v>0</v>
      </c>
      <c r="DF28" s="45">
        <f t="shared" si="35"/>
        <v>0</v>
      </c>
      <c r="DG28" s="45">
        <f t="shared" si="36"/>
        <v>0</v>
      </c>
      <c r="DH28" s="45">
        <f t="shared" si="37"/>
        <v>0</v>
      </c>
      <c r="DI28" s="45">
        <v>0</v>
      </c>
      <c r="DJ28" s="45">
        <v>0</v>
      </c>
      <c r="DK28" s="45">
        <f t="shared" si="38"/>
        <v>0</v>
      </c>
      <c r="DL28" s="45">
        <v>0</v>
      </c>
      <c r="DM28" s="45">
        <v>0</v>
      </c>
      <c r="DN28" s="45">
        <f t="shared" si="39"/>
        <v>0</v>
      </c>
      <c r="DO28" s="45">
        <v>0</v>
      </c>
      <c r="DP28" s="45">
        <v>0</v>
      </c>
      <c r="DQ28" s="45">
        <f t="shared" si="40"/>
        <v>0</v>
      </c>
      <c r="DR28" s="45">
        <v>0</v>
      </c>
      <c r="DS28" s="45">
        <v>0</v>
      </c>
      <c r="DT28" s="45">
        <v>0</v>
      </c>
      <c r="DU28" s="45">
        <v>0</v>
      </c>
      <c r="DV28" s="48">
        <v>1117.56</v>
      </c>
      <c r="DW28" s="48"/>
      <c r="DX28" s="45">
        <v>6</v>
      </c>
      <c r="DY28" s="45">
        <v>0</v>
      </c>
      <c r="DZ28" s="45">
        <v>0</v>
      </c>
      <c r="EA28" s="45">
        <f t="shared" si="41"/>
        <v>2</v>
      </c>
      <c r="EB28" s="47">
        <f>(EA28/CQ28)*100</f>
        <v>66.666666666666657</v>
      </c>
      <c r="EC28" s="45">
        <f t="shared" si="42"/>
        <v>0</v>
      </c>
      <c r="ED28" s="45">
        <f t="shared" si="43"/>
        <v>1</v>
      </c>
      <c r="EE28" s="45">
        <f t="shared" si="44"/>
        <v>1</v>
      </c>
      <c r="EF28" s="45">
        <v>0</v>
      </c>
      <c r="EG28" s="45">
        <v>1</v>
      </c>
      <c r="EH28" s="45">
        <v>1</v>
      </c>
      <c r="EI28" s="45">
        <v>0</v>
      </c>
      <c r="EJ28" s="45">
        <v>0</v>
      </c>
      <c r="EK28" s="45">
        <v>0</v>
      </c>
      <c r="EL28" s="45">
        <v>0</v>
      </c>
      <c r="EM28" s="45">
        <v>0</v>
      </c>
      <c r="EN28" s="45">
        <v>0</v>
      </c>
      <c r="EO28" s="45">
        <f t="shared" si="45"/>
        <v>1</v>
      </c>
      <c r="EP28" s="47">
        <f>(EO28/CQ28)*100</f>
        <v>33.333333333333329</v>
      </c>
      <c r="EQ28" s="45">
        <v>5</v>
      </c>
      <c r="ER28" s="45">
        <f t="shared" si="46"/>
        <v>4</v>
      </c>
      <c r="ES28" s="34">
        <f t="shared" si="56"/>
        <v>80</v>
      </c>
      <c r="ET28" s="45">
        <v>2</v>
      </c>
      <c r="EU28" s="45">
        <v>0</v>
      </c>
      <c r="EV28" s="45">
        <v>2</v>
      </c>
      <c r="EW28" s="45">
        <v>0</v>
      </c>
      <c r="EX28" s="48">
        <v>1122</v>
      </c>
      <c r="EY28" s="48">
        <v>309</v>
      </c>
      <c r="EZ28" s="48">
        <v>3550</v>
      </c>
      <c r="FA28" s="46">
        <v>0</v>
      </c>
      <c r="FB28" s="28"/>
      <c r="FC28" s="28"/>
      <c r="FD28" s="28"/>
    </row>
    <row r="29" spans="1:160" s="27" customFormat="1">
      <c r="A29" s="100" t="s">
        <v>227</v>
      </c>
      <c r="B29" s="100" t="s">
        <v>391</v>
      </c>
      <c r="C29" s="101" t="s">
        <v>33</v>
      </c>
      <c r="D29" s="102">
        <v>6154</v>
      </c>
      <c r="E29" s="102">
        <f t="shared" si="0"/>
        <v>150</v>
      </c>
      <c r="F29" s="102">
        <v>142</v>
      </c>
      <c r="G29" s="103">
        <f t="shared" si="1"/>
        <v>94.666666666666671</v>
      </c>
      <c r="H29" s="104">
        <v>8</v>
      </c>
      <c r="I29" s="105">
        <f t="shared" si="2"/>
        <v>5.3333333333333339</v>
      </c>
      <c r="J29" s="106">
        <v>126</v>
      </c>
      <c r="K29" s="105">
        <f t="shared" si="3"/>
        <v>2.0474488137796554</v>
      </c>
      <c r="L29" s="102">
        <v>1685</v>
      </c>
      <c r="M29" s="102">
        <v>1056</v>
      </c>
      <c r="N29" s="107">
        <f t="shared" si="4"/>
        <v>17.159571010724729</v>
      </c>
      <c r="O29" s="102">
        <v>517</v>
      </c>
      <c r="P29" s="102">
        <v>350</v>
      </c>
      <c r="Q29" s="103">
        <f t="shared" si="5"/>
        <v>5.6873578160545986</v>
      </c>
      <c r="R29" s="106">
        <f t="shared" si="6"/>
        <v>76</v>
      </c>
      <c r="S29" s="106">
        <v>74</v>
      </c>
      <c r="T29" s="105">
        <f t="shared" si="7"/>
        <v>97.368421052631575</v>
      </c>
      <c r="U29" s="104">
        <v>2</v>
      </c>
      <c r="V29" s="105">
        <f t="shared" si="8"/>
        <v>2.6315789473684208</v>
      </c>
      <c r="W29" s="102">
        <v>20</v>
      </c>
      <c r="X29" s="102">
        <v>0</v>
      </c>
      <c r="Y29" s="102">
        <v>71</v>
      </c>
      <c r="Z29" s="108">
        <f t="shared" si="9"/>
        <v>1.1537211569710759</v>
      </c>
      <c r="AA29" s="102">
        <v>20</v>
      </c>
      <c r="AB29" s="102">
        <v>0</v>
      </c>
      <c r="AC29" s="108">
        <f t="shared" si="10"/>
        <v>0.3249918752031199</v>
      </c>
      <c r="AD29" s="109">
        <v>81.849999999999994</v>
      </c>
      <c r="AE29" s="110">
        <v>56.07</v>
      </c>
      <c r="AF29" s="110">
        <v>468.95</v>
      </c>
      <c r="AG29" s="110">
        <v>403.12</v>
      </c>
      <c r="AH29" s="105">
        <v>6.28</v>
      </c>
      <c r="AI29" s="111">
        <v>8</v>
      </c>
      <c r="AJ29" s="106">
        <v>22</v>
      </c>
      <c r="AK29" s="105">
        <f t="shared" si="11"/>
        <v>29.72972972972973</v>
      </c>
      <c r="AL29" s="102">
        <v>10</v>
      </c>
      <c r="AM29" s="102">
        <v>0</v>
      </c>
      <c r="AN29" s="108">
        <f t="shared" si="53"/>
        <v>50</v>
      </c>
      <c r="AO29" s="102"/>
      <c r="AP29" s="108">
        <f t="shared" si="12"/>
        <v>0</v>
      </c>
      <c r="AQ29" s="102">
        <v>10</v>
      </c>
      <c r="AR29" s="102">
        <v>0</v>
      </c>
      <c r="AS29" s="108">
        <f t="shared" si="54"/>
        <v>50</v>
      </c>
      <c r="AT29" s="102">
        <v>18</v>
      </c>
      <c r="AU29" s="182">
        <f t="shared" si="48"/>
        <v>0.29249268768280795</v>
      </c>
      <c r="AV29" s="105" t="s">
        <v>454</v>
      </c>
      <c r="AW29" s="106">
        <f t="shared" si="13"/>
        <v>36</v>
      </c>
      <c r="AX29" s="106">
        <f t="shared" si="14"/>
        <v>0</v>
      </c>
      <c r="AY29" s="105">
        <f t="shared" si="15"/>
        <v>0.5849853753656159</v>
      </c>
      <c r="AZ29" s="106">
        <v>0</v>
      </c>
      <c r="BA29" s="106">
        <v>36</v>
      </c>
      <c r="BB29" s="106">
        <v>0</v>
      </c>
      <c r="BC29" s="106">
        <v>0</v>
      </c>
      <c r="BD29" s="106">
        <v>0</v>
      </c>
      <c r="BE29" s="102">
        <v>0</v>
      </c>
      <c r="BF29" s="102">
        <f t="shared" si="16"/>
        <v>36</v>
      </c>
      <c r="BG29" s="102">
        <f t="shared" si="17"/>
        <v>0</v>
      </c>
      <c r="BH29" s="102">
        <v>0</v>
      </c>
      <c r="BI29" s="102">
        <v>36</v>
      </c>
      <c r="BJ29" s="102">
        <v>0</v>
      </c>
      <c r="BK29" s="102">
        <v>0</v>
      </c>
      <c r="BL29" s="112">
        <v>0</v>
      </c>
      <c r="BM29" s="112">
        <v>0</v>
      </c>
      <c r="BN29" s="112">
        <v>36</v>
      </c>
      <c r="BO29" s="112">
        <v>0</v>
      </c>
      <c r="BP29" s="103">
        <f t="shared" si="18"/>
        <v>0.5849853753656159</v>
      </c>
      <c r="BQ29" s="158">
        <v>0</v>
      </c>
      <c r="BR29" s="103">
        <f t="shared" si="55"/>
        <v>0</v>
      </c>
      <c r="BS29" s="112">
        <f t="shared" si="20"/>
        <v>1</v>
      </c>
      <c r="BT29" s="112">
        <f t="shared" si="21"/>
        <v>14</v>
      </c>
      <c r="BU29" s="112">
        <f t="shared" si="22"/>
        <v>21</v>
      </c>
      <c r="BV29" s="112">
        <v>0</v>
      </c>
      <c r="BW29" s="112">
        <v>0</v>
      </c>
      <c r="BX29" s="112">
        <v>0</v>
      </c>
      <c r="BY29" s="112">
        <v>1</v>
      </c>
      <c r="BZ29" s="112">
        <v>14</v>
      </c>
      <c r="CA29" s="112">
        <v>21</v>
      </c>
      <c r="CB29" s="112">
        <v>0</v>
      </c>
      <c r="CC29" s="112">
        <v>0</v>
      </c>
      <c r="CD29" s="112">
        <v>0</v>
      </c>
      <c r="CE29" s="112">
        <f t="shared" si="23"/>
        <v>0</v>
      </c>
      <c r="CF29" s="112">
        <f t="shared" si="24"/>
        <v>0</v>
      </c>
      <c r="CG29" s="112">
        <f t="shared" si="25"/>
        <v>0</v>
      </c>
      <c r="CH29" s="100">
        <v>0</v>
      </c>
      <c r="CI29" s="100">
        <v>0</v>
      </c>
      <c r="CJ29" s="100">
        <v>0</v>
      </c>
      <c r="CK29" s="100">
        <v>0</v>
      </c>
      <c r="CL29" s="100">
        <v>0</v>
      </c>
      <c r="CM29" s="100">
        <v>0</v>
      </c>
      <c r="CN29" s="100">
        <v>0</v>
      </c>
      <c r="CO29" s="100">
        <v>0</v>
      </c>
      <c r="CP29" s="100">
        <v>0</v>
      </c>
      <c r="CQ29" s="112">
        <f t="shared" si="26"/>
        <v>3</v>
      </c>
      <c r="CR29" s="113">
        <f t="shared" si="27"/>
        <v>4.8748781280467987E-2</v>
      </c>
      <c r="CS29" s="112">
        <f t="shared" si="28"/>
        <v>1</v>
      </c>
      <c r="CT29" s="112">
        <f t="shared" si="29"/>
        <v>0</v>
      </c>
      <c r="CU29" s="112">
        <f t="shared" si="30"/>
        <v>1</v>
      </c>
      <c r="CV29" s="112">
        <f t="shared" si="31"/>
        <v>0</v>
      </c>
      <c r="CW29" s="112">
        <v>0</v>
      </c>
      <c r="CX29" s="112">
        <v>0</v>
      </c>
      <c r="CY29" s="112">
        <f t="shared" si="32"/>
        <v>1</v>
      </c>
      <c r="CZ29" s="112">
        <v>0</v>
      </c>
      <c r="DA29" s="112">
        <v>1</v>
      </c>
      <c r="DB29" s="112">
        <f t="shared" si="33"/>
        <v>0</v>
      </c>
      <c r="DC29" s="112">
        <v>0</v>
      </c>
      <c r="DD29" s="112">
        <v>0</v>
      </c>
      <c r="DE29" s="112">
        <f t="shared" si="34"/>
        <v>0</v>
      </c>
      <c r="DF29" s="112">
        <f t="shared" si="35"/>
        <v>0</v>
      </c>
      <c r="DG29" s="112">
        <f t="shared" si="36"/>
        <v>0</v>
      </c>
      <c r="DH29" s="112">
        <f t="shared" si="37"/>
        <v>0</v>
      </c>
      <c r="DI29" s="112">
        <v>0</v>
      </c>
      <c r="DJ29" s="112">
        <v>0</v>
      </c>
      <c r="DK29" s="112">
        <f t="shared" si="38"/>
        <v>0</v>
      </c>
      <c r="DL29" s="112">
        <v>0</v>
      </c>
      <c r="DM29" s="112">
        <v>0</v>
      </c>
      <c r="DN29" s="112">
        <f t="shared" si="39"/>
        <v>0</v>
      </c>
      <c r="DO29" s="112">
        <v>0</v>
      </c>
      <c r="DP29" s="112">
        <v>0</v>
      </c>
      <c r="DQ29" s="112">
        <f t="shared" si="40"/>
        <v>2</v>
      </c>
      <c r="DR29" s="112">
        <v>0</v>
      </c>
      <c r="DS29" s="112">
        <v>0</v>
      </c>
      <c r="DT29" s="112">
        <v>2</v>
      </c>
      <c r="DU29" s="112">
        <v>0</v>
      </c>
      <c r="DV29" s="114">
        <v>519.30999999999995</v>
      </c>
      <c r="DW29" s="114">
        <v>463.57</v>
      </c>
      <c r="DX29" s="112">
        <v>0</v>
      </c>
      <c r="DY29" s="112">
        <v>0</v>
      </c>
      <c r="DZ29" s="112">
        <v>0</v>
      </c>
      <c r="EA29" s="112">
        <f t="shared" si="41"/>
        <v>0</v>
      </c>
      <c r="EB29" s="113">
        <f>(EA29/CQ29)*100</f>
        <v>0</v>
      </c>
      <c r="EC29" s="112">
        <f t="shared" si="42"/>
        <v>0</v>
      </c>
      <c r="ED29" s="112">
        <f t="shared" si="43"/>
        <v>0</v>
      </c>
      <c r="EE29" s="112">
        <f t="shared" si="44"/>
        <v>0</v>
      </c>
      <c r="EF29" s="112">
        <v>0</v>
      </c>
      <c r="EG29" s="112">
        <v>0</v>
      </c>
      <c r="EH29" s="112">
        <v>0</v>
      </c>
      <c r="EI29" s="112">
        <v>0</v>
      </c>
      <c r="EJ29" s="112">
        <v>0</v>
      </c>
      <c r="EK29" s="112">
        <v>0</v>
      </c>
      <c r="EL29" s="112">
        <v>0</v>
      </c>
      <c r="EM29" s="112">
        <v>0</v>
      </c>
      <c r="EN29" s="112">
        <v>0</v>
      </c>
      <c r="EO29" s="112">
        <f t="shared" si="45"/>
        <v>3</v>
      </c>
      <c r="EP29" s="113">
        <f>(EO29/CQ29)*100</f>
        <v>100</v>
      </c>
      <c r="EQ29" s="112">
        <v>7</v>
      </c>
      <c r="ER29" s="112">
        <f t="shared" si="46"/>
        <v>2</v>
      </c>
      <c r="ES29" s="103">
        <f t="shared" si="56"/>
        <v>28.571428571428569</v>
      </c>
      <c r="ET29" s="112">
        <v>2</v>
      </c>
      <c r="EU29" s="112">
        <v>0</v>
      </c>
      <c r="EV29" s="112">
        <v>0</v>
      </c>
      <c r="EW29" s="112">
        <v>0</v>
      </c>
      <c r="EX29" s="114">
        <v>5029.97</v>
      </c>
      <c r="EY29" s="114">
        <v>4713.96</v>
      </c>
      <c r="EZ29" s="114">
        <v>5345.98</v>
      </c>
      <c r="FA29" s="100">
        <v>0</v>
      </c>
      <c r="FB29" s="28"/>
      <c r="FC29" s="28"/>
      <c r="FD29" s="28"/>
    </row>
    <row r="30" spans="1:160" s="27" customFormat="1">
      <c r="A30" s="100" t="s">
        <v>228</v>
      </c>
      <c r="B30" s="100" t="s">
        <v>391</v>
      </c>
      <c r="C30" s="101" t="s">
        <v>34</v>
      </c>
      <c r="D30" s="102">
        <v>3693</v>
      </c>
      <c r="E30" s="102">
        <f t="shared" si="0"/>
        <v>78</v>
      </c>
      <c r="F30" s="102">
        <v>76</v>
      </c>
      <c r="G30" s="103">
        <f t="shared" si="1"/>
        <v>97.435897435897431</v>
      </c>
      <c r="H30" s="104">
        <v>2</v>
      </c>
      <c r="I30" s="105">
        <f t="shared" si="2"/>
        <v>2.5641025641025639</v>
      </c>
      <c r="J30" s="106">
        <v>69</v>
      </c>
      <c r="K30" s="105">
        <f t="shared" si="3"/>
        <v>1.868399675060926</v>
      </c>
      <c r="L30" s="102">
        <v>938</v>
      </c>
      <c r="M30" s="102">
        <v>596</v>
      </c>
      <c r="N30" s="107">
        <f t="shared" si="4"/>
        <v>16.138640671540752</v>
      </c>
      <c r="O30" s="102">
        <v>270</v>
      </c>
      <c r="P30" s="102">
        <v>186</v>
      </c>
      <c r="Q30" s="103">
        <f t="shared" si="5"/>
        <v>5.03655564581641</v>
      </c>
      <c r="R30" s="106">
        <f t="shared" si="6"/>
        <v>25</v>
      </c>
      <c r="S30" s="106">
        <v>25</v>
      </c>
      <c r="T30" s="105">
        <f t="shared" si="7"/>
        <v>100</v>
      </c>
      <c r="U30" s="104">
        <v>0</v>
      </c>
      <c r="V30" s="105">
        <f t="shared" si="8"/>
        <v>0</v>
      </c>
      <c r="W30" s="102">
        <v>2</v>
      </c>
      <c r="X30" s="102">
        <v>0</v>
      </c>
      <c r="Y30" s="102">
        <v>25</v>
      </c>
      <c r="Z30" s="108">
        <f t="shared" si="9"/>
        <v>0.67695640400758195</v>
      </c>
      <c r="AA30" s="102">
        <v>2</v>
      </c>
      <c r="AB30" s="102">
        <v>0</v>
      </c>
      <c r="AC30" s="108">
        <f t="shared" si="10"/>
        <v>5.4156512320606552E-2</v>
      </c>
      <c r="AD30" s="109">
        <v>129.44</v>
      </c>
      <c r="AE30" s="110">
        <v>38.72</v>
      </c>
      <c r="AF30" s="110">
        <v>908.55</v>
      </c>
      <c r="AG30" s="110">
        <v>247.45</v>
      </c>
      <c r="AH30" s="105">
        <v>5.96</v>
      </c>
      <c r="AI30" s="111">
        <v>6.5</v>
      </c>
      <c r="AJ30" s="106">
        <v>4</v>
      </c>
      <c r="AK30" s="105">
        <f t="shared" si="11"/>
        <v>16</v>
      </c>
      <c r="AL30" s="102">
        <v>1</v>
      </c>
      <c r="AM30" s="102">
        <v>0</v>
      </c>
      <c r="AN30" s="108">
        <f t="shared" si="53"/>
        <v>50</v>
      </c>
      <c r="AO30" s="102"/>
      <c r="AP30" s="108">
        <f t="shared" si="12"/>
        <v>0</v>
      </c>
      <c r="AQ30" s="102">
        <v>1</v>
      </c>
      <c r="AR30" s="102">
        <v>0</v>
      </c>
      <c r="AS30" s="108">
        <f t="shared" si="54"/>
        <v>50</v>
      </c>
      <c r="AT30" s="102">
        <v>8</v>
      </c>
      <c r="AU30" s="182">
        <f t="shared" si="48"/>
        <v>0.21662604928242621</v>
      </c>
      <c r="AV30" s="105" t="s">
        <v>454</v>
      </c>
      <c r="AW30" s="106">
        <f t="shared" si="13"/>
        <v>32</v>
      </c>
      <c r="AX30" s="106">
        <f t="shared" si="14"/>
        <v>0</v>
      </c>
      <c r="AY30" s="105">
        <f t="shared" si="15"/>
        <v>0.86650419712970483</v>
      </c>
      <c r="AZ30" s="106">
        <v>0</v>
      </c>
      <c r="BA30" s="106">
        <v>32</v>
      </c>
      <c r="BB30" s="106">
        <v>0</v>
      </c>
      <c r="BC30" s="106">
        <v>0</v>
      </c>
      <c r="BD30" s="106">
        <v>0</v>
      </c>
      <c r="BE30" s="102">
        <v>0</v>
      </c>
      <c r="BF30" s="102">
        <f t="shared" si="16"/>
        <v>32</v>
      </c>
      <c r="BG30" s="102">
        <f t="shared" si="17"/>
        <v>0</v>
      </c>
      <c r="BH30" s="102">
        <v>0</v>
      </c>
      <c r="BI30" s="102">
        <v>32</v>
      </c>
      <c r="BJ30" s="102">
        <v>0</v>
      </c>
      <c r="BK30" s="102">
        <v>0</v>
      </c>
      <c r="BL30" s="112">
        <v>0</v>
      </c>
      <c r="BM30" s="112">
        <v>0</v>
      </c>
      <c r="BN30" s="112">
        <v>32</v>
      </c>
      <c r="BO30" s="112">
        <v>0</v>
      </c>
      <c r="BP30" s="103">
        <f t="shared" si="18"/>
        <v>0.86650419712970483</v>
      </c>
      <c r="BQ30" s="158">
        <v>0</v>
      </c>
      <c r="BR30" s="103">
        <f t="shared" si="55"/>
        <v>0</v>
      </c>
      <c r="BS30" s="112">
        <f t="shared" si="20"/>
        <v>0</v>
      </c>
      <c r="BT30" s="112">
        <f t="shared" si="21"/>
        <v>11</v>
      </c>
      <c r="BU30" s="112">
        <f t="shared" si="22"/>
        <v>21</v>
      </c>
      <c r="BV30" s="112">
        <v>0</v>
      </c>
      <c r="BW30" s="112">
        <v>0</v>
      </c>
      <c r="BX30" s="112">
        <v>0</v>
      </c>
      <c r="BY30" s="112">
        <v>0</v>
      </c>
      <c r="BZ30" s="112">
        <v>11</v>
      </c>
      <c r="CA30" s="112">
        <v>21</v>
      </c>
      <c r="CB30" s="112">
        <v>0</v>
      </c>
      <c r="CC30" s="112">
        <v>0</v>
      </c>
      <c r="CD30" s="112">
        <v>0</v>
      </c>
      <c r="CE30" s="112">
        <f t="shared" si="23"/>
        <v>0</v>
      </c>
      <c r="CF30" s="112">
        <f t="shared" si="24"/>
        <v>0</v>
      </c>
      <c r="CG30" s="112">
        <f t="shared" si="25"/>
        <v>0</v>
      </c>
      <c r="CH30" s="100">
        <v>0</v>
      </c>
      <c r="CI30" s="100">
        <v>0</v>
      </c>
      <c r="CJ30" s="100">
        <v>0</v>
      </c>
      <c r="CK30" s="100">
        <v>0</v>
      </c>
      <c r="CL30" s="100">
        <v>0</v>
      </c>
      <c r="CM30" s="100">
        <v>0</v>
      </c>
      <c r="CN30" s="100">
        <v>0</v>
      </c>
      <c r="CO30" s="100">
        <v>0</v>
      </c>
      <c r="CP30" s="100">
        <v>0</v>
      </c>
      <c r="CQ30" s="112">
        <f t="shared" si="26"/>
        <v>1</v>
      </c>
      <c r="CR30" s="113">
        <f t="shared" si="27"/>
        <v>2.7078256160303276E-2</v>
      </c>
      <c r="CS30" s="112">
        <f t="shared" si="28"/>
        <v>1</v>
      </c>
      <c r="CT30" s="112">
        <f t="shared" si="29"/>
        <v>0</v>
      </c>
      <c r="CU30" s="112">
        <f t="shared" si="30"/>
        <v>1</v>
      </c>
      <c r="CV30" s="112">
        <f t="shared" si="31"/>
        <v>0</v>
      </c>
      <c r="CW30" s="112">
        <v>0</v>
      </c>
      <c r="CX30" s="112">
        <v>0</v>
      </c>
      <c r="CY30" s="112">
        <f t="shared" si="32"/>
        <v>1</v>
      </c>
      <c r="CZ30" s="112">
        <v>0</v>
      </c>
      <c r="DA30" s="112">
        <v>1</v>
      </c>
      <c r="DB30" s="112">
        <f t="shared" si="33"/>
        <v>0</v>
      </c>
      <c r="DC30" s="112">
        <v>0</v>
      </c>
      <c r="DD30" s="112">
        <v>0</v>
      </c>
      <c r="DE30" s="112">
        <f t="shared" si="34"/>
        <v>0</v>
      </c>
      <c r="DF30" s="112">
        <f t="shared" si="35"/>
        <v>0</v>
      </c>
      <c r="DG30" s="112">
        <f t="shared" si="36"/>
        <v>0</v>
      </c>
      <c r="DH30" s="112">
        <f t="shared" si="37"/>
        <v>0</v>
      </c>
      <c r="DI30" s="112">
        <v>0</v>
      </c>
      <c r="DJ30" s="112">
        <v>0</v>
      </c>
      <c r="DK30" s="112">
        <f t="shared" si="38"/>
        <v>0</v>
      </c>
      <c r="DL30" s="112">
        <v>0</v>
      </c>
      <c r="DM30" s="112">
        <v>0</v>
      </c>
      <c r="DN30" s="112">
        <f t="shared" si="39"/>
        <v>0</v>
      </c>
      <c r="DO30" s="112">
        <v>0</v>
      </c>
      <c r="DP30" s="112">
        <v>0</v>
      </c>
      <c r="DQ30" s="112">
        <f t="shared" si="40"/>
        <v>0</v>
      </c>
      <c r="DR30" s="112">
        <v>0</v>
      </c>
      <c r="DS30" s="112">
        <v>0</v>
      </c>
      <c r="DT30" s="112">
        <v>0</v>
      </c>
      <c r="DU30" s="112">
        <v>0</v>
      </c>
      <c r="DV30" s="114">
        <v>571.55999999999995</v>
      </c>
      <c r="DW30" s="114"/>
      <c r="DX30" s="112">
        <v>4</v>
      </c>
      <c r="DY30" s="112">
        <v>0</v>
      </c>
      <c r="DZ30" s="112">
        <v>0</v>
      </c>
      <c r="EA30" s="112">
        <f t="shared" si="41"/>
        <v>0</v>
      </c>
      <c r="EB30" s="113">
        <f>(EA30/CQ30)*100</f>
        <v>0</v>
      </c>
      <c r="EC30" s="112">
        <f t="shared" si="42"/>
        <v>0</v>
      </c>
      <c r="ED30" s="112">
        <f t="shared" si="43"/>
        <v>0</v>
      </c>
      <c r="EE30" s="112">
        <f t="shared" si="44"/>
        <v>0</v>
      </c>
      <c r="EF30" s="112">
        <v>0</v>
      </c>
      <c r="EG30" s="112">
        <v>0</v>
      </c>
      <c r="EH30" s="112">
        <v>0</v>
      </c>
      <c r="EI30" s="112">
        <v>0</v>
      </c>
      <c r="EJ30" s="112">
        <v>0</v>
      </c>
      <c r="EK30" s="112">
        <v>0</v>
      </c>
      <c r="EL30" s="112">
        <v>0</v>
      </c>
      <c r="EM30" s="112">
        <v>0</v>
      </c>
      <c r="EN30" s="112">
        <v>0</v>
      </c>
      <c r="EO30" s="112">
        <f t="shared" si="45"/>
        <v>1</v>
      </c>
      <c r="EP30" s="113">
        <f>(EO30/CQ30)*100</f>
        <v>100</v>
      </c>
      <c r="EQ30" s="112">
        <v>3</v>
      </c>
      <c r="ER30" s="112">
        <f t="shared" si="46"/>
        <v>1</v>
      </c>
      <c r="ES30" s="103">
        <f t="shared" si="56"/>
        <v>33.333333333333329</v>
      </c>
      <c r="ET30" s="112">
        <v>0</v>
      </c>
      <c r="EU30" s="112">
        <v>0</v>
      </c>
      <c r="EV30" s="112">
        <v>1</v>
      </c>
      <c r="EW30" s="112">
        <v>0</v>
      </c>
      <c r="EX30" s="114">
        <v>384.6</v>
      </c>
      <c r="EY30" s="114">
        <v>384.6</v>
      </c>
      <c r="EZ30" s="114">
        <v>384.6</v>
      </c>
      <c r="FA30" s="100">
        <v>0</v>
      </c>
      <c r="FB30" s="28"/>
      <c r="FC30" s="28"/>
      <c r="FD30" s="28"/>
    </row>
    <row r="31" spans="1:160" s="27" customFormat="1">
      <c r="A31" s="100" t="s">
        <v>229</v>
      </c>
      <c r="B31" s="100" t="s">
        <v>391</v>
      </c>
      <c r="C31" s="101" t="s">
        <v>34</v>
      </c>
      <c r="D31" s="102">
        <v>807</v>
      </c>
      <c r="E31" s="102">
        <f t="shared" si="0"/>
        <v>18</v>
      </c>
      <c r="F31" s="102">
        <v>18</v>
      </c>
      <c r="G31" s="103">
        <f t="shared" si="1"/>
        <v>100</v>
      </c>
      <c r="H31" s="104">
        <v>0</v>
      </c>
      <c r="I31" s="105">
        <f t="shared" si="2"/>
        <v>0</v>
      </c>
      <c r="J31" s="106">
        <v>17</v>
      </c>
      <c r="K31" s="105">
        <f t="shared" si="3"/>
        <v>2.1065675340768277</v>
      </c>
      <c r="L31" s="102">
        <v>233</v>
      </c>
      <c r="M31" s="102">
        <v>142</v>
      </c>
      <c r="N31" s="107">
        <f t="shared" si="4"/>
        <v>17.596034696406441</v>
      </c>
      <c r="O31" s="102">
        <v>75</v>
      </c>
      <c r="P31" s="102">
        <v>51</v>
      </c>
      <c r="Q31" s="103">
        <f t="shared" si="5"/>
        <v>6.3197026022304827</v>
      </c>
      <c r="R31" s="106">
        <f t="shared" si="6"/>
        <v>10</v>
      </c>
      <c r="S31" s="106">
        <v>10</v>
      </c>
      <c r="T31" s="105">
        <f t="shared" si="7"/>
        <v>100</v>
      </c>
      <c r="U31" s="104">
        <v>0</v>
      </c>
      <c r="V31" s="105">
        <f t="shared" si="8"/>
        <v>0</v>
      </c>
      <c r="W31" s="102">
        <v>2</v>
      </c>
      <c r="X31" s="102">
        <v>0</v>
      </c>
      <c r="Y31" s="102">
        <v>9</v>
      </c>
      <c r="Z31" s="108">
        <f t="shared" si="9"/>
        <v>1.1152416356877324</v>
      </c>
      <c r="AA31" s="102">
        <v>2</v>
      </c>
      <c r="AB31" s="102">
        <v>0</v>
      </c>
      <c r="AC31" s="108">
        <f t="shared" si="10"/>
        <v>0.24783147459727387</v>
      </c>
      <c r="AD31" s="109">
        <v>52.22</v>
      </c>
      <c r="AE31" s="110">
        <v>62.56</v>
      </c>
      <c r="AF31" s="110">
        <v>335.94</v>
      </c>
      <c r="AG31" s="110">
        <v>289.38</v>
      </c>
      <c r="AH31" s="105">
        <v>6.9</v>
      </c>
      <c r="AI31" s="111">
        <v>5</v>
      </c>
      <c r="AJ31" s="106">
        <v>2</v>
      </c>
      <c r="AK31" s="105">
        <f t="shared" si="11"/>
        <v>20</v>
      </c>
      <c r="AL31" s="102">
        <v>0</v>
      </c>
      <c r="AM31" s="102">
        <v>0</v>
      </c>
      <c r="AN31" s="108">
        <f t="shared" si="53"/>
        <v>0</v>
      </c>
      <c r="AO31" s="102"/>
      <c r="AP31" s="108">
        <f t="shared" si="12"/>
        <v>0</v>
      </c>
      <c r="AQ31" s="102">
        <v>0</v>
      </c>
      <c r="AR31" s="102">
        <v>0</v>
      </c>
      <c r="AS31" s="108">
        <f t="shared" si="54"/>
        <v>0</v>
      </c>
      <c r="AT31" s="102">
        <v>3</v>
      </c>
      <c r="AU31" s="182">
        <f t="shared" si="48"/>
        <v>0.37174721189591076</v>
      </c>
      <c r="AV31" s="105" t="s">
        <v>454</v>
      </c>
      <c r="AW31" s="106">
        <f t="shared" si="13"/>
        <v>9</v>
      </c>
      <c r="AX31" s="106">
        <f t="shared" si="14"/>
        <v>0</v>
      </c>
      <c r="AY31" s="105">
        <f t="shared" si="15"/>
        <v>1.1152416356877324</v>
      </c>
      <c r="AZ31" s="106">
        <v>0</v>
      </c>
      <c r="BA31" s="106">
        <v>9</v>
      </c>
      <c r="BB31" s="106">
        <v>0</v>
      </c>
      <c r="BC31" s="106">
        <v>0</v>
      </c>
      <c r="BD31" s="106">
        <v>0</v>
      </c>
      <c r="BE31" s="102">
        <v>0</v>
      </c>
      <c r="BF31" s="102">
        <f t="shared" si="16"/>
        <v>9</v>
      </c>
      <c r="BG31" s="102">
        <f t="shared" si="17"/>
        <v>0</v>
      </c>
      <c r="BH31" s="102">
        <v>0</v>
      </c>
      <c r="BI31" s="102">
        <v>9</v>
      </c>
      <c r="BJ31" s="102">
        <v>0</v>
      </c>
      <c r="BK31" s="102">
        <v>0</v>
      </c>
      <c r="BL31" s="112">
        <v>0</v>
      </c>
      <c r="BM31" s="112">
        <v>0</v>
      </c>
      <c r="BN31" s="112">
        <v>9</v>
      </c>
      <c r="BO31" s="112">
        <v>0</v>
      </c>
      <c r="BP31" s="103">
        <f t="shared" si="18"/>
        <v>1.1152416356877324</v>
      </c>
      <c r="BQ31" s="158">
        <v>0</v>
      </c>
      <c r="BR31" s="103">
        <f t="shared" si="55"/>
        <v>0</v>
      </c>
      <c r="BS31" s="112">
        <f t="shared" si="20"/>
        <v>0</v>
      </c>
      <c r="BT31" s="112">
        <f t="shared" si="21"/>
        <v>4</v>
      </c>
      <c r="BU31" s="112">
        <f t="shared" si="22"/>
        <v>5</v>
      </c>
      <c r="BV31" s="112">
        <v>0</v>
      </c>
      <c r="BW31" s="112">
        <v>0</v>
      </c>
      <c r="BX31" s="112">
        <v>0</v>
      </c>
      <c r="BY31" s="112">
        <v>0</v>
      </c>
      <c r="BZ31" s="112">
        <v>4</v>
      </c>
      <c r="CA31" s="112">
        <v>5</v>
      </c>
      <c r="CB31" s="112">
        <v>0</v>
      </c>
      <c r="CC31" s="112">
        <v>0</v>
      </c>
      <c r="CD31" s="112">
        <v>0</v>
      </c>
      <c r="CE31" s="112">
        <f t="shared" si="23"/>
        <v>0</v>
      </c>
      <c r="CF31" s="112">
        <f t="shared" si="24"/>
        <v>0</v>
      </c>
      <c r="CG31" s="112">
        <f t="shared" si="25"/>
        <v>0</v>
      </c>
      <c r="CH31" s="100">
        <v>0</v>
      </c>
      <c r="CI31" s="100">
        <v>0</v>
      </c>
      <c r="CJ31" s="100">
        <v>0</v>
      </c>
      <c r="CK31" s="100">
        <v>0</v>
      </c>
      <c r="CL31" s="100">
        <v>0</v>
      </c>
      <c r="CM31" s="100">
        <v>0</v>
      </c>
      <c r="CN31" s="100">
        <v>0</v>
      </c>
      <c r="CO31" s="100">
        <v>0</v>
      </c>
      <c r="CP31" s="100">
        <v>0</v>
      </c>
      <c r="CQ31" s="112">
        <f t="shared" si="26"/>
        <v>0</v>
      </c>
      <c r="CR31" s="113">
        <f t="shared" si="27"/>
        <v>0</v>
      </c>
      <c r="CS31" s="112">
        <f t="shared" si="28"/>
        <v>0</v>
      </c>
      <c r="CT31" s="112">
        <f t="shared" si="29"/>
        <v>0</v>
      </c>
      <c r="CU31" s="112">
        <f t="shared" si="30"/>
        <v>0</v>
      </c>
      <c r="CV31" s="112">
        <f t="shared" si="31"/>
        <v>0</v>
      </c>
      <c r="CW31" s="112">
        <v>0</v>
      </c>
      <c r="CX31" s="112">
        <v>0</v>
      </c>
      <c r="CY31" s="112">
        <f t="shared" si="32"/>
        <v>0</v>
      </c>
      <c r="CZ31" s="112">
        <v>0</v>
      </c>
      <c r="DA31" s="112">
        <v>0</v>
      </c>
      <c r="DB31" s="112">
        <f t="shared" si="33"/>
        <v>0</v>
      </c>
      <c r="DC31" s="112">
        <v>0</v>
      </c>
      <c r="DD31" s="112">
        <v>0</v>
      </c>
      <c r="DE31" s="112">
        <f t="shared" si="34"/>
        <v>0</v>
      </c>
      <c r="DF31" s="112">
        <f t="shared" si="35"/>
        <v>0</v>
      </c>
      <c r="DG31" s="112">
        <f t="shared" si="36"/>
        <v>0</v>
      </c>
      <c r="DH31" s="112">
        <f t="shared" si="37"/>
        <v>0</v>
      </c>
      <c r="DI31" s="112">
        <v>0</v>
      </c>
      <c r="DJ31" s="112">
        <v>0</v>
      </c>
      <c r="DK31" s="112">
        <f t="shared" si="38"/>
        <v>0</v>
      </c>
      <c r="DL31" s="112">
        <v>0</v>
      </c>
      <c r="DM31" s="112">
        <v>0</v>
      </c>
      <c r="DN31" s="112">
        <f t="shared" si="39"/>
        <v>0</v>
      </c>
      <c r="DO31" s="112">
        <v>0</v>
      </c>
      <c r="DP31" s="112">
        <v>0</v>
      </c>
      <c r="DQ31" s="112">
        <f t="shared" si="40"/>
        <v>0</v>
      </c>
      <c r="DR31" s="112">
        <v>0</v>
      </c>
      <c r="DS31" s="112">
        <v>0</v>
      </c>
      <c r="DT31" s="112">
        <v>0</v>
      </c>
      <c r="DU31" s="112">
        <v>0</v>
      </c>
      <c r="DV31" s="114"/>
      <c r="DW31" s="114"/>
      <c r="DX31" s="112">
        <v>0</v>
      </c>
      <c r="DY31" s="112">
        <v>0</v>
      </c>
      <c r="DZ31" s="112">
        <v>0</v>
      </c>
      <c r="EA31" s="112">
        <f t="shared" si="41"/>
        <v>0</v>
      </c>
      <c r="EB31" s="113" t="s">
        <v>456</v>
      </c>
      <c r="EC31" s="112">
        <f t="shared" si="42"/>
        <v>0</v>
      </c>
      <c r="ED31" s="112">
        <f t="shared" si="43"/>
        <v>0</v>
      </c>
      <c r="EE31" s="112">
        <f t="shared" si="44"/>
        <v>0</v>
      </c>
      <c r="EF31" s="112">
        <v>0</v>
      </c>
      <c r="EG31" s="112">
        <v>0</v>
      </c>
      <c r="EH31" s="112">
        <v>0</v>
      </c>
      <c r="EI31" s="112">
        <v>0</v>
      </c>
      <c r="EJ31" s="112">
        <v>0</v>
      </c>
      <c r="EK31" s="112">
        <v>0</v>
      </c>
      <c r="EL31" s="112">
        <v>0</v>
      </c>
      <c r="EM31" s="112">
        <v>0</v>
      </c>
      <c r="EN31" s="112">
        <v>0</v>
      </c>
      <c r="EO31" s="112">
        <f t="shared" si="45"/>
        <v>0</v>
      </c>
      <c r="EP31" s="113" t="s">
        <v>456</v>
      </c>
      <c r="EQ31" s="112">
        <v>2</v>
      </c>
      <c r="ER31" s="112">
        <f t="shared" si="46"/>
        <v>1</v>
      </c>
      <c r="ES31" s="103">
        <f t="shared" si="56"/>
        <v>50</v>
      </c>
      <c r="ET31" s="112">
        <v>1</v>
      </c>
      <c r="EU31" s="112">
        <v>0</v>
      </c>
      <c r="EV31" s="112">
        <v>0</v>
      </c>
      <c r="EW31" s="112">
        <v>0</v>
      </c>
      <c r="EX31" s="114">
        <v>481.85</v>
      </c>
      <c r="EY31" s="114">
        <v>481.85</v>
      </c>
      <c r="EZ31" s="114">
        <v>481.85</v>
      </c>
      <c r="FA31" s="100">
        <v>0</v>
      </c>
      <c r="FB31" s="28"/>
      <c r="FC31" s="28"/>
      <c r="FD31" s="28"/>
    </row>
    <row r="32" spans="1:160" s="27" customFormat="1">
      <c r="A32" s="100" t="s">
        <v>230</v>
      </c>
      <c r="B32" s="100" t="s">
        <v>391</v>
      </c>
      <c r="C32" s="101" t="s">
        <v>33</v>
      </c>
      <c r="D32" s="102">
        <v>18630</v>
      </c>
      <c r="E32" s="102">
        <f t="shared" si="0"/>
        <v>490</v>
      </c>
      <c r="F32" s="102">
        <v>473</v>
      </c>
      <c r="G32" s="103">
        <f t="shared" si="1"/>
        <v>96.530612244897966</v>
      </c>
      <c r="H32" s="104">
        <v>17</v>
      </c>
      <c r="I32" s="105">
        <f t="shared" si="2"/>
        <v>3.4693877551020407</v>
      </c>
      <c r="J32" s="106">
        <v>426</v>
      </c>
      <c r="K32" s="105">
        <f t="shared" si="3"/>
        <v>2.2866344605475044</v>
      </c>
      <c r="L32" s="102">
        <v>4315</v>
      </c>
      <c r="M32" s="102">
        <v>2661</v>
      </c>
      <c r="N32" s="107">
        <f t="shared" si="4"/>
        <v>14.283413848631241</v>
      </c>
      <c r="O32" s="102">
        <v>1581</v>
      </c>
      <c r="P32" s="102">
        <v>938</v>
      </c>
      <c r="Q32" s="103">
        <f t="shared" si="5"/>
        <v>5.0348899624261945</v>
      </c>
      <c r="R32" s="106">
        <f t="shared" si="6"/>
        <v>300</v>
      </c>
      <c r="S32" s="106">
        <v>285</v>
      </c>
      <c r="T32" s="105">
        <f t="shared" si="7"/>
        <v>95</v>
      </c>
      <c r="U32" s="104">
        <v>15</v>
      </c>
      <c r="V32" s="105">
        <f t="shared" si="8"/>
        <v>5</v>
      </c>
      <c r="W32" s="102">
        <v>69</v>
      </c>
      <c r="X32" s="102">
        <v>0</v>
      </c>
      <c r="Y32" s="102">
        <v>264</v>
      </c>
      <c r="Z32" s="108">
        <f t="shared" si="9"/>
        <v>1.4170692431561998</v>
      </c>
      <c r="AA32" s="102">
        <v>57</v>
      </c>
      <c r="AB32" s="102">
        <v>0</v>
      </c>
      <c r="AC32" s="108">
        <f t="shared" si="10"/>
        <v>0.30595813204508854</v>
      </c>
      <c r="AD32" s="109">
        <v>96.78</v>
      </c>
      <c r="AE32" s="110">
        <v>89.16</v>
      </c>
      <c r="AF32" s="110">
        <v>586.04</v>
      </c>
      <c r="AG32" s="110">
        <v>999.81</v>
      </c>
      <c r="AH32" s="105">
        <v>7.25</v>
      </c>
      <c r="AI32" s="111">
        <v>13.35</v>
      </c>
      <c r="AJ32" s="106">
        <v>70</v>
      </c>
      <c r="AK32" s="105">
        <f t="shared" si="11"/>
        <v>24.561403508771928</v>
      </c>
      <c r="AL32" s="102">
        <v>28</v>
      </c>
      <c r="AM32" s="102">
        <v>0</v>
      </c>
      <c r="AN32" s="108">
        <f t="shared" si="53"/>
        <v>40.579710144927539</v>
      </c>
      <c r="AO32" s="102"/>
      <c r="AP32" s="108">
        <f t="shared" si="12"/>
        <v>0</v>
      </c>
      <c r="AQ32" s="102">
        <v>25</v>
      </c>
      <c r="AR32" s="102">
        <v>0</v>
      </c>
      <c r="AS32" s="108">
        <f t="shared" si="54"/>
        <v>43.859649122807014</v>
      </c>
      <c r="AT32" s="102">
        <v>59</v>
      </c>
      <c r="AU32" s="182">
        <f t="shared" si="48"/>
        <v>0.31669350509930222</v>
      </c>
      <c r="AV32" s="105" t="s">
        <v>454</v>
      </c>
      <c r="AW32" s="106">
        <f t="shared" si="13"/>
        <v>82</v>
      </c>
      <c r="AX32" s="106">
        <f t="shared" si="14"/>
        <v>0</v>
      </c>
      <c r="AY32" s="105">
        <f t="shared" si="15"/>
        <v>0.440150295222759</v>
      </c>
      <c r="AZ32" s="106">
        <v>0</v>
      </c>
      <c r="BA32" s="106">
        <v>82</v>
      </c>
      <c r="BB32" s="106">
        <v>0</v>
      </c>
      <c r="BC32" s="106">
        <v>0</v>
      </c>
      <c r="BD32" s="106">
        <v>0</v>
      </c>
      <c r="BE32" s="102">
        <v>0</v>
      </c>
      <c r="BF32" s="102">
        <f t="shared" si="16"/>
        <v>79</v>
      </c>
      <c r="BG32" s="102">
        <f t="shared" si="17"/>
        <v>0</v>
      </c>
      <c r="BH32" s="102">
        <v>0</v>
      </c>
      <c r="BI32" s="102">
        <v>79</v>
      </c>
      <c r="BJ32" s="102">
        <v>0</v>
      </c>
      <c r="BK32" s="102">
        <v>0</v>
      </c>
      <c r="BL32" s="112">
        <v>0</v>
      </c>
      <c r="BM32" s="112">
        <v>0</v>
      </c>
      <c r="BN32" s="112">
        <v>67</v>
      </c>
      <c r="BO32" s="112">
        <v>0</v>
      </c>
      <c r="BP32" s="103">
        <f t="shared" si="18"/>
        <v>0.35963499731615672</v>
      </c>
      <c r="BQ32" s="158">
        <v>4</v>
      </c>
      <c r="BR32" s="103">
        <f t="shared" si="55"/>
        <v>5.9701492537313428</v>
      </c>
      <c r="BS32" s="112">
        <f t="shared" si="20"/>
        <v>0</v>
      </c>
      <c r="BT32" s="112">
        <f t="shared" si="21"/>
        <v>47</v>
      </c>
      <c r="BU32" s="112">
        <f t="shared" si="22"/>
        <v>32</v>
      </c>
      <c r="BV32" s="112">
        <v>0</v>
      </c>
      <c r="BW32" s="112">
        <v>0</v>
      </c>
      <c r="BX32" s="112">
        <v>0</v>
      </c>
      <c r="BY32" s="112">
        <v>0</v>
      </c>
      <c r="BZ32" s="112">
        <v>47</v>
      </c>
      <c r="CA32" s="112">
        <v>32</v>
      </c>
      <c r="CB32" s="112">
        <v>0</v>
      </c>
      <c r="CC32" s="112">
        <v>0</v>
      </c>
      <c r="CD32" s="112">
        <v>0</v>
      </c>
      <c r="CE32" s="112">
        <f t="shared" si="23"/>
        <v>0</v>
      </c>
      <c r="CF32" s="112">
        <f t="shared" si="24"/>
        <v>0</v>
      </c>
      <c r="CG32" s="112">
        <f t="shared" si="25"/>
        <v>0</v>
      </c>
      <c r="CH32" s="100">
        <v>0</v>
      </c>
      <c r="CI32" s="100">
        <v>0</v>
      </c>
      <c r="CJ32" s="100">
        <v>0</v>
      </c>
      <c r="CK32" s="100">
        <v>0</v>
      </c>
      <c r="CL32" s="100">
        <v>0</v>
      </c>
      <c r="CM32" s="100">
        <v>0</v>
      </c>
      <c r="CN32" s="100">
        <v>0</v>
      </c>
      <c r="CO32" s="100">
        <v>0</v>
      </c>
      <c r="CP32" s="100">
        <v>0</v>
      </c>
      <c r="CQ32" s="112">
        <f t="shared" si="26"/>
        <v>7</v>
      </c>
      <c r="CR32" s="113">
        <f t="shared" si="27"/>
        <v>3.7573805689747719E-2</v>
      </c>
      <c r="CS32" s="112">
        <f t="shared" si="28"/>
        <v>7</v>
      </c>
      <c r="CT32" s="112">
        <f t="shared" si="29"/>
        <v>0</v>
      </c>
      <c r="CU32" s="112">
        <f t="shared" si="30"/>
        <v>7</v>
      </c>
      <c r="CV32" s="112">
        <f t="shared" si="31"/>
        <v>0</v>
      </c>
      <c r="CW32" s="112">
        <v>0</v>
      </c>
      <c r="CX32" s="112">
        <v>0</v>
      </c>
      <c r="CY32" s="112">
        <f t="shared" si="32"/>
        <v>7</v>
      </c>
      <c r="CZ32" s="112">
        <v>0</v>
      </c>
      <c r="DA32" s="112">
        <v>7</v>
      </c>
      <c r="DB32" s="112">
        <f t="shared" si="33"/>
        <v>0</v>
      </c>
      <c r="DC32" s="112">
        <v>0</v>
      </c>
      <c r="DD32" s="112">
        <v>0</v>
      </c>
      <c r="DE32" s="112">
        <f t="shared" si="34"/>
        <v>0</v>
      </c>
      <c r="DF32" s="112">
        <f t="shared" si="35"/>
        <v>0</v>
      </c>
      <c r="DG32" s="112">
        <f t="shared" si="36"/>
        <v>0</v>
      </c>
      <c r="DH32" s="112">
        <f t="shared" si="37"/>
        <v>0</v>
      </c>
      <c r="DI32" s="112">
        <v>0</v>
      </c>
      <c r="DJ32" s="112">
        <v>0</v>
      </c>
      <c r="DK32" s="112">
        <f t="shared" si="38"/>
        <v>0</v>
      </c>
      <c r="DL32" s="112">
        <v>0</v>
      </c>
      <c r="DM32" s="112">
        <v>0</v>
      </c>
      <c r="DN32" s="112">
        <f t="shared" si="39"/>
        <v>0</v>
      </c>
      <c r="DO32" s="112">
        <v>0</v>
      </c>
      <c r="DP32" s="112">
        <v>0</v>
      </c>
      <c r="DQ32" s="112">
        <f t="shared" si="40"/>
        <v>0</v>
      </c>
      <c r="DR32" s="112">
        <v>0</v>
      </c>
      <c r="DS32" s="112">
        <v>0</v>
      </c>
      <c r="DT32" s="112">
        <v>0</v>
      </c>
      <c r="DU32" s="112">
        <v>0</v>
      </c>
      <c r="DV32" s="114">
        <v>2134.71</v>
      </c>
      <c r="DW32" s="114"/>
      <c r="DX32" s="112">
        <v>36</v>
      </c>
      <c r="DY32" s="112">
        <v>0</v>
      </c>
      <c r="DZ32" s="112">
        <v>0</v>
      </c>
      <c r="EA32" s="112">
        <f t="shared" si="41"/>
        <v>5</v>
      </c>
      <c r="EB32" s="113">
        <f>(EA32/CQ32)*100</f>
        <v>71.428571428571431</v>
      </c>
      <c r="EC32" s="112">
        <f t="shared" si="42"/>
        <v>2</v>
      </c>
      <c r="ED32" s="112">
        <f t="shared" si="43"/>
        <v>3</v>
      </c>
      <c r="EE32" s="112">
        <f t="shared" si="44"/>
        <v>0</v>
      </c>
      <c r="EF32" s="112">
        <v>2</v>
      </c>
      <c r="EG32" s="112">
        <v>3</v>
      </c>
      <c r="EH32" s="112">
        <v>0</v>
      </c>
      <c r="EI32" s="112">
        <v>0</v>
      </c>
      <c r="EJ32" s="112">
        <v>0</v>
      </c>
      <c r="EK32" s="112">
        <v>0</v>
      </c>
      <c r="EL32" s="112">
        <v>0</v>
      </c>
      <c r="EM32" s="112">
        <v>0</v>
      </c>
      <c r="EN32" s="112">
        <v>0</v>
      </c>
      <c r="EO32" s="112">
        <f t="shared" si="45"/>
        <v>2</v>
      </c>
      <c r="EP32" s="113">
        <f>(EO32/CQ32)*100</f>
        <v>28.571428571428569</v>
      </c>
      <c r="EQ32" s="112">
        <v>7</v>
      </c>
      <c r="ER32" s="112">
        <f t="shared" si="46"/>
        <v>1</v>
      </c>
      <c r="ES32" s="103">
        <f t="shared" si="56"/>
        <v>14.285714285714285</v>
      </c>
      <c r="ET32" s="112">
        <v>0</v>
      </c>
      <c r="EU32" s="112">
        <v>0</v>
      </c>
      <c r="EV32" s="112">
        <v>0</v>
      </c>
      <c r="EW32" s="112">
        <v>1</v>
      </c>
      <c r="EX32" s="114">
        <v>482.31</v>
      </c>
      <c r="EY32" s="114">
        <v>482.31</v>
      </c>
      <c r="EZ32" s="114">
        <v>482.31</v>
      </c>
      <c r="FA32" s="100">
        <v>0</v>
      </c>
      <c r="FB32" s="28"/>
      <c r="FC32" s="28"/>
      <c r="FD32" s="28"/>
    </row>
    <row r="33" spans="1:160" s="27" customFormat="1">
      <c r="A33" s="100" t="s">
        <v>230</v>
      </c>
      <c r="B33" s="26" t="s">
        <v>216</v>
      </c>
      <c r="C33" s="29" t="s">
        <v>33</v>
      </c>
      <c r="D33" s="31">
        <v>3</v>
      </c>
      <c r="E33" s="31">
        <f t="shared" si="0"/>
        <v>0</v>
      </c>
      <c r="F33" s="31">
        <v>0</v>
      </c>
      <c r="G33" s="37" t="s">
        <v>456</v>
      </c>
      <c r="H33" s="32">
        <v>0</v>
      </c>
      <c r="I33" s="35" t="s">
        <v>456</v>
      </c>
      <c r="J33" s="41">
        <v>0</v>
      </c>
      <c r="K33" s="30">
        <f t="shared" si="3"/>
        <v>0</v>
      </c>
      <c r="L33" s="31">
        <v>1</v>
      </c>
      <c r="M33" s="31">
        <v>1</v>
      </c>
      <c r="N33" s="99">
        <f t="shared" si="4"/>
        <v>33.333333333333329</v>
      </c>
      <c r="O33" s="31">
        <v>0</v>
      </c>
      <c r="P33" s="31">
        <v>0</v>
      </c>
      <c r="Q33" s="34">
        <f t="shared" si="5"/>
        <v>0</v>
      </c>
      <c r="R33" s="41">
        <f t="shared" si="6"/>
        <v>0</v>
      </c>
      <c r="S33" s="41">
        <v>0</v>
      </c>
      <c r="T33" s="35" t="s">
        <v>456</v>
      </c>
      <c r="U33" s="32">
        <v>0</v>
      </c>
      <c r="V33" s="35" t="s">
        <v>456</v>
      </c>
      <c r="W33" s="31">
        <v>0</v>
      </c>
      <c r="X33" s="31">
        <v>0</v>
      </c>
      <c r="Y33" s="31">
        <v>0</v>
      </c>
      <c r="Z33" s="39">
        <f t="shared" si="9"/>
        <v>0</v>
      </c>
      <c r="AA33" s="31">
        <v>0</v>
      </c>
      <c r="AB33" s="31">
        <v>0</v>
      </c>
      <c r="AC33" s="39">
        <f t="shared" si="10"/>
        <v>0</v>
      </c>
      <c r="AD33" s="42"/>
      <c r="AE33" s="38"/>
      <c r="AF33" s="38"/>
      <c r="AG33" s="38"/>
      <c r="AH33" s="30"/>
      <c r="AI33" s="40"/>
      <c r="AJ33" s="41">
        <v>0</v>
      </c>
      <c r="AK33" s="35" t="s">
        <v>456</v>
      </c>
      <c r="AL33" s="31">
        <v>0</v>
      </c>
      <c r="AM33" s="31">
        <v>0</v>
      </c>
      <c r="AN33" s="44" t="s">
        <v>456</v>
      </c>
      <c r="AO33" s="31">
        <v>0</v>
      </c>
      <c r="AP33" s="44" t="s">
        <v>456</v>
      </c>
      <c r="AQ33" s="31">
        <v>0</v>
      </c>
      <c r="AR33" s="31">
        <v>0</v>
      </c>
      <c r="AS33" s="44" t="s">
        <v>456</v>
      </c>
      <c r="AT33" s="31">
        <v>0</v>
      </c>
      <c r="AU33" s="176">
        <f t="shared" si="48"/>
        <v>0</v>
      </c>
      <c r="AV33" s="30"/>
      <c r="AW33" s="41">
        <f t="shared" si="13"/>
        <v>0</v>
      </c>
      <c r="AX33" s="41">
        <f t="shared" si="14"/>
        <v>0</v>
      </c>
      <c r="AY33" s="30">
        <f t="shared" si="15"/>
        <v>0</v>
      </c>
      <c r="AZ33" s="41">
        <v>0</v>
      </c>
      <c r="BA33" s="41">
        <v>0</v>
      </c>
      <c r="BB33" s="41">
        <v>0</v>
      </c>
      <c r="BC33" s="41">
        <v>0</v>
      </c>
      <c r="BD33" s="41">
        <v>0</v>
      </c>
      <c r="BE33" s="31">
        <v>0</v>
      </c>
      <c r="BF33" s="31">
        <f t="shared" si="16"/>
        <v>0</v>
      </c>
      <c r="BG33" s="31">
        <f t="shared" si="17"/>
        <v>0</v>
      </c>
      <c r="BH33" s="31">
        <v>0</v>
      </c>
      <c r="BI33" s="31">
        <v>0</v>
      </c>
      <c r="BJ33" s="31">
        <v>0</v>
      </c>
      <c r="BK33" s="31">
        <v>0</v>
      </c>
      <c r="BL33" s="45">
        <v>0</v>
      </c>
      <c r="BM33" s="45">
        <v>0</v>
      </c>
      <c r="BN33" s="45">
        <v>0</v>
      </c>
      <c r="BO33" s="45">
        <v>0</v>
      </c>
      <c r="BP33" s="34">
        <f t="shared" si="18"/>
        <v>0</v>
      </c>
      <c r="BQ33" s="149">
        <v>0</v>
      </c>
      <c r="BR33" s="103" t="s">
        <v>456</v>
      </c>
      <c r="BS33" s="45">
        <f t="shared" si="20"/>
        <v>0</v>
      </c>
      <c r="BT33" s="45">
        <f t="shared" si="21"/>
        <v>0</v>
      </c>
      <c r="BU33" s="45">
        <f t="shared" si="22"/>
        <v>0</v>
      </c>
      <c r="BV33" s="45">
        <v>0</v>
      </c>
      <c r="BW33" s="45">
        <v>0</v>
      </c>
      <c r="BX33" s="45">
        <v>0</v>
      </c>
      <c r="BY33" s="45">
        <v>0</v>
      </c>
      <c r="BZ33" s="45">
        <v>0</v>
      </c>
      <c r="CA33" s="45">
        <v>0</v>
      </c>
      <c r="CB33" s="45">
        <v>0</v>
      </c>
      <c r="CC33" s="45">
        <v>0</v>
      </c>
      <c r="CD33" s="45">
        <v>0</v>
      </c>
      <c r="CE33" s="45">
        <f t="shared" si="23"/>
        <v>0</v>
      </c>
      <c r="CF33" s="45">
        <f t="shared" si="24"/>
        <v>0</v>
      </c>
      <c r="CG33" s="45">
        <f t="shared" si="25"/>
        <v>0</v>
      </c>
      <c r="CH33" s="46">
        <v>0</v>
      </c>
      <c r="CI33" s="46">
        <v>0</v>
      </c>
      <c r="CJ33" s="46">
        <v>0</v>
      </c>
      <c r="CK33" s="46">
        <v>0</v>
      </c>
      <c r="CL33" s="46">
        <v>0</v>
      </c>
      <c r="CM33" s="46">
        <v>0</v>
      </c>
      <c r="CN33" s="46">
        <v>0</v>
      </c>
      <c r="CO33" s="46">
        <v>0</v>
      </c>
      <c r="CP33" s="46">
        <v>0</v>
      </c>
      <c r="CQ33" s="45">
        <f t="shared" si="26"/>
        <v>0</v>
      </c>
      <c r="CR33" s="47">
        <f t="shared" si="27"/>
        <v>0</v>
      </c>
      <c r="CS33" s="45">
        <f t="shared" si="28"/>
        <v>0</v>
      </c>
      <c r="CT33" s="45">
        <f t="shared" si="29"/>
        <v>0</v>
      </c>
      <c r="CU33" s="45">
        <f t="shared" si="30"/>
        <v>0</v>
      </c>
      <c r="CV33" s="45">
        <f t="shared" si="31"/>
        <v>0</v>
      </c>
      <c r="CW33" s="45">
        <v>0</v>
      </c>
      <c r="CX33" s="45">
        <v>0</v>
      </c>
      <c r="CY33" s="45">
        <f t="shared" si="32"/>
        <v>0</v>
      </c>
      <c r="CZ33" s="45">
        <v>0</v>
      </c>
      <c r="DA33" s="45">
        <v>0</v>
      </c>
      <c r="DB33" s="45">
        <f t="shared" si="33"/>
        <v>0</v>
      </c>
      <c r="DC33" s="45">
        <v>0</v>
      </c>
      <c r="DD33" s="45">
        <v>0</v>
      </c>
      <c r="DE33" s="45">
        <f t="shared" si="34"/>
        <v>0</v>
      </c>
      <c r="DF33" s="45">
        <f t="shared" si="35"/>
        <v>0</v>
      </c>
      <c r="DG33" s="45">
        <f t="shared" si="36"/>
        <v>0</v>
      </c>
      <c r="DH33" s="45">
        <f t="shared" si="37"/>
        <v>0</v>
      </c>
      <c r="DI33" s="45">
        <v>0</v>
      </c>
      <c r="DJ33" s="45">
        <v>0</v>
      </c>
      <c r="DK33" s="45">
        <f t="shared" si="38"/>
        <v>0</v>
      </c>
      <c r="DL33" s="45">
        <v>0</v>
      </c>
      <c r="DM33" s="45">
        <v>0</v>
      </c>
      <c r="DN33" s="45">
        <f t="shared" si="39"/>
        <v>0</v>
      </c>
      <c r="DO33" s="45">
        <v>0</v>
      </c>
      <c r="DP33" s="45">
        <v>0</v>
      </c>
      <c r="DQ33" s="45">
        <f t="shared" si="40"/>
        <v>0</v>
      </c>
      <c r="DR33" s="45">
        <v>0</v>
      </c>
      <c r="DS33" s="45">
        <v>0</v>
      </c>
      <c r="DT33" s="45">
        <v>0</v>
      </c>
      <c r="DU33" s="45">
        <v>0</v>
      </c>
      <c r="DV33" s="48"/>
      <c r="DW33" s="48"/>
      <c r="DX33" s="45">
        <v>0</v>
      </c>
      <c r="DY33" s="45">
        <v>0</v>
      </c>
      <c r="DZ33" s="45">
        <v>0</v>
      </c>
      <c r="EA33" s="45">
        <f t="shared" si="41"/>
        <v>0</v>
      </c>
      <c r="EB33" s="115" t="s">
        <v>456</v>
      </c>
      <c r="EC33" s="45">
        <f t="shared" si="42"/>
        <v>0</v>
      </c>
      <c r="ED33" s="45">
        <f t="shared" si="43"/>
        <v>0</v>
      </c>
      <c r="EE33" s="45">
        <f t="shared" si="44"/>
        <v>0</v>
      </c>
      <c r="EF33" s="45">
        <v>0</v>
      </c>
      <c r="EG33" s="45">
        <v>0</v>
      </c>
      <c r="EH33" s="45">
        <v>0</v>
      </c>
      <c r="EI33" s="45">
        <v>0</v>
      </c>
      <c r="EJ33" s="45">
        <v>0</v>
      </c>
      <c r="EK33" s="45">
        <v>0</v>
      </c>
      <c r="EL33" s="45">
        <v>0</v>
      </c>
      <c r="EM33" s="45">
        <v>0</v>
      </c>
      <c r="EN33" s="45">
        <v>0</v>
      </c>
      <c r="EO33" s="45">
        <f t="shared" si="45"/>
        <v>0</v>
      </c>
      <c r="EP33" s="115" t="s">
        <v>456</v>
      </c>
      <c r="EQ33" s="45">
        <v>0</v>
      </c>
      <c r="ER33" s="45">
        <f t="shared" si="46"/>
        <v>0</v>
      </c>
      <c r="ES33" s="37" t="s">
        <v>456</v>
      </c>
      <c r="ET33" s="45">
        <v>0</v>
      </c>
      <c r="EU33" s="45">
        <v>0</v>
      </c>
      <c r="EV33" s="45">
        <v>0</v>
      </c>
      <c r="EW33" s="45">
        <v>0</v>
      </c>
      <c r="EX33" s="48"/>
      <c r="EY33" s="48"/>
      <c r="EZ33" s="48"/>
      <c r="FA33" s="46">
        <v>0</v>
      </c>
      <c r="FB33" s="28"/>
      <c r="FC33" s="28"/>
      <c r="FD33" s="28"/>
    </row>
    <row r="34" spans="1:160" s="27" customFormat="1">
      <c r="A34" s="100" t="s">
        <v>231</v>
      </c>
      <c r="B34" s="100" t="s">
        <v>391</v>
      </c>
      <c r="C34" s="101" t="s">
        <v>34</v>
      </c>
      <c r="D34" s="102">
        <v>3652</v>
      </c>
      <c r="E34" s="102">
        <f t="shared" si="0"/>
        <v>111</v>
      </c>
      <c r="F34" s="102">
        <v>111</v>
      </c>
      <c r="G34" s="103">
        <f t="shared" ref="G34:G51" si="57">(F34/E34)*100</f>
        <v>100</v>
      </c>
      <c r="H34" s="104">
        <v>0</v>
      </c>
      <c r="I34" s="105">
        <f t="shared" ref="I34:I51" si="58">(H34/E34)*100</f>
        <v>0</v>
      </c>
      <c r="J34" s="106">
        <v>100</v>
      </c>
      <c r="K34" s="105">
        <f t="shared" si="3"/>
        <v>2.7382256297918945</v>
      </c>
      <c r="L34" s="102">
        <v>950</v>
      </c>
      <c r="M34" s="102">
        <v>645</v>
      </c>
      <c r="N34" s="107">
        <f t="shared" si="4"/>
        <v>17.661555312157724</v>
      </c>
      <c r="O34" s="102">
        <v>193</v>
      </c>
      <c r="P34" s="102">
        <v>129</v>
      </c>
      <c r="Q34" s="103">
        <f t="shared" si="5"/>
        <v>3.5323110624315444</v>
      </c>
      <c r="R34" s="106">
        <f t="shared" si="6"/>
        <v>14</v>
      </c>
      <c r="S34" s="106">
        <v>14</v>
      </c>
      <c r="T34" s="105">
        <f t="shared" ref="T34:T51" si="59">(S34/R34)*100</f>
        <v>100</v>
      </c>
      <c r="U34" s="104">
        <v>0</v>
      </c>
      <c r="V34" s="105">
        <f t="shared" ref="V34:V51" si="60">(U34/R34)*100</f>
        <v>0</v>
      </c>
      <c r="W34" s="102">
        <v>1</v>
      </c>
      <c r="X34" s="102">
        <v>0</v>
      </c>
      <c r="Y34" s="102">
        <v>14</v>
      </c>
      <c r="Z34" s="108">
        <f t="shared" si="9"/>
        <v>0.38335158817086529</v>
      </c>
      <c r="AA34" s="102">
        <v>1</v>
      </c>
      <c r="AB34" s="102">
        <v>0</v>
      </c>
      <c r="AC34" s="108">
        <f t="shared" si="10"/>
        <v>2.7382256297918947E-2</v>
      </c>
      <c r="AD34" s="109">
        <v>87.36</v>
      </c>
      <c r="AE34" s="110">
        <v>123.9</v>
      </c>
      <c r="AF34" s="110">
        <v>387.14</v>
      </c>
      <c r="AG34" s="110">
        <v>371.7</v>
      </c>
      <c r="AH34" s="105">
        <v>4.93</v>
      </c>
      <c r="AI34" s="111">
        <v>3</v>
      </c>
      <c r="AJ34" s="106">
        <v>3</v>
      </c>
      <c r="AK34" s="105">
        <f t="shared" ref="AK34:AK51" si="61">(AJ34/S34)*100</f>
        <v>21.428571428571427</v>
      </c>
      <c r="AL34" s="102">
        <v>1</v>
      </c>
      <c r="AM34" s="102">
        <v>0</v>
      </c>
      <c r="AN34" s="108">
        <f>((AL34+AM34)/W34)*100</f>
        <v>100</v>
      </c>
      <c r="AO34" s="102"/>
      <c r="AP34" s="108">
        <f t="shared" ref="AP34:AP51" si="62">(AO34/Y34)*100</f>
        <v>0</v>
      </c>
      <c r="AQ34" s="102">
        <v>1</v>
      </c>
      <c r="AR34" s="102">
        <v>0</v>
      </c>
      <c r="AS34" s="108">
        <f>((AQ34+AR34)/AA34)*100</f>
        <v>100</v>
      </c>
      <c r="AT34" s="102">
        <v>5</v>
      </c>
      <c r="AU34" s="182">
        <f t="shared" si="48"/>
        <v>0.13691128148959475</v>
      </c>
      <c r="AV34" s="105" t="s">
        <v>454</v>
      </c>
      <c r="AW34" s="106">
        <f t="shared" si="13"/>
        <v>12</v>
      </c>
      <c r="AX34" s="106">
        <f t="shared" si="14"/>
        <v>0</v>
      </c>
      <c r="AY34" s="105">
        <f t="shared" si="15"/>
        <v>0.32858707557502737</v>
      </c>
      <c r="AZ34" s="106">
        <v>0</v>
      </c>
      <c r="BA34" s="106">
        <v>12</v>
      </c>
      <c r="BB34" s="106">
        <v>0</v>
      </c>
      <c r="BC34" s="106">
        <v>0</v>
      </c>
      <c r="BD34" s="106">
        <v>0</v>
      </c>
      <c r="BE34" s="102">
        <v>0</v>
      </c>
      <c r="BF34" s="102">
        <f t="shared" si="16"/>
        <v>11</v>
      </c>
      <c r="BG34" s="102">
        <f t="shared" si="17"/>
        <v>0</v>
      </c>
      <c r="BH34" s="102">
        <v>0</v>
      </c>
      <c r="BI34" s="102">
        <v>11</v>
      </c>
      <c r="BJ34" s="102">
        <v>0</v>
      </c>
      <c r="BK34" s="102">
        <v>0</v>
      </c>
      <c r="BL34" s="112">
        <v>0</v>
      </c>
      <c r="BM34" s="112">
        <v>0</v>
      </c>
      <c r="BN34" s="112">
        <v>11</v>
      </c>
      <c r="BO34" s="112">
        <v>0</v>
      </c>
      <c r="BP34" s="103">
        <f t="shared" si="18"/>
        <v>0.30120481927710846</v>
      </c>
      <c r="BQ34" s="158">
        <v>0</v>
      </c>
      <c r="BR34" s="103">
        <f t="shared" ref="BR34:BR51" si="63">(BQ34/(BN34+BO34))*100</f>
        <v>0</v>
      </c>
      <c r="BS34" s="112">
        <f t="shared" si="20"/>
        <v>0</v>
      </c>
      <c r="BT34" s="112">
        <f t="shared" si="21"/>
        <v>4</v>
      </c>
      <c r="BU34" s="112">
        <f t="shared" si="22"/>
        <v>7</v>
      </c>
      <c r="BV34" s="112">
        <v>0</v>
      </c>
      <c r="BW34" s="112">
        <v>0</v>
      </c>
      <c r="BX34" s="112">
        <v>0</v>
      </c>
      <c r="BY34" s="112">
        <v>0</v>
      </c>
      <c r="BZ34" s="112">
        <v>4</v>
      </c>
      <c r="CA34" s="112">
        <v>7</v>
      </c>
      <c r="CB34" s="112">
        <v>0</v>
      </c>
      <c r="CC34" s="112">
        <v>0</v>
      </c>
      <c r="CD34" s="112">
        <v>0</v>
      </c>
      <c r="CE34" s="112">
        <f t="shared" si="23"/>
        <v>0</v>
      </c>
      <c r="CF34" s="112">
        <f t="shared" si="24"/>
        <v>0</v>
      </c>
      <c r="CG34" s="112">
        <f t="shared" si="25"/>
        <v>0</v>
      </c>
      <c r="CH34" s="100">
        <v>0</v>
      </c>
      <c r="CI34" s="100">
        <v>0</v>
      </c>
      <c r="CJ34" s="100">
        <v>0</v>
      </c>
      <c r="CK34" s="100">
        <v>0</v>
      </c>
      <c r="CL34" s="100">
        <v>0</v>
      </c>
      <c r="CM34" s="100">
        <v>0</v>
      </c>
      <c r="CN34" s="100">
        <v>0</v>
      </c>
      <c r="CO34" s="100">
        <v>0</v>
      </c>
      <c r="CP34" s="100">
        <v>0</v>
      </c>
      <c r="CQ34" s="112">
        <f t="shared" si="26"/>
        <v>0</v>
      </c>
      <c r="CR34" s="113">
        <f t="shared" si="27"/>
        <v>0</v>
      </c>
      <c r="CS34" s="112">
        <f t="shared" si="28"/>
        <v>0</v>
      </c>
      <c r="CT34" s="112">
        <f t="shared" si="29"/>
        <v>0</v>
      </c>
      <c r="CU34" s="112">
        <f t="shared" si="30"/>
        <v>0</v>
      </c>
      <c r="CV34" s="112">
        <f t="shared" si="31"/>
        <v>0</v>
      </c>
      <c r="CW34" s="112">
        <v>0</v>
      </c>
      <c r="CX34" s="112">
        <v>0</v>
      </c>
      <c r="CY34" s="112">
        <f t="shared" si="32"/>
        <v>0</v>
      </c>
      <c r="CZ34" s="112">
        <v>0</v>
      </c>
      <c r="DA34" s="112">
        <v>0</v>
      </c>
      <c r="DB34" s="112">
        <f t="shared" si="33"/>
        <v>0</v>
      </c>
      <c r="DC34" s="112">
        <v>0</v>
      </c>
      <c r="DD34" s="112">
        <v>0</v>
      </c>
      <c r="DE34" s="112">
        <f t="shared" si="34"/>
        <v>0</v>
      </c>
      <c r="DF34" s="112">
        <f t="shared" si="35"/>
        <v>0</v>
      </c>
      <c r="DG34" s="112">
        <f t="shared" si="36"/>
        <v>0</v>
      </c>
      <c r="DH34" s="112">
        <f t="shared" si="37"/>
        <v>0</v>
      </c>
      <c r="DI34" s="112">
        <v>0</v>
      </c>
      <c r="DJ34" s="112">
        <v>0</v>
      </c>
      <c r="DK34" s="112">
        <f t="shared" si="38"/>
        <v>0</v>
      </c>
      <c r="DL34" s="112">
        <v>0</v>
      </c>
      <c r="DM34" s="112">
        <v>0</v>
      </c>
      <c r="DN34" s="112">
        <f t="shared" si="39"/>
        <v>0</v>
      </c>
      <c r="DO34" s="112">
        <v>0</v>
      </c>
      <c r="DP34" s="112">
        <v>0</v>
      </c>
      <c r="DQ34" s="112">
        <f t="shared" si="40"/>
        <v>0</v>
      </c>
      <c r="DR34" s="112">
        <v>0</v>
      </c>
      <c r="DS34" s="112">
        <v>0</v>
      </c>
      <c r="DT34" s="112">
        <v>0</v>
      </c>
      <c r="DU34" s="112">
        <v>0</v>
      </c>
      <c r="DV34" s="114"/>
      <c r="DW34" s="114"/>
      <c r="DX34" s="112">
        <v>0</v>
      </c>
      <c r="DY34" s="112">
        <v>0</v>
      </c>
      <c r="DZ34" s="112">
        <v>0</v>
      </c>
      <c r="EA34" s="112">
        <f t="shared" si="41"/>
        <v>0</v>
      </c>
      <c r="EB34" s="113" t="s">
        <v>456</v>
      </c>
      <c r="EC34" s="112">
        <f t="shared" si="42"/>
        <v>0</v>
      </c>
      <c r="ED34" s="112">
        <f t="shared" si="43"/>
        <v>0</v>
      </c>
      <c r="EE34" s="112">
        <f t="shared" si="44"/>
        <v>0</v>
      </c>
      <c r="EF34" s="112">
        <v>0</v>
      </c>
      <c r="EG34" s="112">
        <v>0</v>
      </c>
      <c r="EH34" s="112">
        <v>0</v>
      </c>
      <c r="EI34" s="112">
        <v>0</v>
      </c>
      <c r="EJ34" s="112">
        <v>0</v>
      </c>
      <c r="EK34" s="112">
        <v>0</v>
      </c>
      <c r="EL34" s="112">
        <v>0</v>
      </c>
      <c r="EM34" s="112">
        <v>0</v>
      </c>
      <c r="EN34" s="112">
        <v>0</v>
      </c>
      <c r="EO34" s="112">
        <f t="shared" si="45"/>
        <v>0</v>
      </c>
      <c r="EP34" s="113" t="s">
        <v>456</v>
      </c>
      <c r="EQ34" s="112">
        <v>4</v>
      </c>
      <c r="ER34" s="112">
        <f t="shared" si="46"/>
        <v>4</v>
      </c>
      <c r="ES34" s="103">
        <f t="shared" ref="ES34:ES49" si="64">(ER34/EQ34)*100</f>
        <v>100</v>
      </c>
      <c r="ET34" s="112">
        <v>2</v>
      </c>
      <c r="EU34" s="112">
        <v>0</v>
      </c>
      <c r="EV34" s="112">
        <v>2</v>
      </c>
      <c r="EW34" s="112">
        <v>0</v>
      </c>
      <c r="EX34" s="114">
        <v>646.62</v>
      </c>
      <c r="EY34" s="114">
        <v>233.53</v>
      </c>
      <c r="EZ34" s="114">
        <v>1505.93</v>
      </c>
      <c r="FA34" s="100">
        <v>0</v>
      </c>
      <c r="FB34" s="28"/>
      <c r="FC34" s="28"/>
      <c r="FD34" s="28"/>
    </row>
    <row r="35" spans="1:160" s="27" customFormat="1">
      <c r="A35" s="100" t="s">
        <v>232</v>
      </c>
      <c r="B35" s="100" t="s">
        <v>391</v>
      </c>
      <c r="C35" s="101" t="s">
        <v>32</v>
      </c>
      <c r="D35" s="102">
        <v>12039</v>
      </c>
      <c r="E35" s="102">
        <f t="shared" si="0"/>
        <v>338</v>
      </c>
      <c r="F35" s="102">
        <v>320</v>
      </c>
      <c r="G35" s="103">
        <f t="shared" si="57"/>
        <v>94.674556213017752</v>
      </c>
      <c r="H35" s="104">
        <v>18</v>
      </c>
      <c r="I35" s="105">
        <f t="shared" si="58"/>
        <v>5.3254437869822491</v>
      </c>
      <c r="J35" s="106">
        <v>258</v>
      </c>
      <c r="K35" s="105">
        <f t="shared" si="3"/>
        <v>2.1430351358086219</v>
      </c>
      <c r="L35" s="102">
        <v>3154</v>
      </c>
      <c r="M35" s="102">
        <v>2089</v>
      </c>
      <c r="N35" s="107">
        <f t="shared" si="4"/>
        <v>17.351939529861284</v>
      </c>
      <c r="O35" s="102">
        <v>877</v>
      </c>
      <c r="P35" s="102">
        <v>637</v>
      </c>
      <c r="Q35" s="103">
        <f t="shared" si="5"/>
        <v>5.2911371376360163</v>
      </c>
      <c r="R35" s="106">
        <f t="shared" si="6"/>
        <v>197</v>
      </c>
      <c r="S35" s="106">
        <v>197</v>
      </c>
      <c r="T35" s="105">
        <f t="shared" si="59"/>
        <v>100</v>
      </c>
      <c r="U35" s="104">
        <v>0</v>
      </c>
      <c r="V35" s="105">
        <f t="shared" si="60"/>
        <v>0</v>
      </c>
      <c r="W35" s="102">
        <v>27</v>
      </c>
      <c r="X35" s="102">
        <v>0</v>
      </c>
      <c r="Y35" s="102">
        <v>182</v>
      </c>
      <c r="Z35" s="108">
        <f t="shared" si="9"/>
        <v>1.5117534678960047</v>
      </c>
      <c r="AA35" s="102">
        <v>27</v>
      </c>
      <c r="AB35" s="102">
        <v>0</v>
      </c>
      <c r="AC35" s="108">
        <f t="shared" si="10"/>
        <v>0.224271118863693</v>
      </c>
      <c r="AD35" s="109">
        <v>108.38</v>
      </c>
      <c r="AE35" s="110">
        <v>103.18</v>
      </c>
      <c r="AF35" s="110">
        <v>560.30999999999995</v>
      </c>
      <c r="AG35" s="110">
        <v>1237.83</v>
      </c>
      <c r="AH35" s="105">
        <v>6.6</v>
      </c>
      <c r="AI35" s="111">
        <v>15.11</v>
      </c>
      <c r="AJ35" s="106">
        <v>43</v>
      </c>
      <c r="AK35" s="105">
        <f t="shared" si="61"/>
        <v>21.82741116751269</v>
      </c>
      <c r="AL35" s="102">
        <v>7</v>
      </c>
      <c r="AM35" s="102">
        <v>0</v>
      </c>
      <c r="AN35" s="108">
        <f>((AL35+AM35)/W35)*100</f>
        <v>25.925925925925924</v>
      </c>
      <c r="AO35" s="102"/>
      <c r="AP35" s="108">
        <f t="shared" si="62"/>
        <v>0</v>
      </c>
      <c r="AQ35" s="102">
        <v>7</v>
      </c>
      <c r="AR35" s="102">
        <v>0</v>
      </c>
      <c r="AS35" s="108">
        <f>((AQ35+AR35)/AA35)*100</f>
        <v>25.925925925925924</v>
      </c>
      <c r="AT35" s="102">
        <v>17</v>
      </c>
      <c r="AU35" s="182">
        <f t="shared" si="48"/>
        <v>0.14120774150676968</v>
      </c>
      <c r="AV35" s="105" t="s">
        <v>454</v>
      </c>
      <c r="AW35" s="106">
        <f t="shared" si="13"/>
        <v>41</v>
      </c>
      <c r="AX35" s="106">
        <f t="shared" si="14"/>
        <v>0</v>
      </c>
      <c r="AY35" s="105">
        <f t="shared" si="15"/>
        <v>0.34055984716338566</v>
      </c>
      <c r="AZ35" s="106">
        <v>0</v>
      </c>
      <c r="BA35" s="106">
        <v>41</v>
      </c>
      <c r="BB35" s="106">
        <v>0</v>
      </c>
      <c r="BC35" s="106">
        <v>0</v>
      </c>
      <c r="BD35" s="106">
        <v>0</v>
      </c>
      <c r="BE35" s="102">
        <v>0</v>
      </c>
      <c r="BF35" s="102">
        <f t="shared" si="16"/>
        <v>41</v>
      </c>
      <c r="BG35" s="102">
        <f t="shared" si="17"/>
        <v>0</v>
      </c>
      <c r="BH35" s="102">
        <v>0</v>
      </c>
      <c r="BI35" s="102">
        <v>41</v>
      </c>
      <c r="BJ35" s="102">
        <v>0</v>
      </c>
      <c r="BK35" s="102">
        <v>0</v>
      </c>
      <c r="BL35" s="112">
        <v>0</v>
      </c>
      <c r="BM35" s="112">
        <v>0</v>
      </c>
      <c r="BN35" s="112">
        <v>40</v>
      </c>
      <c r="BO35" s="112">
        <v>0</v>
      </c>
      <c r="BP35" s="103">
        <f t="shared" si="18"/>
        <v>0.33225350942769333</v>
      </c>
      <c r="BQ35" s="158">
        <v>6</v>
      </c>
      <c r="BR35" s="103">
        <f t="shared" si="63"/>
        <v>15</v>
      </c>
      <c r="BS35" s="112">
        <f t="shared" si="20"/>
        <v>0</v>
      </c>
      <c r="BT35" s="112">
        <f t="shared" si="21"/>
        <v>9</v>
      </c>
      <c r="BU35" s="112">
        <f t="shared" si="22"/>
        <v>32</v>
      </c>
      <c r="BV35" s="112">
        <v>0</v>
      </c>
      <c r="BW35" s="112">
        <v>0</v>
      </c>
      <c r="BX35" s="112">
        <v>0</v>
      </c>
      <c r="BY35" s="112">
        <v>0</v>
      </c>
      <c r="BZ35" s="112">
        <v>9</v>
      </c>
      <c r="CA35" s="112">
        <v>32</v>
      </c>
      <c r="CB35" s="112">
        <v>0</v>
      </c>
      <c r="CC35" s="112">
        <v>0</v>
      </c>
      <c r="CD35" s="112">
        <v>0</v>
      </c>
      <c r="CE35" s="112">
        <f t="shared" si="23"/>
        <v>0</v>
      </c>
      <c r="CF35" s="112">
        <f t="shared" si="24"/>
        <v>0</v>
      </c>
      <c r="CG35" s="112">
        <f t="shared" si="25"/>
        <v>0</v>
      </c>
      <c r="CH35" s="100">
        <v>0</v>
      </c>
      <c r="CI35" s="100">
        <v>0</v>
      </c>
      <c r="CJ35" s="100">
        <v>0</v>
      </c>
      <c r="CK35" s="100">
        <v>0</v>
      </c>
      <c r="CL35" s="100">
        <v>0</v>
      </c>
      <c r="CM35" s="100">
        <v>0</v>
      </c>
      <c r="CN35" s="100">
        <v>0</v>
      </c>
      <c r="CO35" s="100">
        <v>0</v>
      </c>
      <c r="CP35" s="100">
        <v>0</v>
      </c>
      <c r="CQ35" s="112">
        <f t="shared" si="26"/>
        <v>6</v>
      </c>
      <c r="CR35" s="113">
        <f t="shared" si="27"/>
        <v>4.9838026414154003E-2</v>
      </c>
      <c r="CS35" s="112">
        <f t="shared" si="28"/>
        <v>6</v>
      </c>
      <c r="CT35" s="112">
        <f t="shared" si="29"/>
        <v>0</v>
      </c>
      <c r="CU35" s="112">
        <f t="shared" si="30"/>
        <v>6</v>
      </c>
      <c r="CV35" s="112">
        <f t="shared" si="31"/>
        <v>0</v>
      </c>
      <c r="CW35" s="112">
        <v>0</v>
      </c>
      <c r="CX35" s="112">
        <v>0</v>
      </c>
      <c r="CY35" s="112">
        <f t="shared" si="32"/>
        <v>6</v>
      </c>
      <c r="CZ35" s="112">
        <v>0</v>
      </c>
      <c r="DA35" s="112">
        <v>6</v>
      </c>
      <c r="DB35" s="112">
        <f t="shared" si="33"/>
        <v>0</v>
      </c>
      <c r="DC35" s="112">
        <v>0</v>
      </c>
      <c r="DD35" s="112">
        <v>0</v>
      </c>
      <c r="DE35" s="112">
        <f t="shared" si="34"/>
        <v>0</v>
      </c>
      <c r="DF35" s="112">
        <f t="shared" si="35"/>
        <v>0</v>
      </c>
      <c r="DG35" s="112">
        <f t="shared" si="36"/>
        <v>0</v>
      </c>
      <c r="DH35" s="112">
        <f t="shared" si="37"/>
        <v>0</v>
      </c>
      <c r="DI35" s="112">
        <v>0</v>
      </c>
      <c r="DJ35" s="112">
        <v>0</v>
      </c>
      <c r="DK35" s="112">
        <f t="shared" si="38"/>
        <v>0</v>
      </c>
      <c r="DL35" s="112">
        <v>0</v>
      </c>
      <c r="DM35" s="112">
        <v>0</v>
      </c>
      <c r="DN35" s="112">
        <f t="shared" si="39"/>
        <v>0</v>
      </c>
      <c r="DO35" s="112">
        <v>0</v>
      </c>
      <c r="DP35" s="112">
        <v>0</v>
      </c>
      <c r="DQ35" s="112">
        <f t="shared" si="40"/>
        <v>0</v>
      </c>
      <c r="DR35" s="112">
        <v>0</v>
      </c>
      <c r="DS35" s="112">
        <v>0</v>
      </c>
      <c r="DT35" s="112">
        <v>0</v>
      </c>
      <c r="DU35" s="112">
        <v>0</v>
      </c>
      <c r="DV35" s="114">
        <v>1176.7</v>
      </c>
      <c r="DW35" s="114"/>
      <c r="DX35" s="112">
        <v>11</v>
      </c>
      <c r="DY35" s="112">
        <v>0</v>
      </c>
      <c r="DZ35" s="112">
        <v>0</v>
      </c>
      <c r="EA35" s="112">
        <f t="shared" si="41"/>
        <v>3</v>
      </c>
      <c r="EB35" s="113">
        <f>(EA35/CQ35)*100</f>
        <v>50</v>
      </c>
      <c r="EC35" s="112">
        <f t="shared" si="42"/>
        <v>3</v>
      </c>
      <c r="ED35" s="112">
        <f t="shared" si="43"/>
        <v>0</v>
      </c>
      <c r="EE35" s="112">
        <f t="shared" si="44"/>
        <v>0</v>
      </c>
      <c r="EF35" s="112">
        <v>3</v>
      </c>
      <c r="EG35" s="112">
        <v>0</v>
      </c>
      <c r="EH35" s="112">
        <v>0</v>
      </c>
      <c r="EI35" s="112">
        <v>0</v>
      </c>
      <c r="EJ35" s="112">
        <v>0</v>
      </c>
      <c r="EK35" s="112">
        <v>0</v>
      </c>
      <c r="EL35" s="112">
        <v>0</v>
      </c>
      <c r="EM35" s="112">
        <v>0</v>
      </c>
      <c r="EN35" s="112">
        <v>0</v>
      </c>
      <c r="EO35" s="112">
        <f t="shared" si="45"/>
        <v>3</v>
      </c>
      <c r="EP35" s="113">
        <f>(EO35/CQ35)*100</f>
        <v>50</v>
      </c>
      <c r="EQ35" s="112">
        <v>10</v>
      </c>
      <c r="ER35" s="112">
        <f t="shared" si="46"/>
        <v>8</v>
      </c>
      <c r="ES35" s="103">
        <f t="shared" si="64"/>
        <v>80</v>
      </c>
      <c r="ET35" s="112">
        <v>4</v>
      </c>
      <c r="EU35" s="112">
        <v>0</v>
      </c>
      <c r="EV35" s="112">
        <v>4</v>
      </c>
      <c r="EW35" s="112">
        <v>0</v>
      </c>
      <c r="EX35" s="114">
        <v>1087.7</v>
      </c>
      <c r="EY35" s="114">
        <v>359.61</v>
      </c>
      <c r="EZ35" s="114">
        <v>2962.5</v>
      </c>
      <c r="FA35" s="100">
        <v>0</v>
      </c>
      <c r="FB35" s="28"/>
      <c r="FC35" s="28"/>
      <c r="FD35" s="28"/>
    </row>
    <row r="36" spans="1:160" s="27" customFormat="1">
      <c r="A36" s="26" t="s">
        <v>398</v>
      </c>
      <c r="B36" s="26" t="s">
        <v>439</v>
      </c>
      <c r="C36" s="29" t="s">
        <v>19</v>
      </c>
      <c r="D36" s="31">
        <v>11208</v>
      </c>
      <c r="E36" s="31">
        <f t="shared" si="0"/>
        <v>32</v>
      </c>
      <c r="F36" s="31">
        <v>32</v>
      </c>
      <c r="G36" s="34">
        <f t="shared" si="57"/>
        <v>100</v>
      </c>
      <c r="H36" s="32">
        <v>0</v>
      </c>
      <c r="I36" s="30">
        <f t="shared" si="58"/>
        <v>0</v>
      </c>
      <c r="J36" s="41">
        <v>32</v>
      </c>
      <c r="K36" s="30">
        <f t="shared" si="3"/>
        <v>0.28551034975017847</v>
      </c>
      <c r="L36" s="31">
        <v>3549</v>
      </c>
      <c r="M36" s="31">
        <v>2145</v>
      </c>
      <c r="N36" s="99">
        <f t="shared" si="4"/>
        <v>19.138115631691647</v>
      </c>
      <c r="O36" s="31">
        <v>1186</v>
      </c>
      <c r="P36" s="31">
        <v>830</v>
      </c>
      <c r="Q36" s="34">
        <f t="shared" si="5"/>
        <v>7.4054246966452535</v>
      </c>
      <c r="R36" s="41">
        <f t="shared" si="6"/>
        <v>110</v>
      </c>
      <c r="S36" s="41">
        <v>110</v>
      </c>
      <c r="T36" s="30">
        <f t="shared" si="59"/>
        <v>100</v>
      </c>
      <c r="U36" s="32">
        <v>0</v>
      </c>
      <c r="V36" s="30">
        <f t="shared" si="60"/>
        <v>0</v>
      </c>
      <c r="W36" s="31">
        <v>11</v>
      </c>
      <c r="X36" s="31">
        <v>0</v>
      </c>
      <c r="Y36" s="31">
        <v>98</v>
      </c>
      <c r="Z36" s="39">
        <f t="shared" si="9"/>
        <v>0.87437544610992157</v>
      </c>
      <c r="AA36" s="31">
        <v>6</v>
      </c>
      <c r="AB36" s="31">
        <v>0</v>
      </c>
      <c r="AC36" s="39">
        <f t="shared" si="10"/>
        <v>5.353319057815846E-2</v>
      </c>
      <c r="AD36" s="42">
        <v>59.23</v>
      </c>
      <c r="AE36" s="38">
        <v>62.12</v>
      </c>
      <c r="AF36" s="38">
        <v>732.83</v>
      </c>
      <c r="AG36" s="38">
        <v>2337.85</v>
      </c>
      <c r="AH36" s="30">
        <v>12.37</v>
      </c>
      <c r="AI36" s="40">
        <v>37.64</v>
      </c>
      <c r="AJ36" s="41">
        <v>44</v>
      </c>
      <c r="AK36" s="30">
        <f t="shared" si="61"/>
        <v>40</v>
      </c>
      <c r="AL36" s="31">
        <v>10</v>
      </c>
      <c r="AM36" s="31">
        <v>0</v>
      </c>
      <c r="AN36" s="39">
        <f>((AL36+AM36)/W36)*100</f>
        <v>90.909090909090907</v>
      </c>
      <c r="AO36" s="31">
        <v>37</v>
      </c>
      <c r="AP36" s="39">
        <f t="shared" si="62"/>
        <v>37.755102040816325</v>
      </c>
      <c r="AQ36" s="31">
        <v>5</v>
      </c>
      <c r="AR36" s="31">
        <v>0</v>
      </c>
      <c r="AS36" s="39">
        <f>((AQ36+AR36)/AA36)*100</f>
        <v>83.333333333333343</v>
      </c>
      <c r="AT36" s="31">
        <v>31</v>
      </c>
      <c r="AU36" s="175">
        <f t="shared" si="48"/>
        <v>0.27658815132048536</v>
      </c>
      <c r="AV36" s="35" t="s">
        <v>454</v>
      </c>
      <c r="AW36" s="41">
        <f t="shared" si="13"/>
        <v>26</v>
      </c>
      <c r="AX36" s="41">
        <f t="shared" si="14"/>
        <v>0</v>
      </c>
      <c r="AY36" s="30">
        <f t="shared" si="15"/>
        <v>0.23197715917201997</v>
      </c>
      <c r="AZ36" s="41">
        <v>0</v>
      </c>
      <c r="BA36" s="41">
        <v>26</v>
      </c>
      <c r="BB36" s="41">
        <v>0</v>
      </c>
      <c r="BC36" s="41">
        <v>0</v>
      </c>
      <c r="BD36" s="41">
        <v>0</v>
      </c>
      <c r="BE36" s="31">
        <v>0</v>
      </c>
      <c r="BF36" s="31">
        <f t="shared" si="16"/>
        <v>26</v>
      </c>
      <c r="BG36" s="31">
        <f t="shared" si="17"/>
        <v>0</v>
      </c>
      <c r="BH36" s="31">
        <v>0</v>
      </c>
      <c r="BI36" s="31">
        <v>26</v>
      </c>
      <c r="BJ36" s="31">
        <v>0</v>
      </c>
      <c r="BK36" s="31">
        <v>0</v>
      </c>
      <c r="BL36" s="45">
        <v>0</v>
      </c>
      <c r="BM36" s="45">
        <v>0</v>
      </c>
      <c r="BN36" s="45">
        <v>20</v>
      </c>
      <c r="BO36" s="45">
        <v>0</v>
      </c>
      <c r="BP36" s="34">
        <f t="shared" si="18"/>
        <v>0.17844396859386152</v>
      </c>
      <c r="BQ36" s="149">
        <v>0</v>
      </c>
      <c r="BR36" s="103">
        <f t="shared" si="63"/>
        <v>0</v>
      </c>
      <c r="BS36" s="45">
        <f t="shared" si="20"/>
        <v>0</v>
      </c>
      <c r="BT36" s="45">
        <f t="shared" si="21"/>
        <v>0</v>
      </c>
      <c r="BU36" s="45">
        <f t="shared" si="22"/>
        <v>26</v>
      </c>
      <c r="BV36" s="45">
        <v>0</v>
      </c>
      <c r="BW36" s="45">
        <v>0</v>
      </c>
      <c r="BX36" s="45">
        <v>0</v>
      </c>
      <c r="BY36" s="45">
        <v>0</v>
      </c>
      <c r="BZ36" s="45">
        <v>0</v>
      </c>
      <c r="CA36" s="45">
        <v>26</v>
      </c>
      <c r="CB36" s="45">
        <v>0</v>
      </c>
      <c r="CC36" s="45">
        <v>0</v>
      </c>
      <c r="CD36" s="45">
        <v>0</v>
      </c>
      <c r="CE36" s="45">
        <f t="shared" si="23"/>
        <v>0</v>
      </c>
      <c r="CF36" s="45">
        <f t="shared" si="24"/>
        <v>0</v>
      </c>
      <c r="CG36" s="45">
        <f t="shared" si="25"/>
        <v>0</v>
      </c>
      <c r="CH36" s="46">
        <v>0</v>
      </c>
      <c r="CI36" s="46">
        <v>0</v>
      </c>
      <c r="CJ36" s="46">
        <v>0</v>
      </c>
      <c r="CK36" s="46">
        <v>0</v>
      </c>
      <c r="CL36" s="46">
        <v>0</v>
      </c>
      <c r="CM36" s="46">
        <v>0</v>
      </c>
      <c r="CN36" s="46">
        <v>0</v>
      </c>
      <c r="CO36" s="46">
        <v>0</v>
      </c>
      <c r="CP36" s="46">
        <v>0</v>
      </c>
      <c r="CQ36" s="45">
        <f t="shared" si="26"/>
        <v>5</v>
      </c>
      <c r="CR36" s="47">
        <f t="shared" si="27"/>
        <v>4.4610992148465381E-2</v>
      </c>
      <c r="CS36" s="45">
        <f t="shared" si="28"/>
        <v>4</v>
      </c>
      <c r="CT36" s="45">
        <f t="shared" si="29"/>
        <v>0</v>
      </c>
      <c r="CU36" s="45">
        <f t="shared" si="30"/>
        <v>4</v>
      </c>
      <c r="CV36" s="45">
        <f t="shared" si="31"/>
        <v>0</v>
      </c>
      <c r="CW36" s="45">
        <v>0</v>
      </c>
      <c r="CX36" s="45">
        <v>0</v>
      </c>
      <c r="CY36" s="45">
        <f t="shared" si="32"/>
        <v>4</v>
      </c>
      <c r="CZ36" s="45">
        <v>0</v>
      </c>
      <c r="DA36" s="45">
        <v>4</v>
      </c>
      <c r="DB36" s="45">
        <f t="shared" si="33"/>
        <v>0</v>
      </c>
      <c r="DC36" s="45">
        <v>0</v>
      </c>
      <c r="DD36" s="45">
        <v>0</v>
      </c>
      <c r="DE36" s="45">
        <f t="shared" si="34"/>
        <v>0</v>
      </c>
      <c r="DF36" s="45">
        <f t="shared" si="35"/>
        <v>0</v>
      </c>
      <c r="DG36" s="45">
        <f t="shared" si="36"/>
        <v>0</v>
      </c>
      <c r="DH36" s="45">
        <f t="shared" si="37"/>
        <v>0</v>
      </c>
      <c r="DI36" s="45">
        <v>0</v>
      </c>
      <c r="DJ36" s="45">
        <v>0</v>
      </c>
      <c r="DK36" s="45">
        <f t="shared" si="38"/>
        <v>0</v>
      </c>
      <c r="DL36" s="45">
        <v>0</v>
      </c>
      <c r="DM36" s="45">
        <v>0</v>
      </c>
      <c r="DN36" s="45">
        <f t="shared" si="39"/>
        <v>0</v>
      </c>
      <c r="DO36" s="45">
        <v>0</v>
      </c>
      <c r="DP36" s="45">
        <v>0</v>
      </c>
      <c r="DQ36" s="45">
        <f t="shared" si="40"/>
        <v>1</v>
      </c>
      <c r="DR36" s="45">
        <v>0</v>
      </c>
      <c r="DS36" s="45">
        <v>0</v>
      </c>
      <c r="DT36" s="45">
        <v>1</v>
      </c>
      <c r="DU36" s="45">
        <v>0</v>
      </c>
      <c r="DV36" s="48"/>
      <c r="DW36" s="48">
        <v>12763.46</v>
      </c>
      <c r="DX36" s="45">
        <v>9</v>
      </c>
      <c r="DY36" s="45">
        <v>0</v>
      </c>
      <c r="DZ36" s="45">
        <v>0</v>
      </c>
      <c r="EA36" s="45">
        <f t="shared" si="41"/>
        <v>4</v>
      </c>
      <c r="EB36" s="47">
        <f>(EA36/CQ36)*100</f>
        <v>80</v>
      </c>
      <c r="EC36" s="45">
        <f t="shared" si="42"/>
        <v>2</v>
      </c>
      <c r="ED36" s="45">
        <f t="shared" si="43"/>
        <v>2</v>
      </c>
      <c r="EE36" s="45">
        <f t="shared" si="44"/>
        <v>0</v>
      </c>
      <c r="EF36" s="45">
        <v>2</v>
      </c>
      <c r="EG36" s="45">
        <v>1</v>
      </c>
      <c r="EH36" s="45">
        <v>0</v>
      </c>
      <c r="EI36" s="45">
        <v>0</v>
      </c>
      <c r="EJ36" s="45">
        <v>0</v>
      </c>
      <c r="EK36" s="45">
        <v>0</v>
      </c>
      <c r="EL36" s="45">
        <v>0</v>
      </c>
      <c r="EM36" s="45">
        <v>1</v>
      </c>
      <c r="EN36" s="45">
        <v>0</v>
      </c>
      <c r="EO36" s="45">
        <f t="shared" si="45"/>
        <v>1</v>
      </c>
      <c r="EP36" s="47">
        <f>(EO36/CQ36)*100</f>
        <v>20</v>
      </c>
      <c r="EQ36" s="45">
        <v>9</v>
      </c>
      <c r="ER36" s="45">
        <f t="shared" si="46"/>
        <v>5</v>
      </c>
      <c r="ES36" s="34">
        <f t="shared" si="64"/>
        <v>55.555555555555557</v>
      </c>
      <c r="ET36" s="45">
        <v>1</v>
      </c>
      <c r="EU36" s="45">
        <v>0</v>
      </c>
      <c r="EV36" s="45">
        <v>4</v>
      </c>
      <c r="EW36" s="45">
        <v>0</v>
      </c>
      <c r="EX36" s="48">
        <v>725.25</v>
      </c>
      <c r="EY36" s="48">
        <v>203.73</v>
      </c>
      <c r="EZ36" s="48">
        <v>1350.1</v>
      </c>
      <c r="FA36" s="46">
        <v>0</v>
      </c>
      <c r="FB36" s="28"/>
      <c r="FC36" s="28"/>
      <c r="FD36" s="28"/>
    </row>
    <row r="37" spans="1:160" s="27" customFormat="1">
      <c r="A37" s="100" t="s">
        <v>233</v>
      </c>
      <c r="B37" s="100" t="s">
        <v>391</v>
      </c>
      <c r="C37" s="101" t="s">
        <v>32</v>
      </c>
      <c r="D37" s="102">
        <v>5064</v>
      </c>
      <c r="E37" s="102">
        <f t="shared" si="0"/>
        <v>101</v>
      </c>
      <c r="F37" s="102">
        <v>94</v>
      </c>
      <c r="G37" s="103">
        <f t="shared" si="57"/>
        <v>93.069306930693074</v>
      </c>
      <c r="H37" s="104">
        <v>7</v>
      </c>
      <c r="I37" s="105">
        <f t="shared" si="58"/>
        <v>6.9306930693069315</v>
      </c>
      <c r="J37" s="106">
        <v>85</v>
      </c>
      <c r="K37" s="105">
        <f t="shared" ref="K37:K55" si="65">(J37/D37)*100</f>
        <v>1.6785150078988942</v>
      </c>
      <c r="L37" s="102">
        <v>844</v>
      </c>
      <c r="M37" s="102">
        <v>553</v>
      </c>
      <c r="N37" s="107">
        <f t="shared" ref="N37:N55" si="66">(M37/D37)*100</f>
        <v>10.920221169036335</v>
      </c>
      <c r="O37" s="102">
        <v>331</v>
      </c>
      <c r="P37" s="102">
        <v>229</v>
      </c>
      <c r="Q37" s="103">
        <f t="shared" ref="Q37:Q55" si="67">(P37/D37)*100</f>
        <v>4.5221169036334912</v>
      </c>
      <c r="R37" s="106">
        <f t="shared" ref="R37:R55" si="68">S37+U37</f>
        <v>44</v>
      </c>
      <c r="S37" s="106">
        <v>44</v>
      </c>
      <c r="T37" s="105">
        <f t="shared" si="59"/>
        <v>100</v>
      </c>
      <c r="U37" s="104">
        <v>0</v>
      </c>
      <c r="V37" s="105">
        <f t="shared" si="60"/>
        <v>0</v>
      </c>
      <c r="W37" s="102">
        <v>0</v>
      </c>
      <c r="X37" s="102">
        <v>0</v>
      </c>
      <c r="Y37" s="102">
        <v>39</v>
      </c>
      <c r="Z37" s="108">
        <f t="shared" ref="Z37:Z55" si="69">(Y37/D37)*100</f>
        <v>0.77014218009478674</v>
      </c>
      <c r="AA37" s="102">
        <v>0</v>
      </c>
      <c r="AB37" s="102">
        <v>0</v>
      </c>
      <c r="AC37" s="108">
        <f t="shared" ref="AC37:AC55" si="70">((AA37+AB37)/D37)*100</f>
        <v>0</v>
      </c>
      <c r="AD37" s="109">
        <v>76.34</v>
      </c>
      <c r="AE37" s="110"/>
      <c r="AF37" s="110">
        <v>380.72</v>
      </c>
      <c r="AG37" s="110"/>
      <c r="AH37" s="105">
        <v>6.3</v>
      </c>
      <c r="AI37" s="111"/>
      <c r="AJ37" s="106">
        <v>4</v>
      </c>
      <c r="AK37" s="105">
        <f t="shared" si="61"/>
        <v>9.0909090909090917</v>
      </c>
      <c r="AL37" s="102">
        <v>0</v>
      </c>
      <c r="AM37" s="102">
        <v>0</v>
      </c>
      <c r="AN37" s="108" t="s">
        <v>456</v>
      </c>
      <c r="AO37" s="102"/>
      <c r="AP37" s="108">
        <f t="shared" si="62"/>
        <v>0</v>
      </c>
      <c r="AQ37" s="102">
        <v>0</v>
      </c>
      <c r="AR37" s="102">
        <v>0</v>
      </c>
      <c r="AS37" s="108" t="s">
        <v>456</v>
      </c>
      <c r="AT37" s="102">
        <v>18</v>
      </c>
      <c r="AU37" s="182">
        <f t="shared" si="48"/>
        <v>0.35545023696682465</v>
      </c>
      <c r="AV37" s="105" t="s">
        <v>454</v>
      </c>
      <c r="AW37" s="106">
        <f t="shared" ref="AW37:AW53" si="71">AZ37+BA37+BB37</f>
        <v>24</v>
      </c>
      <c r="AX37" s="106">
        <f t="shared" ref="AX37:AX53" si="72">BC37+BD37+BE37</f>
        <v>0</v>
      </c>
      <c r="AY37" s="105">
        <f t="shared" ref="AY37:AY53" si="73">((AW37+AX37)/D37)*100</f>
        <v>0.47393364928909953</v>
      </c>
      <c r="AZ37" s="106">
        <v>0</v>
      </c>
      <c r="BA37" s="106">
        <v>24</v>
      </c>
      <c r="BB37" s="106">
        <v>0</v>
      </c>
      <c r="BC37" s="106">
        <v>0</v>
      </c>
      <c r="BD37" s="106">
        <v>0</v>
      </c>
      <c r="BE37" s="102">
        <v>0</v>
      </c>
      <c r="BF37" s="102">
        <f t="shared" ref="BF37:BF53" si="74">BH37+BI37+BJ37</f>
        <v>24</v>
      </c>
      <c r="BG37" s="102">
        <f t="shared" ref="BG37:BG53" si="75">BK37+BL37+BM37</f>
        <v>0</v>
      </c>
      <c r="BH37" s="102">
        <v>0</v>
      </c>
      <c r="BI37" s="102">
        <v>24</v>
      </c>
      <c r="BJ37" s="102">
        <v>0</v>
      </c>
      <c r="BK37" s="102">
        <v>0</v>
      </c>
      <c r="BL37" s="112">
        <v>0</v>
      </c>
      <c r="BM37" s="112">
        <v>0</v>
      </c>
      <c r="BN37" s="112">
        <v>21</v>
      </c>
      <c r="BO37" s="112">
        <v>0</v>
      </c>
      <c r="BP37" s="103">
        <f t="shared" ref="BP37:BP55" si="76">((BN37+BO37)/D37)*100</f>
        <v>0.41469194312796209</v>
      </c>
      <c r="BQ37" s="158">
        <v>0</v>
      </c>
      <c r="BR37" s="103">
        <f t="shared" si="63"/>
        <v>0</v>
      </c>
      <c r="BS37" s="112">
        <f t="shared" ref="BS37:BS55" si="77">BV37+BY37+CB37</f>
        <v>0</v>
      </c>
      <c r="BT37" s="112">
        <f t="shared" ref="BT37:BT55" si="78">BW37+BZ37+CC37</f>
        <v>24</v>
      </c>
      <c r="BU37" s="112">
        <f t="shared" ref="BU37:BU55" si="79">BX37+CA37+CD37</f>
        <v>0</v>
      </c>
      <c r="BV37" s="112">
        <v>0</v>
      </c>
      <c r="BW37" s="112">
        <v>0</v>
      </c>
      <c r="BX37" s="112">
        <v>0</v>
      </c>
      <c r="BY37" s="112">
        <v>0</v>
      </c>
      <c r="BZ37" s="112">
        <v>24</v>
      </c>
      <c r="CA37" s="112">
        <v>0</v>
      </c>
      <c r="CB37" s="112">
        <v>0</v>
      </c>
      <c r="CC37" s="112">
        <v>0</v>
      </c>
      <c r="CD37" s="112">
        <v>0</v>
      </c>
      <c r="CE37" s="112">
        <f t="shared" ref="CE37:CE55" si="80">CH37+CK37+CN37</f>
        <v>0</v>
      </c>
      <c r="CF37" s="112">
        <f t="shared" ref="CF37:CF55" si="81">CI37+CL37+CO37</f>
        <v>0</v>
      </c>
      <c r="CG37" s="112">
        <f t="shared" ref="CG37:CG55" si="82">CJ37+CM37+CP37</f>
        <v>0</v>
      </c>
      <c r="CH37" s="100">
        <v>0</v>
      </c>
      <c r="CI37" s="100">
        <v>0</v>
      </c>
      <c r="CJ37" s="100">
        <v>0</v>
      </c>
      <c r="CK37" s="100">
        <v>0</v>
      </c>
      <c r="CL37" s="100">
        <v>0</v>
      </c>
      <c r="CM37" s="100">
        <v>0</v>
      </c>
      <c r="CN37" s="100">
        <v>0</v>
      </c>
      <c r="CO37" s="100">
        <v>0</v>
      </c>
      <c r="CP37" s="100">
        <v>0</v>
      </c>
      <c r="CQ37" s="112">
        <f t="shared" ref="CQ37:CQ55" si="83">CS37+DE37+DQ37</f>
        <v>0</v>
      </c>
      <c r="CR37" s="113">
        <f t="shared" ref="CR37:CR55" si="84">(CQ37/D37)*100</f>
        <v>0</v>
      </c>
      <c r="CS37" s="112">
        <f t="shared" ref="CS37:CS55" si="85">CT37+CU37</f>
        <v>0</v>
      </c>
      <c r="CT37" s="112">
        <f t="shared" ref="CT37:CT55" si="86">CW37+CZ37+DC37</f>
        <v>0</v>
      </c>
      <c r="CU37" s="112">
        <f t="shared" ref="CU37:CU55" si="87">CX37+DA37+DD37</f>
        <v>0</v>
      </c>
      <c r="CV37" s="112">
        <f t="shared" ref="CV37:CV55" si="88">CW37+CX37</f>
        <v>0</v>
      </c>
      <c r="CW37" s="112">
        <v>0</v>
      </c>
      <c r="CX37" s="112">
        <v>0</v>
      </c>
      <c r="CY37" s="112">
        <f t="shared" ref="CY37:CY55" si="89">CZ37+DA37</f>
        <v>0</v>
      </c>
      <c r="CZ37" s="112">
        <v>0</v>
      </c>
      <c r="DA37" s="112">
        <v>0</v>
      </c>
      <c r="DB37" s="112">
        <f t="shared" ref="DB37:DB55" si="90">DC37+DD37</f>
        <v>0</v>
      </c>
      <c r="DC37" s="112">
        <v>0</v>
      </c>
      <c r="DD37" s="112">
        <v>0</v>
      </c>
      <c r="DE37" s="112">
        <f t="shared" ref="DE37:DE55" si="91">DF37+DG37</f>
        <v>0</v>
      </c>
      <c r="DF37" s="112">
        <f t="shared" ref="DF37:DF55" si="92">DI37+DL37+DO37</f>
        <v>0</v>
      </c>
      <c r="DG37" s="112">
        <f t="shared" ref="DG37:DG55" si="93">DJ37+DM37+DP37</f>
        <v>0</v>
      </c>
      <c r="DH37" s="112">
        <f t="shared" ref="DH37:DH55" si="94">DI37+DJ37</f>
        <v>0</v>
      </c>
      <c r="DI37" s="112">
        <v>0</v>
      </c>
      <c r="DJ37" s="112">
        <v>0</v>
      </c>
      <c r="DK37" s="112">
        <f t="shared" ref="DK37:DK55" si="95">DL37+DM37</f>
        <v>0</v>
      </c>
      <c r="DL37" s="112">
        <v>0</v>
      </c>
      <c r="DM37" s="112">
        <v>0</v>
      </c>
      <c r="DN37" s="112">
        <f t="shared" ref="DN37:DN55" si="96">DO37+DP37</f>
        <v>0</v>
      </c>
      <c r="DO37" s="112">
        <v>0</v>
      </c>
      <c r="DP37" s="112">
        <v>0</v>
      </c>
      <c r="DQ37" s="112">
        <f t="shared" ref="DQ37:DQ55" si="97">DR37+DS37+DT37+DU37</f>
        <v>0</v>
      </c>
      <c r="DR37" s="112">
        <v>0</v>
      </c>
      <c r="DS37" s="112">
        <v>0</v>
      </c>
      <c r="DT37" s="112">
        <v>0</v>
      </c>
      <c r="DU37" s="112">
        <v>0</v>
      </c>
      <c r="DV37" s="114"/>
      <c r="DW37" s="114"/>
      <c r="DX37" s="112">
        <v>0</v>
      </c>
      <c r="DY37" s="112">
        <v>0</v>
      </c>
      <c r="DZ37" s="112">
        <v>0</v>
      </c>
      <c r="EA37" s="112">
        <f t="shared" ref="EA37:EA55" si="98">EC37+ED37+EE37</f>
        <v>0</v>
      </c>
      <c r="EB37" s="113" t="s">
        <v>456</v>
      </c>
      <c r="EC37" s="112">
        <f t="shared" ref="EC37:EC55" si="99">EF37+EI37+EL37</f>
        <v>0</v>
      </c>
      <c r="ED37" s="112">
        <f t="shared" ref="ED37:ED55" si="100">EG37+EJ37+EM37</f>
        <v>0</v>
      </c>
      <c r="EE37" s="112">
        <f t="shared" ref="EE37:EE55" si="101">EH37+EK37+EN37</f>
        <v>0</v>
      </c>
      <c r="EF37" s="112">
        <v>0</v>
      </c>
      <c r="EG37" s="112">
        <v>0</v>
      </c>
      <c r="EH37" s="112">
        <v>0</v>
      </c>
      <c r="EI37" s="112">
        <v>0</v>
      </c>
      <c r="EJ37" s="112">
        <v>0</v>
      </c>
      <c r="EK37" s="112">
        <v>0</v>
      </c>
      <c r="EL37" s="112">
        <v>0</v>
      </c>
      <c r="EM37" s="112">
        <v>0</v>
      </c>
      <c r="EN37" s="112">
        <v>0</v>
      </c>
      <c r="EO37" s="112">
        <f t="shared" ref="EO37:EO55" si="102">CQ37-EA37</f>
        <v>0</v>
      </c>
      <c r="EP37" s="113" t="s">
        <v>456</v>
      </c>
      <c r="EQ37" s="112">
        <v>2</v>
      </c>
      <c r="ER37" s="112">
        <f t="shared" ref="ER37:ER55" si="103">SUM(ET37:EW37)</f>
        <v>2</v>
      </c>
      <c r="ES37" s="103">
        <f t="shared" si="64"/>
        <v>100</v>
      </c>
      <c r="ET37" s="112">
        <v>2</v>
      </c>
      <c r="EU37" s="112">
        <v>0</v>
      </c>
      <c r="EV37" s="112">
        <v>0</v>
      </c>
      <c r="EW37" s="112">
        <v>0</v>
      </c>
      <c r="EX37" s="114">
        <v>517.19000000000005</v>
      </c>
      <c r="EY37" s="114">
        <v>233.7</v>
      </c>
      <c r="EZ37" s="114">
        <v>800.68</v>
      </c>
      <c r="FA37" s="100">
        <v>0</v>
      </c>
      <c r="FB37" s="28"/>
      <c r="FC37" s="28"/>
      <c r="FD37" s="28"/>
    </row>
    <row r="38" spans="1:160" s="27" customFormat="1">
      <c r="A38" s="26" t="s">
        <v>151</v>
      </c>
      <c r="B38" s="26" t="s">
        <v>210</v>
      </c>
      <c r="C38" s="29" t="s">
        <v>31</v>
      </c>
      <c r="D38" s="31">
        <v>980</v>
      </c>
      <c r="E38" s="31">
        <f t="shared" si="0"/>
        <v>27</v>
      </c>
      <c r="F38" s="33">
        <v>27</v>
      </c>
      <c r="G38" s="34">
        <f t="shared" si="57"/>
        <v>100</v>
      </c>
      <c r="H38" s="32">
        <v>0</v>
      </c>
      <c r="I38" s="30">
        <f t="shared" si="58"/>
        <v>0</v>
      </c>
      <c r="J38" s="32">
        <v>25</v>
      </c>
      <c r="K38" s="30">
        <f t="shared" si="65"/>
        <v>2.5510204081632653</v>
      </c>
      <c r="L38" s="31">
        <v>658</v>
      </c>
      <c r="M38" s="31">
        <v>266</v>
      </c>
      <c r="N38" s="99">
        <f t="shared" si="66"/>
        <v>27.142857142857142</v>
      </c>
      <c r="O38" s="31">
        <v>86</v>
      </c>
      <c r="P38" s="31">
        <v>54</v>
      </c>
      <c r="Q38" s="34">
        <f t="shared" si="67"/>
        <v>5.5102040816326534</v>
      </c>
      <c r="R38" s="32">
        <f t="shared" si="68"/>
        <v>8</v>
      </c>
      <c r="S38" s="32">
        <v>8</v>
      </c>
      <c r="T38" s="30">
        <f t="shared" si="59"/>
        <v>100</v>
      </c>
      <c r="U38" s="32">
        <v>0</v>
      </c>
      <c r="V38" s="30">
        <f t="shared" si="60"/>
        <v>0</v>
      </c>
      <c r="W38" s="33">
        <v>1</v>
      </c>
      <c r="X38" s="33">
        <v>0</v>
      </c>
      <c r="Y38" s="33">
        <v>6</v>
      </c>
      <c r="Z38" s="39">
        <f t="shared" si="69"/>
        <v>0.61224489795918369</v>
      </c>
      <c r="AA38" s="33">
        <v>1</v>
      </c>
      <c r="AB38" s="33">
        <v>0</v>
      </c>
      <c r="AC38" s="39">
        <f t="shared" si="70"/>
        <v>0.10204081632653061</v>
      </c>
      <c r="AD38" s="42">
        <v>71.11</v>
      </c>
      <c r="AE38" s="38">
        <v>51.74</v>
      </c>
      <c r="AF38" s="38">
        <v>495.53</v>
      </c>
      <c r="AG38" s="38">
        <v>362.15</v>
      </c>
      <c r="AH38" s="30">
        <v>2</v>
      </c>
      <c r="AI38" s="40">
        <v>7</v>
      </c>
      <c r="AJ38" s="41">
        <v>1</v>
      </c>
      <c r="AK38" s="30">
        <f t="shared" si="61"/>
        <v>12.5</v>
      </c>
      <c r="AL38" s="31">
        <v>0</v>
      </c>
      <c r="AM38" s="31">
        <v>0</v>
      </c>
      <c r="AN38" s="39">
        <f t="shared" ref="AN38:AN50" si="104">((AL38+AM38)/W38)*100</f>
        <v>0</v>
      </c>
      <c r="AO38" s="31">
        <v>1</v>
      </c>
      <c r="AP38" s="39">
        <f t="shared" si="62"/>
        <v>16.666666666666664</v>
      </c>
      <c r="AQ38" s="31">
        <v>0</v>
      </c>
      <c r="AR38" s="31">
        <v>0</v>
      </c>
      <c r="AS38" s="39">
        <f t="shared" ref="AS38:AS50" si="105">((AQ38+AR38)/AA38)*100</f>
        <v>0</v>
      </c>
      <c r="AT38" s="31">
        <v>2</v>
      </c>
      <c r="AU38" s="175">
        <f t="shared" si="48"/>
        <v>0.20408163265306123</v>
      </c>
      <c r="AV38" s="35" t="s">
        <v>454</v>
      </c>
      <c r="AW38" s="41">
        <f t="shared" si="71"/>
        <v>1</v>
      </c>
      <c r="AX38" s="41">
        <f t="shared" si="72"/>
        <v>0</v>
      </c>
      <c r="AY38" s="30">
        <f t="shared" si="73"/>
        <v>0.10204081632653061</v>
      </c>
      <c r="AZ38" s="43">
        <v>0</v>
      </c>
      <c r="BA38" s="43">
        <v>1</v>
      </c>
      <c r="BB38" s="43">
        <v>0</v>
      </c>
      <c r="BC38" s="41">
        <v>0</v>
      </c>
      <c r="BD38" s="41">
        <v>0</v>
      </c>
      <c r="BE38" s="31">
        <v>0</v>
      </c>
      <c r="BF38" s="31">
        <f t="shared" si="74"/>
        <v>1</v>
      </c>
      <c r="BG38" s="31">
        <f t="shared" si="75"/>
        <v>0</v>
      </c>
      <c r="BH38" s="31">
        <v>0</v>
      </c>
      <c r="BI38" s="31">
        <v>1</v>
      </c>
      <c r="BJ38" s="31">
        <v>0</v>
      </c>
      <c r="BK38" s="31">
        <v>0</v>
      </c>
      <c r="BL38" s="45">
        <v>0</v>
      </c>
      <c r="BM38" s="45">
        <v>0</v>
      </c>
      <c r="BN38" s="45">
        <v>1</v>
      </c>
      <c r="BO38" s="45">
        <v>0</v>
      </c>
      <c r="BP38" s="34">
        <f t="shared" si="76"/>
        <v>0.10204081632653061</v>
      </c>
      <c r="BQ38" s="149">
        <v>0</v>
      </c>
      <c r="BR38" s="103">
        <f t="shared" si="63"/>
        <v>0</v>
      </c>
      <c r="BS38" s="45">
        <f t="shared" si="77"/>
        <v>0</v>
      </c>
      <c r="BT38" s="45">
        <f t="shared" si="78"/>
        <v>0</v>
      </c>
      <c r="BU38" s="45">
        <f t="shared" si="79"/>
        <v>1</v>
      </c>
      <c r="BV38" s="46">
        <v>0</v>
      </c>
      <c r="BW38" s="46">
        <v>0</v>
      </c>
      <c r="BX38" s="46">
        <v>0</v>
      </c>
      <c r="BY38" s="46">
        <v>0</v>
      </c>
      <c r="BZ38" s="46">
        <v>0</v>
      </c>
      <c r="CA38" s="46">
        <v>1</v>
      </c>
      <c r="CB38" s="46">
        <v>0</v>
      </c>
      <c r="CC38" s="46">
        <v>0</v>
      </c>
      <c r="CD38" s="46">
        <v>0</v>
      </c>
      <c r="CE38" s="45">
        <f t="shared" si="80"/>
        <v>0</v>
      </c>
      <c r="CF38" s="45">
        <f t="shared" si="81"/>
        <v>0</v>
      </c>
      <c r="CG38" s="45">
        <f t="shared" si="82"/>
        <v>0</v>
      </c>
      <c r="CH38" s="46">
        <v>0</v>
      </c>
      <c r="CI38" s="46">
        <v>0</v>
      </c>
      <c r="CJ38" s="46">
        <v>0</v>
      </c>
      <c r="CK38" s="46">
        <v>0</v>
      </c>
      <c r="CL38" s="46">
        <v>0</v>
      </c>
      <c r="CM38" s="46">
        <v>0</v>
      </c>
      <c r="CN38" s="46">
        <v>0</v>
      </c>
      <c r="CO38" s="46">
        <v>0</v>
      </c>
      <c r="CP38" s="46">
        <v>0</v>
      </c>
      <c r="CQ38" s="45">
        <f t="shared" si="83"/>
        <v>1</v>
      </c>
      <c r="CR38" s="47">
        <f t="shared" si="84"/>
        <v>0.10204081632653061</v>
      </c>
      <c r="CS38" s="45">
        <f t="shared" si="85"/>
        <v>1</v>
      </c>
      <c r="CT38" s="45">
        <f t="shared" si="86"/>
        <v>0</v>
      </c>
      <c r="CU38" s="45">
        <f t="shared" si="87"/>
        <v>1</v>
      </c>
      <c r="CV38" s="45">
        <f t="shared" si="88"/>
        <v>0</v>
      </c>
      <c r="CW38" s="45">
        <v>0</v>
      </c>
      <c r="CX38" s="45">
        <v>0</v>
      </c>
      <c r="CY38" s="45">
        <f t="shared" si="89"/>
        <v>1</v>
      </c>
      <c r="CZ38" s="45">
        <v>0</v>
      </c>
      <c r="DA38" s="45">
        <v>1</v>
      </c>
      <c r="DB38" s="45">
        <f t="shared" si="90"/>
        <v>0</v>
      </c>
      <c r="DC38" s="45">
        <v>0</v>
      </c>
      <c r="DD38" s="45">
        <v>0</v>
      </c>
      <c r="DE38" s="45">
        <f t="shared" si="91"/>
        <v>0</v>
      </c>
      <c r="DF38" s="45">
        <f t="shared" si="92"/>
        <v>0</v>
      </c>
      <c r="DG38" s="45">
        <f t="shared" si="93"/>
        <v>0</v>
      </c>
      <c r="DH38" s="45">
        <f t="shared" si="94"/>
        <v>0</v>
      </c>
      <c r="DI38" s="45">
        <v>0</v>
      </c>
      <c r="DJ38" s="45">
        <v>0</v>
      </c>
      <c r="DK38" s="45">
        <f t="shared" si="95"/>
        <v>0</v>
      </c>
      <c r="DL38" s="45">
        <v>0</v>
      </c>
      <c r="DM38" s="45">
        <v>0</v>
      </c>
      <c r="DN38" s="45">
        <f t="shared" si="96"/>
        <v>0</v>
      </c>
      <c r="DO38" s="45">
        <v>0</v>
      </c>
      <c r="DP38" s="45">
        <v>0</v>
      </c>
      <c r="DQ38" s="45">
        <f t="shared" si="97"/>
        <v>0</v>
      </c>
      <c r="DR38" s="45">
        <v>0</v>
      </c>
      <c r="DS38" s="45">
        <v>0</v>
      </c>
      <c r="DT38" s="45">
        <v>0</v>
      </c>
      <c r="DU38" s="45">
        <v>0</v>
      </c>
      <c r="DV38" s="48">
        <v>238.97</v>
      </c>
      <c r="DW38" s="48"/>
      <c r="DX38" s="45">
        <v>1</v>
      </c>
      <c r="DY38" s="45">
        <v>0</v>
      </c>
      <c r="DZ38" s="45">
        <v>0</v>
      </c>
      <c r="EA38" s="45">
        <f t="shared" si="98"/>
        <v>0</v>
      </c>
      <c r="EB38" s="47">
        <f>(EA38/CQ38)*100</f>
        <v>0</v>
      </c>
      <c r="EC38" s="45">
        <f t="shared" si="99"/>
        <v>0</v>
      </c>
      <c r="ED38" s="45">
        <f t="shared" si="100"/>
        <v>0</v>
      </c>
      <c r="EE38" s="45">
        <f t="shared" si="101"/>
        <v>0</v>
      </c>
      <c r="EF38" s="45">
        <v>0</v>
      </c>
      <c r="EG38" s="45">
        <v>0</v>
      </c>
      <c r="EH38" s="45">
        <v>0</v>
      </c>
      <c r="EI38" s="45">
        <v>0</v>
      </c>
      <c r="EJ38" s="45">
        <v>0</v>
      </c>
      <c r="EK38" s="45">
        <v>0</v>
      </c>
      <c r="EL38" s="45">
        <v>0</v>
      </c>
      <c r="EM38" s="45">
        <v>0</v>
      </c>
      <c r="EN38" s="45">
        <v>0</v>
      </c>
      <c r="EO38" s="45">
        <f t="shared" si="102"/>
        <v>1</v>
      </c>
      <c r="EP38" s="47">
        <f>(EO38/CQ38)*100</f>
        <v>100</v>
      </c>
      <c r="EQ38" s="45">
        <v>2</v>
      </c>
      <c r="ER38" s="45">
        <f t="shared" si="103"/>
        <v>2</v>
      </c>
      <c r="ES38" s="34">
        <f t="shared" si="64"/>
        <v>100</v>
      </c>
      <c r="ET38" s="45">
        <v>1</v>
      </c>
      <c r="EU38" s="45">
        <v>0</v>
      </c>
      <c r="EV38" s="45">
        <v>1</v>
      </c>
      <c r="EW38" s="45">
        <v>0</v>
      </c>
      <c r="EX38" s="48">
        <v>246</v>
      </c>
      <c r="EY38" s="48">
        <v>215</v>
      </c>
      <c r="EZ38" s="48">
        <v>850</v>
      </c>
      <c r="FA38" s="46">
        <v>0</v>
      </c>
      <c r="FB38" s="28"/>
      <c r="FC38" s="28"/>
      <c r="FD38" s="28"/>
    </row>
    <row r="39" spans="1:160" s="27" customFormat="1">
      <c r="A39" s="26" t="s">
        <v>151</v>
      </c>
      <c r="B39" s="26" t="s">
        <v>216</v>
      </c>
      <c r="C39" s="29" t="s">
        <v>31</v>
      </c>
      <c r="D39" s="31">
        <v>3317</v>
      </c>
      <c r="E39" s="31">
        <f t="shared" si="0"/>
        <v>176</v>
      </c>
      <c r="F39" s="31">
        <v>176</v>
      </c>
      <c r="G39" s="34">
        <f t="shared" si="57"/>
        <v>100</v>
      </c>
      <c r="H39" s="32">
        <v>0</v>
      </c>
      <c r="I39" s="30">
        <f t="shared" si="58"/>
        <v>0</v>
      </c>
      <c r="J39" s="41">
        <v>133</v>
      </c>
      <c r="K39" s="30">
        <f t="shared" si="65"/>
        <v>4.0096472716309917</v>
      </c>
      <c r="L39" s="31">
        <v>1488</v>
      </c>
      <c r="M39" s="31">
        <v>781</v>
      </c>
      <c r="N39" s="99">
        <f t="shared" si="66"/>
        <v>23.545372324389508</v>
      </c>
      <c r="O39" s="31">
        <v>600</v>
      </c>
      <c r="P39" s="31">
        <v>328</v>
      </c>
      <c r="Q39" s="34">
        <f t="shared" si="67"/>
        <v>9.8884534217666555</v>
      </c>
      <c r="R39" s="41">
        <f t="shared" si="68"/>
        <v>27</v>
      </c>
      <c r="S39" s="41">
        <v>27</v>
      </c>
      <c r="T39" s="30">
        <f t="shared" si="59"/>
        <v>100</v>
      </c>
      <c r="U39" s="32">
        <v>0</v>
      </c>
      <c r="V39" s="30">
        <f t="shared" si="60"/>
        <v>0</v>
      </c>
      <c r="W39" s="31">
        <v>21</v>
      </c>
      <c r="X39" s="31">
        <v>0</v>
      </c>
      <c r="Y39" s="31">
        <v>19</v>
      </c>
      <c r="Z39" s="39">
        <f t="shared" si="69"/>
        <v>0.57280675309014173</v>
      </c>
      <c r="AA39" s="31">
        <v>14</v>
      </c>
      <c r="AB39" s="31">
        <v>0</v>
      </c>
      <c r="AC39" s="39">
        <f t="shared" si="70"/>
        <v>0.42206813385589392</v>
      </c>
      <c r="AD39" s="42">
        <v>85.3</v>
      </c>
      <c r="AE39" s="38">
        <v>111.97</v>
      </c>
      <c r="AF39" s="38">
        <v>273.27999999999997</v>
      </c>
      <c r="AG39" s="38">
        <v>482.79</v>
      </c>
      <c r="AH39" s="30">
        <v>3</v>
      </c>
      <c r="AI39" s="40">
        <v>5.43</v>
      </c>
      <c r="AJ39" s="41">
        <v>6</v>
      </c>
      <c r="AK39" s="30">
        <f t="shared" si="61"/>
        <v>22.222222222222221</v>
      </c>
      <c r="AL39" s="31">
        <v>14</v>
      </c>
      <c r="AM39" s="31">
        <v>0</v>
      </c>
      <c r="AN39" s="39">
        <f t="shared" si="104"/>
        <v>66.666666666666657</v>
      </c>
      <c r="AO39" s="31">
        <v>6</v>
      </c>
      <c r="AP39" s="39">
        <f t="shared" si="62"/>
        <v>31.578947368421051</v>
      </c>
      <c r="AQ39" s="31">
        <v>10</v>
      </c>
      <c r="AR39" s="31">
        <v>0</v>
      </c>
      <c r="AS39" s="39">
        <f t="shared" si="105"/>
        <v>71.428571428571431</v>
      </c>
      <c r="AT39" s="31">
        <v>10</v>
      </c>
      <c r="AU39" s="175">
        <f t="shared" si="48"/>
        <v>0.30147723846849561</v>
      </c>
      <c r="AV39" s="35" t="s">
        <v>454</v>
      </c>
      <c r="AW39" s="41">
        <f t="shared" si="71"/>
        <v>72</v>
      </c>
      <c r="AX39" s="41">
        <f t="shared" si="72"/>
        <v>0</v>
      </c>
      <c r="AY39" s="30">
        <f t="shared" si="73"/>
        <v>2.1706361169731685</v>
      </c>
      <c r="AZ39" s="41">
        <v>22</v>
      </c>
      <c r="BA39" s="41">
        <v>50</v>
      </c>
      <c r="BB39" s="41">
        <v>0</v>
      </c>
      <c r="BC39" s="41">
        <v>0</v>
      </c>
      <c r="BD39" s="41">
        <v>0</v>
      </c>
      <c r="BE39" s="31">
        <v>0</v>
      </c>
      <c r="BF39" s="31">
        <f t="shared" si="74"/>
        <v>45</v>
      </c>
      <c r="BG39" s="31">
        <f t="shared" si="75"/>
        <v>0</v>
      </c>
      <c r="BH39" s="31">
        <v>22</v>
      </c>
      <c r="BI39" s="31">
        <v>23</v>
      </c>
      <c r="BJ39" s="31">
        <v>0</v>
      </c>
      <c r="BK39" s="31">
        <v>0</v>
      </c>
      <c r="BL39" s="45">
        <v>0</v>
      </c>
      <c r="BM39" s="45">
        <v>0</v>
      </c>
      <c r="BN39" s="45">
        <v>41</v>
      </c>
      <c r="BO39" s="45">
        <v>0</v>
      </c>
      <c r="BP39" s="34">
        <f t="shared" si="76"/>
        <v>1.2360566777208319</v>
      </c>
      <c r="BQ39" s="149">
        <v>0</v>
      </c>
      <c r="BR39" s="103">
        <f t="shared" si="63"/>
        <v>0</v>
      </c>
      <c r="BS39" s="45">
        <f t="shared" si="77"/>
        <v>26</v>
      </c>
      <c r="BT39" s="45">
        <f t="shared" si="78"/>
        <v>8</v>
      </c>
      <c r="BU39" s="45">
        <f t="shared" si="79"/>
        <v>9</v>
      </c>
      <c r="BV39" s="45">
        <v>22</v>
      </c>
      <c r="BW39" s="45">
        <v>0</v>
      </c>
      <c r="BX39" s="45">
        <v>0</v>
      </c>
      <c r="BY39" s="45">
        <v>4</v>
      </c>
      <c r="BZ39" s="45">
        <v>8</v>
      </c>
      <c r="CA39" s="45">
        <v>9</v>
      </c>
      <c r="CB39" s="45">
        <v>0</v>
      </c>
      <c r="CC39" s="45">
        <v>0</v>
      </c>
      <c r="CD39" s="45">
        <v>0</v>
      </c>
      <c r="CE39" s="45">
        <f t="shared" si="80"/>
        <v>0</v>
      </c>
      <c r="CF39" s="45">
        <f t="shared" si="81"/>
        <v>0</v>
      </c>
      <c r="CG39" s="45">
        <f t="shared" si="82"/>
        <v>0</v>
      </c>
      <c r="CH39" s="46">
        <v>0</v>
      </c>
      <c r="CI39" s="46">
        <v>0</v>
      </c>
      <c r="CJ39" s="46">
        <v>0</v>
      </c>
      <c r="CK39" s="46">
        <v>0</v>
      </c>
      <c r="CL39" s="46">
        <v>0</v>
      </c>
      <c r="CM39" s="46">
        <v>0</v>
      </c>
      <c r="CN39" s="46">
        <v>0</v>
      </c>
      <c r="CO39" s="46">
        <v>0</v>
      </c>
      <c r="CP39" s="46">
        <v>0</v>
      </c>
      <c r="CQ39" s="45">
        <f t="shared" si="83"/>
        <v>4</v>
      </c>
      <c r="CR39" s="47">
        <f t="shared" si="84"/>
        <v>0.12059089538739826</v>
      </c>
      <c r="CS39" s="45">
        <f t="shared" si="85"/>
        <v>3</v>
      </c>
      <c r="CT39" s="45">
        <f t="shared" si="86"/>
        <v>0</v>
      </c>
      <c r="CU39" s="45">
        <f t="shared" si="87"/>
        <v>3</v>
      </c>
      <c r="CV39" s="45">
        <f t="shared" si="88"/>
        <v>0</v>
      </c>
      <c r="CW39" s="45">
        <v>0</v>
      </c>
      <c r="CX39" s="45">
        <v>0</v>
      </c>
      <c r="CY39" s="45">
        <f t="shared" si="89"/>
        <v>3</v>
      </c>
      <c r="CZ39" s="45">
        <v>0</v>
      </c>
      <c r="DA39" s="45">
        <v>3</v>
      </c>
      <c r="DB39" s="45">
        <f t="shared" si="90"/>
        <v>0</v>
      </c>
      <c r="DC39" s="45">
        <v>0</v>
      </c>
      <c r="DD39" s="45">
        <v>0</v>
      </c>
      <c r="DE39" s="45">
        <f t="shared" si="91"/>
        <v>0</v>
      </c>
      <c r="DF39" s="45">
        <f t="shared" si="92"/>
        <v>0</v>
      </c>
      <c r="DG39" s="45">
        <f t="shared" si="93"/>
        <v>0</v>
      </c>
      <c r="DH39" s="45">
        <f t="shared" si="94"/>
        <v>0</v>
      </c>
      <c r="DI39" s="45">
        <v>0</v>
      </c>
      <c r="DJ39" s="45">
        <v>0</v>
      </c>
      <c r="DK39" s="45">
        <f t="shared" si="95"/>
        <v>0</v>
      </c>
      <c r="DL39" s="45">
        <v>0</v>
      </c>
      <c r="DM39" s="45">
        <v>0</v>
      </c>
      <c r="DN39" s="45">
        <f t="shared" si="96"/>
        <v>0</v>
      </c>
      <c r="DO39" s="45">
        <v>0</v>
      </c>
      <c r="DP39" s="45">
        <v>0</v>
      </c>
      <c r="DQ39" s="45">
        <f t="shared" si="97"/>
        <v>1</v>
      </c>
      <c r="DR39" s="45">
        <v>0</v>
      </c>
      <c r="DS39" s="45">
        <v>0</v>
      </c>
      <c r="DT39" s="45">
        <v>1</v>
      </c>
      <c r="DU39" s="45">
        <v>0</v>
      </c>
      <c r="DV39" s="48">
        <v>758.29</v>
      </c>
      <c r="DW39" s="48">
        <v>745.13</v>
      </c>
      <c r="DX39" s="45">
        <v>9</v>
      </c>
      <c r="DY39" s="45">
        <v>0</v>
      </c>
      <c r="DZ39" s="45">
        <v>0</v>
      </c>
      <c r="EA39" s="45">
        <f t="shared" si="98"/>
        <v>3</v>
      </c>
      <c r="EB39" s="47">
        <f>(EA39/CQ39)*100</f>
        <v>75</v>
      </c>
      <c r="EC39" s="45">
        <f t="shared" si="99"/>
        <v>2</v>
      </c>
      <c r="ED39" s="45">
        <f t="shared" si="100"/>
        <v>1</v>
      </c>
      <c r="EE39" s="45">
        <f t="shared" si="101"/>
        <v>0</v>
      </c>
      <c r="EF39" s="45">
        <v>2</v>
      </c>
      <c r="EG39" s="45">
        <v>1</v>
      </c>
      <c r="EH39" s="45">
        <v>0</v>
      </c>
      <c r="EI39" s="45">
        <v>0</v>
      </c>
      <c r="EJ39" s="45">
        <v>0</v>
      </c>
      <c r="EK39" s="45">
        <v>0</v>
      </c>
      <c r="EL39" s="45">
        <v>0</v>
      </c>
      <c r="EM39" s="45">
        <v>0</v>
      </c>
      <c r="EN39" s="45">
        <v>0</v>
      </c>
      <c r="EO39" s="45">
        <f t="shared" si="102"/>
        <v>1</v>
      </c>
      <c r="EP39" s="47">
        <f>(EO39/CQ39)*100</f>
        <v>25</v>
      </c>
      <c r="EQ39" s="45">
        <v>7</v>
      </c>
      <c r="ER39" s="45">
        <f t="shared" si="103"/>
        <v>6</v>
      </c>
      <c r="ES39" s="34">
        <f t="shared" si="64"/>
        <v>85.714285714285708</v>
      </c>
      <c r="ET39" s="45">
        <v>5</v>
      </c>
      <c r="EU39" s="45">
        <v>0</v>
      </c>
      <c r="EV39" s="45">
        <v>0</v>
      </c>
      <c r="EW39" s="45">
        <v>1</v>
      </c>
      <c r="EX39" s="48">
        <v>440.74</v>
      </c>
      <c r="EY39" s="48">
        <v>39.58</v>
      </c>
      <c r="EZ39" s="48">
        <v>1796.08</v>
      </c>
      <c r="FA39" s="46">
        <v>1</v>
      </c>
      <c r="FB39" s="28"/>
      <c r="FC39" s="28"/>
      <c r="FD39" s="28"/>
    </row>
    <row r="40" spans="1:160" s="27" customFormat="1">
      <c r="A40" s="26" t="s">
        <v>152</v>
      </c>
      <c r="B40" s="26" t="s">
        <v>210</v>
      </c>
      <c r="C40" s="29" t="s">
        <v>31</v>
      </c>
      <c r="D40" s="31">
        <v>5959</v>
      </c>
      <c r="E40" s="31">
        <f t="shared" si="0"/>
        <v>174</v>
      </c>
      <c r="F40" s="33">
        <v>174</v>
      </c>
      <c r="G40" s="34">
        <f t="shared" si="57"/>
        <v>100</v>
      </c>
      <c r="H40" s="32">
        <v>0</v>
      </c>
      <c r="I40" s="30">
        <f t="shared" si="58"/>
        <v>0</v>
      </c>
      <c r="J40" s="32">
        <v>148</v>
      </c>
      <c r="K40" s="30">
        <f t="shared" si="65"/>
        <v>2.4836381943279076</v>
      </c>
      <c r="L40" s="31">
        <v>3208</v>
      </c>
      <c r="M40" s="31">
        <v>1251</v>
      </c>
      <c r="N40" s="99">
        <f t="shared" si="66"/>
        <v>20.993455277731162</v>
      </c>
      <c r="O40" s="31">
        <v>535</v>
      </c>
      <c r="P40" s="31">
        <v>300</v>
      </c>
      <c r="Q40" s="34">
        <f t="shared" si="67"/>
        <v>5.034401745259272</v>
      </c>
      <c r="R40" s="32">
        <f t="shared" si="68"/>
        <v>66</v>
      </c>
      <c r="S40" s="32">
        <v>66</v>
      </c>
      <c r="T40" s="30">
        <f t="shared" si="59"/>
        <v>100</v>
      </c>
      <c r="U40" s="32">
        <v>0</v>
      </c>
      <c r="V40" s="30">
        <f t="shared" si="60"/>
        <v>0</v>
      </c>
      <c r="W40" s="33">
        <v>8</v>
      </c>
      <c r="X40" s="33">
        <v>0</v>
      </c>
      <c r="Y40" s="33">
        <v>51</v>
      </c>
      <c r="Z40" s="39">
        <f t="shared" si="69"/>
        <v>0.85584829669407614</v>
      </c>
      <c r="AA40" s="33">
        <v>8</v>
      </c>
      <c r="AB40" s="33">
        <v>0</v>
      </c>
      <c r="AC40" s="39">
        <f t="shared" si="70"/>
        <v>0.13425071320691392</v>
      </c>
      <c r="AD40" s="42">
        <v>93.41</v>
      </c>
      <c r="AE40" s="38">
        <v>65.72</v>
      </c>
      <c r="AF40" s="38">
        <v>607.83000000000004</v>
      </c>
      <c r="AG40" s="38">
        <v>394.34</v>
      </c>
      <c r="AH40" s="30">
        <v>1</v>
      </c>
      <c r="AI40" s="40">
        <v>6</v>
      </c>
      <c r="AJ40" s="41">
        <v>35</v>
      </c>
      <c r="AK40" s="30">
        <f t="shared" si="61"/>
        <v>53.030303030303031</v>
      </c>
      <c r="AL40" s="31">
        <v>8</v>
      </c>
      <c r="AM40" s="31">
        <v>0</v>
      </c>
      <c r="AN40" s="39">
        <f t="shared" si="104"/>
        <v>100</v>
      </c>
      <c r="AO40" s="31">
        <v>28</v>
      </c>
      <c r="AP40" s="39">
        <f t="shared" si="62"/>
        <v>54.901960784313729</v>
      </c>
      <c r="AQ40" s="31">
        <v>7</v>
      </c>
      <c r="AR40" s="31">
        <v>0</v>
      </c>
      <c r="AS40" s="39">
        <f t="shared" si="105"/>
        <v>87.5</v>
      </c>
      <c r="AT40" s="31">
        <v>2</v>
      </c>
      <c r="AU40" s="175">
        <f t="shared" si="48"/>
        <v>3.3562678301728481E-2</v>
      </c>
      <c r="AV40" s="35" t="s">
        <v>454</v>
      </c>
      <c r="AW40" s="41">
        <f t="shared" si="71"/>
        <v>21</v>
      </c>
      <c r="AX40" s="41">
        <f t="shared" si="72"/>
        <v>0</v>
      </c>
      <c r="AY40" s="30">
        <f t="shared" si="73"/>
        <v>0.35240812216814899</v>
      </c>
      <c r="AZ40" s="43">
        <v>0</v>
      </c>
      <c r="BA40" s="43">
        <v>21</v>
      </c>
      <c r="BB40" s="43">
        <v>0</v>
      </c>
      <c r="BC40" s="41">
        <v>0</v>
      </c>
      <c r="BD40" s="41">
        <v>0</v>
      </c>
      <c r="BE40" s="31">
        <v>0</v>
      </c>
      <c r="BF40" s="31">
        <f t="shared" si="74"/>
        <v>10</v>
      </c>
      <c r="BG40" s="31">
        <f t="shared" si="75"/>
        <v>0</v>
      </c>
      <c r="BH40" s="31">
        <v>0</v>
      </c>
      <c r="BI40" s="31">
        <v>10</v>
      </c>
      <c r="BJ40" s="31">
        <v>0</v>
      </c>
      <c r="BK40" s="31">
        <v>0</v>
      </c>
      <c r="BL40" s="45">
        <v>0</v>
      </c>
      <c r="BM40" s="45">
        <v>0</v>
      </c>
      <c r="BN40" s="45">
        <v>10</v>
      </c>
      <c r="BO40" s="45">
        <v>0</v>
      </c>
      <c r="BP40" s="34">
        <f t="shared" si="76"/>
        <v>0.16781339150864238</v>
      </c>
      <c r="BQ40" s="149">
        <v>0</v>
      </c>
      <c r="BR40" s="103">
        <f t="shared" si="63"/>
        <v>0</v>
      </c>
      <c r="BS40" s="45">
        <f t="shared" si="77"/>
        <v>0</v>
      </c>
      <c r="BT40" s="45">
        <f t="shared" si="78"/>
        <v>0</v>
      </c>
      <c r="BU40" s="45">
        <f t="shared" si="79"/>
        <v>10</v>
      </c>
      <c r="BV40" s="46">
        <v>0</v>
      </c>
      <c r="BW40" s="46">
        <v>0</v>
      </c>
      <c r="BX40" s="46">
        <v>0</v>
      </c>
      <c r="BY40" s="46">
        <v>0</v>
      </c>
      <c r="BZ40" s="46">
        <v>0</v>
      </c>
      <c r="CA40" s="46">
        <v>10</v>
      </c>
      <c r="CB40" s="46">
        <v>0</v>
      </c>
      <c r="CC40" s="46">
        <v>0</v>
      </c>
      <c r="CD40" s="46">
        <v>0</v>
      </c>
      <c r="CE40" s="45">
        <f t="shared" si="80"/>
        <v>0</v>
      </c>
      <c r="CF40" s="45">
        <f t="shared" si="81"/>
        <v>0</v>
      </c>
      <c r="CG40" s="45">
        <f t="shared" si="82"/>
        <v>0</v>
      </c>
      <c r="CH40" s="46">
        <v>0</v>
      </c>
      <c r="CI40" s="46">
        <v>0</v>
      </c>
      <c r="CJ40" s="46">
        <v>0</v>
      </c>
      <c r="CK40" s="46">
        <v>0</v>
      </c>
      <c r="CL40" s="46">
        <v>0</v>
      </c>
      <c r="CM40" s="46">
        <v>0</v>
      </c>
      <c r="CN40" s="46">
        <v>0</v>
      </c>
      <c r="CO40" s="46">
        <v>0</v>
      </c>
      <c r="CP40" s="46">
        <v>0</v>
      </c>
      <c r="CQ40" s="45">
        <f t="shared" si="83"/>
        <v>1</v>
      </c>
      <c r="CR40" s="47">
        <f t="shared" si="84"/>
        <v>1.6781339150864241E-2</v>
      </c>
      <c r="CS40" s="45">
        <f t="shared" si="85"/>
        <v>1</v>
      </c>
      <c r="CT40" s="45">
        <f t="shared" si="86"/>
        <v>1</v>
      </c>
      <c r="CU40" s="45">
        <f t="shared" si="87"/>
        <v>0</v>
      </c>
      <c r="CV40" s="45">
        <f t="shared" si="88"/>
        <v>0</v>
      </c>
      <c r="CW40" s="45">
        <v>0</v>
      </c>
      <c r="CX40" s="45">
        <v>0</v>
      </c>
      <c r="CY40" s="45">
        <f t="shared" si="89"/>
        <v>1</v>
      </c>
      <c r="CZ40" s="45">
        <v>1</v>
      </c>
      <c r="DA40" s="45">
        <v>0</v>
      </c>
      <c r="DB40" s="45">
        <f t="shared" si="90"/>
        <v>0</v>
      </c>
      <c r="DC40" s="45">
        <v>0</v>
      </c>
      <c r="DD40" s="45">
        <v>0</v>
      </c>
      <c r="DE40" s="45">
        <f t="shared" si="91"/>
        <v>0</v>
      </c>
      <c r="DF40" s="45">
        <f t="shared" si="92"/>
        <v>0</v>
      </c>
      <c r="DG40" s="45">
        <f t="shared" si="93"/>
        <v>0</v>
      </c>
      <c r="DH40" s="45">
        <f t="shared" si="94"/>
        <v>0</v>
      </c>
      <c r="DI40" s="45">
        <v>0</v>
      </c>
      <c r="DJ40" s="45">
        <v>0</v>
      </c>
      <c r="DK40" s="45">
        <f t="shared" si="95"/>
        <v>0</v>
      </c>
      <c r="DL40" s="45">
        <v>0</v>
      </c>
      <c r="DM40" s="45">
        <v>0</v>
      </c>
      <c r="DN40" s="45">
        <f t="shared" si="96"/>
        <v>0</v>
      </c>
      <c r="DO40" s="45">
        <v>0</v>
      </c>
      <c r="DP40" s="45">
        <v>0</v>
      </c>
      <c r="DQ40" s="45">
        <f t="shared" si="97"/>
        <v>0</v>
      </c>
      <c r="DR40" s="45">
        <v>0</v>
      </c>
      <c r="DS40" s="45">
        <v>0</v>
      </c>
      <c r="DT40" s="45">
        <v>0</v>
      </c>
      <c r="DU40" s="45">
        <v>0</v>
      </c>
      <c r="DV40" s="48">
        <v>1395.39</v>
      </c>
      <c r="DW40" s="48"/>
      <c r="DX40" s="45">
        <v>4</v>
      </c>
      <c r="DY40" s="45">
        <v>0</v>
      </c>
      <c r="DZ40" s="45">
        <v>0</v>
      </c>
      <c r="EA40" s="45">
        <f t="shared" si="98"/>
        <v>1</v>
      </c>
      <c r="EB40" s="47">
        <f>(EA40/CQ40)*100</f>
        <v>100</v>
      </c>
      <c r="EC40" s="45">
        <f t="shared" si="99"/>
        <v>1</v>
      </c>
      <c r="ED40" s="45">
        <f t="shared" si="100"/>
        <v>0</v>
      </c>
      <c r="EE40" s="45">
        <f t="shared" si="101"/>
        <v>0</v>
      </c>
      <c r="EF40" s="45">
        <v>1</v>
      </c>
      <c r="EG40" s="45">
        <v>0</v>
      </c>
      <c r="EH40" s="45">
        <v>0</v>
      </c>
      <c r="EI40" s="45">
        <v>0</v>
      </c>
      <c r="EJ40" s="45">
        <v>0</v>
      </c>
      <c r="EK40" s="45">
        <v>0</v>
      </c>
      <c r="EL40" s="45">
        <v>0</v>
      </c>
      <c r="EM40" s="45">
        <v>0</v>
      </c>
      <c r="EN40" s="45">
        <v>0</v>
      </c>
      <c r="EO40" s="45">
        <f t="shared" si="102"/>
        <v>0</v>
      </c>
      <c r="EP40" s="47">
        <f>(EO40/CQ40)*100</f>
        <v>0</v>
      </c>
      <c r="EQ40" s="45">
        <v>6</v>
      </c>
      <c r="ER40" s="45">
        <f t="shared" si="103"/>
        <v>4</v>
      </c>
      <c r="ES40" s="34">
        <f t="shared" si="64"/>
        <v>66.666666666666657</v>
      </c>
      <c r="ET40" s="45">
        <v>3</v>
      </c>
      <c r="EU40" s="45">
        <v>0</v>
      </c>
      <c r="EV40" s="45">
        <v>1</v>
      </c>
      <c r="EW40" s="45">
        <v>0</v>
      </c>
      <c r="EX40" s="48">
        <v>1121</v>
      </c>
      <c r="EY40" s="48">
        <v>573</v>
      </c>
      <c r="EZ40" s="48">
        <v>3222</v>
      </c>
      <c r="FA40" s="46">
        <v>0</v>
      </c>
      <c r="FB40" s="28"/>
      <c r="FC40" s="28"/>
      <c r="FD40" s="28"/>
    </row>
    <row r="41" spans="1:160" s="27" customFormat="1">
      <c r="A41" s="26" t="s">
        <v>153</v>
      </c>
      <c r="B41" s="26" t="s">
        <v>210</v>
      </c>
      <c r="C41" s="29" t="s">
        <v>31</v>
      </c>
      <c r="D41" s="31">
        <v>7163</v>
      </c>
      <c r="E41" s="31">
        <f t="shared" si="0"/>
        <v>419</v>
      </c>
      <c r="F41" s="33">
        <v>419</v>
      </c>
      <c r="G41" s="34">
        <f t="shared" si="57"/>
        <v>100</v>
      </c>
      <c r="H41" s="32">
        <v>0</v>
      </c>
      <c r="I41" s="30">
        <f t="shared" si="58"/>
        <v>0</v>
      </c>
      <c r="J41" s="32">
        <v>320</v>
      </c>
      <c r="K41" s="30">
        <f t="shared" si="65"/>
        <v>4.4674019265670806</v>
      </c>
      <c r="L41" s="31">
        <v>5680</v>
      </c>
      <c r="M41" s="31">
        <v>1943</v>
      </c>
      <c r="N41" s="99">
        <f t="shared" si="66"/>
        <v>27.125506072874494</v>
      </c>
      <c r="O41" s="31">
        <v>1185</v>
      </c>
      <c r="P41" s="31">
        <v>656</v>
      </c>
      <c r="Q41" s="34">
        <f t="shared" si="67"/>
        <v>9.1581739494625154</v>
      </c>
      <c r="R41" s="32">
        <f t="shared" si="68"/>
        <v>456</v>
      </c>
      <c r="S41" s="32">
        <v>456</v>
      </c>
      <c r="T41" s="30">
        <f t="shared" si="59"/>
        <v>100</v>
      </c>
      <c r="U41" s="32">
        <v>0</v>
      </c>
      <c r="V41" s="30">
        <f t="shared" si="60"/>
        <v>0</v>
      </c>
      <c r="W41" s="33">
        <v>49</v>
      </c>
      <c r="X41" s="33">
        <v>0</v>
      </c>
      <c r="Y41" s="33">
        <v>268</v>
      </c>
      <c r="Z41" s="39">
        <f t="shared" si="69"/>
        <v>3.7414491134999306</v>
      </c>
      <c r="AA41" s="33">
        <v>44</v>
      </c>
      <c r="AB41" s="33">
        <v>0</v>
      </c>
      <c r="AC41" s="39">
        <f t="shared" si="70"/>
        <v>0.61426776490297363</v>
      </c>
      <c r="AD41" s="42">
        <v>72</v>
      </c>
      <c r="AE41" s="38">
        <v>52.99</v>
      </c>
      <c r="AF41" s="38">
        <v>394.15</v>
      </c>
      <c r="AG41" s="38">
        <v>510.44</v>
      </c>
      <c r="AH41" s="30">
        <v>1</v>
      </c>
      <c r="AI41" s="40">
        <v>9.6300000000000008</v>
      </c>
      <c r="AJ41" s="41">
        <v>209</v>
      </c>
      <c r="AK41" s="30">
        <f t="shared" si="61"/>
        <v>45.833333333333329</v>
      </c>
      <c r="AL41" s="31">
        <v>41</v>
      </c>
      <c r="AM41" s="31">
        <v>0</v>
      </c>
      <c r="AN41" s="39">
        <f t="shared" si="104"/>
        <v>83.673469387755105</v>
      </c>
      <c r="AO41" s="31">
        <v>142</v>
      </c>
      <c r="AP41" s="39">
        <f t="shared" si="62"/>
        <v>52.985074626865668</v>
      </c>
      <c r="AQ41" s="31">
        <v>39</v>
      </c>
      <c r="AR41" s="31">
        <v>0</v>
      </c>
      <c r="AS41" s="39">
        <f t="shared" si="105"/>
        <v>88.63636363636364</v>
      </c>
      <c r="AT41" s="31">
        <v>3</v>
      </c>
      <c r="AU41" s="175">
        <f t="shared" si="48"/>
        <v>4.1881893061566387E-2</v>
      </c>
      <c r="AV41" s="35" t="s">
        <v>454</v>
      </c>
      <c r="AW41" s="41">
        <f t="shared" si="71"/>
        <v>115</v>
      </c>
      <c r="AX41" s="41">
        <f t="shared" si="72"/>
        <v>0</v>
      </c>
      <c r="AY41" s="30">
        <f t="shared" si="73"/>
        <v>1.6054725673600445</v>
      </c>
      <c r="AZ41" s="43">
        <v>0</v>
      </c>
      <c r="BA41" s="43">
        <v>115</v>
      </c>
      <c r="BB41" s="43">
        <v>0</v>
      </c>
      <c r="BC41" s="41">
        <v>0</v>
      </c>
      <c r="BD41" s="41">
        <v>0</v>
      </c>
      <c r="BE41" s="31">
        <v>0</v>
      </c>
      <c r="BF41" s="31">
        <f t="shared" si="74"/>
        <v>89</v>
      </c>
      <c r="BG41" s="31">
        <f t="shared" si="75"/>
        <v>0</v>
      </c>
      <c r="BH41" s="31">
        <v>0</v>
      </c>
      <c r="BI41" s="31">
        <v>89</v>
      </c>
      <c r="BJ41" s="31">
        <v>0</v>
      </c>
      <c r="BK41" s="31">
        <v>0</v>
      </c>
      <c r="BL41" s="45">
        <v>0</v>
      </c>
      <c r="BM41" s="45">
        <v>0</v>
      </c>
      <c r="BN41" s="45">
        <v>89</v>
      </c>
      <c r="BO41" s="45">
        <v>0</v>
      </c>
      <c r="BP41" s="34">
        <f t="shared" si="76"/>
        <v>1.2424961608264693</v>
      </c>
      <c r="BQ41" s="149">
        <v>19</v>
      </c>
      <c r="BR41" s="103">
        <f t="shared" si="63"/>
        <v>21.348314606741571</v>
      </c>
      <c r="BS41" s="45">
        <f t="shared" si="77"/>
        <v>0</v>
      </c>
      <c r="BT41" s="45">
        <f t="shared" si="78"/>
        <v>2</v>
      </c>
      <c r="BU41" s="45">
        <f t="shared" si="79"/>
        <v>87</v>
      </c>
      <c r="BV41" s="46">
        <v>0</v>
      </c>
      <c r="BW41" s="46">
        <v>0</v>
      </c>
      <c r="BX41" s="46">
        <v>0</v>
      </c>
      <c r="BY41" s="46">
        <v>0</v>
      </c>
      <c r="BZ41" s="46">
        <v>2</v>
      </c>
      <c r="CA41" s="46">
        <v>87</v>
      </c>
      <c r="CB41" s="46">
        <v>0</v>
      </c>
      <c r="CC41" s="46">
        <v>0</v>
      </c>
      <c r="CD41" s="46">
        <v>0</v>
      </c>
      <c r="CE41" s="45">
        <f t="shared" si="80"/>
        <v>0</v>
      </c>
      <c r="CF41" s="45">
        <f t="shared" si="81"/>
        <v>0</v>
      </c>
      <c r="CG41" s="45">
        <f t="shared" si="82"/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5">
        <f t="shared" si="83"/>
        <v>22</v>
      </c>
      <c r="CR41" s="47">
        <f t="shared" si="84"/>
        <v>0.30713388245148682</v>
      </c>
      <c r="CS41" s="45">
        <f t="shared" si="85"/>
        <v>21</v>
      </c>
      <c r="CT41" s="45">
        <f t="shared" si="86"/>
        <v>21</v>
      </c>
      <c r="CU41" s="45">
        <f t="shared" si="87"/>
        <v>0</v>
      </c>
      <c r="CV41" s="45">
        <f t="shared" si="88"/>
        <v>0</v>
      </c>
      <c r="CW41" s="45">
        <v>0</v>
      </c>
      <c r="CX41" s="45">
        <v>0</v>
      </c>
      <c r="CY41" s="45">
        <f t="shared" si="89"/>
        <v>21</v>
      </c>
      <c r="CZ41" s="45">
        <v>21</v>
      </c>
      <c r="DA41" s="45">
        <v>0</v>
      </c>
      <c r="DB41" s="45">
        <f t="shared" si="90"/>
        <v>0</v>
      </c>
      <c r="DC41" s="45">
        <v>0</v>
      </c>
      <c r="DD41" s="45">
        <v>0</v>
      </c>
      <c r="DE41" s="45">
        <f t="shared" si="91"/>
        <v>0</v>
      </c>
      <c r="DF41" s="45">
        <f t="shared" si="92"/>
        <v>0</v>
      </c>
      <c r="DG41" s="45">
        <f t="shared" si="93"/>
        <v>0</v>
      </c>
      <c r="DH41" s="45">
        <f t="shared" si="94"/>
        <v>0</v>
      </c>
      <c r="DI41" s="45">
        <v>0</v>
      </c>
      <c r="DJ41" s="45">
        <v>0</v>
      </c>
      <c r="DK41" s="45">
        <f t="shared" si="95"/>
        <v>0</v>
      </c>
      <c r="DL41" s="45">
        <v>0</v>
      </c>
      <c r="DM41" s="45">
        <v>0</v>
      </c>
      <c r="DN41" s="45">
        <f t="shared" si="96"/>
        <v>0</v>
      </c>
      <c r="DO41" s="45">
        <v>0</v>
      </c>
      <c r="DP41" s="45">
        <v>0</v>
      </c>
      <c r="DQ41" s="45">
        <f t="shared" si="97"/>
        <v>1</v>
      </c>
      <c r="DR41" s="45">
        <v>0</v>
      </c>
      <c r="DS41" s="45">
        <v>0</v>
      </c>
      <c r="DT41" s="45">
        <v>1</v>
      </c>
      <c r="DU41" s="45">
        <v>0</v>
      </c>
      <c r="DV41" s="48">
        <v>1676.44</v>
      </c>
      <c r="DW41" s="48">
        <v>414.72</v>
      </c>
      <c r="DX41" s="45">
        <v>41</v>
      </c>
      <c r="DY41" s="45">
        <v>0</v>
      </c>
      <c r="DZ41" s="45">
        <v>0</v>
      </c>
      <c r="EA41" s="45">
        <f t="shared" si="98"/>
        <v>13</v>
      </c>
      <c r="EB41" s="47">
        <f>(EA41/CQ41)*100</f>
        <v>59.090909090909093</v>
      </c>
      <c r="EC41" s="45">
        <f t="shared" si="99"/>
        <v>6</v>
      </c>
      <c r="ED41" s="45">
        <f t="shared" si="100"/>
        <v>2</v>
      </c>
      <c r="EE41" s="45">
        <f t="shared" si="101"/>
        <v>5</v>
      </c>
      <c r="EF41" s="45">
        <v>6</v>
      </c>
      <c r="EG41" s="45">
        <v>2</v>
      </c>
      <c r="EH41" s="45">
        <v>5</v>
      </c>
      <c r="EI41" s="45">
        <v>0</v>
      </c>
      <c r="EJ41" s="45">
        <v>0</v>
      </c>
      <c r="EK41" s="45">
        <v>0</v>
      </c>
      <c r="EL41" s="45">
        <v>0</v>
      </c>
      <c r="EM41" s="45">
        <v>0</v>
      </c>
      <c r="EN41" s="45">
        <v>0</v>
      </c>
      <c r="EO41" s="45">
        <f t="shared" si="102"/>
        <v>9</v>
      </c>
      <c r="EP41" s="47">
        <f>(EO41/CQ41)*100</f>
        <v>40.909090909090914</v>
      </c>
      <c r="EQ41" s="45">
        <v>9</v>
      </c>
      <c r="ER41" s="45">
        <f t="shared" si="103"/>
        <v>5</v>
      </c>
      <c r="ES41" s="34">
        <f t="shared" si="64"/>
        <v>55.555555555555557</v>
      </c>
      <c r="ET41" s="45">
        <v>4</v>
      </c>
      <c r="EU41" s="45">
        <v>0</v>
      </c>
      <c r="EV41" s="45">
        <v>1</v>
      </c>
      <c r="EW41" s="45">
        <v>0</v>
      </c>
      <c r="EX41" s="48">
        <v>1016</v>
      </c>
      <c r="EY41" s="48">
        <v>257</v>
      </c>
      <c r="EZ41" s="48">
        <v>3235</v>
      </c>
      <c r="FA41" s="46">
        <v>1</v>
      </c>
      <c r="FB41" s="28"/>
      <c r="FC41" s="28"/>
      <c r="FD41" s="28"/>
    </row>
    <row r="42" spans="1:160" s="27" customFormat="1">
      <c r="A42" s="100" t="s">
        <v>234</v>
      </c>
      <c r="B42" s="100" t="s">
        <v>391</v>
      </c>
      <c r="C42" s="101" t="s">
        <v>34</v>
      </c>
      <c r="D42" s="102">
        <v>4584</v>
      </c>
      <c r="E42" s="102">
        <f t="shared" si="0"/>
        <v>143</v>
      </c>
      <c r="F42" s="102">
        <v>135</v>
      </c>
      <c r="G42" s="103">
        <f t="shared" si="57"/>
        <v>94.4055944055944</v>
      </c>
      <c r="H42" s="104">
        <v>8</v>
      </c>
      <c r="I42" s="105">
        <f t="shared" si="58"/>
        <v>5.5944055944055942</v>
      </c>
      <c r="J42" s="106">
        <v>120</v>
      </c>
      <c r="K42" s="105">
        <f t="shared" si="65"/>
        <v>2.6178010471204187</v>
      </c>
      <c r="L42" s="102">
        <v>1122</v>
      </c>
      <c r="M42" s="102">
        <v>720</v>
      </c>
      <c r="N42" s="107">
        <f t="shared" si="66"/>
        <v>15.706806282722512</v>
      </c>
      <c r="O42" s="102">
        <v>275</v>
      </c>
      <c r="P42" s="102">
        <v>198</v>
      </c>
      <c r="Q42" s="103">
        <f t="shared" si="67"/>
        <v>4.3193717277486909</v>
      </c>
      <c r="R42" s="106">
        <f t="shared" si="68"/>
        <v>38</v>
      </c>
      <c r="S42" s="106">
        <v>36</v>
      </c>
      <c r="T42" s="105">
        <f t="shared" si="59"/>
        <v>94.73684210526315</v>
      </c>
      <c r="U42" s="104">
        <v>2</v>
      </c>
      <c r="V42" s="105">
        <f t="shared" si="60"/>
        <v>5.2631578947368416</v>
      </c>
      <c r="W42" s="102">
        <v>6</v>
      </c>
      <c r="X42" s="102">
        <v>0</v>
      </c>
      <c r="Y42" s="102">
        <v>36</v>
      </c>
      <c r="Z42" s="108">
        <f t="shared" si="69"/>
        <v>0.78534031413612559</v>
      </c>
      <c r="AA42" s="102">
        <v>6</v>
      </c>
      <c r="AB42" s="102">
        <v>0</v>
      </c>
      <c r="AC42" s="108">
        <f t="shared" si="70"/>
        <v>0.13089005235602094</v>
      </c>
      <c r="AD42" s="109">
        <v>107.52</v>
      </c>
      <c r="AE42" s="110">
        <v>61.01</v>
      </c>
      <c r="AF42" s="110">
        <v>714.86</v>
      </c>
      <c r="AG42" s="110">
        <v>554.67999999999995</v>
      </c>
      <c r="AH42" s="105">
        <v>8.39</v>
      </c>
      <c r="AI42" s="111">
        <v>10.83</v>
      </c>
      <c r="AJ42" s="106">
        <v>11</v>
      </c>
      <c r="AK42" s="105">
        <f t="shared" si="61"/>
        <v>30.555555555555557</v>
      </c>
      <c r="AL42" s="102">
        <v>3</v>
      </c>
      <c r="AM42" s="102">
        <v>0</v>
      </c>
      <c r="AN42" s="108">
        <f t="shared" si="104"/>
        <v>50</v>
      </c>
      <c r="AO42" s="102"/>
      <c r="AP42" s="108">
        <f t="shared" si="62"/>
        <v>0</v>
      </c>
      <c r="AQ42" s="102">
        <v>3</v>
      </c>
      <c r="AR42" s="102">
        <v>0</v>
      </c>
      <c r="AS42" s="108">
        <f t="shared" si="105"/>
        <v>50</v>
      </c>
      <c r="AT42" s="102">
        <v>4</v>
      </c>
      <c r="AU42" s="182">
        <f t="shared" si="48"/>
        <v>8.7260034904013961E-2</v>
      </c>
      <c r="AV42" s="105" t="s">
        <v>454</v>
      </c>
      <c r="AW42" s="106">
        <f t="shared" si="71"/>
        <v>33</v>
      </c>
      <c r="AX42" s="106">
        <f t="shared" si="72"/>
        <v>0</v>
      </c>
      <c r="AY42" s="105">
        <f t="shared" si="73"/>
        <v>0.71989528795811519</v>
      </c>
      <c r="AZ42" s="106">
        <v>0</v>
      </c>
      <c r="BA42" s="106">
        <v>33</v>
      </c>
      <c r="BB42" s="106">
        <v>0</v>
      </c>
      <c r="BC42" s="106">
        <v>0</v>
      </c>
      <c r="BD42" s="106">
        <v>0</v>
      </c>
      <c r="BE42" s="102">
        <v>0</v>
      </c>
      <c r="BF42" s="102">
        <f t="shared" si="74"/>
        <v>33</v>
      </c>
      <c r="BG42" s="102">
        <f t="shared" si="75"/>
        <v>0</v>
      </c>
      <c r="BH42" s="102">
        <v>0</v>
      </c>
      <c r="BI42" s="102">
        <v>33</v>
      </c>
      <c r="BJ42" s="102">
        <v>0</v>
      </c>
      <c r="BK42" s="102">
        <v>0</v>
      </c>
      <c r="BL42" s="112">
        <v>0</v>
      </c>
      <c r="BM42" s="112">
        <v>0</v>
      </c>
      <c r="BN42" s="112">
        <v>32</v>
      </c>
      <c r="BO42" s="112">
        <v>0</v>
      </c>
      <c r="BP42" s="103">
        <f t="shared" si="76"/>
        <v>0.69808027923211169</v>
      </c>
      <c r="BQ42" s="158">
        <v>0</v>
      </c>
      <c r="BR42" s="103">
        <f t="shared" si="63"/>
        <v>0</v>
      </c>
      <c r="BS42" s="112">
        <f t="shared" si="77"/>
        <v>1</v>
      </c>
      <c r="BT42" s="112">
        <f t="shared" si="78"/>
        <v>22</v>
      </c>
      <c r="BU42" s="112">
        <f t="shared" si="79"/>
        <v>10</v>
      </c>
      <c r="BV42" s="112">
        <v>0</v>
      </c>
      <c r="BW42" s="112">
        <v>0</v>
      </c>
      <c r="BX42" s="112">
        <v>0</v>
      </c>
      <c r="BY42" s="112">
        <v>1</v>
      </c>
      <c r="BZ42" s="112">
        <v>22</v>
      </c>
      <c r="CA42" s="112">
        <v>10</v>
      </c>
      <c r="CB42" s="112">
        <v>0</v>
      </c>
      <c r="CC42" s="112">
        <v>0</v>
      </c>
      <c r="CD42" s="112">
        <v>0</v>
      </c>
      <c r="CE42" s="112">
        <f t="shared" si="80"/>
        <v>0</v>
      </c>
      <c r="CF42" s="112">
        <f t="shared" si="81"/>
        <v>0</v>
      </c>
      <c r="CG42" s="112">
        <f t="shared" si="82"/>
        <v>0</v>
      </c>
      <c r="CH42" s="100">
        <v>0</v>
      </c>
      <c r="CI42" s="100">
        <v>0</v>
      </c>
      <c r="CJ42" s="100">
        <v>0</v>
      </c>
      <c r="CK42" s="100">
        <v>0</v>
      </c>
      <c r="CL42" s="100">
        <v>0</v>
      </c>
      <c r="CM42" s="100">
        <v>0</v>
      </c>
      <c r="CN42" s="100">
        <v>0</v>
      </c>
      <c r="CO42" s="100">
        <v>0</v>
      </c>
      <c r="CP42" s="100">
        <v>0</v>
      </c>
      <c r="CQ42" s="112">
        <f t="shared" si="83"/>
        <v>0</v>
      </c>
      <c r="CR42" s="113">
        <f t="shared" si="84"/>
        <v>0</v>
      </c>
      <c r="CS42" s="112">
        <f t="shared" si="85"/>
        <v>0</v>
      </c>
      <c r="CT42" s="112">
        <f t="shared" si="86"/>
        <v>0</v>
      </c>
      <c r="CU42" s="112">
        <f t="shared" si="87"/>
        <v>0</v>
      </c>
      <c r="CV42" s="112">
        <f t="shared" si="88"/>
        <v>0</v>
      </c>
      <c r="CW42" s="112">
        <v>0</v>
      </c>
      <c r="CX42" s="112">
        <v>0</v>
      </c>
      <c r="CY42" s="112">
        <f t="shared" si="89"/>
        <v>0</v>
      </c>
      <c r="CZ42" s="112">
        <v>0</v>
      </c>
      <c r="DA42" s="112">
        <v>0</v>
      </c>
      <c r="DB42" s="112">
        <f t="shared" si="90"/>
        <v>0</v>
      </c>
      <c r="DC42" s="112">
        <v>0</v>
      </c>
      <c r="DD42" s="112">
        <v>0</v>
      </c>
      <c r="DE42" s="112">
        <f t="shared" si="91"/>
        <v>0</v>
      </c>
      <c r="DF42" s="112">
        <f t="shared" si="92"/>
        <v>0</v>
      </c>
      <c r="DG42" s="112">
        <f t="shared" si="93"/>
        <v>0</v>
      </c>
      <c r="DH42" s="112">
        <f t="shared" si="94"/>
        <v>0</v>
      </c>
      <c r="DI42" s="112">
        <v>0</v>
      </c>
      <c r="DJ42" s="112">
        <v>0</v>
      </c>
      <c r="DK42" s="112">
        <f t="shared" si="95"/>
        <v>0</v>
      </c>
      <c r="DL42" s="112">
        <v>0</v>
      </c>
      <c r="DM42" s="112">
        <v>0</v>
      </c>
      <c r="DN42" s="112">
        <f t="shared" si="96"/>
        <v>0</v>
      </c>
      <c r="DO42" s="112">
        <v>0</v>
      </c>
      <c r="DP42" s="112">
        <v>0</v>
      </c>
      <c r="DQ42" s="112">
        <f t="shared" si="97"/>
        <v>0</v>
      </c>
      <c r="DR42" s="112">
        <v>0</v>
      </c>
      <c r="DS42" s="112">
        <v>0</v>
      </c>
      <c r="DT42" s="112">
        <v>0</v>
      </c>
      <c r="DU42" s="112">
        <v>0</v>
      </c>
      <c r="DV42" s="114"/>
      <c r="DW42" s="114"/>
      <c r="DX42" s="112">
        <v>0</v>
      </c>
      <c r="DY42" s="112">
        <v>0</v>
      </c>
      <c r="DZ42" s="112">
        <v>0</v>
      </c>
      <c r="EA42" s="112">
        <f t="shared" si="98"/>
        <v>0</v>
      </c>
      <c r="EB42" s="113" t="s">
        <v>456</v>
      </c>
      <c r="EC42" s="112">
        <f t="shared" si="99"/>
        <v>0</v>
      </c>
      <c r="ED42" s="112">
        <f t="shared" si="100"/>
        <v>0</v>
      </c>
      <c r="EE42" s="112">
        <f t="shared" si="101"/>
        <v>0</v>
      </c>
      <c r="EF42" s="112">
        <v>0</v>
      </c>
      <c r="EG42" s="112">
        <v>0</v>
      </c>
      <c r="EH42" s="112">
        <v>0</v>
      </c>
      <c r="EI42" s="112">
        <v>0</v>
      </c>
      <c r="EJ42" s="112">
        <v>0</v>
      </c>
      <c r="EK42" s="112">
        <v>0</v>
      </c>
      <c r="EL42" s="112">
        <v>0</v>
      </c>
      <c r="EM42" s="112">
        <v>0</v>
      </c>
      <c r="EN42" s="112">
        <v>0</v>
      </c>
      <c r="EO42" s="112">
        <f t="shared" si="102"/>
        <v>0</v>
      </c>
      <c r="EP42" s="113" t="s">
        <v>456</v>
      </c>
      <c r="EQ42" s="112">
        <v>11</v>
      </c>
      <c r="ER42" s="112">
        <f t="shared" si="103"/>
        <v>7</v>
      </c>
      <c r="ES42" s="103">
        <f t="shared" si="64"/>
        <v>63.636363636363633</v>
      </c>
      <c r="ET42" s="112">
        <v>2</v>
      </c>
      <c r="EU42" s="112">
        <v>0</v>
      </c>
      <c r="EV42" s="112">
        <v>5</v>
      </c>
      <c r="EW42" s="112">
        <v>0</v>
      </c>
      <c r="EX42" s="114">
        <v>1811.89</v>
      </c>
      <c r="EY42" s="114">
        <v>260.74</v>
      </c>
      <c r="EZ42" s="114">
        <v>4675.93</v>
      </c>
      <c r="FA42" s="100">
        <v>0</v>
      </c>
      <c r="FB42" s="28"/>
      <c r="FC42" s="28"/>
      <c r="FD42" s="28"/>
    </row>
    <row r="43" spans="1:160" s="27" customFormat="1">
      <c r="A43" s="100" t="s">
        <v>235</v>
      </c>
      <c r="B43" s="100" t="s">
        <v>391</v>
      </c>
      <c r="C43" s="101" t="s">
        <v>32</v>
      </c>
      <c r="D43" s="102">
        <v>4322</v>
      </c>
      <c r="E43" s="102">
        <f t="shared" si="0"/>
        <v>111</v>
      </c>
      <c r="F43" s="102">
        <v>104</v>
      </c>
      <c r="G43" s="103">
        <f t="shared" si="57"/>
        <v>93.693693693693689</v>
      </c>
      <c r="H43" s="104">
        <v>7</v>
      </c>
      <c r="I43" s="105">
        <f t="shared" si="58"/>
        <v>6.3063063063063058</v>
      </c>
      <c r="J43" s="106">
        <v>95</v>
      </c>
      <c r="K43" s="105">
        <f t="shared" si="65"/>
        <v>2.1980564553447475</v>
      </c>
      <c r="L43" s="102">
        <v>1025</v>
      </c>
      <c r="M43" s="102">
        <v>653</v>
      </c>
      <c r="N43" s="107">
        <f t="shared" si="66"/>
        <v>15.108745950948634</v>
      </c>
      <c r="O43" s="102">
        <v>328</v>
      </c>
      <c r="P43" s="102">
        <v>254</v>
      </c>
      <c r="Q43" s="103">
        <f t="shared" si="67"/>
        <v>5.876908838500694</v>
      </c>
      <c r="R43" s="106">
        <f t="shared" si="68"/>
        <v>36</v>
      </c>
      <c r="S43" s="106">
        <v>36</v>
      </c>
      <c r="T43" s="105">
        <f t="shared" si="59"/>
        <v>100</v>
      </c>
      <c r="U43" s="104">
        <v>0</v>
      </c>
      <c r="V43" s="105">
        <f t="shared" si="60"/>
        <v>0</v>
      </c>
      <c r="W43" s="102">
        <v>4</v>
      </c>
      <c r="X43" s="102">
        <v>0</v>
      </c>
      <c r="Y43" s="102">
        <v>32</v>
      </c>
      <c r="Z43" s="108">
        <f t="shared" si="69"/>
        <v>0.74039796390559931</v>
      </c>
      <c r="AA43" s="102">
        <v>3</v>
      </c>
      <c r="AB43" s="102">
        <v>0</v>
      </c>
      <c r="AC43" s="108">
        <f t="shared" si="70"/>
        <v>6.9412309116149928E-2</v>
      </c>
      <c r="AD43" s="109">
        <v>113.94</v>
      </c>
      <c r="AE43" s="110">
        <v>73.31</v>
      </c>
      <c r="AF43" s="110">
        <v>826.38</v>
      </c>
      <c r="AG43" s="110">
        <v>1409.62</v>
      </c>
      <c r="AH43" s="105">
        <v>7.56</v>
      </c>
      <c r="AI43" s="111">
        <v>14</v>
      </c>
      <c r="AJ43" s="106">
        <v>10</v>
      </c>
      <c r="AK43" s="105">
        <f t="shared" si="61"/>
        <v>27.777777777777779</v>
      </c>
      <c r="AL43" s="102">
        <v>3</v>
      </c>
      <c r="AM43" s="102">
        <v>0</v>
      </c>
      <c r="AN43" s="108">
        <f t="shared" si="104"/>
        <v>75</v>
      </c>
      <c r="AO43" s="102"/>
      <c r="AP43" s="108">
        <f t="shared" si="62"/>
        <v>0</v>
      </c>
      <c r="AQ43" s="102">
        <v>2</v>
      </c>
      <c r="AR43" s="102">
        <v>0</v>
      </c>
      <c r="AS43" s="108">
        <f t="shared" si="105"/>
        <v>66.666666666666657</v>
      </c>
      <c r="AT43" s="102">
        <v>2</v>
      </c>
      <c r="AU43" s="182">
        <f t="shared" si="48"/>
        <v>4.6274872744099957E-2</v>
      </c>
      <c r="AV43" s="105" t="s">
        <v>454</v>
      </c>
      <c r="AW43" s="106">
        <f t="shared" si="71"/>
        <v>7</v>
      </c>
      <c r="AX43" s="106">
        <f t="shared" si="72"/>
        <v>0</v>
      </c>
      <c r="AY43" s="105">
        <f t="shared" si="73"/>
        <v>0.16196205460434984</v>
      </c>
      <c r="AZ43" s="106">
        <v>0</v>
      </c>
      <c r="BA43" s="106">
        <v>7</v>
      </c>
      <c r="BB43" s="106">
        <v>0</v>
      </c>
      <c r="BC43" s="106">
        <v>0</v>
      </c>
      <c r="BD43" s="106">
        <v>0</v>
      </c>
      <c r="BE43" s="102">
        <v>0</v>
      </c>
      <c r="BF43" s="102">
        <f t="shared" si="74"/>
        <v>7</v>
      </c>
      <c r="BG43" s="102">
        <f t="shared" si="75"/>
        <v>0</v>
      </c>
      <c r="BH43" s="102">
        <v>0</v>
      </c>
      <c r="BI43" s="102">
        <v>7</v>
      </c>
      <c r="BJ43" s="102">
        <v>0</v>
      </c>
      <c r="BK43" s="102">
        <v>0</v>
      </c>
      <c r="BL43" s="112">
        <v>0</v>
      </c>
      <c r="BM43" s="112">
        <v>0</v>
      </c>
      <c r="BN43" s="112">
        <v>7</v>
      </c>
      <c r="BO43" s="112">
        <v>0</v>
      </c>
      <c r="BP43" s="103">
        <f t="shared" si="76"/>
        <v>0.16196205460434984</v>
      </c>
      <c r="BQ43" s="158">
        <v>0</v>
      </c>
      <c r="BR43" s="103">
        <f t="shared" si="63"/>
        <v>0</v>
      </c>
      <c r="BS43" s="112">
        <f t="shared" si="77"/>
        <v>0</v>
      </c>
      <c r="BT43" s="112">
        <f t="shared" si="78"/>
        <v>7</v>
      </c>
      <c r="BU43" s="112">
        <f t="shared" si="79"/>
        <v>0</v>
      </c>
      <c r="BV43" s="112">
        <v>0</v>
      </c>
      <c r="BW43" s="112">
        <v>0</v>
      </c>
      <c r="BX43" s="112">
        <v>0</v>
      </c>
      <c r="BY43" s="112">
        <v>0</v>
      </c>
      <c r="BZ43" s="112">
        <v>7</v>
      </c>
      <c r="CA43" s="112">
        <v>0</v>
      </c>
      <c r="CB43" s="112">
        <v>0</v>
      </c>
      <c r="CC43" s="112">
        <v>0</v>
      </c>
      <c r="CD43" s="112">
        <v>0</v>
      </c>
      <c r="CE43" s="112">
        <f t="shared" si="80"/>
        <v>0</v>
      </c>
      <c r="CF43" s="112">
        <f t="shared" si="81"/>
        <v>0</v>
      </c>
      <c r="CG43" s="112">
        <f t="shared" si="82"/>
        <v>0</v>
      </c>
      <c r="CH43" s="100">
        <v>0</v>
      </c>
      <c r="CI43" s="100">
        <v>0</v>
      </c>
      <c r="CJ43" s="100">
        <v>0</v>
      </c>
      <c r="CK43" s="100">
        <v>0</v>
      </c>
      <c r="CL43" s="100">
        <v>0</v>
      </c>
      <c r="CM43" s="100">
        <v>0</v>
      </c>
      <c r="CN43" s="100">
        <v>0</v>
      </c>
      <c r="CO43" s="100">
        <v>0</v>
      </c>
      <c r="CP43" s="100">
        <v>0</v>
      </c>
      <c r="CQ43" s="112">
        <f t="shared" si="83"/>
        <v>2</v>
      </c>
      <c r="CR43" s="113">
        <f t="shared" si="84"/>
        <v>4.6274872744099957E-2</v>
      </c>
      <c r="CS43" s="112">
        <f t="shared" si="85"/>
        <v>2</v>
      </c>
      <c r="CT43" s="112">
        <f t="shared" si="86"/>
        <v>0</v>
      </c>
      <c r="CU43" s="112">
        <f t="shared" si="87"/>
        <v>2</v>
      </c>
      <c r="CV43" s="112">
        <f t="shared" si="88"/>
        <v>0</v>
      </c>
      <c r="CW43" s="112">
        <v>0</v>
      </c>
      <c r="CX43" s="112">
        <v>0</v>
      </c>
      <c r="CY43" s="112">
        <f t="shared" si="89"/>
        <v>2</v>
      </c>
      <c r="CZ43" s="112">
        <v>0</v>
      </c>
      <c r="DA43" s="112">
        <v>2</v>
      </c>
      <c r="DB43" s="112">
        <f t="shared" si="90"/>
        <v>0</v>
      </c>
      <c r="DC43" s="112">
        <v>0</v>
      </c>
      <c r="DD43" s="112">
        <v>0</v>
      </c>
      <c r="DE43" s="112">
        <f t="shared" si="91"/>
        <v>0</v>
      </c>
      <c r="DF43" s="112">
        <f t="shared" si="92"/>
        <v>0</v>
      </c>
      <c r="DG43" s="112">
        <f t="shared" si="93"/>
        <v>0</v>
      </c>
      <c r="DH43" s="112">
        <f t="shared" si="94"/>
        <v>0</v>
      </c>
      <c r="DI43" s="112">
        <v>0</v>
      </c>
      <c r="DJ43" s="112">
        <v>0</v>
      </c>
      <c r="DK43" s="112">
        <f t="shared" si="95"/>
        <v>0</v>
      </c>
      <c r="DL43" s="112">
        <v>0</v>
      </c>
      <c r="DM43" s="112">
        <v>0</v>
      </c>
      <c r="DN43" s="112">
        <f t="shared" si="96"/>
        <v>0</v>
      </c>
      <c r="DO43" s="112">
        <v>0</v>
      </c>
      <c r="DP43" s="112">
        <v>0</v>
      </c>
      <c r="DQ43" s="112">
        <f t="shared" si="97"/>
        <v>0</v>
      </c>
      <c r="DR43" s="112">
        <v>0</v>
      </c>
      <c r="DS43" s="112">
        <v>0</v>
      </c>
      <c r="DT43" s="112">
        <v>0</v>
      </c>
      <c r="DU43" s="112">
        <v>0</v>
      </c>
      <c r="DV43" s="114">
        <v>3859.2</v>
      </c>
      <c r="DW43" s="114"/>
      <c r="DX43" s="112">
        <v>0</v>
      </c>
      <c r="DY43" s="112">
        <v>0</v>
      </c>
      <c r="DZ43" s="112">
        <v>0</v>
      </c>
      <c r="EA43" s="112">
        <f t="shared" si="98"/>
        <v>2</v>
      </c>
      <c r="EB43" s="113">
        <f t="shared" ref="EB43:EB49" si="106">(EA43/CQ43)*100</f>
        <v>100</v>
      </c>
      <c r="EC43" s="112">
        <f t="shared" si="99"/>
        <v>1</v>
      </c>
      <c r="ED43" s="112">
        <f t="shared" si="100"/>
        <v>1</v>
      </c>
      <c r="EE43" s="112">
        <f t="shared" si="101"/>
        <v>0</v>
      </c>
      <c r="EF43" s="112">
        <v>1</v>
      </c>
      <c r="EG43" s="112">
        <v>1</v>
      </c>
      <c r="EH43" s="112">
        <v>0</v>
      </c>
      <c r="EI43" s="112">
        <v>0</v>
      </c>
      <c r="EJ43" s="112">
        <v>0</v>
      </c>
      <c r="EK43" s="112">
        <v>0</v>
      </c>
      <c r="EL43" s="112">
        <v>0</v>
      </c>
      <c r="EM43" s="112">
        <v>0</v>
      </c>
      <c r="EN43" s="112">
        <v>0</v>
      </c>
      <c r="EO43" s="112">
        <f t="shared" si="102"/>
        <v>0</v>
      </c>
      <c r="EP43" s="113">
        <f t="shared" ref="EP43:EP49" si="107">(EO43/CQ43)*100</f>
        <v>0</v>
      </c>
      <c r="EQ43" s="112">
        <v>2</v>
      </c>
      <c r="ER43" s="112">
        <f t="shared" si="103"/>
        <v>2</v>
      </c>
      <c r="ES43" s="103">
        <f t="shared" si="64"/>
        <v>100</v>
      </c>
      <c r="ET43" s="112">
        <v>0</v>
      </c>
      <c r="EU43" s="112">
        <v>0</v>
      </c>
      <c r="EV43" s="112">
        <v>2</v>
      </c>
      <c r="EW43" s="112">
        <v>0</v>
      </c>
      <c r="EX43" s="114">
        <v>7367.75</v>
      </c>
      <c r="EY43" s="114">
        <v>363.91</v>
      </c>
      <c r="EZ43" s="114">
        <v>14371.59</v>
      </c>
      <c r="FA43" s="100">
        <v>0</v>
      </c>
      <c r="FB43" s="28"/>
      <c r="FC43" s="28"/>
      <c r="FD43" s="28"/>
    </row>
    <row r="44" spans="1:160" s="27" customFormat="1">
      <c r="A44" s="26" t="s">
        <v>154</v>
      </c>
      <c r="B44" s="26" t="s">
        <v>210</v>
      </c>
      <c r="C44" s="29" t="s">
        <v>31</v>
      </c>
      <c r="D44" s="31">
        <v>9132</v>
      </c>
      <c r="E44" s="31">
        <f t="shared" si="0"/>
        <v>316</v>
      </c>
      <c r="F44" s="33">
        <v>316</v>
      </c>
      <c r="G44" s="34">
        <f t="shared" si="57"/>
        <v>100</v>
      </c>
      <c r="H44" s="32">
        <v>0</v>
      </c>
      <c r="I44" s="30">
        <f t="shared" si="58"/>
        <v>0</v>
      </c>
      <c r="J44" s="32">
        <v>241</v>
      </c>
      <c r="K44" s="30">
        <f t="shared" si="65"/>
        <v>2.6390713972842752</v>
      </c>
      <c r="L44" s="31">
        <v>4864</v>
      </c>
      <c r="M44" s="31">
        <v>1846</v>
      </c>
      <c r="N44" s="99">
        <f t="shared" si="66"/>
        <v>20.214629872974157</v>
      </c>
      <c r="O44" s="31">
        <v>856</v>
      </c>
      <c r="P44" s="31">
        <v>496</v>
      </c>
      <c r="Q44" s="34">
        <f t="shared" si="67"/>
        <v>5.4314498466929475</v>
      </c>
      <c r="R44" s="32">
        <f t="shared" si="68"/>
        <v>152</v>
      </c>
      <c r="S44" s="32">
        <v>152</v>
      </c>
      <c r="T44" s="30">
        <f t="shared" si="59"/>
        <v>100</v>
      </c>
      <c r="U44" s="32">
        <v>0</v>
      </c>
      <c r="V44" s="30">
        <f t="shared" si="60"/>
        <v>0</v>
      </c>
      <c r="W44" s="33">
        <v>30</v>
      </c>
      <c r="X44" s="33">
        <v>0</v>
      </c>
      <c r="Y44" s="33">
        <v>101</v>
      </c>
      <c r="Z44" s="39">
        <f t="shared" si="69"/>
        <v>1.1060008760402977</v>
      </c>
      <c r="AA44" s="33">
        <v>23</v>
      </c>
      <c r="AB44" s="33">
        <v>0</v>
      </c>
      <c r="AC44" s="39">
        <f t="shared" si="70"/>
        <v>0.25186158563293914</v>
      </c>
      <c r="AD44" s="42">
        <v>70.11</v>
      </c>
      <c r="AE44" s="38">
        <v>53.07</v>
      </c>
      <c r="AF44" s="38">
        <v>413.95</v>
      </c>
      <c r="AG44" s="38">
        <v>481.16</v>
      </c>
      <c r="AH44" s="30">
        <v>1</v>
      </c>
      <c r="AI44" s="40">
        <v>9.07</v>
      </c>
      <c r="AJ44" s="41">
        <v>78</v>
      </c>
      <c r="AK44" s="30">
        <f t="shared" si="61"/>
        <v>51.315789473684212</v>
      </c>
      <c r="AL44" s="31">
        <v>20</v>
      </c>
      <c r="AM44" s="31">
        <v>0</v>
      </c>
      <c r="AN44" s="39">
        <f t="shared" si="104"/>
        <v>66.666666666666657</v>
      </c>
      <c r="AO44" s="31">
        <v>56</v>
      </c>
      <c r="AP44" s="39">
        <f t="shared" si="62"/>
        <v>55.445544554455452</v>
      </c>
      <c r="AQ44" s="31">
        <v>17</v>
      </c>
      <c r="AR44" s="31">
        <v>0</v>
      </c>
      <c r="AS44" s="39">
        <f t="shared" si="105"/>
        <v>73.91304347826086</v>
      </c>
      <c r="AT44" s="31">
        <v>2</v>
      </c>
      <c r="AU44" s="175">
        <f t="shared" si="48"/>
        <v>2.1901007446342532E-2</v>
      </c>
      <c r="AV44" s="35" t="s">
        <v>454</v>
      </c>
      <c r="AW44" s="41">
        <f t="shared" si="71"/>
        <v>66</v>
      </c>
      <c r="AX44" s="41">
        <f t="shared" si="72"/>
        <v>0</v>
      </c>
      <c r="AY44" s="30">
        <f t="shared" si="73"/>
        <v>0.72273324572930353</v>
      </c>
      <c r="AZ44" s="43">
        <v>0</v>
      </c>
      <c r="BA44" s="43">
        <v>66</v>
      </c>
      <c r="BB44" s="43">
        <v>0</v>
      </c>
      <c r="BC44" s="41">
        <v>0</v>
      </c>
      <c r="BD44" s="41">
        <v>0</v>
      </c>
      <c r="BE44" s="31">
        <v>0</v>
      </c>
      <c r="BF44" s="31">
        <f t="shared" si="74"/>
        <v>48</v>
      </c>
      <c r="BG44" s="31">
        <f t="shared" si="75"/>
        <v>0</v>
      </c>
      <c r="BH44" s="31">
        <v>0</v>
      </c>
      <c r="BI44" s="31">
        <v>48</v>
      </c>
      <c r="BJ44" s="31">
        <v>0</v>
      </c>
      <c r="BK44" s="31">
        <v>0</v>
      </c>
      <c r="BL44" s="45">
        <v>0</v>
      </c>
      <c r="BM44" s="45">
        <v>0</v>
      </c>
      <c r="BN44" s="45">
        <v>42</v>
      </c>
      <c r="BO44" s="45">
        <v>0</v>
      </c>
      <c r="BP44" s="34">
        <f t="shared" si="76"/>
        <v>0.45992115637319314</v>
      </c>
      <c r="BQ44" s="149">
        <v>1</v>
      </c>
      <c r="BR44" s="103">
        <f t="shared" si="63"/>
        <v>2.3809523809523809</v>
      </c>
      <c r="BS44" s="45">
        <f t="shared" si="77"/>
        <v>1</v>
      </c>
      <c r="BT44" s="45">
        <f t="shared" si="78"/>
        <v>20</v>
      </c>
      <c r="BU44" s="45">
        <f t="shared" si="79"/>
        <v>27</v>
      </c>
      <c r="BV44" s="46">
        <v>0</v>
      </c>
      <c r="BW44" s="46">
        <v>0</v>
      </c>
      <c r="BX44" s="46">
        <v>0</v>
      </c>
      <c r="BY44" s="46">
        <v>1</v>
      </c>
      <c r="BZ44" s="46">
        <v>20</v>
      </c>
      <c r="CA44" s="46">
        <v>27</v>
      </c>
      <c r="CB44" s="46">
        <v>0</v>
      </c>
      <c r="CC44" s="46">
        <v>0</v>
      </c>
      <c r="CD44" s="46">
        <v>0</v>
      </c>
      <c r="CE44" s="45">
        <f t="shared" si="80"/>
        <v>0</v>
      </c>
      <c r="CF44" s="45">
        <f t="shared" si="81"/>
        <v>0</v>
      </c>
      <c r="CG44" s="45">
        <f t="shared" si="82"/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5">
        <f t="shared" si="83"/>
        <v>5</v>
      </c>
      <c r="CR44" s="47">
        <f t="shared" si="84"/>
        <v>5.4752518615856324E-2</v>
      </c>
      <c r="CS44" s="45">
        <f t="shared" si="85"/>
        <v>5</v>
      </c>
      <c r="CT44" s="45">
        <f t="shared" si="86"/>
        <v>1</v>
      </c>
      <c r="CU44" s="45">
        <f t="shared" si="87"/>
        <v>4</v>
      </c>
      <c r="CV44" s="45">
        <f t="shared" si="88"/>
        <v>0</v>
      </c>
      <c r="CW44" s="45">
        <v>0</v>
      </c>
      <c r="CX44" s="45">
        <v>0</v>
      </c>
      <c r="CY44" s="45">
        <f t="shared" si="89"/>
        <v>5</v>
      </c>
      <c r="CZ44" s="45">
        <v>1</v>
      </c>
      <c r="DA44" s="45">
        <v>4</v>
      </c>
      <c r="DB44" s="45">
        <f t="shared" si="90"/>
        <v>0</v>
      </c>
      <c r="DC44" s="45">
        <v>0</v>
      </c>
      <c r="DD44" s="45">
        <v>0</v>
      </c>
      <c r="DE44" s="45">
        <f t="shared" si="91"/>
        <v>0</v>
      </c>
      <c r="DF44" s="45">
        <f t="shared" si="92"/>
        <v>0</v>
      </c>
      <c r="DG44" s="45">
        <f t="shared" si="93"/>
        <v>0</v>
      </c>
      <c r="DH44" s="45">
        <f t="shared" si="94"/>
        <v>0</v>
      </c>
      <c r="DI44" s="45">
        <v>0</v>
      </c>
      <c r="DJ44" s="45">
        <v>0</v>
      </c>
      <c r="DK44" s="45">
        <f t="shared" si="95"/>
        <v>0</v>
      </c>
      <c r="DL44" s="45">
        <v>0</v>
      </c>
      <c r="DM44" s="45">
        <v>0</v>
      </c>
      <c r="DN44" s="45">
        <f t="shared" si="96"/>
        <v>0</v>
      </c>
      <c r="DO44" s="45">
        <v>0</v>
      </c>
      <c r="DP44" s="45">
        <v>0</v>
      </c>
      <c r="DQ44" s="45">
        <f t="shared" si="97"/>
        <v>0</v>
      </c>
      <c r="DR44" s="45">
        <v>0</v>
      </c>
      <c r="DS44" s="45">
        <v>0</v>
      </c>
      <c r="DT44" s="45">
        <v>0</v>
      </c>
      <c r="DU44" s="45">
        <v>0</v>
      </c>
      <c r="DV44" s="48">
        <v>1039.33</v>
      </c>
      <c r="DW44" s="48"/>
      <c r="DX44" s="45">
        <v>11</v>
      </c>
      <c r="DY44" s="45">
        <v>0</v>
      </c>
      <c r="DZ44" s="45">
        <v>0</v>
      </c>
      <c r="EA44" s="45">
        <f t="shared" si="98"/>
        <v>2</v>
      </c>
      <c r="EB44" s="47">
        <f t="shared" si="106"/>
        <v>40</v>
      </c>
      <c r="EC44" s="45">
        <f t="shared" si="99"/>
        <v>0</v>
      </c>
      <c r="ED44" s="45">
        <f t="shared" si="100"/>
        <v>1</v>
      </c>
      <c r="EE44" s="45">
        <f t="shared" si="101"/>
        <v>1</v>
      </c>
      <c r="EF44" s="45">
        <v>0</v>
      </c>
      <c r="EG44" s="45">
        <v>1</v>
      </c>
      <c r="EH44" s="45">
        <v>1</v>
      </c>
      <c r="EI44" s="45">
        <v>0</v>
      </c>
      <c r="EJ44" s="45">
        <v>0</v>
      </c>
      <c r="EK44" s="45">
        <v>0</v>
      </c>
      <c r="EL44" s="45">
        <v>0</v>
      </c>
      <c r="EM44" s="45">
        <v>0</v>
      </c>
      <c r="EN44" s="45">
        <v>0</v>
      </c>
      <c r="EO44" s="45">
        <f t="shared" si="102"/>
        <v>3</v>
      </c>
      <c r="EP44" s="47">
        <f t="shared" si="107"/>
        <v>60</v>
      </c>
      <c r="EQ44" s="45">
        <v>10</v>
      </c>
      <c r="ER44" s="45">
        <f t="shared" si="103"/>
        <v>6</v>
      </c>
      <c r="ES44" s="34">
        <f t="shared" si="64"/>
        <v>60</v>
      </c>
      <c r="ET44" s="45">
        <v>3</v>
      </c>
      <c r="EU44" s="45">
        <v>0</v>
      </c>
      <c r="EV44" s="45">
        <v>3</v>
      </c>
      <c r="EW44" s="45">
        <v>0</v>
      </c>
      <c r="EX44" s="48">
        <v>384</v>
      </c>
      <c r="EY44" s="48">
        <v>230</v>
      </c>
      <c r="EZ44" s="48">
        <v>1254</v>
      </c>
      <c r="FA44" s="46">
        <v>0</v>
      </c>
      <c r="FB44" s="28"/>
      <c r="FC44" s="28"/>
      <c r="FD44" s="28"/>
    </row>
    <row r="45" spans="1:160" s="27" customFormat="1">
      <c r="A45" s="26" t="s">
        <v>155</v>
      </c>
      <c r="B45" s="26" t="s">
        <v>210</v>
      </c>
      <c r="C45" s="29" t="s">
        <v>31</v>
      </c>
      <c r="D45" s="31">
        <v>4336</v>
      </c>
      <c r="E45" s="31">
        <f t="shared" si="0"/>
        <v>279</v>
      </c>
      <c r="F45" s="33">
        <v>279</v>
      </c>
      <c r="G45" s="34">
        <f t="shared" si="57"/>
        <v>100</v>
      </c>
      <c r="H45" s="32">
        <v>0</v>
      </c>
      <c r="I45" s="30">
        <f t="shared" si="58"/>
        <v>0</v>
      </c>
      <c r="J45" s="32">
        <v>212</v>
      </c>
      <c r="K45" s="30">
        <f t="shared" si="65"/>
        <v>4.8892988929889292</v>
      </c>
      <c r="L45" s="31">
        <v>2808</v>
      </c>
      <c r="M45" s="31">
        <v>1031</v>
      </c>
      <c r="N45" s="99">
        <f t="shared" si="66"/>
        <v>23.77767527675277</v>
      </c>
      <c r="O45" s="31">
        <v>569</v>
      </c>
      <c r="P45" s="31">
        <v>321</v>
      </c>
      <c r="Q45" s="34">
        <f t="shared" si="67"/>
        <v>7.4031365313653135</v>
      </c>
      <c r="R45" s="32">
        <f t="shared" si="68"/>
        <v>201</v>
      </c>
      <c r="S45" s="32">
        <v>201</v>
      </c>
      <c r="T45" s="30">
        <f t="shared" si="59"/>
        <v>100</v>
      </c>
      <c r="U45" s="32">
        <v>0</v>
      </c>
      <c r="V45" s="30">
        <f t="shared" si="60"/>
        <v>0</v>
      </c>
      <c r="W45" s="33">
        <v>20</v>
      </c>
      <c r="X45" s="33">
        <v>0</v>
      </c>
      <c r="Y45" s="33">
        <v>130</v>
      </c>
      <c r="Z45" s="39">
        <f t="shared" si="69"/>
        <v>2.9981549815498156</v>
      </c>
      <c r="AA45" s="33">
        <v>14</v>
      </c>
      <c r="AB45" s="33">
        <v>0</v>
      </c>
      <c r="AC45" s="39">
        <f t="shared" si="70"/>
        <v>0.32287822878228783</v>
      </c>
      <c r="AD45" s="42">
        <v>71.349999999999994</v>
      </c>
      <c r="AE45" s="38">
        <v>39.25</v>
      </c>
      <c r="AF45" s="38">
        <v>405.83</v>
      </c>
      <c r="AG45" s="38">
        <v>459.21</v>
      </c>
      <c r="AH45" s="30">
        <v>1</v>
      </c>
      <c r="AI45" s="40">
        <v>11.7</v>
      </c>
      <c r="AJ45" s="41">
        <v>101</v>
      </c>
      <c r="AK45" s="30">
        <f t="shared" si="61"/>
        <v>50.248756218905477</v>
      </c>
      <c r="AL45" s="31">
        <v>19</v>
      </c>
      <c r="AM45" s="31">
        <v>0</v>
      </c>
      <c r="AN45" s="39">
        <f t="shared" si="104"/>
        <v>95</v>
      </c>
      <c r="AO45" s="31">
        <v>64</v>
      </c>
      <c r="AP45" s="39">
        <f t="shared" si="62"/>
        <v>49.230769230769234</v>
      </c>
      <c r="AQ45" s="31">
        <v>13</v>
      </c>
      <c r="AR45" s="31">
        <v>0</v>
      </c>
      <c r="AS45" s="39">
        <f t="shared" si="105"/>
        <v>92.857142857142861</v>
      </c>
      <c r="AT45" s="31">
        <v>3</v>
      </c>
      <c r="AU45" s="175">
        <f t="shared" si="48"/>
        <v>6.9188191881918812E-2</v>
      </c>
      <c r="AV45" s="35" t="s">
        <v>454</v>
      </c>
      <c r="AW45" s="41">
        <f t="shared" si="71"/>
        <v>28</v>
      </c>
      <c r="AX45" s="41">
        <f t="shared" si="72"/>
        <v>0</v>
      </c>
      <c r="AY45" s="30">
        <f t="shared" si="73"/>
        <v>0.64575645756457567</v>
      </c>
      <c r="AZ45" s="43">
        <v>0</v>
      </c>
      <c r="BA45" s="43">
        <v>28</v>
      </c>
      <c r="BB45" s="43">
        <v>0</v>
      </c>
      <c r="BC45" s="41">
        <v>0</v>
      </c>
      <c r="BD45" s="41">
        <v>0</v>
      </c>
      <c r="BE45" s="31">
        <v>0</v>
      </c>
      <c r="BF45" s="31">
        <f t="shared" si="74"/>
        <v>26</v>
      </c>
      <c r="BG45" s="31">
        <f t="shared" si="75"/>
        <v>0</v>
      </c>
      <c r="BH45" s="31">
        <v>0</v>
      </c>
      <c r="BI45" s="31">
        <v>26</v>
      </c>
      <c r="BJ45" s="31">
        <v>0</v>
      </c>
      <c r="BK45" s="31">
        <v>0</v>
      </c>
      <c r="BL45" s="45">
        <v>0</v>
      </c>
      <c r="BM45" s="45">
        <v>0</v>
      </c>
      <c r="BN45" s="45">
        <v>26</v>
      </c>
      <c r="BO45" s="45">
        <v>0</v>
      </c>
      <c r="BP45" s="34">
        <f t="shared" si="76"/>
        <v>0.59963099630996308</v>
      </c>
      <c r="BQ45" s="149">
        <v>4</v>
      </c>
      <c r="BR45" s="103">
        <f t="shared" si="63"/>
        <v>15.384615384615385</v>
      </c>
      <c r="BS45" s="45">
        <f t="shared" si="77"/>
        <v>0</v>
      </c>
      <c r="BT45" s="45">
        <f t="shared" si="78"/>
        <v>0</v>
      </c>
      <c r="BU45" s="45">
        <f t="shared" si="79"/>
        <v>26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26</v>
      </c>
      <c r="CB45" s="46">
        <v>0</v>
      </c>
      <c r="CC45" s="46">
        <v>0</v>
      </c>
      <c r="CD45" s="46">
        <v>0</v>
      </c>
      <c r="CE45" s="45">
        <f t="shared" si="80"/>
        <v>0</v>
      </c>
      <c r="CF45" s="45">
        <f t="shared" si="81"/>
        <v>0</v>
      </c>
      <c r="CG45" s="45">
        <f t="shared" si="82"/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5">
        <f t="shared" si="83"/>
        <v>9</v>
      </c>
      <c r="CR45" s="47">
        <f t="shared" si="84"/>
        <v>0.20756457564575648</v>
      </c>
      <c r="CS45" s="45">
        <f t="shared" si="85"/>
        <v>9</v>
      </c>
      <c r="CT45" s="45">
        <f t="shared" si="86"/>
        <v>0</v>
      </c>
      <c r="CU45" s="45">
        <f t="shared" si="87"/>
        <v>9</v>
      </c>
      <c r="CV45" s="45">
        <f t="shared" si="88"/>
        <v>0</v>
      </c>
      <c r="CW45" s="45">
        <v>0</v>
      </c>
      <c r="CX45" s="45">
        <v>0</v>
      </c>
      <c r="CY45" s="45">
        <f t="shared" si="89"/>
        <v>9</v>
      </c>
      <c r="CZ45" s="45">
        <v>0</v>
      </c>
      <c r="DA45" s="45">
        <v>9</v>
      </c>
      <c r="DB45" s="45">
        <f t="shared" si="90"/>
        <v>0</v>
      </c>
      <c r="DC45" s="45">
        <v>0</v>
      </c>
      <c r="DD45" s="45">
        <v>0</v>
      </c>
      <c r="DE45" s="45">
        <f t="shared" si="91"/>
        <v>0</v>
      </c>
      <c r="DF45" s="45">
        <f t="shared" si="92"/>
        <v>0</v>
      </c>
      <c r="DG45" s="45">
        <f t="shared" si="93"/>
        <v>0</v>
      </c>
      <c r="DH45" s="45">
        <f t="shared" si="94"/>
        <v>0</v>
      </c>
      <c r="DI45" s="45">
        <v>0</v>
      </c>
      <c r="DJ45" s="45">
        <v>0</v>
      </c>
      <c r="DK45" s="45">
        <f t="shared" si="95"/>
        <v>0</v>
      </c>
      <c r="DL45" s="45">
        <v>0</v>
      </c>
      <c r="DM45" s="45">
        <v>0</v>
      </c>
      <c r="DN45" s="45">
        <f t="shared" si="96"/>
        <v>0</v>
      </c>
      <c r="DO45" s="45">
        <v>0</v>
      </c>
      <c r="DP45" s="45">
        <v>0</v>
      </c>
      <c r="DQ45" s="45">
        <f t="shared" si="97"/>
        <v>0</v>
      </c>
      <c r="DR45" s="45">
        <v>0</v>
      </c>
      <c r="DS45" s="45">
        <v>0</v>
      </c>
      <c r="DT45" s="45">
        <v>0</v>
      </c>
      <c r="DU45" s="45">
        <v>0</v>
      </c>
      <c r="DV45" s="48">
        <v>1000.29</v>
      </c>
      <c r="DW45" s="48"/>
      <c r="DX45" s="45">
        <v>22</v>
      </c>
      <c r="DY45" s="45">
        <v>0</v>
      </c>
      <c r="DZ45" s="45">
        <v>0</v>
      </c>
      <c r="EA45" s="45">
        <f t="shared" si="98"/>
        <v>6</v>
      </c>
      <c r="EB45" s="47">
        <f t="shared" si="106"/>
        <v>66.666666666666657</v>
      </c>
      <c r="EC45" s="45">
        <f t="shared" si="99"/>
        <v>3</v>
      </c>
      <c r="ED45" s="45">
        <f t="shared" si="100"/>
        <v>1</v>
      </c>
      <c r="EE45" s="45">
        <f t="shared" si="101"/>
        <v>2</v>
      </c>
      <c r="EF45" s="45">
        <v>3</v>
      </c>
      <c r="EG45" s="45">
        <v>1</v>
      </c>
      <c r="EH45" s="45">
        <v>2</v>
      </c>
      <c r="EI45" s="45">
        <v>0</v>
      </c>
      <c r="EJ45" s="45">
        <v>0</v>
      </c>
      <c r="EK45" s="45">
        <v>0</v>
      </c>
      <c r="EL45" s="45">
        <v>0</v>
      </c>
      <c r="EM45" s="45">
        <v>0</v>
      </c>
      <c r="EN45" s="45">
        <v>0</v>
      </c>
      <c r="EO45" s="45">
        <f t="shared" si="102"/>
        <v>3</v>
      </c>
      <c r="EP45" s="47">
        <f t="shared" si="107"/>
        <v>33.333333333333329</v>
      </c>
      <c r="EQ45" s="45">
        <v>4</v>
      </c>
      <c r="ER45" s="45">
        <f t="shared" si="103"/>
        <v>1</v>
      </c>
      <c r="ES45" s="34">
        <f t="shared" si="64"/>
        <v>25</v>
      </c>
      <c r="ET45" s="45">
        <v>1</v>
      </c>
      <c r="EU45" s="45">
        <v>0</v>
      </c>
      <c r="EV45" s="45">
        <v>0</v>
      </c>
      <c r="EW45" s="45">
        <v>0</v>
      </c>
      <c r="EX45" s="48">
        <v>1145</v>
      </c>
      <c r="EY45" s="48">
        <v>1145</v>
      </c>
      <c r="EZ45" s="48">
        <v>1718</v>
      </c>
      <c r="FA45" s="46">
        <v>0</v>
      </c>
      <c r="FB45" s="28"/>
      <c r="FC45" s="28"/>
      <c r="FD45" s="28"/>
    </row>
    <row r="46" spans="1:160" s="27" customFormat="1">
      <c r="A46" s="100" t="s">
        <v>236</v>
      </c>
      <c r="B46" s="100" t="s">
        <v>391</v>
      </c>
      <c r="C46" s="101" t="s">
        <v>34</v>
      </c>
      <c r="D46" s="102">
        <v>3040</v>
      </c>
      <c r="E46" s="102">
        <f t="shared" si="0"/>
        <v>52</v>
      </c>
      <c r="F46" s="102">
        <v>50</v>
      </c>
      <c r="G46" s="103">
        <f t="shared" si="57"/>
        <v>96.15384615384616</v>
      </c>
      <c r="H46" s="104">
        <v>2</v>
      </c>
      <c r="I46" s="105">
        <f t="shared" si="58"/>
        <v>3.8461538461538463</v>
      </c>
      <c r="J46" s="106">
        <v>46</v>
      </c>
      <c r="K46" s="105">
        <f t="shared" si="65"/>
        <v>1.513157894736842</v>
      </c>
      <c r="L46" s="102">
        <v>611</v>
      </c>
      <c r="M46" s="102">
        <v>381</v>
      </c>
      <c r="N46" s="107">
        <f t="shared" si="66"/>
        <v>12.532894736842104</v>
      </c>
      <c r="O46" s="102">
        <v>230</v>
      </c>
      <c r="P46" s="102">
        <v>147</v>
      </c>
      <c r="Q46" s="103">
        <f t="shared" si="67"/>
        <v>4.8355263157894735</v>
      </c>
      <c r="R46" s="106">
        <f t="shared" si="68"/>
        <v>31</v>
      </c>
      <c r="S46" s="106">
        <v>31</v>
      </c>
      <c r="T46" s="105">
        <f t="shared" si="59"/>
        <v>100</v>
      </c>
      <c r="U46" s="104">
        <v>0</v>
      </c>
      <c r="V46" s="105">
        <f t="shared" si="60"/>
        <v>0</v>
      </c>
      <c r="W46" s="102">
        <v>7</v>
      </c>
      <c r="X46" s="102">
        <v>0</v>
      </c>
      <c r="Y46" s="102">
        <v>26</v>
      </c>
      <c r="Z46" s="108">
        <f t="shared" si="69"/>
        <v>0.85526315789473695</v>
      </c>
      <c r="AA46" s="102">
        <v>7</v>
      </c>
      <c r="AB46" s="102">
        <v>0</v>
      </c>
      <c r="AC46" s="108">
        <f t="shared" si="70"/>
        <v>0.23026315789473681</v>
      </c>
      <c r="AD46" s="109">
        <v>95.21</v>
      </c>
      <c r="AE46" s="110">
        <v>71.37</v>
      </c>
      <c r="AF46" s="110">
        <v>489.49</v>
      </c>
      <c r="AG46" s="110">
        <v>387.48</v>
      </c>
      <c r="AH46" s="105">
        <v>7.42</v>
      </c>
      <c r="AI46" s="111">
        <v>12.86</v>
      </c>
      <c r="AJ46" s="106">
        <v>16</v>
      </c>
      <c r="AK46" s="105">
        <f t="shared" si="61"/>
        <v>51.612903225806448</v>
      </c>
      <c r="AL46" s="102">
        <v>3</v>
      </c>
      <c r="AM46" s="102">
        <v>0</v>
      </c>
      <c r="AN46" s="108">
        <f t="shared" si="104"/>
        <v>42.857142857142854</v>
      </c>
      <c r="AO46" s="102"/>
      <c r="AP46" s="108">
        <f t="shared" si="62"/>
        <v>0</v>
      </c>
      <c r="AQ46" s="102">
        <v>3</v>
      </c>
      <c r="AR46" s="102">
        <v>0</v>
      </c>
      <c r="AS46" s="108">
        <f t="shared" si="105"/>
        <v>42.857142857142854</v>
      </c>
      <c r="AT46" s="102">
        <v>6</v>
      </c>
      <c r="AU46" s="182">
        <f t="shared" si="48"/>
        <v>0.19736842105263158</v>
      </c>
      <c r="AV46" s="105" t="s">
        <v>454</v>
      </c>
      <c r="AW46" s="106">
        <f t="shared" si="71"/>
        <v>22</v>
      </c>
      <c r="AX46" s="106">
        <f t="shared" si="72"/>
        <v>0</v>
      </c>
      <c r="AY46" s="105">
        <f t="shared" si="73"/>
        <v>0.72368421052631582</v>
      </c>
      <c r="AZ46" s="106">
        <v>0</v>
      </c>
      <c r="BA46" s="106">
        <v>22</v>
      </c>
      <c r="BB46" s="106">
        <v>0</v>
      </c>
      <c r="BC46" s="106">
        <v>0</v>
      </c>
      <c r="BD46" s="106">
        <v>0</v>
      </c>
      <c r="BE46" s="102">
        <v>0</v>
      </c>
      <c r="BF46" s="102">
        <f t="shared" si="74"/>
        <v>22</v>
      </c>
      <c r="BG46" s="102">
        <f t="shared" si="75"/>
        <v>0</v>
      </c>
      <c r="BH46" s="102">
        <v>0</v>
      </c>
      <c r="BI46" s="102">
        <v>22</v>
      </c>
      <c r="BJ46" s="102">
        <v>0</v>
      </c>
      <c r="BK46" s="102">
        <v>0</v>
      </c>
      <c r="BL46" s="112">
        <v>0</v>
      </c>
      <c r="BM46" s="112">
        <v>0</v>
      </c>
      <c r="BN46" s="112">
        <v>22</v>
      </c>
      <c r="BO46" s="112">
        <v>0</v>
      </c>
      <c r="BP46" s="103">
        <f t="shared" si="76"/>
        <v>0.72368421052631582</v>
      </c>
      <c r="BQ46" s="158">
        <v>1</v>
      </c>
      <c r="BR46" s="103">
        <f t="shared" si="63"/>
        <v>4.5454545454545459</v>
      </c>
      <c r="BS46" s="112">
        <f t="shared" si="77"/>
        <v>0</v>
      </c>
      <c r="BT46" s="112">
        <f t="shared" si="78"/>
        <v>8</v>
      </c>
      <c r="BU46" s="112">
        <f t="shared" si="79"/>
        <v>14</v>
      </c>
      <c r="BV46" s="112">
        <v>0</v>
      </c>
      <c r="BW46" s="112">
        <v>0</v>
      </c>
      <c r="BX46" s="112">
        <v>0</v>
      </c>
      <c r="BY46" s="112">
        <v>0</v>
      </c>
      <c r="BZ46" s="112">
        <v>8</v>
      </c>
      <c r="CA46" s="112">
        <v>14</v>
      </c>
      <c r="CB46" s="112">
        <v>0</v>
      </c>
      <c r="CC46" s="112">
        <v>0</v>
      </c>
      <c r="CD46" s="112">
        <v>0</v>
      </c>
      <c r="CE46" s="112">
        <f t="shared" si="80"/>
        <v>0</v>
      </c>
      <c r="CF46" s="112">
        <f t="shared" si="81"/>
        <v>0</v>
      </c>
      <c r="CG46" s="112">
        <f t="shared" si="82"/>
        <v>0</v>
      </c>
      <c r="CH46" s="100">
        <v>0</v>
      </c>
      <c r="CI46" s="100">
        <v>0</v>
      </c>
      <c r="CJ46" s="100">
        <v>0</v>
      </c>
      <c r="CK46" s="100">
        <v>0</v>
      </c>
      <c r="CL46" s="100">
        <v>0</v>
      </c>
      <c r="CM46" s="100">
        <v>0</v>
      </c>
      <c r="CN46" s="100">
        <v>0</v>
      </c>
      <c r="CO46" s="100">
        <v>0</v>
      </c>
      <c r="CP46" s="100">
        <v>0</v>
      </c>
      <c r="CQ46" s="112">
        <f t="shared" si="83"/>
        <v>1</v>
      </c>
      <c r="CR46" s="113">
        <f t="shared" si="84"/>
        <v>3.2894736842105261E-2</v>
      </c>
      <c r="CS46" s="112">
        <f t="shared" si="85"/>
        <v>0</v>
      </c>
      <c r="CT46" s="112">
        <f t="shared" si="86"/>
        <v>0</v>
      </c>
      <c r="CU46" s="112">
        <f t="shared" si="87"/>
        <v>0</v>
      </c>
      <c r="CV46" s="112">
        <f t="shared" si="88"/>
        <v>0</v>
      </c>
      <c r="CW46" s="112">
        <v>0</v>
      </c>
      <c r="CX46" s="112">
        <v>0</v>
      </c>
      <c r="CY46" s="112">
        <f t="shared" si="89"/>
        <v>0</v>
      </c>
      <c r="CZ46" s="112">
        <v>0</v>
      </c>
      <c r="DA46" s="112">
        <v>0</v>
      </c>
      <c r="DB46" s="112">
        <f t="shared" si="90"/>
        <v>0</v>
      </c>
      <c r="DC46" s="112">
        <v>0</v>
      </c>
      <c r="DD46" s="112">
        <v>0</v>
      </c>
      <c r="DE46" s="112">
        <f t="shared" si="91"/>
        <v>0</v>
      </c>
      <c r="DF46" s="112">
        <f t="shared" si="92"/>
        <v>0</v>
      </c>
      <c r="DG46" s="112">
        <f t="shared" si="93"/>
        <v>0</v>
      </c>
      <c r="DH46" s="112">
        <f t="shared" si="94"/>
        <v>0</v>
      </c>
      <c r="DI46" s="112">
        <v>0</v>
      </c>
      <c r="DJ46" s="112">
        <v>0</v>
      </c>
      <c r="DK46" s="112">
        <f t="shared" si="95"/>
        <v>0</v>
      </c>
      <c r="DL46" s="112">
        <v>0</v>
      </c>
      <c r="DM46" s="112">
        <v>0</v>
      </c>
      <c r="DN46" s="112">
        <f t="shared" si="96"/>
        <v>0</v>
      </c>
      <c r="DO46" s="112">
        <v>0</v>
      </c>
      <c r="DP46" s="112">
        <v>0</v>
      </c>
      <c r="DQ46" s="112">
        <f t="shared" si="97"/>
        <v>1</v>
      </c>
      <c r="DR46" s="112">
        <v>0</v>
      </c>
      <c r="DS46" s="112">
        <v>0</v>
      </c>
      <c r="DT46" s="112">
        <v>1</v>
      </c>
      <c r="DU46" s="112">
        <v>0</v>
      </c>
      <c r="DV46" s="114"/>
      <c r="DW46" s="114">
        <v>366.67</v>
      </c>
      <c r="DX46" s="112">
        <v>0</v>
      </c>
      <c r="DY46" s="112">
        <v>0</v>
      </c>
      <c r="DZ46" s="112">
        <v>0</v>
      </c>
      <c r="EA46" s="112">
        <f t="shared" si="98"/>
        <v>0</v>
      </c>
      <c r="EB46" s="113">
        <f t="shared" si="106"/>
        <v>0</v>
      </c>
      <c r="EC46" s="112">
        <f t="shared" si="99"/>
        <v>0</v>
      </c>
      <c r="ED46" s="112">
        <f t="shared" si="100"/>
        <v>0</v>
      </c>
      <c r="EE46" s="112">
        <f t="shared" si="101"/>
        <v>0</v>
      </c>
      <c r="EF46" s="112">
        <v>0</v>
      </c>
      <c r="EG46" s="112">
        <v>0</v>
      </c>
      <c r="EH46" s="112">
        <v>0</v>
      </c>
      <c r="EI46" s="112">
        <v>0</v>
      </c>
      <c r="EJ46" s="112">
        <v>0</v>
      </c>
      <c r="EK46" s="112">
        <v>0</v>
      </c>
      <c r="EL46" s="112">
        <v>0</v>
      </c>
      <c r="EM46" s="112">
        <v>0</v>
      </c>
      <c r="EN46" s="112">
        <v>0</v>
      </c>
      <c r="EO46" s="112">
        <f t="shared" si="102"/>
        <v>1</v>
      </c>
      <c r="EP46" s="113">
        <f t="shared" si="107"/>
        <v>100</v>
      </c>
      <c r="EQ46" s="112">
        <v>1</v>
      </c>
      <c r="ER46" s="112">
        <f t="shared" si="103"/>
        <v>0</v>
      </c>
      <c r="ES46" s="103">
        <f t="shared" si="64"/>
        <v>0</v>
      </c>
      <c r="ET46" s="112">
        <v>0</v>
      </c>
      <c r="EU46" s="112">
        <v>0</v>
      </c>
      <c r="EV46" s="112">
        <v>0</v>
      </c>
      <c r="EW46" s="112">
        <v>0</v>
      </c>
      <c r="EX46" s="114"/>
      <c r="EY46" s="114"/>
      <c r="EZ46" s="114"/>
      <c r="FA46" s="100">
        <v>0</v>
      </c>
      <c r="FB46" s="28"/>
      <c r="FC46" s="28"/>
      <c r="FD46" s="28"/>
    </row>
    <row r="47" spans="1:160" s="27" customFormat="1">
      <c r="A47" s="26" t="s">
        <v>399</v>
      </c>
      <c r="B47" s="26" t="s">
        <v>439</v>
      </c>
      <c r="C47" s="29" t="s">
        <v>33</v>
      </c>
      <c r="D47" s="31">
        <v>6323</v>
      </c>
      <c r="E47" s="31">
        <f t="shared" si="0"/>
        <v>18</v>
      </c>
      <c r="F47" s="31">
        <v>18</v>
      </c>
      <c r="G47" s="34">
        <f t="shared" si="57"/>
        <v>100</v>
      </c>
      <c r="H47" s="32">
        <v>0</v>
      </c>
      <c r="I47" s="30">
        <f t="shared" si="58"/>
        <v>0</v>
      </c>
      <c r="J47" s="41">
        <v>17</v>
      </c>
      <c r="K47" s="30">
        <f t="shared" si="65"/>
        <v>0.26885971848805951</v>
      </c>
      <c r="L47" s="31">
        <v>1911</v>
      </c>
      <c r="M47" s="31">
        <v>1159</v>
      </c>
      <c r="N47" s="99">
        <f t="shared" si="66"/>
        <v>18.329906689862408</v>
      </c>
      <c r="O47" s="31">
        <v>468</v>
      </c>
      <c r="P47" s="31">
        <v>335</v>
      </c>
      <c r="Q47" s="34">
        <f t="shared" si="67"/>
        <v>5.2981179819705835</v>
      </c>
      <c r="R47" s="41">
        <f t="shared" si="68"/>
        <v>40</v>
      </c>
      <c r="S47" s="41">
        <v>40</v>
      </c>
      <c r="T47" s="30">
        <f t="shared" si="59"/>
        <v>100</v>
      </c>
      <c r="U47" s="32">
        <v>0</v>
      </c>
      <c r="V47" s="30">
        <f t="shared" si="60"/>
        <v>0</v>
      </c>
      <c r="W47" s="31">
        <v>4</v>
      </c>
      <c r="X47" s="31">
        <v>0</v>
      </c>
      <c r="Y47" s="31">
        <v>35</v>
      </c>
      <c r="Z47" s="39">
        <f t="shared" si="69"/>
        <v>0.55353471453424008</v>
      </c>
      <c r="AA47" s="31">
        <v>3</v>
      </c>
      <c r="AB47" s="31">
        <v>0</v>
      </c>
      <c r="AC47" s="39">
        <f t="shared" si="70"/>
        <v>4.7445832674363433E-2</v>
      </c>
      <c r="AD47" s="42">
        <v>77.33</v>
      </c>
      <c r="AE47" s="38">
        <v>51.31</v>
      </c>
      <c r="AF47" s="38">
        <v>684.41</v>
      </c>
      <c r="AG47" s="38">
        <v>987.76</v>
      </c>
      <c r="AH47" s="30">
        <v>8.85</v>
      </c>
      <c r="AI47" s="40">
        <v>19.25</v>
      </c>
      <c r="AJ47" s="41">
        <v>10</v>
      </c>
      <c r="AK47" s="30">
        <f t="shared" si="61"/>
        <v>25</v>
      </c>
      <c r="AL47" s="31">
        <v>3</v>
      </c>
      <c r="AM47" s="31">
        <v>0</v>
      </c>
      <c r="AN47" s="39">
        <f t="shared" si="104"/>
        <v>75</v>
      </c>
      <c r="AO47" s="31">
        <v>10</v>
      </c>
      <c r="AP47" s="39">
        <f t="shared" si="62"/>
        <v>28.571428571428569</v>
      </c>
      <c r="AQ47" s="31">
        <v>3</v>
      </c>
      <c r="AR47" s="31">
        <v>0</v>
      </c>
      <c r="AS47" s="39">
        <f t="shared" si="105"/>
        <v>100</v>
      </c>
      <c r="AT47" s="31">
        <v>13</v>
      </c>
      <c r="AU47" s="175">
        <f t="shared" si="48"/>
        <v>0.20559860825557488</v>
      </c>
      <c r="AV47" s="35" t="s">
        <v>454</v>
      </c>
      <c r="AW47" s="41">
        <f t="shared" si="71"/>
        <v>8</v>
      </c>
      <c r="AX47" s="41">
        <f t="shared" si="72"/>
        <v>0</v>
      </c>
      <c r="AY47" s="30">
        <f t="shared" si="73"/>
        <v>0.12652222046496917</v>
      </c>
      <c r="AZ47" s="41">
        <v>0</v>
      </c>
      <c r="BA47" s="41">
        <v>8</v>
      </c>
      <c r="BB47" s="41">
        <v>0</v>
      </c>
      <c r="BC47" s="41">
        <v>0</v>
      </c>
      <c r="BD47" s="41">
        <v>0</v>
      </c>
      <c r="BE47" s="31">
        <v>0</v>
      </c>
      <c r="BF47" s="31">
        <f t="shared" si="74"/>
        <v>8</v>
      </c>
      <c r="BG47" s="31">
        <f t="shared" si="75"/>
        <v>0</v>
      </c>
      <c r="BH47" s="31">
        <v>0</v>
      </c>
      <c r="BI47" s="31">
        <v>8</v>
      </c>
      <c r="BJ47" s="31">
        <v>0</v>
      </c>
      <c r="BK47" s="31">
        <v>0</v>
      </c>
      <c r="BL47" s="45">
        <v>0</v>
      </c>
      <c r="BM47" s="45">
        <v>0</v>
      </c>
      <c r="BN47" s="45">
        <v>8</v>
      </c>
      <c r="BO47" s="45">
        <v>0</v>
      </c>
      <c r="BP47" s="34">
        <f t="shared" si="76"/>
        <v>0.12652222046496917</v>
      </c>
      <c r="BQ47" s="149">
        <v>0</v>
      </c>
      <c r="BR47" s="103">
        <f t="shared" si="63"/>
        <v>0</v>
      </c>
      <c r="BS47" s="45">
        <f t="shared" si="77"/>
        <v>0</v>
      </c>
      <c r="BT47" s="45">
        <f t="shared" si="78"/>
        <v>2</v>
      </c>
      <c r="BU47" s="45">
        <f t="shared" si="79"/>
        <v>6</v>
      </c>
      <c r="BV47" s="45">
        <v>0</v>
      </c>
      <c r="BW47" s="45">
        <v>0</v>
      </c>
      <c r="BX47" s="45">
        <v>0</v>
      </c>
      <c r="BY47" s="45">
        <v>0</v>
      </c>
      <c r="BZ47" s="45">
        <v>2</v>
      </c>
      <c r="CA47" s="45">
        <v>6</v>
      </c>
      <c r="CB47" s="45">
        <v>0</v>
      </c>
      <c r="CC47" s="45">
        <v>0</v>
      </c>
      <c r="CD47" s="45">
        <v>0</v>
      </c>
      <c r="CE47" s="45">
        <f t="shared" si="80"/>
        <v>0</v>
      </c>
      <c r="CF47" s="45">
        <f t="shared" si="81"/>
        <v>0</v>
      </c>
      <c r="CG47" s="45">
        <f t="shared" si="82"/>
        <v>0</v>
      </c>
      <c r="CH47" s="46">
        <v>0</v>
      </c>
      <c r="CI47" s="46">
        <v>0</v>
      </c>
      <c r="CJ47" s="46">
        <v>0</v>
      </c>
      <c r="CK47" s="46">
        <v>0</v>
      </c>
      <c r="CL47" s="46">
        <v>0</v>
      </c>
      <c r="CM47" s="46">
        <v>0</v>
      </c>
      <c r="CN47" s="46">
        <v>0</v>
      </c>
      <c r="CO47" s="46">
        <v>0</v>
      </c>
      <c r="CP47" s="46">
        <v>0</v>
      </c>
      <c r="CQ47" s="45">
        <f t="shared" si="83"/>
        <v>1</v>
      </c>
      <c r="CR47" s="47">
        <f t="shared" si="84"/>
        <v>1.5815277558121146E-2</v>
      </c>
      <c r="CS47" s="45">
        <f t="shared" si="85"/>
        <v>1</v>
      </c>
      <c r="CT47" s="45">
        <f t="shared" si="86"/>
        <v>0</v>
      </c>
      <c r="CU47" s="45">
        <f t="shared" si="87"/>
        <v>1</v>
      </c>
      <c r="CV47" s="45">
        <f t="shared" si="88"/>
        <v>0</v>
      </c>
      <c r="CW47" s="45">
        <v>0</v>
      </c>
      <c r="CX47" s="45">
        <v>0</v>
      </c>
      <c r="CY47" s="45">
        <f t="shared" si="89"/>
        <v>1</v>
      </c>
      <c r="CZ47" s="45">
        <v>0</v>
      </c>
      <c r="DA47" s="45">
        <v>1</v>
      </c>
      <c r="DB47" s="45">
        <f t="shared" si="90"/>
        <v>0</v>
      </c>
      <c r="DC47" s="45">
        <v>0</v>
      </c>
      <c r="DD47" s="45">
        <v>0</v>
      </c>
      <c r="DE47" s="45">
        <f t="shared" si="91"/>
        <v>0</v>
      </c>
      <c r="DF47" s="45">
        <f t="shared" si="92"/>
        <v>0</v>
      </c>
      <c r="DG47" s="45">
        <f t="shared" si="93"/>
        <v>0</v>
      </c>
      <c r="DH47" s="45">
        <f t="shared" si="94"/>
        <v>0</v>
      </c>
      <c r="DI47" s="45">
        <v>0</v>
      </c>
      <c r="DJ47" s="45">
        <v>0</v>
      </c>
      <c r="DK47" s="45">
        <f t="shared" si="95"/>
        <v>0</v>
      </c>
      <c r="DL47" s="45">
        <v>0</v>
      </c>
      <c r="DM47" s="45">
        <v>0</v>
      </c>
      <c r="DN47" s="45">
        <f t="shared" si="96"/>
        <v>0</v>
      </c>
      <c r="DO47" s="45">
        <v>0</v>
      </c>
      <c r="DP47" s="45">
        <v>0</v>
      </c>
      <c r="DQ47" s="45">
        <f t="shared" si="97"/>
        <v>0</v>
      </c>
      <c r="DR47" s="45">
        <v>0</v>
      </c>
      <c r="DS47" s="45">
        <v>0</v>
      </c>
      <c r="DT47" s="45">
        <v>0</v>
      </c>
      <c r="DU47" s="45">
        <v>0</v>
      </c>
      <c r="DV47" s="48"/>
      <c r="DW47" s="48"/>
      <c r="DX47" s="45">
        <v>1</v>
      </c>
      <c r="DY47" s="45">
        <v>0</v>
      </c>
      <c r="DZ47" s="45">
        <v>0</v>
      </c>
      <c r="EA47" s="45">
        <f t="shared" si="98"/>
        <v>0</v>
      </c>
      <c r="EB47" s="47">
        <f t="shared" si="106"/>
        <v>0</v>
      </c>
      <c r="EC47" s="45">
        <f t="shared" si="99"/>
        <v>0</v>
      </c>
      <c r="ED47" s="45">
        <f t="shared" si="100"/>
        <v>0</v>
      </c>
      <c r="EE47" s="45">
        <f t="shared" si="101"/>
        <v>0</v>
      </c>
      <c r="EF47" s="45">
        <v>0</v>
      </c>
      <c r="EG47" s="45">
        <v>0</v>
      </c>
      <c r="EH47" s="45">
        <v>0</v>
      </c>
      <c r="EI47" s="45">
        <v>0</v>
      </c>
      <c r="EJ47" s="45">
        <v>0</v>
      </c>
      <c r="EK47" s="45">
        <v>0</v>
      </c>
      <c r="EL47" s="45">
        <v>0</v>
      </c>
      <c r="EM47" s="45">
        <v>0</v>
      </c>
      <c r="EN47" s="45">
        <v>0</v>
      </c>
      <c r="EO47" s="45">
        <f t="shared" si="102"/>
        <v>1</v>
      </c>
      <c r="EP47" s="47">
        <f t="shared" si="107"/>
        <v>100</v>
      </c>
      <c r="EQ47" s="45">
        <v>9</v>
      </c>
      <c r="ER47" s="45">
        <f t="shared" si="103"/>
        <v>3</v>
      </c>
      <c r="ES47" s="34">
        <f t="shared" si="64"/>
        <v>33.333333333333329</v>
      </c>
      <c r="ET47" s="45">
        <v>0</v>
      </c>
      <c r="EU47" s="45">
        <v>0</v>
      </c>
      <c r="EV47" s="45">
        <v>3</v>
      </c>
      <c r="EW47" s="45">
        <v>0</v>
      </c>
      <c r="EX47" s="48">
        <v>2772.01</v>
      </c>
      <c r="EY47" s="48">
        <v>304.10000000000002</v>
      </c>
      <c r="EZ47" s="48">
        <v>4801.34</v>
      </c>
      <c r="FA47" s="46">
        <v>0</v>
      </c>
      <c r="FB47" s="28"/>
      <c r="FC47" s="28"/>
      <c r="FD47" s="28"/>
    </row>
    <row r="48" spans="1:160" s="27" customFormat="1">
      <c r="A48" s="26" t="s">
        <v>156</v>
      </c>
      <c r="B48" s="26" t="s">
        <v>210</v>
      </c>
      <c r="C48" s="29" t="s">
        <v>31</v>
      </c>
      <c r="D48" s="31">
        <v>15260</v>
      </c>
      <c r="E48" s="31">
        <f t="shared" si="0"/>
        <v>636</v>
      </c>
      <c r="F48" s="33">
        <v>636</v>
      </c>
      <c r="G48" s="34">
        <f t="shared" si="57"/>
        <v>100</v>
      </c>
      <c r="H48" s="32">
        <v>0</v>
      </c>
      <c r="I48" s="30">
        <f t="shared" si="58"/>
        <v>0</v>
      </c>
      <c r="J48" s="32">
        <v>502</v>
      </c>
      <c r="K48" s="30">
        <f t="shared" si="65"/>
        <v>3.2896461336828309</v>
      </c>
      <c r="L48" s="31">
        <v>9402</v>
      </c>
      <c r="M48" s="31">
        <v>3514</v>
      </c>
      <c r="N48" s="99">
        <f t="shared" si="66"/>
        <v>23.027522935779817</v>
      </c>
      <c r="O48" s="31">
        <v>1758</v>
      </c>
      <c r="P48" s="31">
        <v>976</v>
      </c>
      <c r="Q48" s="34">
        <f t="shared" si="67"/>
        <v>6.3958060288335519</v>
      </c>
      <c r="R48" s="32">
        <f t="shared" si="68"/>
        <v>403</v>
      </c>
      <c r="S48" s="32">
        <v>403</v>
      </c>
      <c r="T48" s="30">
        <f t="shared" si="59"/>
        <v>100</v>
      </c>
      <c r="U48" s="32">
        <v>0</v>
      </c>
      <c r="V48" s="30">
        <f t="shared" si="60"/>
        <v>0</v>
      </c>
      <c r="W48" s="33">
        <v>69</v>
      </c>
      <c r="X48" s="33">
        <v>0</v>
      </c>
      <c r="Y48" s="33">
        <v>244</v>
      </c>
      <c r="Z48" s="39">
        <f t="shared" si="69"/>
        <v>1.598951507208388</v>
      </c>
      <c r="AA48" s="33">
        <v>51</v>
      </c>
      <c r="AB48" s="33">
        <v>0</v>
      </c>
      <c r="AC48" s="39">
        <f t="shared" si="70"/>
        <v>0.33420707732634336</v>
      </c>
      <c r="AD48" s="42">
        <v>80.430000000000007</v>
      </c>
      <c r="AE48" s="38">
        <v>53.2</v>
      </c>
      <c r="AF48" s="38">
        <v>367.93</v>
      </c>
      <c r="AG48" s="38">
        <v>364.69</v>
      </c>
      <c r="AH48" s="30">
        <v>1</v>
      </c>
      <c r="AI48" s="40">
        <v>6.86</v>
      </c>
      <c r="AJ48" s="41">
        <v>204</v>
      </c>
      <c r="AK48" s="30">
        <f t="shared" si="61"/>
        <v>50.620347394540943</v>
      </c>
      <c r="AL48" s="31">
        <v>43</v>
      </c>
      <c r="AM48" s="31">
        <v>0</v>
      </c>
      <c r="AN48" s="39">
        <f t="shared" si="104"/>
        <v>62.318840579710141</v>
      </c>
      <c r="AO48" s="31">
        <v>132</v>
      </c>
      <c r="AP48" s="39">
        <f t="shared" si="62"/>
        <v>54.098360655737707</v>
      </c>
      <c r="AQ48" s="31">
        <v>31</v>
      </c>
      <c r="AR48" s="31">
        <v>0</v>
      </c>
      <c r="AS48" s="39">
        <f t="shared" si="105"/>
        <v>60.784313725490193</v>
      </c>
      <c r="AT48" s="31">
        <v>5</v>
      </c>
      <c r="AU48" s="175">
        <f t="shared" si="48"/>
        <v>3.2765399737876802E-2</v>
      </c>
      <c r="AV48" s="35" t="s">
        <v>454</v>
      </c>
      <c r="AW48" s="41">
        <f t="shared" si="71"/>
        <v>183</v>
      </c>
      <c r="AX48" s="41">
        <f t="shared" si="72"/>
        <v>0</v>
      </c>
      <c r="AY48" s="30">
        <f t="shared" si="73"/>
        <v>1.1992136304062908</v>
      </c>
      <c r="AZ48" s="43">
        <v>0</v>
      </c>
      <c r="BA48" s="43">
        <v>183</v>
      </c>
      <c r="BB48" s="43">
        <v>0</v>
      </c>
      <c r="BC48" s="41">
        <v>0</v>
      </c>
      <c r="BD48" s="41">
        <v>0</v>
      </c>
      <c r="BE48" s="31">
        <v>0</v>
      </c>
      <c r="BF48" s="31">
        <f t="shared" si="74"/>
        <v>124</v>
      </c>
      <c r="BG48" s="31">
        <f t="shared" si="75"/>
        <v>0</v>
      </c>
      <c r="BH48" s="31">
        <v>0</v>
      </c>
      <c r="BI48" s="31">
        <v>124</v>
      </c>
      <c r="BJ48" s="31">
        <v>0</v>
      </c>
      <c r="BK48" s="31">
        <v>0</v>
      </c>
      <c r="BL48" s="45">
        <v>0</v>
      </c>
      <c r="BM48" s="45">
        <v>0</v>
      </c>
      <c r="BN48" s="45">
        <v>123</v>
      </c>
      <c r="BO48" s="45">
        <v>0</v>
      </c>
      <c r="BP48" s="34">
        <f t="shared" si="76"/>
        <v>0.80602883355176935</v>
      </c>
      <c r="BQ48" s="149">
        <v>8</v>
      </c>
      <c r="BR48" s="103">
        <f t="shared" si="63"/>
        <v>6.5040650406504072</v>
      </c>
      <c r="BS48" s="45">
        <f t="shared" si="77"/>
        <v>0</v>
      </c>
      <c r="BT48" s="45">
        <f t="shared" si="78"/>
        <v>45</v>
      </c>
      <c r="BU48" s="45">
        <f t="shared" si="79"/>
        <v>79</v>
      </c>
      <c r="BV48" s="46">
        <v>0</v>
      </c>
      <c r="BW48" s="46">
        <v>0</v>
      </c>
      <c r="BX48" s="46">
        <v>0</v>
      </c>
      <c r="BY48" s="46">
        <v>0</v>
      </c>
      <c r="BZ48" s="46">
        <v>45</v>
      </c>
      <c r="CA48" s="46">
        <v>79</v>
      </c>
      <c r="CB48" s="46">
        <v>0</v>
      </c>
      <c r="CC48" s="46">
        <v>0</v>
      </c>
      <c r="CD48" s="46">
        <v>0</v>
      </c>
      <c r="CE48" s="45">
        <f t="shared" si="80"/>
        <v>0</v>
      </c>
      <c r="CF48" s="45">
        <f t="shared" si="81"/>
        <v>0</v>
      </c>
      <c r="CG48" s="45">
        <f t="shared" si="82"/>
        <v>0</v>
      </c>
      <c r="CH48" s="46">
        <v>0</v>
      </c>
      <c r="CI48" s="46">
        <v>0</v>
      </c>
      <c r="CJ48" s="46">
        <v>0</v>
      </c>
      <c r="CK48" s="46">
        <v>0</v>
      </c>
      <c r="CL48" s="46">
        <v>0</v>
      </c>
      <c r="CM48" s="46">
        <v>0</v>
      </c>
      <c r="CN48" s="46">
        <v>0</v>
      </c>
      <c r="CO48" s="46">
        <v>0</v>
      </c>
      <c r="CP48" s="46">
        <v>0</v>
      </c>
      <c r="CQ48" s="45">
        <f t="shared" si="83"/>
        <v>8</v>
      </c>
      <c r="CR48" s="47">
        <f t="shared" si="84"/>
        <v>5.242463958060288E-2</v>
      </c>
      <c r="CS48" s="45">
        <f t="shared" si="85"/>
        <v>7</v>
      </c>
      <c r="CT48" s="45">
        <f t="shared" si="86"/>
        <v>0</v>
      </c>
      <c r="CU48" s="45">
        <f t="shared" si="87"/>
        <v>7</v>
      </c>
      <c r="CV48" s="45">
        <f t="shared" si="88"/>
        <v>0</v>
      </c>
      <c r="CW48" s="45">
        <v>0</v>
      </c>
      <c r="CX48" s="45">
        <v>0</v>
      </c>
      <c r="CY48" s="45">
        <f t="shared" si="89"/>
        <v>7</v>
      </c>
      <c r="CZ48" s="45">
        <v>0</v>
      </c>
      <c r="DA48" s="45">
        <v>7</v>
      </c>
      <c r="DB48" s="45">
        <f t="shared" si="90"/>
        <v>0</v>
      </c>
      <c r="DC48" s="45">
        <v>0</v>
      </c>
      <c r="DD48" s="45">
        <v>0</v>
      </c>
      <c r="DE48" s="45">
        <f t="shared" si="91"/>
        <v>0</v>
      </c>
      <c r="DF48" s="45">
        <f t="shared" si="92"/>
        <v>0</v>
      </c>
      <c r="DG48" s="45">
        <f t="shared" si="93"/>
        <v>0</v>
      </c>
      <c r="DH48" s="45">
        <f t="shared" si="94"/>
        <v>0</v>
      </c>
      <c r="DI48" s="45">
        <v>0</v>
      </c>
      <c r="DJ48" s="45">
        <v>0</v>
      </c>
      <c r="DK48" s="45">
        <f t="shared" si="95"/>
        <v>0</v>
      </c>
      <c r="DL48" s="45">
        <v>0</v>
      </c>
      <c r="DM48" s="45">
        <v>0</v>
      </c>
      <c r="DN48" s="45">
        <f t="shared" si="96"/>
        <v>0</v>
      </c>
      <c r="DO48" s="45">
        <v>0</v>
      </c>
      <c r="DP48" s="45">
        <v>0</v>
      </c>
      <c r="DQ48" s="45">
        <f t="shared" si="97"/>
        <v>1</v>
      </c>
      <c r="DR48" s="45">
        <v>0</v>
      </c>
      <c r="DS48" s="45">
        <v>0</v>
      </c>
      <c r="DT48" s="45">
        <v>1</v>
      </c>
      <c r="DU48" s="45">
        <v>0</v>
      </c>
      <c r="DV48" s="48">
        <v>903.55</v>
      </c>
      <c r="DW48" s="48">
        <v>904.42</v>
      </c>
      <c r="DX48" s="45">
        <v>25</v>
      </c>
      <c r="DY48" s="45">
        <v>0</v>
      </c>
      <c r="DZ48" s="45">
        <v>0</v>
      </c>
      <c r="EA48" s="45">
        <f t="shared" si="98"/>
        <v>6</v>
      </c>
      <c r="EB48" s="47">
        <f t="shared" si="106"/>
        <v>75</v>
      </c>
      <c r="EC48" s="45">
        <f t="shared" si="99"/>
        <v>4</v>
      </c>
      <c r="ED48" s="45">
        <f t="shared" si="100"/>
        <v>1</v>
      </c>
      <c r="EE48" s="45">
        <f t="shared" si="101"/>
        <v>1</v>
      </c>
      <c r="EF48" s="45">
        <v>4</v>
      </c>
      <c r="EG48" s="45">
        <v>1</v>
      </c>
      <c r="EH48" s="45">
        <v>1</v>
      </c>
      <c r="EI48" s="45">
        <v>0</v>
      </c>
      <c r="EJ48" s="45">
        <v>0</v>
      </c>
      <c r="EK48" s="45">
        <v>0</v>
      </c>
      <c r="EL48" s="45">
        <v>0</v>
      </c>
      <c r="EM48" s="45">
        <v>0</v>
      </c>
      <c r="EN48" s="45">
        <v>0</v>
      </c>
      <c r="EO48" s="45">
        <f t="shared" si="102"/>
        <v>2</v>
      </c>
      <c r="EP48" s="47">
        <f t="shared" si="107"/>
        <v>25</v>
      </c>
      <c r="EQ48" s="45">
        <v>24</v>
      </c>
      <c r="ER48" s="45">
        <f t="shared" si="103"/>
        <v>19</v>
      </c>
      <c r="ES48" s="34">
        <f t="shared" si="64"/>
        <v>79.166666666666657</v>
      </c>
      <c r="ET48" s="45">
        <v>12</v>
      </c>
      <c r="EU48" s="45">
        <v>0</v>
      </c>
      <c r="EV48" s="45">
        <v>6</v>
      </c>
      <c r="EW48" s="45">
        <v>1</v>
      </c>
      <c r="EX48" s="48">
        <v>1151</v>
      </c>
      <c r="EY48" s="48">
        <v>187</v>
      </c>
      <c r="EZ48" s="48">
        <v>9193</v>
      </c>
      <c r="FA48" s="46">
        <v>0</v>
      </c>
      <c r="FB48" s="28"/>
      <c r="FC48" s="28"/>
      <c r="FD48" s="28"/>
    </row>
    <row r="49" spans="1:160" s="27" customFormat="1">
      <c r="A49" s="26" t="s">
        <v>157</v>
      </c>
      <c r="B49" s="26" t="s">
        <v>210</v>
      </c>
      <c r="C49" s="29" t="s">
        <v>31</v>
      </c>
      <c r="D49" s="31">
        <v>11286</v>
      </c>
      <c r="E49" s="31">
        <f t="shared" si="0"/>
        <v>433</v>
      </c>
      <c r="F49" s="33">
        <v>433</v>
      </c>
      <c r="G49" s="34">
        <f t="shared" si="57"/>
        <v>100</v>
      </c>
      <c r="H49" s="32">
        <v>0</v>
      </c>
      <c r="I49" s="30">
        <f t="shared" si="58"/>
        <v>0</v>
      </c>
      <c r="J49" s="32">
        <v>339</v>
      </c>
      <c r="K49" s="30">
        <f t="shared" si="65"/>
        <v>3.0037214247740565</v>
      </c>
      <c r="L49" s="31">
        <v>7180</v>
      </c>
      <c r="M49" s="31">
        <v>2655</v>
      </c>
      <c r="N49" s="99">
        <f t="shared" si="66"/>
        <v>23.524720893141946</v>
      </c>
      <c r="O49" s="31">
        <v>1267</v>
      </c>
      <c r="P49" s="31">
        <v>706</v>
      </c>
      <c r="Q49" s="34">
        <f t="shared" si="67"/>
        <v>6.2555378344852031</v>
      </c>
      <c r="R49" s="32">
        <f t="shared" si="68"/>
        <v>271</v>
      </c>
      <c r="S49" s="32">
        <v>271</v>
      </c>
      <c r="T49" s="30">
        <f t="shared" si="59"/>
        <v>100</v>
      </c>
      <c r="U49" s="32">
        <v>0</v>
      </c>
      <c r="V49" s="30">
        <f t="shared" si="60"/>
        <v>0</v>
      </c>
      <c r="W49" s="33">
        <v>23</v>
      </c>
      <c r="X49" s="33">
        <v>0</v>
      </c>
      <c r="Y49" s="33">
        <v>196</v>
      </c>
      <c r="Z49" s="39">
        <f t="shared" si="69"/>
        <v>1.7366648945596315</v>
      </c>
      <c r="AA49" s="33">
        <v>23</v>
      </c>
      <c r="AB49" s="33">
        <v>0</v>
      </c>
      <c r="AC49" s="39">
        <f t="shared" si="70"/>
        <v>0.20379230905546694</v>
      </c>
      <c r="AD49" s="42">
        <v>77.23</v>
      </c>
      <c r="AE49" s="38">
        <v>58.11</v>
      </c>
      <c r="AF49" s="38">
        <v>394.46</v>
      </c>
      <c r="AG49" s="38">
        <v>760.48</v>
      </c>
      <c r="AH49" s="30">
        <v>1</v>
      </c>
      <c r="AI49" s="40">
        <v>13.09</v>
      </c>
      <c r="AJ49" s="41">
        <v>129</v>
      </c>
      <c r="AK49" s="30">
        <f t="shared" si="61"/>
        <v>47.601476014760145</v>
      </c>
      <c r="AL49" s="31">
        <v>31</v>
      </c>
      <c r="AM49" s="31">
        <v>0</v>
      </c>
      <c r="AN49" s="39">
        <f t="shared" si="104"/>
        <v>134.78260869565219</v>
      </c>
      <c r="AO49" s="31">
        <v>101</v>
      </c>
      <c r="AP49" s="39">
        <f t="shared" si="62"/>
        <v>51.530612244897952</v>
      </c>
      <c r="AQ49" s="31">
        <v>28</v>
      </c>
      <c r="AR49" s="31">
        <v>0</v>
      </c>
      <c r="AS49" s="39">
        <f t="shared" si="105"/>
        <v>121.73913043478262</v>
      </c>
      <c r="AT49" s="31">
        <v>7</v>
      </c>
      <c r="AU49" s="175">
        <f t="shared" si="48"/>
        <v>6.2023746234272543E-2</v>
      </c>
      <c r="AV49" s="35" t="s">
        <v>454</v>
      </c>
      <c r="AW49" s="41">
        <f t="shared" si="71"/>
        <v>37</v>
      </c>
      <c r="AX49" s="41">
        <f t="shared" si="72"/>
        <v>0</v>
      </c>
      <c r="AY49" s="30">
        <f t="shared" si="73"/>
        <v>0.32783980152401204</v>
      </c>
      <c r="AZ49" s="43">
        <v>0</v>
      </c>
      <c r="BA49" s="43">
        <v>37</v>
      </c>
      <c r="BB49" s="43">
        <v>0</v>
      </c>
      <c r="BC49" s="41">
        <v>0</v>
      </c>
      <c r="BD49" s="41">
        <v>0</v>
      </c>
      <c r="BE49" s="31">
        <v>0</v>
      </c>
      <c r="BF49" s="31">
        <f t="shared" si="74"/>
        <v>27</v>
      </c>
      <c r="BG49" s="31">
        <f t="shared" si="75"/>
        <v>0</v>
      </c>
      <c r="BH49" s="31">
        <v>0</v>
      </c>
      <c r="BI49" s="31">
        <v>27</v>
      </c>
      <c r="BJ49" s="31">
        <v>0</v>
      </c>
      <c r="BK49" s="31">
        <v>0</v>
      </c>
      <c r="BL49" s="45">
        <v>0</v>
      </c>
      <c r="BM49" s="45">
        <v>0</v>
      </c>
      <c r="BN49" s="45">
        <v>27</v>
      </c>
      <c r="BO49" s="45">
        <v>0</v>
      </c>
      <c r="BP49" s="34">
        <f t="shared" si="76"/>
        <v>0.23923444976076555</v>
      </c>
      <c r="BQ49" s="149">
        <v>0</v>
      </c>
      <c r="BR49" s="103">
        <f t="shared" si="63"/>
        <v>0</v>
      </c>
      <c r="BS49" s="45">
        <f t="shared" si="77"/>
        <v>0</v>
      </c>
      <c r="BT49" s="45">
        <f t="shared" si="78"/>
        <v>0</v>
      </c>
      <c r="BU49" s="45">
        <f t="shared" si="79"/>
        <v>27</v>
      </c>
      <c r="BV49" s="46">
        <v>0</v>
      </c>
      <c r="BW49" s="46">
        <v>0</v>
      </c>
      <c r="BX49" s="46">
        <v>0</v>
      </c>
      <c r="BY49" s="46">
        <v>0</v>
      </c>
      <c r="BZ49" s="46">
        <v>0</v>
      </c>
      <c r="CA49" s="46">
        <v>27</v>
      </c>
      <c r="CB49" s="46">
        <v>0</v>
      </c>
      <c r="CC49" s="46">
        <v>0</v>
      </c>
      <c r="CD49" s="46">
        <v>0</v>
      </c>
      <c r="CE49" s="45">
        <f t="shared" si="80"/>
        <v>0</v>
      </c>
      <c r="CF49" s="45">
        <f t="shared" si="81"/>
        <v>0</v>
      </c>
      <c r="CG49" s="45">
        <f t="shared" si="82"/>
        <v>0</v>
      </c>
      <c r="CH49" s="46">
        <v>0</v>
      </c>
      <c r="CI49" s="46">
        <v>0</v>
      </c>
      <c r="CJ49" s="46">
        <v>0</v>
      </c>
      <c r="CK49" s="46">
        <v>0</v>
      </c>
      <c r="CL49" s="46">
        <v>0</v>
      </c>
      <c r="CM49" s="46">
        <v>0</v>
      </c>
      <c r="CN49" s="46">
        <v>0</v>
      </c>
      <c r="CO49" s="46">
        <v>0</v>
      </c>
      <c r="CP49" s="46">
        <v>0</v>
      </c>
      <c r="CQ49" s="45">
        <f t="shared" si="83"/>
        <v>5</v>
      </c>
      <c r="CR49" s="47">
        <f t="shared" si="84"/>
        <v>4.4302675881623253E-2</v>
      </c>
      <c r="CS49" s="45">
        <f t="shared" si="85"/>
        <v>5</v>
      </c>
      <c r="CT49" s="45">
        <f t="shared" si="86"/>
        <v>0</v>
      </c>
      <c r="CU49" s="45">
        <f t="shared" si="87"/>
        <v>5</v>
      </c>
      <c r="CV49" s="45">
        <f t="shared" si="88"/>
        <v>0</v>
      </c>
      <c r="CW49" s="45">
        <v>0</v>
      </c>
      <c r="CX49" s="45">
        <v>0</v>
      </c>
      <c r="CY49" s="45">
        <f t="shared" si="89"/>
        <v>5</v>
      </c>
      <c r="CZ49" s="45">
        <v>0</v>
      </c>
      <c r="DA49" s="45">
        <v>5</v>
      </c>
      <c r="DB49" s="45">
        <f t="shared" si="90"/>
        <v>0</v>
      </c>
      <c r="DC49" s="45">
        <v>0</v>
      </c>
      <c r="DD49" s="45">
        <v>0</v>
      </c>
      <c r="DE49" s="45">
        <f t="shared" si="91"/>
        <v>0</v>
      </c>
      <c r="DF49" s="45">
        <f t="shared" si="92"/>
        <v>0</v>
      </c>
      <c r="DG49" s="45">
        <f t="shared" si="93"/>
        <v>0</v>
      </c>
      <c r="DH49" s="45">
        <f t="shared" si="94"/>
        <v>0</v>
      </c>
      <c r="DI49" s="45">
        <v>0</v>
      </c>
      <c r="DJ49" s="45">
        <v>0</v>
      </c>
      <c r="DK49" s="45">
        <f t="shared" si="95"/>
        <v>0</v>
      </c>
      <c r="DL49" s="45">
        <v>0</v>
      </c>
      <c r="DM49" s="45">
        <v>0</v>
      </c>
      <c r="DN49" s="45">
        <f t="shared" si="96"/>
        <v>0</v>
      </c>
      <c r="DO49" s="45">
        <v>0</v>
      </c>
      <c r="DP49" s="45">
        <v>0</v>
      </c>
      <c r="DQ49" s="45">
        <f t="shared" si="97"/>
        <v>0</v>
      </c>
      <c r="DR49" s="45">
        <v>0</v>
      </c>
      <c r="DS49" s="45">
        <v>0</v>
      </c>
      <c r="DT49" s="45">
        <v>0</v>
      </c>
      <c r="DU49" s="45">
        <v>0</v>
      </c>
      <c r="DV49" s="48">
        <v>517.57000000000005</v>
      </c>
      <c r="DW49" s="48"/>
      <c r="DX49" s="45">
        <v>12</v>
      </c>
      <c r="DY49" s="45">
        <v>0</v>
      </c>
      <c r="DZ49" s="45">
        <v>0</v>
      </c>
      <c r="EA49" s="45">
        <f t="shared" si="98"/>
        <v>4</v>
      </c>
      <c r="EB49" s="47">
        <f t="shared" si="106"/>
        <v>80</v>
      </c>
      <c r="EC49" s="45">
        <f t="shared" si="99"/>
        <v>1</v>
      </c>
      <c r="ED49" s="45">
        <f t="shared" si="100"/>
        <v>2</v>
      </c>
      <c r="EE49" s="45">
        <f t="shared" si="101"/>
        <v>1</v>
      </c>
      <c r="EF49" s="45">
        <v>1</v>
      </c>
      <c r="EG49" s="45">
        <v>2</v>
      </c>
      <c r="EH49" s="45">
        <v>1</v>
      </c>
      <c r="EI49" s="45">
        <v>0</v>
      </c>
      <c r="EJ49" s="45">
        <v>0</v>
      </c>
      <c r="EK49" s="45">
        <v>0</v>
      </c>
      <c r="EL49" s="45">
        <v>0</v>
      </c>
      <c r="EM49" s="45">
        <v>0</v>
      </c>
      <c r="EN49" s="45">
        <v>0</v>
      </c>
      <c r="EO49" s="45">
        <f t="shared" si="102"/>
        <v>1</v>
      </c>
      <c r="EP49" s="47">
        <f t="shared" si="107"/>
        <v>20</v>
      </c>
      <c r="EQ49" s="45">
        <v>10</v>
      </c>
      <c r="ER49" s="45">
        <f t="shared" si="103"/>
        <v>9</v>
      </c>
      <c r="ES49" s="34">
        <f t="shared" si="64"/>
        <v>90</v>
      </c>
      <c r="ET49" s="45">
        <v>7</v>
      </c>
      <c r="EU49" s="45">
        <v>0</v>
      </c>
      <c r="EV49" s="45">
        <v>2</v>
      </c>
      <c r="EW49" s="45">
        <v>0</v>
      </c>
      <c r="EX49" s="48">
        <v>647</v>
      </c>
      <c r="EY49" s="48">
        <v>190</v>
      </c>
      <c r="EZ49" s="48">
        <v>2281</v>
      </c>
      <c r="FA49" s="46">
        <v>0</v>
      </c>
      <c r="FB49" s="28"/>
      <c r="FC49" s="28"/>
      <c r="FD49" s="28"/>
    </row>
    <row r="50" spans="1:160" s="27" customFormat="1">
      <c r="A50" s="100" t="s">
        <v>237</v>
      </c>
      <c r="B50" s="100" t="s">
        <v>391</v>
      </c>
      <c r="C50" s="101" t="s">
        <v>19</v>
      </c>
      <c r="D50" s="102">
        <v>7747</v>
      </c>
      <c r="E50" s="102">
        <f t="shared" si="0"/>
        <v>192</v>
      </c>
      <c r="F50" s="102">
        <v>185</v>
      </c>
      <c r="G50" s="103">
        <f t="shared" si="57"/>
        <v>96.354166666666657</v>
      </c>
      <c r="H50" s="104">
        <v>7</v>
      </c>
      <c r="I50" s="105">
        <f t="shared" si="58"/>
        <v>3.6458333333333335</v>
      </c>
      <c r="J50" s="106">
        <v>165</v>
      </c>
      <c r="K50" s="105">
        <f t="shared" si="65"/>
        <v>2.129856718729831</v>
      </c>
      <c r="L50" s="102">
        <v>2151</v>
      </c>
      <c r="M50" s="102">
        <v>1382</v>
      </c>
      <c r="N50" s="107">
        <f t="shared" si="66"/>
        <v>17.839163547179552</v>
      </c>
      <c r="O50" s="102">
        <v>749</v>
      </c>
      <c r="P50" s="102">
        <v>469</v>
      </c>
      <c r="Q50" s="103">
        <f t="shared" si="67"/>
        <v>6.053956370207823</v>
      </c>
      <c r="R50" s="106">
        <f t="shared" si="68"/>
        <v>99</v>
      </c>
      <c r="S50" s="106">
        <v>99</v>
      </c>
      <c r="T50" s="105">
        <f t="shared" si="59"/>
        <v>100</v>
      </c>
      <c r="U50" s="104">
        <v>0</v>
      </c>
      <c r="V50" s="105">
        <f t="shared" si="60"/>
        <v>0</v>
      </c>
      <c r="W50" s="102">
        <v>34</v>
      </c>
      <c r="X50" s="102">
        <v>0</v>
      </c>
      <c r="Y50" s="102">
        <v>88</v>
      </c>
      <c r="Z50" s="108">
        <f t="shared" si="69"/>
        <v>1.1359235833225765</v>
      </c>
      <c r="AA50" s="102">
        <v>29</v>
      </c>
      <c r="AB50" s="102">
        <v>0</v>
      </c>
      <c r="AC50" s="108">
        <f t="shared" si="70"/>
        <v>0.37433845359493995</v>
      </c>
      <c r="AD50" s="109">
        <v>69.02</v>
      </c>
      <c r="AE50" s="110">
        <v>66.239999999999995</v>
      </c>
      <c r="AF50" s="110">
        <v>427.94</v>
      </c>
      <c r="AG50" s="110">
        <v>426.84</v>
      </c>
      <c r="AH50" s="105">
        <v>8.17</v>
      </c>
      <c r="AI50" s="111">
        <v>9.7899999999999991</v>
      </c>
      <c r="AJ50" s="106">
        <v>26</v>
      </c>
      <c r="AK50" s="105">
        <f t="shared" si="61"/>
        <v>26.262626262626267</v>
      </c>
      <c r="AL50" s="102">
        <v>18</v>
      </c>
      <c r="AM50" s="102">
        <v>0</v>
      </c>
      <c r="AN50" s="108">
        <f t="shared" si="104"/>
        <v>52.941176470588239</v>
      </c>
      <c r="AO50" s="102"/>
      <c r="AP50" s="108">
        <f t="shared" si="62"/>
        <v>0</v>
      </c>
      <c r="AQ50" s="102">
        <v>16</v>
      </c>
      <c r="AR50" s="102">
        <v>0</v>
      </c>
      <c r="AS50" s="108">
        <f t="shared" si="105"/>
        <v>55.172413793103445</v>
      </c>
      <c r="AT50" s="102">
        <v>35</v>
      </c>
      <c r="AU50" s="182">
        <f t="shared" si="48"/>
        <v>0.45178778882147924</v>
      </c>
      <c r="AV50" s="105" t="s">
        <v>454</v>
      </c>
      <c r="AW50" s="106">
        <f t="shared" si="71"/>
        <v>68</v>
      </c>
      <c r="AX50" s="106">
        <f t="shared" si="72"/>
        <v>0</v>
      </c>
      <c r="AY50" s="105">
        <f t="shared" si="73"/>
        <v>0.87775913256744542</v>
      </c>
      <c r="AZ50" s="106">
        <v>0</v>
      </c>
      <c r="BA50" s="106">
        <v>68</v>
      </c>
      <c r="BB50" s="106">
        <v>0</v>
      </c>
      <c r="BC50" s="106">
        <v>0</v>
      </c>
      <c r="BD50" s="106">
        <v>0</v>
      </c>
      <c r="BE50" s="102">
        <v>0</v>
      </c>
      <c r="BF50" s="102">
        <f t="shared" si="74"/>
        <v>68</v>
      </c>
      <c r="BG50" s="102">
        <f t="shared" si="75"/>
        <v>0</v>
      </c>
      <c r="BH50" s="102">
        <v>0</v>
      </c>
      <c r="BI50" s="102">
        <v>68</v>
      </c>
      <c r="BJ50" s="102">
        <v>0</v>
      </c>
      <c r="BK50" s="102">
        <v>0</v>
      </c>
      <c r="BL50" s="112">
        <v>0</v>
      </c>
      <c r="BM50" s="112">
        <v>0</v>
      </c>
      <c r="BN50" s="112">
        <v>66</v>
      </c>
      <c r="BO50" s="112">
        <v>0</v>
      </c>
      <c r="BP50" s="103">
        <f t="shared" si="76"/>
        <v>0.85194268749193225</v>
      </c>
      <c r="BQ50" s="158">
        <v>0</v>
      </c>
      <c r="BR50" s="103">
        <f t="shared" si="63"/>
        <v>0</v>
      </c>
      <c r="BS50" s="112">
        <f t="shared" si="77"/>
        <v>1</v>
      </c>
      <c r="BT50" s="112">
        <f t="shared" si="78"/>
        <v>26</v>
      </c>
      <c r="BU50" s="112">
        <f t="shared" si="79"/>
        <v>41</v>
      </c>
      <c r="BV50" s="112">
        <v>0</v>
      </c>
      <c r="BW50" s="112">
        <v>0</v>
      </c>
      <c r="BX50" s="112">
        <v>0</v>
      </c>
      <c r="BY50" s="112">
        <v>1</v>
      </c>
      <c r="BZ50" s="112">
        <v>26</v>
      </c>
      <c r="CA50" s="112">
        <v>41</v>
      </c>
      <c r="CB50" s="112">
        <v>0</v>
      </c>
      <c r="CC50" s="112">
        <v>0</v>
      </c>
      <c r="CD50" s="112">
        <v>0</v>
      </c>
      <c r="CE50" s="112">
        <f t="shared" si="80"/>
        <v>0</v>
      </c>
      <c r="CF50" s="112">
        <f t="shared" si="81"/>
        <v>0</v>
      </c>
      <c r="CG50" s="112">
        <f t="shared" si="82"/>
        <v>0</v>
      </c>
      <c r="CH50" s="100">
        <v>0</v>
      </c>
      <c r="CI50" s="100">
        <v>0</v>
      </c>
      <c r="CJ50" s="100">
        <v>0</v>
      </c>
      <c r="CK50" s="100">
        <v>0</v>
      </c>
      <c r="CL50" s="100">
        <v>0</v>
      </c>
      <c r="CM50" s="100">
        <v>0</v>
      </c>
      <c r="CN50" s="100">
        <v>0</v>
      </c>
      <c r="CO50" s="100">
        <v>0</v>
      </c>
      <c r="CP50" s="100">
        <v>0</v>
      </c>
      <c r="CQ50" s="112">
        <f t="shared" si="83"/>
        <v>0</v>
      </c>
      <c r="CR50" s="113">
        <f t="shared" si="84"/>
        <v>0</v>
      </c>
      <c r="CS50" s="112">
        <f t="shared" si="85"/>
        <v>0</v>
      </c>
      <c r="CT50" s="112">
        <f t="shared" si="86"/>
        <v>0</v>
      </c>
      <c r="CU50" s="112">
        <f t="shared" si="87"/>
        <v>0</v>
      </c>
      <c r="CV50" s="112">
        <f t="shared" si="88"/>
        <v>0</v>
      </c>
      <c r="CW50" s="112">
        <v>0</v>
      </c>
      <c r="CX50" s="112">
        <v>0</v>
      </c>
      <c r="CY50" s="112">
        <f t="shared" si="89"/>
        <v>0</v>
      </c>
      <c r="CZ50" s="112">
        <v>0</v>
      </c>
      <c r="DA50" s="112">
        <v>0</v>
      </c>
      <c r="DB50" s="112">
        <f t="shared" si="90"/>
        <v>0</v>
      </c>
      <c r="DC50" s="112">
        <v>0</v>
      </c>
      <c r="DD50" s="112">
        <v>0</v>
      </c>
      <c r="DE50" s="112">
        <f t="shared" si="91"/>
        <v>0</v>
      </c>
      <c r="DF50" s="112">
        <f t="shared" si="92"/>
        <v>0</v>
      </c>
      <c r="DG50" s="112">
        <f t="shared" si="93"/>
        <v>0</v>
      </c>
      <c r="DH50" s="112">
        <f t="shared" si="94"/>
        <v>0</v>
      </c>
      <c r="DI50" s="112">
        <v>0</v>
      </c>
      <c r="DJ50" s="112">
        <v>0</v>
      </c>
      <c r="DK50" s="112">
        <f t="shared" si="95"/>
        <v>0</v>
      </c>
      <c r="DL50" s="112">
        <v>0</v>
      </c>
      <c r="DM50" s="112">
        <v>0</v>
      </c>
      <c r="DN50" s="112">
        <f t="shared" si="96"/>
        <v>0</v>
      </c>
      <c r="DO50" s="112">
        <v>0</v>
      </c>
      <c r="DP50" s="112">
        <v>0</v>
      </c>
      <c r="DQ50" s="112">
        <f t="shared" si="97"/>
        <v>0</v>
      </c>
      <c r="DR50" s="112">
        <v>0</v>
      </c>
      <c r="DS50" s="112">
        <v>0</v>
      </c>
      <c r="DT50" s="112">
        <v>0</v>
      </c>
      <c r="DU50" s="112">
        <v>0</v>
      </c>
      <c r="DV50" s="114"/>
      <c r="DW50" s="114"/>
      <c r="DX50" s="112">
        <v>0</v>
      </c>
      <c r="DY50" s="112">
        <v>0</v>
      </c>
      <c r="DZ50" s="112">
        <v>0</v>
      </c>
      <c r="EA50" s="112">
        <f t="shared" si="98"/>
        <v>0</v>
      </c>
      <c r="EB50" s="113" t="s">
        <v>456</v>
      </c>
      <c r="EC50" s="112">
        <f t="shared" si="99"/>
        <v>0</v>
      </c>
      <c r="ED50" s="112">
        <f t="shared" si="100"/>
        <v>0</v>
      </c>
      <c r="EE50" s="112">
        <f t="shared" si="101"/>
        <v>0</v>
      </c>
      <c r="EF50" s="112">
        <v>0</v>
      </c>
      <c r="EG50" s="112">
        <v>0</v>
      </c>
      <c r="EH50" s="112">
        <v>0</v>
      </c>
      <c r="EI50" s="112">
        <v>0</v>
      </c>
      <c r="EJ50" s="112">
        <v>0</v>
      </c>
      <c r="EK50" s="112">
        <v>0</v>
      </c>
      <c r="EL50" s="112">
        <v>0</v>
      </c>
      <c r="EM50" s="112">
        <v>0</v>
      </c>
      <c r="EN50" s="112">
        <v>0</v>
      </c>
      <c r="EO50" s="112">
        <f t="shared" si="102"/>
        <v>0</v>
      </c>
      <c r="EP50" s="113" t="s">
        <v>456</v>
      </c>
      <c r="EQ50" s="112">
        <v>0</v>
      </c>
      <c r="ER50" s="112">
        <f t="shared" si="103"/>
        <v>0</v>
      </c>
      <c r="ES50" s="103" t="s">
        <v>456</v>
      </c>
      <c r="ET50" s="112">
        <v>0</v>
      </c>
      <c r="EU50" s="112">
        <v>0</v>
      </c>
      <c r="EV50" s="112">
        <v>0</v>
      </c>
      <c r="EW50" s="112">
        <v>0</v>
      </c>
      <c r="EX50" s="114"/>
      <c r="EY50" s="114"/>
      <c r="EZ50" s="114"/>
      <c r="FA50" s="100">
        <v>0</v>
      </c>
      <c r="FB50" s="28"/>
      <c r="FC50" s="28"/>
      <c r="FD50" s="28"/>
    </row>
    <row r="51" spans="1:160" s="27" customFormat="1">
      <c r="A51" s="100" t="s">
        <v>238</v>
      </c>
      <c r="B51" s="100" t="s">
        <v>391</v>
      </c>
      <c r="C51" s="101" t="s">
        <v>32</v>
      </c>
      <c r="D51" s="102">
        <v>6365</v>
      </c>
      <c r="E51" s="102">
        <f t="shared" si="0"/>
        <v>142</v>
      </c>
      <c r="F51" s="102">
        <v>136</v>
      </c>
      <c r="G51" s="103">
        <f t="shared" si="57"/>
        <v>95.774647887323937</v>
      </c>
      <c r="H51" s="104">
        <v>6</v>
      </c>
      <c r="I51" s="105">
        <f t="shared" si="58"/>
        <v>4.225352112676056</v>
      </c>
      <c r="J51" s="106">
        <v>122</v>
      </c>
      <c r="K51" s="105">
        <f t="shared" si="65"/>
        <v>1.9167321288295365</v>
      </c>
      <c r="L51" s="102">
        <v>1413</v>
      </c>
      <c r="M51" s="102">
        <v>911</v>
      </c>
      <c r="N51" s="107">
        <f t="shared" si="66"/>
        <v>14.312647289866456</v>
      </c>
      <c r="O51" s="102">
        <v>501</v>
      </c>
      <c r="P51" s="102">
        <v>360</v>
      </c>
      <c r="Q51" s="103">
        <f t="shared" si="67"/>
        <v>5.6559308719560093</v>
      </c>
      <c r="R51" s="106">
        <f t="shared" si="68"/>
        <v>56</v>
      </c>
      <c r="S51" s="106">
        <v>56</v>
      </c>
      <c r="T51" s="105">
        <f t="shared" si="59"/>
        <v>100</v>
      </c>
      <c r="U51" s="104">
        <v>0</v>
      </c>
      <c r="V51" s="105">
        <f t="shared" si="60"/>
        <v>0</v>
      </c>
      <c r="W51" s="102">
        <v>0</v>
      </c>
      <c r="X51" s="102">
        <v>0</v>
      </c>
      <c r="Y51" s="102">
        <v>50</v>
      </c>
      <c r="Z51" s="108">
        <f t="shared" si="69"/>
        <v>0.78554595443833464</v>
      </c>
      <c r="AA51" s="102">
        <v>0</v>
      </c>
      <c r="AB51" s="102">
        <v>0</v>
      </c>
      <c r="AC51" s="108">
        <f t="shared" si="70"/>
        <v>0</v>
      </c>
      <c r="AD51" s="109">
        <v>92.11</v>
      </c>
      <c r="AE51" s="110"/>
      <c r="AF51" s="110">
        <v>364.29</v>
      </c>
      <c r="AG51" s="110"/>
      <c r="AH51" s="105">
        <v>4.6399999999999997</v>
      </c>
      <c r="AI51" s="111"/>
      <c r="AJ51" s="106">
        <v>9</v>
      </c>
      <c r="AK51" s="105">
        <f t="shared" si="61"/>
        <v>16.071428571428573</v>
      </c>
      <c r="AL51" s="102">
        <v>0</v>
      </c>
      <c r="AM51" s="102">
        <v>0</v>
      </c>
      <c r="AN51" s="108" t="s">
        <v>456</v>
      </c>
      <c r="AO51" s="102"/>
      <c r="AP51" s="108">
        <f t="shared" si="62"/>
        <v>0</v>
      </c>
      <c r="AQ51" s="102">
        <v>0</v>
      </c>
      <c r="AR51" s="102">
        <v>0</v>
      </c>
      <c r="AS51" s="108" t="s">
        <v>456</v>
      </c>
      <c r="AT51" s="102">
        <v>23</v>
      </c>
      <c r="AU51" s="182">
        <f t="shared" si="48"/>
        <v>0.36135113904163391</v>
      </c>
      <c r="AV51" s="105" t="s">
        <v>454</v>
      </c>
      <c r="AW51" s="106">
        <f t="shared" si="71"/>
        <v>8</v>
      </c>
      <c r="AX51" s="106">
        <f t="shared" si="72"/>
        <v>0</v>
      </c>
      <c r="AY51" s="105">
        <f t="shared" si="73"/>
        <v>0.12568735271013354</v>
      </c>
      <c r="AZ51" s="106">
        <v>0</v>
      </c>
      <c r="BA51" s="106">
        <v>8</v>
      </c>
      <c r="BB51" s="106">
        <v>0</v>
      </c>
      <c r="BC51" s="106">
        <v>0</v>
      </c>
      <c r="BD51" s="106">
        <v>0</v>
      </c>
      <c r="BE51" s="102">
        <v>0</v>
      </c>
      <c r="BF51" s="102">
        <f t="shared" si="74"/>
        <v>9</v>
      </c>
      <c r="BG51" s="102">
        <f t="shared" si="75"/>
        <v>0</v>
      </c>
      <c r="BH51" s="102">
        <v>0</v>
      </c>
      <c r="BI51" s="102">
        <v>9</v>
      </c>
      <c r="BJ51" s="102">
        <v>0</v>
      </c>
      <c r="BK51" s="102">
        <v>0</v>
      </c>
      <c r="BL51" s="112">
        <v>0</v>
      </c>
      <c r="BM51" s="112">
        <v>0</v>
      </c>
      <c r="BN51" s="112">
        <v>9</v>
      </c>
      <c r="BO51" s="112">
        <v>0</v>
      </c>
      <c r="BP51" s="103">
        <f t="shared" si="76"/>
        <v>0.14139827179890022</v>
      </c>
      <c r="BQ51" s="158">
        <v>0</v>
      </c>
      <c r="BR51" s="103">
        <f t="shared" si="63"/>
        <v>0</v>
      </c>
      <c r="BS51" s="112">
        <f t="shared" si="77"/>
        <v>0</v>
      </c>
      <c r="BT51" s="112">
        <f t="shared" si="78"/>
        <v>9</v>
      </c>
      <c r="BU51" s="112">
        <f t="shared" si="79"/>
        <v>0</v>
      </c>
      <c r="BV51" s="112">
        <v>0</v>
      </c>
      <c r="BW51" s="112">
        <v>0</v>
      </c>
      <c r="BX51" s="112">
        <v>0</v>
      </c>
      <c r="BY51" s="112">
        <v>0</v>
      </c>
      <c r="BZ51" s="112">
        <v>9</v>
      </c>
      <c r="CA51" s="112">
        <v>0</v>
      </c>
      <c r="CB51" s="112">
        <v>0</v>
      </c>
      <c r="CC51" s="112">
        <v>0</v>
      </c>
      <c r="CD51" s="112">
        <v>0</v>
      </c>
      <c r="CE51" s="112">
        <f t="shared" si="80"/>
        <v>0</v>
      </c>
      <c r="CF51" s="112">
        <f t="shared" si="81"/>
        <v>0</v>
      </c>
      <c r="CG51" s="112">
        <f t="shared" si="82"/>
        <v>0</v>
      </c>
      <c r="CH51" s="100">
        <v>0</v>
      </c>
      <c r="CI51" s="100">
        <v>0</v>
      </c>
      <c r="CJ51" s="100">
        <v>0</v>
      </c>
      <c r="CK51" s="100">
        <v>0</v>
      </c>
      <c r="CL51" s="100">
        <v>0</v>
      </c>
      <c r="CM51" s="100">
        <v>0</v>
      </c>
      <c r="CN51" s="100">
        <v>0</v>
      </c>
      <c r="CO51" s="100">
        <v>0</v>
      </c>
      <c r="CP51" s="100">
        <v>0</v>
      </c>
      <c r="CQ51" s="112">
        <f t="shared" si="83"/>
        <v>0</v>
      </c>
      <c r="CR51" s="113">
        <f t="shared" si="84"/>
        <v>0</v>
      </c>
      <c r="CS51" s="112">
        <f t="shared" si="85"/>
        <v>0</v>
      </c>
      <c r="CT51" s="112">
        <f t="shared" si="86"/>
        <v>0</v>
      </c>
      <c r="CU51" s="112">
        <f t="shared" si="87"/>
        <v>0</v>
      </c>
      <c r="CV51" s="112">
        <f t="shared" si="88"/>
        <v>0</v>
      </c>
      <c r="CW51" s="112">
        <v>0</v>
      </c>
      <c r="CX51" s="112">
        <v>0</v>
      </c>
      <c r="CY51" s="112">
        <f t="shared" si="89"/>
        <v>0</v>
      </c>
      <c r="CZ51" s="112">
        <v>0</v>
      </c>
      <c r="DA51" s="112">
        <v>0</v>
      </c>
      <c r="DB51" s="112">
        <f t="shared" si="90"/>
        <v>0</v>
      </c>
      <c r="DC51" s="112">
        <v>0</v>
      </c>
      <c r="DD51" s="112">
        <v>0</v>
      </c>
      <c r="DE51" s="112">
        <f t="shared" si="91"/>
        <v>0</v>
      </c>
      <c r="DF51" s="112">
        <f t="shared" si="92"/>
        <v>0</v>
      </c>
      <c r="DG51" s="112">
        <f t="shared" si="93"/>
        <v>0</v>
      </c>
      <c r="DH51" s="112">
        <f t="shared" si="94"/>
        <v>0</v>
      </c>
      <c r="DI51" s="112">
        <v>0</v>
      </c>
      <c r="DJ51" s="112">
        <v>0</v>
      </c>
      <c r="DK51" s="112">
        <f t="shared" si="95"/>
        <v>0</v>
      </c>
      <c r="DL51" s="112">
        <v>0</v>
      </c>
      <c r="DM51" s="112">
        <v>0</v>
      </c>
      <c r="DN51" s="112">
        <f t="shared" si="96"/>
        <v>0</v>
      </c>
      <c r="DO51" s="112">
        <v>0</v>
      </c>
      <c r="DP51" s="112">
        <v>0</v>
      </c>
      <c r="DQ51" s="112">
        <f t="shared" si="97"/>
        <v>0</v>
      </c>
      <c r="DR51" s="112">
        <v>0</v>
      </c>
      <c r="DS51" s="112">
        <v>0</v>
      </c>
      <c r="DT51" s="112">
        <v>0</v>
      </c>
      <c r="DU51" s="112">
        <v>0</v>
      </c>
      <c r="DV51" s="114"/>
      <c r="DW51" s="114"/>
      <c r="DX51" s="112">
        <v>0</v>
      </c>
      <c r="DY51" s="112">
        <v>0</v>
      </c>
      <c r="DZ51" s="112">
        <v>0</v>
      </c>
      <c r="EA51" s="112">
        <f t="shared" si="98"/>
        <v>0</v>
      </c>
      <c r="EB51" s="113" t="s">
        <v>456</v>
      </c>
      <c r="EC51" s="112">
        <f t="shared" si="99"/>
        <v>0</v>
      </c>
      <c r="ED51" s="112">
        <f t="shared" si="100"/>
        <v>0</v>
      </c>
      <c r="EE51" s="112">
        <f t="shared" si="101"/>
        <v>0</v>
      </c>
      <c r="EF51" s="112">
        <v>0</v>
      </c>
      <c r="EG51" s="112">
        <v>0</v>
      </c>
      <c r="EH51" s="112">
        <v>0</v>
      </c>
      <c r="EI51" s="112">
        <v>0</v>
      </c>
      <c r="EJ51" s="112">
        <v>0</v>
      </c>
      <c r="EK51" s="112">
        <v>0</v>
      </c>
      <c r="EL51" s="112">
        <v>0</v>
      </c>
      <c r="EM51" s="112">
        <v>0</v>
      </c>
      <c r="EN51" s="112">
        <v>0</v>
      </c>
      <c r="EO51" s="112">
        <f t="shared" si="102"/>
        <v>0</v>
      </c>
      <c r="EP51" s="113" t="s">
        <v>456</v>
      </c>
      <c r="EQ51" s="112">
        <v>6</v>
      </c>
      <c r="ER51" s="112">
        <f t="shared" si="103"/>
        <v>6</v>
      </c>
      <c r="ES51" s="103">
        <f>(ER51/EQ51)*100</f>
        <v>100</v>
      </c>
      <c r="ET51" s="112">
        <v>3</v>
      </c>
      <c r="EU51" s="112">
        <v>0</v>
      </c>
      <c r="EV51" s="112">
        <v>3</v>
      </c>
      <c r="EW51" s="112">
        <v>0</v>
      </c>
      <c r="EX51" s="114">
        <v>1081.3399999999999</v>
      </c>
      <c r="EY51" s="114">
        <v>192.18</v>
      </c>
      <c r="EZ51" s="114">
        <v>2423.08</v>
      </c>
      <c r="FA51" s="100">
        <v>0</v>
      </c>
      <c r="FB51" s="28"/>
      <c r="FC51" s="28"/>
      <c r="FD51" s="28"/>
    </row>
    <row r="52" spans="1:160" s="27" customFormat="1">
      <c r="A52" s="100" t="s">
        <v>239</v>
      </c>
      <c r="B52" s="100" t="s">
        <v>391</v>
      </c>
      <c r="C52" s="101" t="s">
        <v>19</v>
      </c>
      <c r="D52" s="102">
        <v>3</v>
      </c>
      <c r="E52" s="102">
        <f t="shared" si="0"/>
        <v>0</v>
      </c>
      <c r="F52" s="102">
        <v>0</v>
      </c>
      <c r="G52" s="103" t="s">
        <v>456</v>
      </c>
      <c r="H52" s="104">
        <v>0</v>
      </c>
      <c r="I52" s="105" t="s">
        <v>456</v>
      </c>
      <c r="J52" s="106">
        <v>0</v>
      </c>
      <c r="K52" s="105">
        <f t="shared" si="65"/>
        <v>0</v>
      </c>
      <c r="L52" s="102">
        <v>0</v>
      </c>
      <c r="M52" s="102">
        <v>0</v>
      </c>
      <c r="N52" s="107">
        <f t="shared" si="66"/>
        <v>0</v>
      </c>
      <c r="O52" s="102">
        <v>0</v>
      </c>
      <c r="P52" s="102">
        <v>0</v>
      </c>
      <c r="Q52" s="103">
        <f t="shared" si="67"/>
        <v>0</v>
      </c>
      <c r="R52" s="106">
        <f t="shared" si="68"/>
        <v>0</v>
      </c>
      <c r="S52" s="106">
        <v>0</v>
      </c>
      <c r="T52" s="105" t="s">
        <v>456</v>
      </c>
      <c r="U52" s="104">
        <v>0</v>
      </c>
      <c r="V52" s="105" t="s">
        <v>456</v>
      </c>
      <c r="W52" s="102">
        <v>0</v>
      </c>
      <c r="X52" s="102">
        <v>0</v>
      </c>
      <c r="Y52" s="102">
        <v>0</v>
      </c>
      <c r="Z52" s="108">
        <f t="shared" si="69"/>
        <v>0</v>
      </c>
      <c r="AA52" s="102">
        <v>0</v>
      </c>
      <c r="AB52" s="102">
        <v>0</v>
      </c>
      <c r="AC52" s="108">
        <f t="shared" si="70"/>
        <v>0</v>
      </c>
      <c r="AD52" s="109"/>
      <c r="AE52" s="110"/>
      <c r="AF52" s="110"/>
      <c r="AG52" s="110"/>
      <c r="AH52" s="105"/>
      <c r="AI52" s="111"/>
      <c r="AJ52" s="106">
        <v>0</v>
      </c>
      <c r="AK52" s="105" t="s">
        <v>456</v>
      </c>
      <c r="AL52" s="102">
        <v>0</v>
      </c>
      <c r="AM52" s="102">
        <v>0</v>
      </c>
      <c r="AN52" s="108" t="s">
        <v>456</v>
      </c>
      <c r="AO52" s="102"/>
      <c r="AP52" s="108" t="s">
        <v>456</v>
      </c>
      <c r="AQ52" s="102">
        <v>0</v>
      </c>
      <c r="AR52" s="102">
        <v>0</v>
      </c>
      <c r="AS52" s="108" t="s">
        <v>456</v>
      </c>
      <c r="AT52" s="102">
        <v>0</v>
      </c>
      <c r="AU52" s="182">
        <f t="shared" si="48"/>
        <v>0</v>
      </c>
      <c r="AV52" s="105" t="s">
        <v>454</v>
      </c>
      <c r="AW52" s="106">
        <f t="shared" si="71"/>
        <v>0</v>
      </c>
      <c r="AX52" s="106">
        <f t="shared" si="72"/>
        <v>0</v>
      </c>
      <c r="AY52" s="105">
        <f t="shared" si="73"/>
        <v>0</v>
      </c>
      <c r="AZ52" s="106">
        <v>0</v>
      </c>
      <c r="BA52" s="106">
        <v>0</v>
      </c>
      <c r="BB52" s="106">
        <v>0</v>
      </c>
      <c r="BC52" s="106">
        <v>0</v>
      </c>
      <c r="BD52" s="106">
        <v>0</v>
      </c>
      <c r="BE52" s="102">
        <v>0</v>
      </c>
      <c r="BF52" s="102">
        <f t="shared" si="74"/>
        <v>0</v>
      </c>
      <c r="BG52" s="102">
        <f t="shared" si="75"/>
        <v>0</v>
      </c>
      <c r="BH52" s="102">
        <v>0</v>
      </c>
      <c r="BI52" s="102">
        <v>0</v>
      </c>
      <c r="BJ52" s="102">
        <v>0</v>
      </c>
      <c r="BK52" s="102">
        <v>0</v>
      </c>
      <c r="BL52" s="112">
        <v>0</v>
      </c>
      <c r="BM52" s="112">
        <v>0</v>
      </c>
      <c r="BN52" s="112">
        <v>0</v>
      </c>
      <c r="BO52" s="112">
        <v>0</v>
      </c>
      <c r="BP52" s="103">
        <f t="shared" si="76"/>
        <v>0</v>
      </c>
      <c r="BQ52" s="158">
        <v>0</v>
      </c>
      <c r="BR52" s="103" t="s">
        <v>456</v>
      </c>
      <c r="BS52" s="112">
        <f t="shared" si="77"/>
        <v>0</v>
      </c>
      <c r="BT52" s="112">
        <f t="shared" si="78"/>
        <v>0</v>
      </c>
      <c r="BU52" s="112">
        <f t="shared" si="79"/>
        <v>0</v>
      </c>
      <c r="BV52" s="112">
        <v>0</v>
      </c>
      <c r="BW52" s="112">
        <v>0</v>
      </c>
      <c r="BX52" s="112">
        <v>0</v>
      </c>
      <c r="BY52" s="112">
        <v>0</v>
      </c>
      <c r="BZ52" s="112">
        <v>0</v>
      </c>
      <c r="CA52" s="112">
        <v>0</v>
      </c>
      <c r="CB52" s="112">
        <v>0</v>
      </c>
      <c r="CC52" s="112">
        <v>0</v>
      </c>
      <c r="CD52" s="112">
        <v>0</v>
      </c>
      <c r="CE52" s="112">
        <f t="shared" si="80"/>
        <v>0</v>
      </c>
      <c r="CF52" s="112">
        <f t="shared" si="81"/>
        <v>0</v>
      </c>
      <c r="CG52" s="112">
        <f t="shared" si="82"/>
        <v>0</v>
      </c>
      <c r="CH52" s="100">
        <v>0</v>
      </c>
      <c r="CI52" s="100">
        <v>0</v>
      </c>
      <c r="CJ52" s="100">
        <v>0</v>
      </c>
      <c r="CK52" s="100">
        <v>0</v>
      </c>
      <c r="CL52" s="100">
        <v>0</v>
      </c>
      <c r="CM52" s="100">
        <v>0</v>
      </c>
      <c r="CN52" s="100">
        <v>0</v>
      </c>
      <c r="CO52" s="100">
        <v>0</v>
      </c>
      <c r="CP52" s="100">
        <v>0</v>
      </c>
      <c r="CQ52" s="112">
        <f t="shared" si="83"/>
        <v>0</v>
      </c>
      <c r="CR52" s="113">
        <f t="shared" si="84"/>
        <v>0</v>
      </c>
      <c r="CS52" s="112">
        <f t="shared" si="85"/>
        <v>0</v>
      </c>
      <c r="CT52" s="112">
        <f t="shared" si="86"/>
        <v>0</v>
      </c>
      <c r="CU52" s="112">
        <f t="shared" si="87"/>
        <v>0</v>
      </c>
      <c r="CV52" s="112">
        <f t="shared" si="88"/>
        <v>0</v>
      </c>
      <c r="CW52" s="112">
        <v>0</v>
      </c>
      <c r="CX52" s="112">
        <v>0</v>
      </c>
      <c r="CY52" s="112">
        <f t="shared" si="89"/>
        <v>0</v>
      </c>
      <c r="CZ52" s="112">
        <v>0</v>
      </c>
      <c r="DA52" s="112">
        <v>0</v>
      </c>
      <c r="DB52" s="112">
        <f t="shared" si="90"/>
        <v>0</v>
      </c>
      <c r="DC52" s="112">
        <v>0</v>
      </c>
      <c r="DD52" s="112">
        <v>0</v>
      </c>
      <c r="DE52" s="112">
        <f t="shared" si="91"/>
        <v>0</v>
      </c>
      <c r="DF52" s="112">
        <f t="shared" si="92"/>
        <v>0</v>
      </c>
      <c r="DG52" s="112">
        <f t="shared" si="93"/>
        <v>0</v>
      </c>
      <c r="DH52" s="112">
        <f t="shared" si="94"/>
        <v>0</v>
      </c>
      <c r="DI52" s="112">
        <v>0</v>
      </c>
      <c r="DJ52" s="112">
        <v>0</v>
      </c>
      <c r="DK52" s="112">
        <f t="shared" si="95"/>
        <v>0</v>
      </c>
      <c r="DL52" s="112">
        <v>0</v>
      </c>
      <c r="DM52" s="112">
        <v>0</v>
      </c>
      <c r="DN52" s="112">
        <f t="shared" si="96"/>
        <v>0</v>
      </c>
      <c r="DO52" s="112">
        <v>0</v>
      </c>
      <c r="DP52" s="112">
        <v>0</v>
      </c>
      <c r="DQ52" s="112">
        <f t="shared" si="97"/>
        <v>0</v>
      </c>
      <c r="DR52" s="112">
        <v>0</v>
      </c>
      <c r="DS52" s="112">
        <v>0</v>
      </c>
      <c r="DT52" s="112">
        <v>0</v>
      </c>
      <c r="DU52" s="112">
        <v>0</v>
      </c>
      <c r="DV52" s="114"/>
      <c r="DW52" s="114"/>
      <c r="DX52" s="112">
        <v>0</v>
      </c>
      <c r="DY52" s="112">
        <v>0</v>
      </c>
      <c r="DZ52" s="112">
        <v>0</v>
      </c>
      <c r="EA52" s="112">
        <f t="shared" si="98"/>
        <v>0</v>
      </c>
      <c r="EB52" s="113" t="s">
        <v>456</v>
      </c>
      <c r="EC52" s="112">
        <f t="shared" si="99"/>
        <v>0</v>
      </c>
      <c r="ED52" s="112">
        <f t="shared" si="100"/>
        <v>0</v>
      </c>
      <c r="EE52" s="112">
        <f t="shared" si="101"/>
        <v>0</v>
      </c>
      <c r="EF52" s="112">
        <v>0</v>
      </c>
      <c r="EG52" s="112">
        <v>0</v>
      </c>
      <c r="EH52" s="112">
        <v>0</v>
      </c>
      <c r="EI52" s="112">
        <v>0</v>
      </c>
      <c r="EJ52" s="112">
        <v>0</v>
      </c>
      <c r="EK52" s="112">
        <v>0</v>
      </c>
      <c r="EL52" s="112">
        <v>0</v>
      </c>
      <c r="EM52" s="112">
        <v>0</v>
      </c>
      <c r="EN52" s="112">
        <v>0</v>
      </c>
      <c r="EO52" s="112">
        <f t="shared" si="102"/>
        <v>0</v>
      </c>
      <c r="EP52" s="113" t="s">
        <v>456</v>
      </c>
      <c r="EQ52" s="112">
        <v>0</v>
      </c>
      <c r="ER52" s="112">
        <f t="shared" si="103"/>
        <v>0</v>
      </c>
      <c r="ES52" s="103" t="s">
        <v>456</v>
      </c>
      <c r="ET52" s="112">
        <v>0</v>
      </c>
      <c r="EU52" s="112">
        <v>0</v>
      </c>
      <c r="EV52" s="112">
        <v>0</v>
      </c>
      <c r="EW52" s="112">
        <v>0</v>
      </c>
      <c r="EX52" s="114"/>
      <c r="EY52" s="114"/>
      <c r="EZ52" s="114"/>
      <c r="FA52" s="100">
        <v>0</v>
      </c>
      <c r="FB52" s="28"/>
      <c r="FC52" s="28"/>
      <c r="FD52" s="28"/>
    </row>
    <row r="53" spans="1:160" s="27" customFormat="1">
      <c r="A53" s="26" t="s">
        <v>239</v>
      </c>
      <c r="B53" s="26" t="s">
        <v>439</v>
      </c>
      <c r="C53" s="29" t="s">
        <v>19</v>
      </c>
      <c r="D53" s="31">
        <v>51508</v>
      </c>
      <c r="E53" s="31">
        <f t="shared" si="0"/>
        <v>93</v>
      </c>
      <c r="F53" s="31">
        <v>92</v>
      </c>
      <c r="G53" s="34">
        <f>(F53/E53)*100</f>
        <v>98.924731182795696</v>
      </c>
      <c r="H53" s="32">
        <v>1</v>
      </c>
      <c r="I53" s="30">
        <f>(H53/E53)*100</f>
        <v>1.0752688172043012</v>
      </c>
      <c r="J53" s="41">
        <v>91</v>
      </c>
      <c r="K53" s="30">
        <f t="shared" si="65"/>
        <v>0.1766715849965054</v>
      </c>
      <c r="L53" s="31">
        <v>17239</v>
      </c>
      <c r="M53" s="31">
        <v>9922</v>
      </c>
      <c r="N53" s="99">
        <f t="shared" si="66"/>
        <v>19.263027102586005</v>
      </c>
      <c r="O53" s="31">
        <v>4990</v>
      </c>
      <c r="P53" s="31">
        <v>3445</v>
      </c>
      <c r="Q53" s="34">
        <f t="shared" si="67"/>
        <v>6.6882814320105624</v>
      </c>
      <c r="R53" s="41">
        <f t="shared" si="68"/>
        <v>417</v>
      </c>
      <c r="S53" s="41">
        <v>414</v>
      </c>
      <c r="T53" s="30">
        <f>(S53/R53)*100</f>
        <v>99.280575539568346</v>
      </c>
      <c r="U53" s="32">
        <v>3</v>
      </c>
      <c r="V53" s="30">
        <f>(U53/R53)*100</f>
        <v>0.71942446043165476</v>
      </c>
      <c r="W53" s="31">
        <v>55</v>
      </c>
      <c r="X53" s="31">
        <v>4</v>
      </c>
      <c r="Y53" s="31">
        <v>343</v>
      </c>
      <c r="Z53" s="39">
        <f t="shared" si="69"/>
        <v>0.6659159742175973</v>
      </c>
      <c r="AA53" s="31">
        <v>39</v>
      </c>
      <c r="AB53" s="31">
        <v>1</v>
      </c>
      <c r="AC53" s="39">
        <f t="shared" si="70"/>
        <v>7.7657839558903471E-2</v>
      </c>
      <c r="AD53" s="42">
        <v>58.14</v>
      </c>
      <c r="AE53" s="38">
        <v>39.14</v>
      </c>
      <c r="AF53" s="38">
        <v>632</v>
      </c>
      <c r="AG53" s="38">
        <v>1046.79</v>
      </c>
      <c r="AH53" s="30">
        <v>10.87</v>
      </c>
      <c r="AI53" s="40">
        <v>26.75</v>
      </c>
      <c r="AJ53" s="41">
        <v>150</v>
      </c>
      <c r="AK53" s="30">
        <f>(AJ53/S53)*100</f>
        <v>36.231884057971016</v>
      </c>
      <c r="AL53" s="31">
        <v>37</v>
      </c>
      <c r="AM53" s="31">
        <v>2</v>
      </c>
      <c r="AN53" s="39">
        <f>((AL53+AM53)/W53)*100</f>
        <v>70.909090909090907</v>
      </c>
      <c r="AO53" s="31">
        <v>130</v>
      </c>
      <c r="AP53" s="39">
        <f>(AO53/Y53)*100</f>
        <v>37.900874635568513</v>
      </c>
      <c r="AQ53" s="31">
        <v>30</v>
      </c>
      <c r="AR53" s="31">
        <v>1</v>
      </c>
      <c r="AS53" s="39">
        <f>((AQ53+AR53)/AA53)*100</f>
        <v>79.487179487179489</v>
      </c>
      <c r="AT53" s="31">
        <v>76</v>
      </c>
      <c r="AU53" s="175">
        <f t="shared" si="48"/>
        <v>0.14754989516191658</v>
      </c>
      <c r="AV53" s="35" t="s">
        <v>454</v>
      </c>
      <c r="AW53" s="41">
        <f t="shared" si="71"/>
        <v>128</v>
      </c>
      <c r="AX53" s="41">
        <f t="shared" si="72"/>
        <v>2</v>
      </c>
      <c r="AY53" s="30">
        <f t="shared" si="73"/>
        <v>0.25238797856643624</v>
      </c>
      <c r="AZ53" s="41">
        <v>0</v>
      </c>
      <c r="BA53" s="41">
        <v>126</v>
      </c>
      <c r="BB53" s="41">
        <v>2</v>
      </c>
      <c r="BC53" s="41">
        <v>0</v>
      </c>
      <c r="BD53" s="41">
        <v>2</v>
      </c>
      <c r="BE53" s="31">
        <v>0</v>
      </c>
      <c r="BF53" s="31">
        <f t="shared" si="74"/>
        <v>120</v>
      </c>
      <c r="BG53" s="31">
        <f t="shared" si="75"/>
        <v>2</v>
      </c>
      <c r="BH53" s="31">
        <v>0</v>
      </c>
      <c r="BI53" s="31">
        <v>118</v>
      </c>
      <c r="BJ53" s="31">
        <v>2</v>
      </c>
      <c r="BK53" s="31">
        <v>0</v>
      </c>
      <c r="BL53" s="45">
        <v>2</v>
      </c>
      <c r="BM53" s="45">
        <v>0</v>
      </c>
      <c r="BN53" s="45">
        <v>105</v>
      </c>
      <c r="BO53" s="45">
        <v>2</v>
      </c>
      <c r="BP53" s="34">
        <f t="shared" si="76"/>
        <v>0.20773472082006678</v>
      </c>
      <c r="BQ53" s="149">
        <v>4</v>
      </c>
      <c r="BR53" s="103">
        <f>(BQ53/(BN53+BO53))*100</f>
        <v>3.7383177570093453</v>
      </c>
      <c r="BS53" s="45">
        <f t="shared" si="77"/>
        <v>1</v>
      </c>
      <c r="BT53" s="45">
        <f t="shared" si="78"/>
        <v>6</v>
      </c>
      <c r="BU53" s="45">
        <f t="shared" si="79"/>
        <v>113</v>
      </c>
      <c r="BV53" s="45">
        <v>0</v>
      </c>
      <c r="BW53" s="45">
        <v>0</v>
      </c>
      <c r="BX53" s="45">
        <v>0</v>
      </c>
      <c r="BY53" s="45">
        <v>1</v>
      </c>
      <c r="BZ53" s="45">
        <v>6</v>
      </c>
      <c r="CA53" s="45">
        <v>111</v>
      </c>
      <c r="CB53" s="45">
        <v>0</v>
      </c>
      <c r="CC53" s="45">
        <v>0</v>
      </c>
      <c r="CD53" s="45">
        <v>2</v>
      </c>
      <c r="CE53" s="45">
        <f t="shared" si="80"/>
        <v>0</v>
      </c>
      <c r="CF53" s="45">
        <f t="shared" si="81"/>
        <v>0</v>
      </c>
      <c r="CG53" s="45">
        <f t="shared" si="82"/>
        <v>2</v>
      </c>
      <c r="CH53" s="46">
        <v>0</v>
      </c>
      <c r="CI53" s="46">
        <v>0</v>
      </c>
      <c r="CJ53" s="46">
        <v>0</v>
      </c>
      <c r="CK53" s="46">
        <v>0</v>
      </c>
      <c r="CL53" s="46">
        <v>0</v>
      </c>
      <c r="CM53" s="46">
        <v>2</v>
      </c>
      <c r="CN53" s="46">
        <v>0</v>
      </c>
      <c r="CO53" s="46">
        <v>0</v>
      </c>
      <c r="CP53" s="46">
        <v>0</v>
      </c>
      <c r="CQ53" s="45">
        <f t="shared" si="83"/>
        <v>23</v>
      </c>
      <c r="CR53" s="47">
        <f t="shared" si="84"/>
        <v>4.4653257746369496E-2</v>
      </c>
      <c r="CS53" s="45">
        <f t="shared" si="85"/>
        <v>21</v>
      </c>
      <c r="CT53" s="45">
        <f t="shared" si="86"/>
        <v>0</v>
      </c>
      <c r="CU53" s="45">
        <f t="shared" si="87"/>
        <v>21</v>
      </c>
      <c r="CV53" s="45">
        <f t="shared" si="88"/>
        <v>0</v>
      </c>
      <c r="CW53" s="45">
        <v>0</v>
      </c>
      <c r="CX53" s="45">
        <v>0</v>
      </c>
      <c r="CY53" s="45">
        <f t="shared" si="89"/>
        <v>21</v>
      </c>
      <c r="CZ53" s="45">
        <v>0</v>
      </c>
      <c r="DA53" s="45">
        <v>21</v>
      </c>
      <c r="DB53" s="45">
        <f t="shared" si="90"/>
        <v>0</v>
      </c>
      <c r="DC53" s="45">
        <v>0</v>
      </c>
      <c r="DD53" s="45">
        <v>0</v>
      </c>
      <c r="DE53" s="45">
        <f t="shared" si="91"/>
        <v>0</v>
      </c>
      <c r="DF53" s="45">
        <f t="shared" si="92"/>
        <v>0</v>
      </c>
      <c r="DG53" s="45">
        <f t="shared" si="93"/>
        <v>0</v>
      </c>
      <c r="DH53" s="45">
        <f t="shared" si="94"/>
        <v>0</v>
      </c>
      <c r="DI53" s="45">
        <v>0</v>
      </c>
      <c r="DJ53" s="45">
        <v>0</v>
      </c>
      <c r="DK53" s="45">
        <f t="shared" si="95"/>
        <v>0</v>
      </c>
      <c r="DL53" s="45">
        <v>0</v>
      </c>
      <c r="DM53" s="45">
        <v>0</v>
      </c>
      <c r="DN53" s="45">
        <f t="shared" si="96"/>
        <v>0</v>
      </c>
      <c r="DO53" s="45">
        <v>0</v>
      </c>
      <c r="DP53" s="45">
        <v>0</v>
      </c>
      <c r="DQ53" s="45">
        <f t="shared" si="97"/>
        <v>2</v>
      </c>
      <c r="DR53" s="45">
        <v>0</v>
      </c>
      <c r="DS53" s="45">
        <v>0</v>
      </c>
      <c r="DT53" s="45">
        <v>2</v>
      </c>
      <c r="DU53" s="45">
        <v>0</v>
      </c>
      <c r="DV53" s="48">
        <v>2326.46</v>
      </c>
      <c r="DW53" s="48">
        <v>1097.95</v>
      </c>
      <c r="DX53" s="45">
        <v>81</v>
      </c>
      <c r="DY53" s="45">
        <v>0</v>
      </c>
      <c r="DZ53" s="45">
        <v>0</v>
      </c>
      <c r="EA53" s="45">
        <f t="shared" si="98"/>
        <v>13</v>
      </c>
      <c r="EB53" s="47">
        <f>(EA53/CQ53)*100</f>
        <v>56.521739130434781</v>
      </c>
      <c r="EC53" s="45">
        <f t="shared" si="99"/>
        <v>9</v>
      </c>
      <c r="ED53" s="45">
        <f t="shared" si="100"/>
        <v>3</v>
      </c>
      <c r="EE53" s="45">
        <f t="shared" si="101"/>
        <v>1</v>
      </c>
      <c r="EF53" s="45">
        <v>9</v>
      </c>
      <c r="EG53" s="45">
        <v>2</v>
      </c>
      <c r="EH53" s="45">
        <v>1</v>
      </c>
      <c r="EI53" s="45">
        <v>0</v>
      </c>
      <c r="EJ53" s="45">
        <v>0</v>
      </c>
      <c r="EK53" s="45">
        <v>0</v>
      </c>
      <c r="EL53" s="45">
        <v>0</v>
      </c>
      <c r="EM53" s="45">
        <v>1</v>
      </c>
      <c r="EN53" s="45">
        <v>0</v>
      </c>
      <c r="EO53" s="45">
        <f t="shared" si="102"/>
        <v>10</v>
      </c>
      <c r="EP53" s="47">
        <f>(EO53/CQ53)*100</f>
        <v>43.478260869565219</v>
      </c>
      <c r="EQ53" s="45">
        <v>36</v>
      </c>
      <c r="ER53" s="45">
        <f t="shared" si="103"/>
        <v>26</v>
      </c>
      <c r="ES53" s="34">
        <f>(ER53/EQ53)*100</f>
        <v>72.222222222222214</v>
      </c>
      <c r="ET53" s="45">
        <v>11</v>
      </c>
      <c r="EU53" s="45">
        <v>2</v>
      </c>
      <c r="EV53" s="45">
        <v>13</v>
      </c>
      <c r="EW53" s="45">
        <v>0</v>
      </c>
      <c r="EX53" s="48">
        <v>1667.07</v>
      </c>
      <c r="EY53" s="48">
        <v>189.47</v>
      </c>
      <c r="EZ53" s="48">
        <v>12432.94</v>
      </c>
      <c r="FA53" s="46">
        <v>59</v>
      </c>
      <c r="FB53" s="28"/>
      <c r="FC53" s="28"/>
      <c r="FD53" s="28"/>
    </row>
    <row r="54" spans="1:160" s="27" customFormat="1">
      <c r="A54" s="26" t="s">
        <v>451</v>
      </c>
      <c r="B54" s="26" t="s">
        <v>452</v>
      </c>
      <c r="C54" s="29" t="s">
        <v>34</v>
      </c>
      <c r="D54" s="31">
        <v>13</v>
      </c>
      <c r="E54" s="31">
        <f t="shared" si="0"/>
        <v>0</v>
      </c>
      <c r="F54" s="31">
        <v>0</v>
      </c>
      <c r="G54" s="37" t="s">
        <v>456</v>
      </c>
      <c r="H54" s="32">
        <v>0</v>
      </c>
      <c r="I54" s="35" t="s">
        <v>456</v>
      </c>
      <c r="J54" s="41">
        <v>0</v>
      </c>
      <c r="K54" s="30">
        <f t="shared" si="65"/>
        <v>0</v>
      </c>
      <c r="L54" s="31">
        <v>13</v>
      </c>
      <c r="M54" s="31">
        <v>6</v>
      </c>
      <c r="N54" s="99">
        <f t="shared" si="66"/>
        <v>46.153846153846153</v>
      </c>
      <c r="O54" s="31">
        <v>7</v>
      </c>
      <c r="P54" s="31">
        <v>5</v>
      </c>
      <c r="Q54" s="34">
        <f t="shared" si="67"/>
        <v>38.461538461538467</v>
      </c>
      <c r="R54" s="41">
        <f t="shared" si="68"/>
        <v>6</v>
      </c>
      <c r="S54" s="41">
        <v>6</v>
      </c>
      <c r="T54" s="30">
        <f>(S54/R54)*100</f>
        <v>100</v>
      </c>
      <c r="U54" s="32">
        <v>0</v>
      </c>
      <c r="V54" s="30">
        <f>(U54/R54)*100</f>
        <v>0</v>
      </c>
      <c r="W54" s="31"/>
      <c r="X54" s="31">
        <v>0</v>
      </c>
      <c r="Y54" s="31">
        <v>4</v>
      </c>
      <c r="Z54" s="39">
        <f t="shared" si="69"/>
        <v>30.76923076923077</v>
      </c>
      <c r="AA54" s="31"/>
      <c r="AB54" s="31"/>
      <c r="AC54" s="39">
        <f t="shared" si="70"/>
        <v>0</v>
      </c>
      <c r="AD54" s="42">
        <v>1642.85</v>
      </c>
      <c r="AE54" s="38"/>
      <c r="AF54" s="38">
        <v>3333.35</v>
      </c>
      <c r="AG54" s="38"/>
      <c r="AH54" s="30">
        <v>2.02</v>
      </c>
      <c r="AI54" s="40"/>
      <c r="AJ54" s="41">
        <v>2</v>
      </c>
      <c r="AK54" s="30">
        <f>(AJ54/S54)*100</f>
        <v>33.333333333333329</v>
      </c>
      <c r="AL54" s="31"/>
      <c r="AM54" s="31"/>
      <c r="AN54" s="44" t="s">
        <v>456</v>
      </c>
      <c r="AO54" s="31">
        <v>1</v>
      </c>
      <c r="AP54" s="39">
        <f>(AO54/Y54)*100</f>
        <v>25</v>
      </c>
      <c r="AQ54" s="31"/>
      <c r="AR54" s="31"/>
      <c r="AS54" s="44" t="s">
        <v>456</v>
      </c>
      <c r="AT54" s="31">
        <v>0</v>
      </c>
      <c r="AU54" s="175">
        <f t="shared" si="48"/>
        <v>0</v>
      </c>
      <c r="AV54" s="30"/>
      <c r="AW54" s="41"/>
      <c r="AX54" s="41"/>
      <c r="AY54" s="30"/>
      <c r="AZ54" s="41"/>
      <c r="BA54" s="41"/>
      <c r="BB54" s="41"/>
      <c r="BC54" s="41"/>
      <c r="BD54" s="41"/>
      <c r="BE54" s="31"/>
      <c r="BF54" s="31"/>
      <c r="BG54" s="31"/>
      <c r="BH54" s="31"/>
      <c r="BI54" s="31"/>
      <c r="BJ54" s="31"/>
      <c r="BK54" s="31"/>
      <c r="BL54" s="45"/>
      <c r="BM54" s="45"/>
      <c r="BN54" s="45"/>
      <c r="BO54" s="45"/>
      <c r="BP54" s="34">
        <f t="shared" si="76"/>
        <v>0</v>
      </c>
      <c r="BQ54" s="149"/>
      <c r="BR54" s="103" t="s">
        <v>456</v>
      </c>
      <c r="BS54" s="45">
        <f t="shared" si="77"/>
        <v>0</v>
      </c>
      <c r="BT54" s="45">
        <f t="shared" si="78"/>
        <v>0</v>
      </c>
      <c r="BU54" s="45">
        <f t="shared" si="79"/>
        <v>0</v>
      </c>
      <c r="BV54" s="45"/>
      <c r="BW54" s="45"/>
      <c r="BX54" s="45"/>
      <c r="BY54" s="45"/>
      <c r="BZ54" s="45"/>
      <c r="CA54" s="45"/>
      <c r="CB54" s="45"/>
      <c r="CC54" s="45"/>
      <c r="CD54" s="45"/>
      <c r="CE54" s="45">
        <f t="shared" si="80"/>
        <v>0</v>
      </c>
      <c r="CF54" s="45">
        <f t="shared" si="81"/>
        <v>0</v>
      </c>
      <c r="CG54" s="45">
        <f t="shared" si="82"/>
        <v>0</v>
      </c>
      <c r="CH54" s="46"/>
      <c r="CI54" s="46"/>
      <c r="CJ54" s="46"/>
      <c r="CK54" s="46"/>
      <c r="CL54" s="46"/>
      <c r="CM54" s="46"/>
      <c r="CN54" s="46"/>
      <c r="CO54" s="46"/>
      <c r="CP54" s="46"/>
      <c r="CQ54" s="45">
        <f t="shared" si="83"/>
        <v>0</v>
      </c>
      <c r="CR54" s="47">
        <f t="shared" si="84"/>
        <v>0</v>
      </c>
      <c r="CS54" s="45">
        <f t="shared" si="85"/>
        <v>0</v>
      </c>
      <c r="CT54" s="45">
        <f t="shared" si="86"/>
        <v>0</v>
      </c>
      <c r="CU54" s="45">
        <f t="shared" si="87"/>
        <v>0</v>
      </c>
      <c r="CV54" s="45">
        <f t="shared" si="88"/>
        <v>0</v>
      </c>
      <c r="CW54" s="45"/>
      <c r="CX54" s="45"/>
      <c r="CY54" s="45">
        <f t="shared" si="89"/>
        <v>0</v>
      </c>
      <c r="CZ54" s="45"/>
      <c r="DA54" s="45"/>
      <c r="DB54" s="45">
        <f t="shared" si="90"/>
        <v>0</v>
      </c>
      <c r="DC54" s="45"/>
      <c r="DD54" s="45"/>
      <c r="DE54" s="45">
        <f t="shared" si="91"/>
        <v>0</v>
      </c>
      <c r="DF54" s="45">
        <f t="shared" si="92"/>
        <v>0</v>
      </c>
      <c r="DG54" s="45">
        <f t="shared" si="93"/>
        <v>0</v>
      </c>
      <c r="DH54" s="45">
        <f t="shared" si="94"/>
        <v>0</v>
      </c>
      <c r="DI54" s="45"/>
      <c r="DJ54" s="45"/>
      <c r="DK54" s="45">
        <f t="shared" si="95"/>
        <v>0</v>
      </c>
      <c r="DL54" s="45"/>
      <c r="DM54" s="45"/>
      <c r="DN54" s="45">
        <f t="shared" si="96"/>
        <v>0</v>
      </c>
      <c r="DO54" s="45"/>
      <c r="DP54" s="45"/>
      <c r="DQ54" s="45">
        <f t="shared" si="97"/>
        <v>0</v>
      </c>
      <c r="DR54" s="45"/>
      <c r="DS54" s="45"/>
      <c r="DT54" s="45"/>
      <c r="DU54" s="45"/>
      <c r="DV54" s="48"/>
      <c r="DW54" s="48"/>
      <c r="DX54" s="45"/>
      <c r="DY54" s="45"/>
      <c r="DZ54" s="45"/>
      <c r="EA54" s="45">
        <f t="shared" si="98"/>
        <v>0</v>
      </c>
      <c r="EB54" s="115" t="s">
        <v>456</v>
      </c>
      <c r="EC54" s="45">
        <f t="shared" si="99"/>
        <v>0</v>
      </c>
      <c r="ED54" s="45">
        <f t="shared" si="100"/>
        <v>0</v>
      </c>
      <c r="EE54" s="45">
        <f t="shared" si="101"/>
        <v>0</v>
      </c>
      <c r="EF54" s="45"/>
      <c r="EG54" s="45"/>
      <c r="EH54" s="45"/>
      <c r="EI54" s="45"/>
      <c r="EJ54" s="45"/>
      <c r="EK54" s="45"/>
      <c r="EL54" s="45"/>
      <c r="EM54" s="45"/>
      <c r="EN54" s="45"/>
      <c r="EO54" s="45">
        <f t="shared" si="102"/>
        <v>0</v>
      </c>
      <c r="EP54" s="115" t="s">
        <v>456</v>
      </c>
      <c r="EQ54" s="45"/>
      <c r="ER54" s="45">
        <f t="shared" si="103"/>
        <v>0</v>
      </c>
      <c r="ES54" s="37" t="s">
        <v>456</v>
      </c>
      <c r="ET54" s="45"/>
      <c r="EU54" s="45"/>
      <c r="EV54" s="45"/>
      <c r="EW54" s="45"/>
      <c r="EX54" s="48"/>
      <c r="EY54" s="48"/>
      <c r="EZ54" s="48"/>
      <c r="FA54" s="46"/>
      <c r="FB54" s="28"/>
      <c r="FC54" s="28"/>
      <c r="FD54" s="28"/>
    </row>
    <row r="55" spans="1:160" s="27" customFormat="1">
      <c r="A55" s="26" t="s">
        <v>400</v>
      </c>
      <c r="B55" s="26" t="s">
        <v>439</v>
      </c>
      <c r="C55" s="29" t="s">
        <v>33</v>
      </c>
      <c r="D55" s="31">
        <v>6035</v>
      </c>
      <c r="E55" s="31">
        <f t="shared" si="0"/>
        <v>6</v>
      </c>
      <c r="F55" s="31">
        <v>6</v>
      </c>
      <c r="G55" s="34">
        <f t="shared" ref="G55:G86" si="108">(F55/E55)*100</f>
        <v>100</v>
      </c>
      <c r="H55" s="32">
        <v>0</v>
      </c>
      <c r="I55" s="30">
        <f t="shared" ref="I55:I86" si="109">(H55/E55)*100</f>
        <v>0</v>
      </c>
      <c r="J55" s="41">
        <v>5</v>
      </c>
      <c r="K55" s="30">
        <f t="shared" si="65"/>
        <v>8.2850041425020712E-2</v>
      </c>
      <c r="L55" s="31">
        <v>1722</v>
      </c>
      <c r="M55" s="31">
        <v>1018</v>
      </c>
      <c r="N55" s="99">
        <f t="shared" si="66"/>
        <v>16.868268434134219</v>
      </c>
      <c r="O55" s="31">
        <v>556</v>
      </c>
      <c r="P55" s="31">
        <v>355</v>
      </c>
      <c r="Q55" s="34">
        <f t="shared" si="67"/>
        <v>5.8823529411764701</v>
      </c>
      <c r="R55" s="41">
        <f t="shared" si="68"/>
        <v>62</v>
      </c>
      <c r="S55" s="41">
        <v>62</v>
      </c>
      <c r="T55" s="30">
        <f>(S55/R55)*100</f>
        <v>100</v>
      </c>
      <c r="U55" s="32">
        <v>0</v>
      </c>
      <c r="V55" s="30">
        <f>(U55/R55)*100</f>
        <v>0</v>
      </c>
      <c r="W55" s="31">
        <v>15</v>
      </c>
      <c r="X55" s="31">
        <v>0</v>
      </c>
      <c r="Y55" s="31">
        <v>54</v>
      </c>
      <c r="Z55" s="39">
        <f t="shared" si="69"/>
        <v>0.89478044739022367</v>
      </c>
      <c r="AA55" s="31">
        <v>10</v>
      </c>
      <c r="AB55" s="31">
        <v>0</v>
      </c>
      <c r="AC55" s="39">
        <f t="shared" si="70"/>
        <v>0.16570008285004142</v>
      </c>
      <c r="AD55" s="42">
        <v>79.78</v>
      </c>
      <c r="AE55" s="38">
        <v>73.47</v>
      </c>
      <c r="AF55" s="38">
        <v>927.81</v>
      </c>
      <c r="AG55" s="38">
        <v>1640.73</v>
      </c>
      <c r="AH55" s="30">
        <v>11.63</v>
      </c>
      <c r="AI55" s="40">
        <v>22.33</v>
      </c>
      <c r="AJ55" s="41">
        <v>20</v>
      </c>
      <c r="AK55" s="30">
        <f>(AJ55/S55)*100</f>
        <v>32.258064516129032</v>
      </c>
      <c r="AL55" s="31">
        <v>11</v>
      </c>
      <c r="AM55" s="31">
        <v>0</v>
      </c>
      <c r="AN55" s="39">
        <f>((AL55+AM55)/W55)*100</f>
        <v>73.333333333333329</v>
      </c>
      <c r="AO55" s="31">
        <v>18</v>
      </c>
      <c r="AP55" s="39">
        <f>(AO55/Y55)*100</f>
        <v>33.333333333333329</v>
      </c>
      <c r="AQ55" s="31">
        <v>8</v>
      </c>
      <c r="AR55" s="31">
        <v>0</v>
      </c>
      <c r="AS55" s="39">
        <f>((AQ55+AR55)/AA55)*100</f>
        <v>80</v>
      </c>
      <c r="AT55" s="31">
        <v>11</v>
      </c>
      <c r="AU55" s="175">
        <f t="shared" si="48"/>
        <v>0.18227009113504555</v>
      </c>
      <c r="AV55" s="35" t="s">
        <v>454</v>
      </c>
      <c r="AW55" s="41">
        <f>AZ55+BA55+BB55</f>
        <v>20</v>
      </c>
      <c r="AX55" s="41">
        <f>BC55+BD55+BE55</f>
        <v>0</v>
      </c>
      <c r="AY55" s="30">
        <f>((AW55+AX55)/D55)*100</f>
        <v>0.33140016570008285</v>
      </c>
      <c r="AZ55" s="41">
        <v>0</v>
      </c>
      <c r="BA55" s="41">
        <v>20</v>
      </c>
      <c r="BB55" s="41">
        <v>0</v>
      </c>
      <c r="BC55" s="41">
        <v>0</v>
      </c>
      <c r="BD55" s="41">
        <v>0</v>
      </c>
      <c r="BE55" s="31">
        <v>0</v>
      </c>
      <c r="BF55" s="31">
        <f>BH55+BI55+BJ55</f>
        <v>19</v>
      </c>
      <c r="BG55" s="31">
        <f>BK55+BL55+BM55</f>
        <v>0</v>
      </c>
      <c r="BH55" s="31">
        <v>0</v>
      </c>
      <c r="BI55" s="31">
        <v>19</v>
      </c>
      <c r="BJ55" s="31">
        <v>0</v>
      </c>
      <c r="BK55" s="31">
        <v>0</v>
      </c>
      <c r="BL55" s="45">
        <v>0</v>
      </c>
      <c r="BM55" s="45">
        <v>0</v>
      </c>
      <c r="BN55" s="45">
        <v>16</v>
      </c>
      <c r="BO55" s="45">
        <v>0</v>
      </c>
      <c r="BP55" s="34">
        <f t="shared" si="76"/>
        <v>0.26512013256006628</v>
      </c>
      <c r="BQ55" s="149">
        <v>0</v>
      </c>
      <c r="BR55" s="103">
        <f>(BQ55/(BN55+BO55))*100</f>
        <v>0</v>
      </c>
      <c r="BS55" s="45">
        <f t="shared" si="77"/>
        <v>0</v>
      </c>
      <c r="BT55" s="45">
        <f t="shared" si="78"/>
        <v>3</v>
      </c>
      <c r="BU55" s="45">
        <f t="shared" si="79"/>
        <v>16</v>
      </c>
      <c r="BV55" s="45">
        <v>0</v>
      </c>
      <c r="BW55" s="45">
        <v>0</v>
      </c>
      <c r="BX55" s="45">
        <v>0</v>
      </c>
      <c r="BY55" s="45">
        <v>0</v>
      </c>
      <c r="BZ55" s="45">
        <v>3</v>
      </c>
      <c r="CA55" s="45">
        <v>16</v>
      </c>
      <c r="CB55" s="45">
        <v>0</v>
      </c>
      <c r="CC55" s="45">
        <v>0</v>
      </c>
      <c r="CD55" s="45">
        <v>0</v>
      </c>
      <c r="CE55" s="45">
        <f t="shared" si="80"/>
        <v>0</v>
      </c>
      <c r="CF55" s="45">
        <f t="shared" si="81"/>
        <v>0</v>
      </c>
      <c r="CG55" s="45">
        <f t="shared" si="82"/>
        <v>0</v>
      </c>
      <c r="CH55" s="46">
        <v>0</v>
      </c>
      <c r="CI55" s="46">
        <v>0</v>
      </c>
      <c r="CJ55" s="46">
        <v>0</v>
      </c>
      <c r="CK55" s="46">
        <v>0</v>
      </c>
      <c r="CL55" s="46">
        <v>0</v>
      </c>
      <c r="CM55" s="46">
        <v>0</v>
      </c>
      <c r="CN55" s="46">
        <v>0</v>
      </c>
      <c r="CO55" s="46">
        <v>0</v>
      </c>
      <c r="CP55" s="46">
        <v>0</v>
      </c>
      <c r="CQ55" s="45">
        <f t="shared" si="83"/>
        <v>3</v>
      </c>
      <c r="CR55" s="47">
        <f t="shared" si="84"/>
        <v>4.9710024855012427E-2</v>
      </c>
      <c r="CS55" s="45">
        <f t="shared" si="85"/>
        <v>2</v>
      </c>
      <c r="CT55" s="45">
        <f t="shared" si="86"/>
        <v>0</v>
      </c>
      <c r="CU55" s="45">
        <f t="shared" si="87"/>
        <v>2</v>
      </c>
      <c r="CV55" s="45">
        <f t="shared" si="88"/>
        <v>0</v>
      </c>
      <c r="CW55" s="45">
        <v>0</v>
      </c>
      <c r="CX55" s="45">
        <v>0</v>
      </c>
      <c r="CY55" s="45">
        <f t="shared" si="89"/>
        <v>2</v>
      </c>
      <c r="CZ55" s="45">
        <v>0</v>
      </c>
      <c r="DA55" s="45">
        <v>2</v>
      </c>
      <c r="DB55" s="45">
        <f t="shared" si="90"/>
        <v>0</v>
      </c>
      <c r="DC55" s="45">
        <v>0</v>
      </c>
      <c r="DD55" s="45">
        <v>0</v>
      </c>
      <c r="DE55" s="45">
        <f t="shared" si="91"/>
        <v>0</v>
      </c>
      <c r="DF55" s="45">
        <f t="shared" si="92"/>
        <v>0</v>
      </c>
      <c r="DG55" s="45">
        <f t="shared" si="93"/>
        <v>0</v>
      </c>
      <c r="DH55" s="45">
        <f t="shared" si="94"/>
        <v>0</v>
      </c>
      <c r="DI55" s="45">
        <v>0</v>
      </c>
      <c r="DJ55" s="45">
        <v>0</v>
      </c>
      <c r="DK55" s="45">
        <f t="shared" si="95"/>
        <v>0</v>
      </c>
      <c r="DL55" s="45">
        <v>0</v>
      </c>
      <c r="DM55" s="45">
        <v>0</v>
      </c>
      <c r="DN55" s="45">
        <f t="shared" si="96"/>
        <v>0</v>
      </c>
      <c r="DO55" s="45">
        <v>0</v>
      </c>
      <c r="DP55" s="45">
        <v>0</v>
      </c>
      <c r="DQ55" s="45">
        <f t="shared" si="97"/>
        <v>1</v>
      </c>
      <c r="DR55" s="45">
        <v>0</v>
      </c>
      <c r="DS55" s="45">
        <v>0</v>
      </c>
      <c r="DT55" s="45">
        <v>1</v>
      </c>
      <c r="DU55" s="45">
        <v>0</v>
      </c>
      <c r="DV55" s="48"/>
      <c r="DW55" s="48">
        <v>1456.01</v>
      </c>
      <c r="DX55" s="45">
        <v>2</v>
      </c>
      <c r="DY55" s="45">
        <v>0</v>
      </c>
      <c r="DZ55" s="45">
        <v>0</v>
      </c>
      <c r="EA55" s="45">
        <f t="shared" si="98"/>
        <v>1</v>
      </c>
      <c r="EB55" s="47">
        <f>(EA55/CQ55)*100</f>
        <v>33.333333333333329</v>
      </c>
      <c r="EC55" s="45">
        <f t="shared" si="99"/>
        <v>0</v>
      </c>
      <c r="ED55" s="45">
        <f t="shared" si="100"/>
        <v>0</v>
      </c>
      <c r="EE55" s="45">
        <f t="shared" si="101"/>
        <v>1</v>
      </c>
      <c r="EF55" s="45">
        <v>0</v>
      </c>
      <c r="EG55" s="45">
        <v>0</v>
      </c>
      <c r="EH55" s="45">
        <v>1</v>
      </c>
      <c r="EI55" s="45">
        <v>0</v>
      </c>
      <c r="EJ55" s="45">
        <v>0</v>
      </c>
      <c r="EK55" s="45">
        <v>0</v>
      </c>
      <c r="EL55" s="45">
        <v>0</v>
      </c>
      <c r="EM55" s="45">
        <v>0</v>
      </c>
      <c r="EN55" s="45">
        <v>0</v>
      </c>
      <c r="EO55" s="45">
        <f t="shared" si="102"/>
        <v>2</v>
      </c>
      <c r="EP55" s="47">
        <f>(EO55/CQ55)*100</f>
        <v>66.666666666666657</v>
      </c>
      <c r="EQ55" s="45">
        <v>1</v>
      </c>
      <c r="ER55" s="45">
        <f t="shared" si="103"/>
        <v>0</v>
      </c>
      <c r="ES55" s="34">
        <f>(ER55/EQ55)*100</f>
        <v>0</v>
      </c>
      <c r="ET55" s="45">
        <v>0</v>
      </c>
      <c r="EU55" s="45">
        <v>0</v>
      </c>
      <c r="EV55" s="45">
        <v>0</v>
      </c>
      <c r="EW55" s="45">
        <v>0</v>
      </c>
      <c r="EX55" s="48"/>
      <c r="EY55" s="48"/>
      <c r="EZ55" s="48"/>
      <c r="FA55" s="46">
        <v>0</v>
      </c>
      <c r="FB55" s="28"/>
      <c r="FC55" s="28"/>
      <c r="FD55" s="28"/>
    </row>
    <row r="56" spans="1:160" s="27" customFormat="1">
      <c r="A56" s="26" t="s">
        <v>211</v>
      </c>
      <c r="B56" s="26" t="s">
        <v>210</v>
      </c>
      <c r="C56" s="29" t="s">
        <v>31</v>
      </c>
      <c r="D56" s="31"/>
      <c r="E56" s="31">
        <f t="shared" si="0"/>
        <v>63</v>
      </c>
      <c r="F56" s="33">
        <v>63</v>
      </c>
      <c r="G56" s="34">
        <f t="shared" si="108"/>
        <v>100</v>
      </c>
      <c r="H56" s="32">
        <v>0</v>
      </c>
      <c r="I56" s="30">
        <f t="shared" si="109"/>
        <v>0</v>
      </c>
      <c r="J56" s="32">
        <v>48</v>
      </c>
      <c r="K56" s="35"/>
      <c r="L56" s="31">
        <v>12008</v>
      </c>
      <c r="M56" s="31">
        <v>4192</v>
      </c>
      <c r="N56" s="36"/>
      <c r="O56" s="31">
        <v>3463</v>
      </c>
      <c r="P56" s="31">
        <v>1971</v>
      </c>
      <c r="Q56" s="37"/>
      <c r="R56" s="32"/>
      <c r="S56" s="32"/>
      <c r="T56" s="35"/>
      <c r="U56" s="32"/>
      <c r="V56" s="35"/>
      <c r="W56" s="33"/>
      <c r="X56" s="33">
        <v>0</v>
      </c>
      <c r="Y56" s="33"/>
      <c r="Z56" s="39"/>
      <c r="AA56" s="33"/>
      <c r="AB56" s="33"/>
      <c r="AC56" s="39"/>
      <c r="AD56" s="42"/>
      <c r="AE56" s="38"/>
      <c r="AF56" s="38"/>
      <c r="AG56" s="38"/>
      <c r="AH56" s="30"/>
      <c r="AI56" s="40"/>
      <c r="AJ56" s="41"/>
      <c r="AK56" s="35"/>
      <c r="AL56" s="31"/>
      <c r="AM56" s="31"/>
      <c r="AN56" s="39"/>
      <c r="AO56" s="31"/>
      <c r="AP56" s="39"/>
      <c r="AQ56" s="31"/>
      <c r="AR56" s="31"/>
      <c r="AS56" s="44"/>
      <c r="AT56" s="31">
        <v>80</v>
      </c>
      <c r="AU56" s="176" t="s">
        <v>456</v>
      </c>
      <c r="AV56" s="30"/>
      <c r="AW56" s="41"/>
      <c r="AX56" s="41"/>
      <c r="AY56" s="35"/>
      <c r="AZ56" s="43"/>
      <c r="BA56" s="43"/>
      <c r="BB56" s="43"/>
      <c r="BC56" s="41"/>
      <c r="BD56" s="41"/>
      <c r="BE56" s="31"/>
      <c r="BF56" s="31"/>
      <c r="BG56" s="31"/>
      <c r="BH56" s="31"/>
      <c r="BI56" s="31"/>
      <c r="BJ56" s="31"/>
      <c r="BK56" s="31"/>
      <c r="BL56" s="45"/>
      <c r="BM56" s="45"/>
      <c r="BN56" s="45"/>
      <c r="BO56" s="45"/>
      <c r="BP56" s="34"/>
      <c r="BQ56" s="149"/>
      <c r="BR56" s="103" t="s">
        <v>456</v>
      </c>
      <c r="BS56" s="45"/>
      <c r="BT56" s="45"/>
      <c r="BU56" s="45"/>
      <c r="BV56" s="46"/>
      <c r="BW56" s="46"/>
      <c r="BX56" s="46"/>
      <c r="BY56" s="46"/>
      <c r="BZ56" s="46"/>
      <c r="CA56" s="46"/>
      <c r="CB56" s="46"/>
      <c r="CC56" s="46"/>
      <c r="CD56" s="46"/>
      <c r="CE56" s="45"/>
      <c r="CF56" s="45"/>
      <c r="CG56" s="45"/>
      <c r="CH56" s="46"/>
      <c r="CI56" s="46"/>
      <c r="CJ56" s="46"/>
      <c r="CK56" s="46"/>
      <c r="CL56" s="46"/>
      <c r="CM56" s="46"/>
      <c r="CN56" s="46"/>
      <c r="CO56" s="46"/>
      <c r="CP56" s="46"/>
      <c r="CQ56" s="45"/>
      <c r="CR56" s="47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  <c r="DR56" s="45"/>
      <c r="DS56" s="45"/>
      <c r="DT56" s="45"/>
      <c r="DU56" s="45"/>
      <c r="DV56" s="48"/>
      <c r="DW56" s="48"/>
      <c r="DX56" s="45"/>
      <c r="DY56" s="45"/>
      <c r="DZ56" s="45"/>
      <c r="EA56" s="45"/>
      <c r="EB56" s="47"/>
      <c r="EC56" s="45"/>
      <c r="ED56" s="45"/>
      <c r="EE56" s="45"/>
      <c r="EF56" s="45"/>
      <c r="EG56" s="45"/>
      <c r="EH56" s="45"/>
      <c r="EI56" s="45"/>
      <c r="EJ56" s="45"/>
      <c r="EK56" s="45"/>
      <c r="EL56" s="45"/>
      <c r="EM56" s="45"/>
      <c r="EN56" s="45"/>
      <c r="EO56" s="45"/>
      <c r="EP56" s="47"/>
      <c r="EQ56" s="45"/>
      <c r="ER56" s="45"/>
      <c r="ES56" s="34"/>
      <c r="ET56" s="45"/>
      <c r="EU56" s="45"/>
      <c r="EV56" s="45"/>
      <c r="EW56" s="45"/>
      <c r="EX56" s="48"/>
      <c r="EY56" s="48"/>
      <c r="EZ56" s="48"/>
      <c r="FA56" s="46"/>
      <c r="FB56" s="28"/>
      <c r="FC56" s="28"/>
      <c r="FD56" s="28"/>
    </row>
    <row r="57" spans="1:160" s="27" customFormat="1">
      <c r="A57" s="26" t="s">
        <v>401</v>
      </c>
      <c r="B57" s="26" t="s">
        <v>439</v>
      </c>
      <c r="C57" s="29" t="s">
        <v>19</v>
      </c>
      <c r="D57" s="31">
        <v>4425</v>
      </c>
      <c r="E57" s="31">
        <f t="shared" si="0"/>
        <v>6</v>
      </c>
      <c r="F57" s="31">
        <v>6</v>
      </c>
      <c r="G57" s="34">
        <f t="shared" si="108"/>
        <v>100</v>
      </c>
      <c r="H57" s="32">
        <v>0</v>
      </c>
      <c r="I57" s="30">
        <f t="shared" si="109"/>
        <v>0</v>
      </c>
      <c r="J57" s="41">
        <v>5</v>
      </c>
      <c r="K57" s="30">
        <f t="shared" ref="K57:K120" si="110">(J57/D57)*100</f>
        <v>0.11299435028248588</v>
      </c>
      <c r="L57" s="31">
        <v>1498</v>
      </c>
      <c r="M57" s="31">
        <v>813</v>
      </c>
      <c r="N57" s="99">
        <f t="shared" ref="N57:N120" si="111">(M57/D57)*100</f>
        <v>18.372881355932201</v>
      </c>
      <c r="O57" s="31">
        <v>369</v>
      </c>
      <c r="P57" s="31">
        <v>245</v>
      </c>
      <c r="Q57" s="34">
        <f t="shared" ref="Q57:Q120" si="112">(P57/D57)*100</f>
        <v>5.536723163841808</v>
      </c>
      <c r="R57" s="41">
        <f t="shared" ref="R57:R120" si="113">S57+U57</f>
        <v>14</v>
      </c>
      <c r="S57" s="41">
        <v>14</v>
      </c>
      <c r="T57" s="30">
        <f t="shared" ref="T57:T88" si="114">(S57/R57)*100</f>
        <v>100</v>
      </c>
      <c r="U57" s="32">
        <v>0</v>
      </c>
      <c r="V57" s="30">
        <f t="shared" ref="V57:V88" si="115">(U57/R57)*100</f>
        <v>0</v>
      </c>
      <c r="W57" s="31">
        <v>6</v>
      </c>
      <c r="X57" s="31">
        <v>0</v>
      </c>
      <c r="Y57" s="31">
        <v>12</v>
      </c>
      <c r="Z57" s="39">
        <f t="shared" ref="Z57:Z120" si="116">(Y57/D57)*100</f>
        <v>0.2711864406779661</v>
      </c>
      <c r="AA57" s="31">
        <v>5</v>
      </c>
      <c r="AB57" s="31">
        <v>0</v>
      </c>
      <c r="AC57" s="39">
        <f t="shared" ref="AC57:AC120" si="117">((AA57+AB57)/D57)*100</f>
        <v>0.11299435028248588</v>
      </c>
      <c r="AD57" s="42">
        <v>110.87</v>
      </c>
      <c r="AE57" s="38">
        <v>43.65</v>
      </c>
      <c r="AF57" s="38">
        <v>1663.09</v>
      </c>
      <c r="AG57" s="38">
        <v>945.7</v>
      </c>
      <c r="AH57" s="30">
        <v>15</v>
      </c>
      <c r="AI57" s="40">
        <v>21.67</v>
      </c>
      <c r="AJ57" s="41">
        <v>7</v>
      </c>
      <c r="AK57" s="30">
        <f t="shared" ref="AK57:AK88" si="118">(AJ57/S57)*100</f>
        <v>50</v>
      </c>
      <c r="AL57" s="31">
        <v>4</v>
      </c>
      <c r="AM57" s="31">
        <v>0</v>
      </c>
      <c r="AN57" s="39">
        <f t="shared" ref="AN57:AN71" si="119">((AL57+AM57)/W57)*100</f>
        <v>66.666666666666657</v>
      </c>
      <c r="AO57" s="31">
        <v>7</v>
      </c>
      <c r="AP57" s="39">
        <f t="shared" ref="AP57:AP88" si="120">(AO57/Y57)*100</f>
        <v>58.333333333333336</v>
      </c>
      <c r="AQ57" s="31">
        <v>4</v>
      </c>
      <c r="AR57" s="31">
        <v>0</v>
      </c>
      <c r="AS57" s="39">
        <f t="shared" ref="AS57:AS71" si="121">((AQ57+AR57)/AA57)*100</f>
        <v>80</v>
      </c>
      <c r="AT57" s="31">
        <v>3</v>
      </c>
      <c r="AU57" s="175">
        <f t="shared" si="48"/>
        <v>6.7796610169491525E-2</v>
      </c>
      <c r="AV57" s="35" t="s">
        <v>454</v>
      </c>
      <c r="AW57" s="41">
        <f t="shared" ref="AW57:AW120" si="122">AZ57+BA57+BB57</f>
        <v>15</v>
      </c>
      <c r="AX57" s="41">
        <f t="shared" ref="AX57:AX120" si="123">BC57+BD57+BE57</f>
        <v>0</v>
      </c>
      <c r="AY57" s="30">
        <f t="shared" ref="AY57:AY120" si="124">((AW57+AX57)/D57)*100</f>
        <v>0.33898305084745761</v>
      </c>
      <c r="AZ57" s="41">
        <v>0</v>
      </c>
      <c r="BA57" s="41">
        <v>15</v>
      </c>
      <c r="BB57" s="41">
        <v>0</v>
      </c>
      <c r="BC57" s="41">
        <v>0</v>
      </c>
      <c r="BD57" s="41">
        <v>0</v>
      </c>
      <c r="BE57" s="31">
        <v>0</v>
      </c>
      <c r="BF57" s="31">
        <f t="shared" ref="BF57:BF88" si="125">BH57+BI57+BJ57</f>
        <v>14</v>
      </c>
      <c r="BG57" s="31">
        <f t="shared" ref="BG57:BG120" si="126">BK57+BL57+BM57</f>
        <v>0</v>
      </c>
      <c r="BH57" s="31">
        <v>0</v>
      </c>
      <c r="BI57" s="31">
        <v>14</v>
      </c>
      <c r="BJ57" s="31">
        <v>0</v>
      </c>
      <c r="BK57" s="31">
        <v>0</v>
      </c>
      <c r="BL57" s="45">
        <v>0</v>
      </c>
      <c r="BM57" s="45">
        <v>0</v>
      </c>
      <c r="BN57" s="45">
        <v>14</v>
      </c>
      <c r="BO57" s="45">
        <v>0</v>
      </c>
      <c r="BP57" s="34">
        <f t="shared" ref="BP57:BP120" si="127">((BN57+BO57)/D57)*100</f>
        <v>0.31638418079096042</v>
      </c>
      <c r="BQ57" s="149">
        <v>0</v>
      </c>
      <c r="BR57" s="103">
        <f>(BQ57/(BN57+BO57))*100</f>
        <v>0</v>
      </c>
      <c r="BS57" s="45">
        <f t="shared" ref="BS57:BS120" si="128">BV57+BY57+CB57</f>
        <v>0</v>
      </c>
      <c r="BT57" s="45">
        <f t="shared" ref="BT57:BT120" si="129">BW57+BZ57+CC57</f>
        <v>2</v>
      </c>
      <c r="BU57" s="45">
        <f t="shared" ref="BU57:BU120" si="130">BX57+CA57+CD57</f>
        <v>12</v>
      </c>
      <c r="BV57" s="45">
        <v>0</v>
      </c>
      <c r="BW57" s="45">
        <v>0</v>
      </c>
      <c r="BX57" s="45">
        <v>0</v>
      </c>
      <c r="BY57" s="45">
        <v>0</v>
      </c>
      <c r="BZ57" s="45">
        <v>2</v>
      </c>
      <c r="CA57" s="45">
        <v>12</v>
      </c>
      <c r="CB57" s="45">
        <v>0</v>
      </c>
      <c r="CC57" s="45">
        <v>0</v>
      </c>
      <c r="CD57" s="45">
        <v>0</v>
      </c>
      <c r="CE57" s="45">
        <f t="shared" ref="CE57:CE120" si="131">CH57+CK57+CN57</f>
        <v>0</v>
      </c>
      <c r="CF57" s="45">
        <f t="shared" ref="CF57:CF120" si="132">CI57+CL57+CO57</f>
        <v>0</v>
      </c>
      <c r="CG57" s="45">
        <f t="shared" ref="CG57:CG120" si="133">CJ57+CM57+CP57</f>
        <v>0</v>
      </c>
      <c r="CH57" s="46">
        <v>0</v>
      </c>
      <c r="CI57" s="46">
        <v>0</v>
      </c>
      <c r="CJ57" s="46">
        <v>0</v>
      </c>
      <c r="CK57" s="46">
        <v>0</v>
      </c>
      <c r="CL57" s="46">
        <v>0</v>
      </c>
      <c r="CM57" s="46">
        <v>0</v>
      </c>
      <c r="CN57" s="46">
        <v>0</v>
      </c>
      <c r="CO57" s="46">
        <v>0</v>
      </c>
      <c r="CP57" s="46">
        <v>0</v>
      </c>
      <c r="CQ57" s="45">
        <f t="shared" ref="CQ57:CQ120" si="134">CS57+DE57+DQ57</f>
        <v>1</v>
      </c>
      <c r="CR57" s="47">
        <f t="shared" ref="CR57:CR120" si="135">(CQ57/D57)*100</f>
        <v>2.2598870056497175E-2</v>
      </c>
      <c r="CS57" s="45">
        <f t="shared" ref="CS57:CS120" si="136">CT57+CU57</f>
        <v>1</v>
      </c>
      <c r="CT57" s="45">
        <f t="shared" ref="CT57:CT120" si="137">CW57+CZ57+DC57</f>
        <v>0</v>
      </c>
      <c r="CU57" s="45">
        <f t="shared" ref="CU57:CU120" si="138">CX57+DA57+DD57</f>
        <v>1</v>
      </c>
      <c r="CV57" s="45">
        <f t="shared" ref="CV57:CV120" si="139">CW57+CX57</f>
        <v>0</v>
      </c>
      <c r="CW57" s="45">
        <v>0</v>
      </c>
      <c r="CX57" s="45">
        <v>0</v>
      </c>
      <c r="CY57" s="45">
        <f t="shared" ref="CY57:CY120" si="140">CZ57+DA57</f>
        <v>1</v>
      </c>
      <c r="CZ57" s="45">
        <v>0</v>
      </c>
      <c r="DA57" s="45">
        <v>1</v>
      </c>
      <c r="DB57" s="45">
        <f t="shared" ref="DB57:DB120" si="141">DC57+DD57</f>
        <v>0</v>
      </c>
      <c r="DC57" s="45">
        <v>0</v>
      </c>
      <c r="DD57" s="45">
        <v>0</v>
      </c>
      <c r="DE57" s="45">
        <f t="shared" ref="DE57:DE120" si="142">DF57+DG57</f>
        <v>0</v>
      </c>
      <c r="DF57" s="45">
        <f t="shared" ref="DF57:DF120" si="143">DI57+DL57+DO57</f>
        <v>0</v>
      </c>
      <c r="DG57" s="45">
        <f t="shared" ref="DG57:DG120" si="144">DJ57+DM57+DP57</f>
        <v>0</v>
      </c>
      <c r="DH57" s="45">
        <f t="shared" ref="DH57:DH120" si="145">DI57+DJ57</f>
        <v>0</v>
      </c>
      <c r="DI57" s="45">
        <v>0</v>
      </c>
      <c r="DJ57" s="45">
        <v>0</v>
      </c>
      <c r="DK57" s="45">
        <f t="shared" ref="DK57:DK120" si="146">DL57+DM57</f>
        <v>0</v>
      </c>
      <c r="DL57" s="45">
        <v>0</v>
      </c>
      <c r="DM57" s="45">
        <v>0</v>
      </c>
      <c r="DN57" s="45">
        <f t="shared" ref="DN57:DN120" si="147">DO57+DP57</f>
        <v>0</v>
      </c>
      <c r="DO57" s="45">
        <v>0</v>
      </c>
      <c r="DP57" s="45">
        <v>0</v>
      </c>
      <c r="DQ57" s="45">
        <f t="shared" ref="DQ57:DQ120" si="148">DR57+DS57+DT57+DU57</f>
        <v>0</v>
      </c>
      <c r="DR57" s="45">
        <v>0</v>
      </c>
      <c r="DS57" s="45">
        <v>0</v>
      </c>
      <c r="DT57" s="45">
        <v>0</v>
      </c>
      <c r="DU57" s="45">
        <v>0</v>
      </c>
      <c r="DV57" s="48"/>
      <c r="DW57" s="48"/>
      <c r="DX57" s="45">
        <v>4</v>
      </c>
      <c r="DY57" s="45">
        <v>0</v>
      </c>
      <c r="DZ57" s="45">
        <v>0</v>
      </c>
      <c r="EA57" s="45">
        <f t="shared" ref="EA57:EA120" si="149">EC57+ED57+EE57</f>
        <v>1</v>
      </c>
      <c r="EB57" s="47">
        <f t="shared" ref="EB57:EB67" si="150">(EA57/CQ57)*100</f>
        <v>100</v>
      </c>
      <c r="EC57" s="45">
        <f t="shared" ref="EC57:EC120" si="151">EF57+EI57+EL57</f>
        <v>0</v>
      </c>
      <c r="ED57" s="45">
        <f t="shared" ref="ED57:ED120" si="152">EG57+EJ57+EM57</f>
        <v>0</v>
      </c>
      <c r="EE57" s="45">
        <f t="shared" ref="EE57:EE120" si="153">EH57+EK57+EN57</f>
        <v>1</v>
      </c>
      <c r="EF57" s="45">
        <v>0</v>
      </c>
      <c r="EG57" s="45">
        <v>0</v>
      </c>
      <c r="EH57" s="45">
        <v>1</v>
      </c>
      <c r="EI57" s="45">
        <v>0</v>
      </c>
      <c r="EJ57" s="45">
        <v>0</v>
      </c>
      <c r="EK57" s="45">
        <v>0</v>
      </c>
      <c r="EL57" s="45">
        <v>0</v>
      </c>
      <c r="EM57" s="45">
        <v>0</v>
      </c>
      <c r="EN57" s="45">
        <v>0</v>
      </c>
      <c r="EO57" s="45">
        <f t="shared" ref="EO57:EO120" si="154">CQ57-EA57</f>
        <v>0</v>
      </c>
      <c r="EP57" s="47">
        <f t="shared" ref="EP57:EP67" si="155">(EO57/CQ57)*100</f>
        <v>0</v>
      </c>
      <c r="EQ57" s="45">
        <v>8</v>
      </c>
      <c r="ER57" s="45">
        <f t="shared" ref="ER57:ER120" si="156">SUM(ET57:EW57)</f>
        <v>4</v>
      </c>
      <c r="ES57" s="34">
        <f t="shared" ref="ES57:ES64" si="157">(ER57/EQ57)*100</f>
        <v>50</v>
      </c>
      <c r="ET57" s="45">
        <v>1</v>
      </c>
      <c r="EU57" s="45">
        <v>0</v>
      </c>
      <c r="EV57" s="45">
        <v>2</v>
      </c>
      <c r="EW57" s="45">
        <v>1</v>
      </c>
      <c r="EX57" s="48">
        <v>1885.53</v>
      </c>
      <c r="EY57" s="48">
        <v>294.14999999999998</v>
      </c>
      <c r="EZ57" s="48">
        <v>6276.51</v>
      </c>
      <c r="FA57" s="46">
        <v>0</v>
      </c>
      <c r="FB57" s="28"/>
      <c r="FC57" s="28"/>
      <c r="FD57" s="28"/>
    </row>
    <row r="58" spans="1:160" s="27" customFormat="1">
      <c r="A58" s="26" t="s">
        <v>402</v>
      </c>
      <c r="B58" s="26" t="s">
        <v>439</v>
      </c>
      <c r="C58" s="29" t="s">
        <v>19</v>
      </c>
      <c r="D58" s="31">
        <v>8927</v>
      </c>
      <c r="E58" s="31">
        <f t="shared" si="0"/>
        <v>13</v>
      </c>
      <c r="F58" s="31">
        <v>13</v>
      </c>
      <c r="G58" s="34">
        <f t="shared" si="108"/>
        <v>100</v>
      </c>
      <c r="H58" s="32">
        <v>0</v>
      </c>
      <c r="I58" s="30">
        <f t="shared" si="109"/>
        <v>0</v>
      </c>
      <c r="J58" s="41">
        <v>13</v>
      </c>
      <c r="K58" s="30">
        <f t="shared" si="110"/>
        <v>0.14562563011089952</v>
      </c>
      <c r="L58" s="31">
        <v>2347</v>
      </c>
      <c r="M58" s="31">
        <v>1417</v>
      </c>
      <c r="N58" s="99">
        <f t="shared" si="111"/>
        <v>15.873193682088047</v>
      </c>
      <c r="O58" s="31">
        <v>654</v>
      </c>
      <c r="P58" s="31">
        <v>470</v>
      </c>
      <c r="Q58" s="34">
        <f t="shared" si="112"/>
        <v>5.2649266270863668</v>
      </c>
      <c r="R58" s="41">
        <f t="shared" si="113"/>
        <v>35</v>
      </c>
      <c r="S58" s="41">
        <v>35</v>
      </c>
      <c r="T58" s="30">
        <f t="shared" si="114"/>
        <v>100</v>
      </c>
      <c r="U58" s="32">
        <v>0</v>
      </c>
      <c r="V58" s="30">
        <f t="shared" si="115"/>
        <v>0</v>
      </c>
      <c r="W58" s="31">
        <v>1</v>
      </c>
      <c r="X58" s="31">
        <v>1</v>
      </c>
      <c r="Y58" s="31">
        <v>34</v>
      </c>
      <c r="Z58" s="39">
        <f t="shared" si="116"/>
        <v>0.38086703259773719</v>
      </c>
      <c r="AA58" s="31">
        <v>1</v>
      </c>
      <c r="AB58" s="31">
        <v>1</v>
      </c>
      <c r="AC58" s="39">
        <f t="shared" si="117"/>
        <v>2.2403943093984541E-2</v>
      </c>
      <c r="AD58" s="42">
        <v>100.6</v>
      </c>
      <c r="AE58" s="38">
        <v>94.27</v>
      </c>
      <c r="AF58" s="38">
        <v>948.54</v>
      </c>
      <c r="AG58" s="38">
        <v>1036.92</v>
      </c>
      <c r="AH58" s="30">
        <v>9.43</v>
      </c>
      <c r="AI58" s="40">
        <v>11</v>
      </c>
      <c r="AJ58" s="41">
        <v>7</v>
      </c>
      <c r="AK58" s="30">
        <f t="shared" si="118"/>
        <v>20</v>
      </c>
      <c r="AL58" s="31">
        <v>1</v>
      </c>
      <c r="AM58" s="31">
        <v>1</v>
      </c>
      <c r="AN58" s="39">
        <f t="shared" si="119"/>
        <v>200</v>
      </c>
      <c r="AO58" s="31">
        <v>7</v>
      </c>
      <c r="AP58" s="39">
        <f t="shared" si="120"/>
        <v>20.588235294117645</v>
      </c>
      <c r="AQ58" s="31">
        <v>1</v>
      </c>
      <c r="AR58" s="31">
        <v>1</v>
      </c>
      <c r="AS58" s="39">
        <f t="shared" si="121"/>
        <v>200</v>
      </c>
      <c r="AT58" s="31">
        <v>10</v>
      </c>
      <c r="AU58" s="175">
        <f t="shared" si="48"/>
        <v>0.1120197154699227</v>
      </c>
      <c r="AV58" s="35" t="s">
        <v>454</v>
      </c>
      <c r="AW58" s="41">
        <f t="shared" si="122"/>
        <v>8</v>
      </c>
      <c r="AX58" s="41">
        <f t="shared" si="123"/>
        <v>1</v>
      </c>
      <c r="AY58" s="30">
        <f t="shared" si="124"/>
        <v>0.10081774392293043</v>
      </c>
      <c r="AZ58" s="41">
        <v>0</v>
      </c>
      <c r="BA58" s="41">
        <v>8</v>
      </c>
      <c r="BB58" s="41">
        <v>0</v>
      </c>
      <c r="BC58" s="41">
        <v>0</v>
      </c>
      <c r="BD58" s="41">
        <v>1</v>
      </c>
      <c r="BE58" s="31">
        <v>0</v>
      </c>
      <c r="BF58" s="31">
        <f t="shared" si="125"/>
        <v>8</v>
      </c>
      <c r="BG58" s="31">
        <f t="shared" si="126"/>
        <v>1</v>
      </c>
      <c r="BH58" s="31">
        <v>0</v>
      </c>
      <c r="BI58" s="31">
        <v>8</v>
      </c>
      <c r="BJ58" s="31">
        <v>0</v>
      </c>
      <c r="BK58" s="31">
        <v>0</v>
      </c>
      <c r="BL58" s="45">
        <v>1</v>
      </c>
      <c r="BM58" s="45">
        <v>0</v>
      </c>
      <c r="BN58" s="45">
        <v>8</v>
      </c>
      <c r="BO58" s="45">
        <v>1</v>
      </c>
      <c r="BP58" s="34">
        <f t="shared" si="127"/>
        <v>0.10081774392293043</v>
      </c>
      <c r="BQ58" s="149">
        <v>0</v>
      </c>
      <c r="BR58" s="103">
        <f>(BQ58/(BN58+BO58))*100</f>
        <v>0</v>
      </c>
      <c r="BS58" s="45">
        <f t="shared" si="128"/>
        <v>0</v>
      </c>
      <c r="BT58" s="45">
        <f t="shared" si="129"/>
        <v>3</v>
      </c>
      <c r="BU58" s="45">
        <f t="shared" si="130"/>
        <v>5</v>
      </c>
      <c r="BV58" s="45">
        <v>0</v>
      </c>
      <c r="BW58" s="45">
        <v>0</v>
      </c>
      <c r="BX58" s="45">
        <v>0</v>
      </c>
      <c r="BY58" s="45">
        <v>0</v>
      </c>
      <c r="BZ58" s="45">
        <v>3</v>
      </c>
      <c r="CA58" s="45">
        <v>5</v>
      </c>
      <c r="CB58" s="45">
        <v>0</v>
      </c>
      <c r="CC58" s="45">
        <v>0</v>
      </c>
      <c r="CD58" s="45">
        <v>0</v>
      </c>
      <c r="CE58" s="45">
        <f t="shared" si="131"/>
        <v>0</v>
      </c>
      <c r="CF58" s="45">
        <f t="shared" si="132"/>
        <v>0</v>
      </c>
      <c r="CG58" s="45">
        <f t="shared" si="133"/>
        <v>1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1</v>
      </c>
      <c r="CN58" s="46">
        <v>0</v>
      </c>
      <c r="CO58" s="46">
        <v>0</v>
      </c>
      <c r="CP58" s="46">
        <v>0</v>
      </c>
      <c r="CQ58" s="45">
        <f t="shared" si="134"/>
        <v>2</v>
      </c>
      <c r="CR58" s="47">
        <f t="shared" si="135"/>
        <v>2.2403943093984541E-2</v>
      </c>
      <c r="CS58" s="45">
        <f t="shared" si="136"/>
        <v>1</v>
      </c>
      <c r="CT58" s="45">
        <f t="shared" si="137"/>
        <v>0</v>
      </c>
      <c r="CU58" s="45">
        <f t="shared" si="138"/>
        <v>1</v>
      </c>
      <c r="CV58" s="45">
        <f t="shared" si="139"/>
        <v>0</v>
      </c>
      <c r="CW58" s="45">
        <v>0</v>
      </c>
      <c r="CX58" s="45">
        <v>0</v>
      </c>
      <c r="CY58" s="45">
        <f t="shared" si="140"/>
        <v>1</v>
      </c>
      <c r="CZ58" s="45">
        <v>0</v>
      </c>
      <c r="DA58" s="45">
        <v>1</v>
      </c>
      <c r="DB58" s="45">
        <f t="shared" si="141"/>
        <v>0</v>
      </c>
      <c r="DC58" s="45">
        <v>0</v>
      </c>
      <c r="DD58" s="45">
        <v>0</v>
      </c>
      <c r="DE58" s="45">
        <f t="shared" si="142"/>
        <v>0</v>
      </c>
      <c r="DF58" s="45">
        <f t="shared" si="143"/>
        <v>0</v>
      </c>
      <c r="DG58" s="45">
        <f t="shared" si="144"/>
        <v>0</v>
      </c>
      <c r="DH58" s="45">
        <f t="shared" si="145"/>
        <v>0</v>
      </c>
      <c r="DI58" s="45">
        <v>0</v>
      </c>
      <c r="DJ58" s="45">
        <v>0</v>
      </c>
      <c r="DK58" s="45">
        <f t="shared" si="146"/>
        <v>0</v>
      </c>
      <c r="DL58" s="45">
        <v>0</v>
      </c>
      <c r="DM58" s="45">
        <v>0</v>
      </c>
      <c r="DN58" s="45">
        <f t="shared" si="147"/>
        <v>0</v>
      </c>
      <c r="DO58" s="45">
        <v>0</v>
      </c>
      <c r="DP58" s="45">
        <v>0</v>
      </c>
      <c r="DQ58" s="45">
        <f t="shared" si="148"/>
        <v>1</v>
      </c>
      <c r="DR58" s="45">
        <v>0</v>
      </c>
      <c r="DS58" s="45">
        <v>0</v>
      </c>
      <c r="DT58" s="45">
        <v>0</v>
      </c>
      <c r="DU58" s="45">
        <v>1</v>
      </c>
      <c r="DV58" s="48"/>
      <c r="DW58" s="48"/>
      <c r="DX58" s="45">
        <v>1</v>
      </c>
      <c r="DY58" s="45">
        <v>0</v>
      </c>
      <c r="DZ58" s="45">
        <v>0</v>
      </c>
      <c r="EA58" s="45">
        <f t="shared" si="149"/>
        <v>1</v>
      </c>
      <c r="EB58" s="47">
        <f t="shared" si="150"/>
        <v>50</v>
      </c>
      <c r="EC58" s="45">
        <f t="shared" si="151"/>
        <v>1</v>
      </c>
      <c r="ED58" s="45">
        <f t="shared" si="152"/>
        <v>0</v>
      </c>
      <c r="EE58" s="45">
        <f t="shared" si="153"/>
        <v>0</v>
      </c>
      <c r="EF58" s="45">
        <v>1</v>
      </c>
      <c r="EG58" s="45">
        <v>0</v>
      </c>
      <c r="EH58" s="45">
        <v>0</v>
      </c>
      <c r="EI58" s="45">
        <v>0</v>
      </c>
      <c r="EJ58" s="45">
        <v>0</v>
      </c>
      <c r="EK58" s="45">
        <v>0</v>
      </c>
      <c r="EL58" s="45">
        <v>0</v>
      </c>
      <c r="EM58" s="45">
        <v>0</v>
      </c>
      <c r="EN58" s="45">
        <v>0</v>
      </c>
      <c r="EO58" s="45">
        <f t="shared" si="154"/>
        <v>1</v>
      </c>
      <c r="EP58" s="47">
        <f t="shared" si="155"/>
        <v>50</v>
      </c>
      <c r="EQ58" s="45">
        <v>6</v>
      </c>
      <c r="ER58" s="45">
        <f t="shared" si="156"/>
        <v>4</v>
      </c>
      <c r="ES58" s="34">
        <f t="shared" si="157"/>
        <v>66.666666666666657</v>
      </c>
      <c r="ET58" s="45">
        <v>1</v>
      </c>
      <c r="EU58" s="45">
        <v>0</v>
      </c>
      <c r="EV58" s="45">
        <v>3</v>
      </c>
      <c r="EW58" s="45">
        <v>0</v>
      </c>
      <c r="EX58" s="48">
        <v>1275.3900000000001</v>
      </c>
      <c r="EY58" s="48">
        <v>482.02</v>
      </c>
      <c r="EZ58" s="48">
        <v>2691.29</v>
      </c>
      <c r="FA58" s="46">
        <v>0</v>
      </c>
      <c r="FB58" s="28"/>
      <c r="FC58" s="28"/>
      <c r="FD58" s="28"/>
    </row>
    <row r="59" spans="1:160" s="27" customFormat="1">
      <c r="A59" s="46" t="s">
        <v>21</v>
      </c>
      <c r="B59" s="26" t="s">
        <v>29</v>
      </c>
      <c r="C59" s="29" t="s">
        <v>19</v>
      </c>
      <c r="D59" s="31">
        <v>10201</v>
      </c>
      <c r="E59" s="31">
        <f t="shared" si="0"/>
        <v>90</v>
      </c>
      <c r="F59" s="31">
        <v>90</v>
      </c>
      <c r="G59" s="34">
        <f t="shared" si="108"/>
        <v>100</v>
      </c>
      <c r="H59" s="41">
        <v>0</v>
      </c>
      <c r="I59" s="30">
        <f t="shared" si="109"/>
        <v>0</v>
      </c>
      <c r="J59" s="41">
        <v>90</v>
      </c>
      <c r="K59" s="30">
        <f t="shared" si="110"/>
        <v>0.88226644446622893</v>
      </c>
      <c r="L59" s="31">
        <v>1616</v>
      </c>
      <c r="M59" s="31">
        <v>1368</v>
      </c>
      <c r="N59" s="99">
        <f t="shared" si="111"/>
        <v>13.410449955886678</v>
      </c>
      <c r="O59" s="31">
        <v>560</v>
      </c>
      <c r="P59" s="31">
        <v>480</v>
      </c>
      <c r="Q59" s="34">
        <f t="shared" si="112"/>
        <v>4.7054210371532204</v>
      </c>
      <c r="R59" s="41">
        <f t="shared" si="113"/>
        <v>224</v>
      </c>
      <c r="S59" s="41">
        <v>224</v>
      </c>
      <c r="T59" s="30">
        <f t="shared" si="114"/>
        <v>100</v>
      </c>
      <c r="U59" s="41">
        <v>0</v>
      </c>
      <c r="V59" s="30">
        <f t="shared" si="115"/>
        <v>0</v>
      </c>
      <c r="W59" s="31">
        <v>35</v>
      </c>
      <c r="X59" s="31">
        <v>0</v>
      </c>
      <c r="Y59" s="31">
        <v>221</v>
      </c>
      <c r="Z59" s="39">
        <f t="shared" si="116"/>
        <v>2.1664542691892952</v>
      </c>
      <c r="AA59" s="31">
        <v>35</v>
      </c>
      <c r="AB59" s="31">
        <v>0</v>
      </c>
      <c r="AC59" s="39">
        <f t="shared" si="117"/>
        <v>0.34310361729242234</v>
      </c>
      <c r="AD59" s="42">
        <v>115.4</v>
      </c>
      <c r="AE59" s="38">
        <v>82.69</v>
      </c>
      <c r="AF59" s="38">
        <v>463.21</v>
      </c>
      <c r="AG59" s="38">
        <v>479.91</v>
      </c>
      <c r="AH59" s="30">
        <v>5</v>
      </c>
      <c r="AI59" s="40">
        <v>10</v>
      </c>
      <c r="AJ59" s="41">
        <v>107</v>
      </c>
      <c r="AK59" s="30">
        <f t="shared" si="118"/>
        <v>47.767857142857146</v>
      </c>
      <c r="AL59" s="31">
        <v>15</v>
      </c>
      <c r="AM59" s="31">
        <v>0</v>
      </c>
      <c r="AN59" s="39">
        <f t="shared" si="119"/>
        <v>42.857142857142854</v>
      </c>
      <c r="AO59" s="31">
        <v>103</v>
      </c>
      <c r="AP59" s="39">
        <f t="shared" si="120"/>
        <v>46.606334841628957</v>
      </c>
      <c r="AQ59" s="31">
        <v>15</v>
      </c>
      <c r="AR59" s="31">
        <v>0</v>
      </c>
      <c r="AS59" s="39">
        <f t="shared" si="121"/>
        <v>42.857142857142854</v>
      </c>
      <c r="AT59" s="31">
        <v>0</v>
      </c>
      <c r="AU59" s="175">
        <f t="shared" si="48"/>
        <v>0</v>
      </c>
      <c r="AV59" s="35" t="s">
        <v>454</v>
      </c>
      <c r="AW59" s="41">
        <f t="shared" si="122"/>
        <v>122</v>
      </c>
      <c r="AX59" s="41">
        <f t="shared" si="123"/>
        <v>0</v>
      </c>
      <c r="AY59" s="30">
        <f t="shared" si="124"/>
        <v>1.1959611802764436</v>
      </c>
      <c r="AZ59" s="41">
        <v>0</v>
      </c>
      <c r="BA59" s="41">
        <v>122</v>
      </c>
      <c r="BB59" s="41">
        <v>0</v>
      </c>
      <c r="BC59" s="41">
        <v>0</v>
      </c>
      <c r="BD59" s="41">
        <v>0</v>
      </c>
      <c r="BE59" s="31">
        <v>0</v>
      </c>
      <c r="BF59" s="31">
        <f t="shared" si="125"/>
        <v>122</v>
      </c>
      <c r="BG59" s="31">
        <f t="shared" si="126"/>
        <v>0</v>
      </c>
      <c r="BH59" s="31">
        <v>0</v>
      </c>
      <c r="BI59" s="31">
        <v>122</v>
      </c>
      <c r="BJ59" s="31">
        <v>0</v>
      </c>
      <c r="BK59" s="31">
        <v>0</v>
      </c>
      <c r="BL59" s="45">
        <v>0</v>
      </c>
      <c r="BM59" s="45">
        <v>0</v>
      </c>
      <c r="BN59" s="45">
        <v>110</v>
      </c>
      <c r="BO59" s="45">
        <v>0</v>
      </c>
      <c r="BP59" s="34">
        <f t="shared" si="127"/>
        <v>1.078325654347613</v>
      </c>
      <c r="BQ59" s="149" t="s">
        <v>392</v>
      </c>
      <c r="BR59" s="103" t="s">
        <v>456</v>
      </c>
      <c r="BS59" s="45">
        <f t="shared" si="128"/>
        <v>0</v>
      </c>
      <c r="BT59" s="45">
        <f t="shared" si="129"/>
        <v>37</v>
      </c>
      <c r="BU59" s="45">
        <f t="shared" si="130"/>
        <v>85</v>
      </c>
      <c r="BV59" s="45">
        <v>0</v>
      </c>
      <c r="BW59" s="45">
        <v>0</v>
      </c>
      <c r="BX59" s="45">
        <v>0</v>
      </c>
      <c r="BY59" s="45">
        <v>0</v>
      </c>
      <c r="BZ59" s="45">
        <v>37</v>
      </c>
      <c r="CA59" s="45">
        <v>85</v>
      </c>
      <c r="CB59" s="45">
        <v>0</v>
      </c>
      <c r="CC59" s="45">
        <v>0</v>
      </c>
      <c r="CD59" s="45">
        <v>0</v>
      </c>
      <c r="CE59" s="45">
        <f t="shared" si="131"/>
        <v>0</v>
      </c>
      <c r="CF59" s="45">
        <f t="shared" si="132"/>
        <v>0</v>
      </c>
      <c r="CG59" s="45">
        <f t="shared" si="133"/>
        <v>0</v>
      </c>
      <c r="CH59" s="45">
        <v>0</v>
      </c>
      <c r="CI59" s="45">
        <v>0</v>
      </c>
      <c r="CJ59" s="45">
        <v>0</v>
      </c>
      <c r="CK59" s="45">
        <v>0</v>
      </c>
      <c r="CL59" s="45">
        <v>0</v>
      </c>
      <c r="CM59" s="45">
        <v>0</v>
      </c>
      <c r="CN59" s="45">
        <v>0</v>
      </c>
      <c r="CO59" s="45">
        <v>0</v>
      </c>
      <c r="CP59" s="45">
        <v>0</v>
      </c>
      <c r="CQ59" s="45">
        <f t="shared" si="134"/>
        <v>61</v>
      </c>
      <c r="CR59" s="47">
        <f t="shared" si="135"/>
        <v>0.5979805901382218</v>
      </c>
      <c r="CS59" s="45">
        <f t="shared" si="136"/>
        <v>35</v>
      </c>
      <c r="CT59" s="45">
        <f t="shared" si="137"/>
        <v>0</v>
      </c>
      <c r="CU59" s="45">
        <f t="shared" si="138"/>
        <v>35</v>
      </c>
      <c r="CV59" s="45">
        <f t="shared" si="139"/>
        <v>0</v>
      </c>
      <c r="CW59" s="45">
        <v>0</v>
      </c>
      <c r="CX59" s="45">
        <v>0</v>
      </c>
      <c r="CY59" s="45">
        <f t="shared" si="140"/>
        <v>35</v>
      </c>
      <c r="CZ59" s="45">
        <v>0</v>
      </c>
      <c r="DA59" s="45">
        <v>35</v>
      </c>
      <c r="DB59" s="45">
        <f t="shared" si="141"/>
        <v>0</v>
      </c>
      <c r="DC59" s="45">
        <v>0</v>
      </c>
      <c r="DD59" s="45">
        <v>0</v>
      </c>
      <c r="DE59" s="45">
        <f t="shared" si="142"/>
        <v>0</v>
      </c>
      <c r="DF59" s="45">
        <f t="shared" si="143"/>
        <v>0</v>
      </c>
      <c r="DG59" s="45">
        <f t="shared" si="144"/>
        <v>0</v>
      </c>
      <c r="DH59" s="45">
        <f t="shared" si="145"/>
        <v>0</v>
      </c>
      <c r="DI59" s="45">
        <v>0</v>
      </c>
      <c r="DJ59" s="45">
        <v>0</v>
      </c>
      <c r="DK59" s="45">
        <f t="shared" si="146"/>
        <v>0</v>
      </c>
      <c r="DL59" s="45">
        <v>0</v>
      </c>
      <c r="DM59" s="45">
        <v>0</v>
      </c>
      <c r="DN59" s="45">
        <f t="shared" si="147"/>
        <v>0</v>
      </c>
      <c r="DO59" s="45">
        <v>0</v>
      </c>
      <c r="DP59" s="45">
        <v>0</v>
      </c>
      <c r="DQ59" s="45">
        <f t="shared" si="148"/>
        <v>26</v>
      </c>
      <c r="DR59" s="45">
        <v>0</v>
      </c>
      <c r="DS59" s="45">
        <v>0</v>
      </c>
      <c r="DT59" s="45">
        <v>26</v>
      </c>
      <c r="DU59" s="45">
        <v>0</v>
      </c>
      <c r="DV59" s="48">
        <v>317.210285</v>
      </c>
      <c r="DW59" s="48">
        <v>352.30269199999998</v>
      </c>
      <c r="DX59" s="45">
        <v>71</v>
      </c>
      <c r="DY59" s="45">
        <v>0</v>
      </c>
      <c r="DZ59" s="45">
        <v>18</v>
      </c>
      <c r="EA59" s="45">
        <f t="shared" si="149"/>
        <v>37</v>
      </c>
      <c r="EB59" s="47">
        <f t="shared" si="150"/>
        <v>60.655737704918032</v>
      </c>
      <c r="EC59" s="45">
        <f t="shared" si="151"/>
        <v>24</v>
      </c>
      <c r="ED59" s="45">
        <f t="shared" si="152"/>
        <v>8</v>
      </c>
      <c r="EE59" s="45">
        <f t="shared" si="153"/>
        <v>5</v>
      </c>
      <c r="EF59" s="45">
        <v>17</v>
      </c>
      <c r="EG59" s="45">
        <v>5</v>
      </c>
      <c r="EH59" s="45">
        <v>1</v>
      </c>
      <c r="EI59" s="45">
        <v>0</v>
      </c>
      <c r="EJ59" s="45">
        <v>0</v>
      </c>
      <c r="EK59" s="45">
        <v>0</v>
      </c>
      <c r="EL59" s="45">
        <v>7</v>
      </c>
      <c r="EM59" s="45">
        <v>3</v>
      </c>
      <c r="EN59" s="45">
        <v>4</v>
      </c>
      <c r="EO59" s="45">
        <f t="shared" si="154"/>
        <v>24</v>
      </c>
      <c r="EP59" s="47">
        <f t="shared" si="155"/>
        <v>39.344262295081968</v>
      </c>
      <c r="EQ59" s="45">
        <v>8</v>
      </c>
      <c r="ER59" s="45">
        <f t="shared" si="156"/>
        <v>6</v>
      </c>
      <c r="ES59" s="34">
        <f t="shared" si="157"/>
        <v>75</v>
      </c>
      <c r="ET59" s="45">
        <v>3</v>
      </c>
      <c r="EU59" s="45">
        <v>0</v>
      </c>
      <c r="EV59" s="45">
        <v>3</v>
      </c>
      <c r="EW59" s="45">
        <v>0</v>
      </c>
      <c r="EX59" s="48">
        <v>5900.9970000000003</v>
      </c>
      <c r="EY59" s="48">
        <v>523.95000000000005</v>
      </c>
      <c r="EZ59" s="48">
        <v>22710.06</v>
      </c>
      <c r="FA59" s="46">
        <v>0</v>
      </c>
      <c r="FB59" s="28"/>
      <c r="FC59" s="28"/>
      <c r="FD59" s="28"/>
    </row>
    <row r="60" spans="1:160" s="27" customFormat="1">
      <c r="A60" s="26" t="s">
        <v>403</v>
      </c>
      <c r="B60" s="26" t="s">
        <v>439</v>
      </c>
      <c r="C60" s="29" t="s">
        <v>33</v>
      </c>
      <c r="D60" s="31">
        <v>4349</v>
      </c>
      <c r="E60" s="31">
        <f t="shared" si="0"/>
        <v>8</v>
      </c>
      <c r="F60" s="31">
        <v>8</v>
      </c>
      <c r="G60" s="34">
        <f t="shared" si="108"/>
        <v>100</v>
      </c>
      <c r="H60" s="32">
        <v>0</v>
      </c>
      <c r="I60" s="30">
        <f t="shared" si="109"/>
        <v>0</v>
      </c>
      <c r="J60" s="41">
        <v>7</v>
      </c>
      <c r="K60" s="30">
        <f t="shared" si="110"/>
        <v>0.16095654173373189</v>
      </c>
      <c r="L60" s="31">
        <v>1132</v>
      </c>
      <c r="M60" s="31">
        <v>658</v>
      </c>
      <c r="N60" s="99">
        <f t="shared" si="111"/>
        <v>15.129914922970796</v>
      </c>
      <c r="O60" s="31">
        <v>275</v>
      </c>
      <c r="P60" s="31">
        <v>185</v>
      </c>
      <c r="Q60" s="34">
        <f t="shared" si="112"/>
        <v>4.2538514601057713</v>
      </c>
      <c r="R60" s="41">
        <f t="shared" si="113"/>
        <v>13</v>
      </c>
      <c r="S60" s="41">
        <v>13</v>
      </c>
      <c r="T60" s="30">
        <f t="shared" si="114"/>
        <v>100</v>
      </c>
      <c r="U60" s="32">
        <v>0</v>
      </c>
      <c r="V60" s="30">
        <f t="shared" si="115"/>
        <v>0</v>
      </c>
      <c r="W60" s="31">
        <v>2</v>
      </c>
      <c r="X60" s="31">
        <v>0</v>
      </c>
      <c r="Y60" s="31">
        <v>10</v>
      </c>
      <c r="Z60" s="39">
        <f t="shared" si="116"/>
        <v>0.2299379167624741</v>
      </c>
      <c r="AA60" s="31">
        <v>2</v>
      </c>
      <c r="AB60" s="31">
        <v>0</v>
      </c>
      <c r="AC60" s="39">
        <f t="shared" si="117"/>
        <v>4.598758335249483E-2</v>
      </c>
      <c r="AD60" s="42">
        <v>81.25</v>
      </c>
      <c r="AE60" s="38">
        <v>98.63</v>
      </c>
      <c r="AF60" s="38">
        <v>818.72</v>
      </c>
      <c r="AG60" s="38">
        <v>2367.08</v>
      </c>
      <c r="AH60" s="30">
        <v>10.08</v>
      </c>
      <c r="AI60" s="40">
        <v>24</v>
      </c>
      <c r="AJ60" s="41">
        <v>5</v>
      </c>
      <c r="AK60" s="30">
        <f t="shared" si="118"/>
        <v>38.461538461538467</v>
      </c>
      <c r="AL60" s="31">
        <v>1</v>
      </c>
      <c r="AM60" s="31">
        <v>0</v>
      </c>
      <c r="AN60" s="39">
        <f t="shared" si="119"/>
        <v>50</v>
      </c>
      <c r="AO60" s="31">
        <v>4</v>
      </c>
      <c r="AP60" s="39">
        <f t="shared" si="120"/>
        <v>40</v>
      </c>
      <c r="AQ60" s="31">
        <v>1</v>
      </c>
      <c r="AR60" s="31">
        <v>0</v>
      </c>
      <c r="AS60" s="39">
        <f t="shared" si="121"/>
        <v>50</v>
      </c>
      <c r="AT60" s="31">
        <v>3</v>
      </c>
      <c r="AU60" s="175">
        <f t="shared" si="48"/>
        <v>6.8981375028742242E-2</v>
      </c>
      <c r="AV60" s="35" t="s">
        <v>454</v>
      </c>
      <c r="AW60" s="41">
        <f t="shared" si="122"/>
        <v>6</v>
      </c>
      <c r="AX60" s="41">
        <f t="shared" si="123"/>
        <v>0</v>
      </c>
      <c r="AY60" s="30">
        <f t="shared" si="124"/>
        <v>0.13796275005748448</v>
      </c>
      <c r="AZ60" s="41">
        <v>0</v>
      </c>
      <c r="BA60" s="41">
        <v>6</v>
      </c>
      <c r="BB60" s="41">
        <v>0</v>
      </c>
      <c r="BC60" s="41">
        <v>0</v>
      </c>
      <c r="BD60" s="41">
        <v>0</v>
      </c>
      <c r="BE60" s="31">
        <v>0</v>
      </c>
      <c r="BF60" s="31">
        <f t="shared" si="125"/>
        <v>6</v>
      </c>
      <c r="BG60" s="31">
        <f t="shared" si="126"/>
        <v>0</v>
      </c>
      <c r="BH60" s="31">
        <v>0</v>
      </c>
      <c r="BI60" s="31">
        <v>6</v>
      </c>
      <c r="BJ60" s="31">
        <v>0</v>
      </c>
      <c r="BK60" s="31">
        <v>0</v>
      </c>
      <c r="BL60" s="45">
        <v>0</v>
      </c>
      <c r="BM60" s="45">
        <v>0</v>
      </c>
      <c r="BN60" s="45">
        <v>6</v>
      </c>
      <c r="BO60" s="45">
        <v>0</v>
      </c>
      <c r="BP60" s="34">
        <f t="shared" si="127"/>
        <v>0.13796275005748448</v>
      </c>
      <c r="BQ60" s="149">
        <v>0</v>
      </c>
      <c r="BR60" s="103">
        <f t="shared" ref="BR60:BR70" si="158">(BQ60/(BN60+BO60))*100</f>
        <v>0</v>
      </c>
      <c r="BS60" s="45">
        <f t="shared" si="128"/>
        <v>0</v>
      </c>
      <c r="BT60" s="45">
        <f t="shared" si="129"/>
        <v>0</v>
      </c>
      <c r="BU60" s="45">
        <f t="shared" si="130"/>
        <v>6</v>
      </c>
      <c r="BV60" s="45">
        <v>0</v>
      </c>
      <c r="BW60" s="45">
        <v>0</v>
      </c>
      <c r="BX60" s="45">
        <v>0</v>
      </c>
      <c r="BY60" s="45">
        <v>0</v>
      </c>
      <c r="BZ60" s="45">
        <v>0</v>
      </c>
      <c r="CA60" s="45">
        <v>6</v>
      </c>
      <c r="CB60" s="45">
        <v>0</v>
      </c>
      <c r="CC60" s="45">
        <v>0</v>
      </c>
      <c r="CD60" s="45">
        <v>0</v>
      </c>
      <c r="CE60" s="45">
        <f t="shared" si="131"/>
        <v>0</v>
      </c>
      <c r="CF60" s="45">
        <f t="shared" si="132"/>
        <v>0</v>
      </c>
      <c r="CG60" s="45">
        <f t="shared" si="133"/>
        <v>0</v>
      </c>
      <c r="CH60" s="46">
        <v>0</v>
      </c>
      <c r="CI60" s="46">
        <v>0</v>
      </c>
      <c r="CJ60" s="46">
        <v>0</v>
      </c>
      <c r="CK60" s="46">
        <v>0</v>
      </c>
      <c r="CL60" s="46">
        <v>0</v>
      </c>
      <c r="CM60" s="46">
        <v>0</v>
      </c>
      <c r="CN60" s="46">
        <v>0</v>
      </c>
      <c r="CO60" s="46">
        <v>0</v>
      </c>
      <c r="CP60" s="46">
        <v>0</v>
      </c>
      <c r="CQ60" s="45">
        <f t="shared" si="134"/>
        <v>1</v>
      </c>
      <c r="CR60" s="47">
        <f t="shared" si="135"/>
        <v>2.2993791676247415E-2</v>
      </c>
      <c r="CS60" s="45">
        <f t="shared" si="136"/>
        <v>0</v>
      </c>
      <c r="CT60" s="45">
        <f t="shared" si="137"/>
        <v>0</v>
      </c>
      <c r="CU60" s="45">
        <f t="shared" si="138"/>
        <v>0</v>
      </c>
      <c r="CV60" s="45">
        <f t="shared" si="139"/>
        <v>0</v>
      </c>
      <c r="CW60" s="45">
        <v>0</v>
      </c>
      <c r="CX60" s="45">
        <v>0</v>
      </c>
      <c r="CY60" s="45">
        <f t="shared" si="140"/>
        <v>0</v>
      </c>
      <c r="CZ60" s="45">
        <v>0</v>
      </c>
      <c r="DA60" s="45">
        <v>0</v>
      </c>
      <c r="DB60" s="45">
        <f t="shared" si="141"/>
        <v>0</v>
      </c>
      <c r="DC60" s="45">
        <v>0</v>
      </c>
      <c r="DD60" s="45">
        <v>0</v>
      </c>
      <c r="DE60" s="45">
        <f t="shared" si="142"/>
        <v>0</v>
      </c>
      <c r="DF60" s="45">
        <f t="shared" si="143"/>
        <v>0</v>
      </c>
      <c r="DG60" s="45">
        <f t="shared" si="144"/>
        <v>0</v>
      </c>
      <c r="DH60" s="45">
        <f t="shared" si="145"/>
        <v>0</v>
      </c>
      <c r="DI60" s="45">
        <v>0</v>
      </c>
      <c r="DJ60" s="45">
        <v>0</v>
      </c>
      <c r="DK60" s="45">
        <f t="shared" si="146"/>
        <v>0</v>
      </c>
      <c r="DL60" s="45">
        <v>0</v>
      </c>
      <c r="DM60" s="45">
        <v>0</v>
      </c>
      <c r="DN60" s="45">
        <f t="shared" si="147"/>
        <v>0</v>
      </c>
      <c r="DO60" s="45">
        <v>0</v>
      </c>
      <c r="DP60" s="45">
        <v>0</v>
      </c>
      <c r="DQ60" s="45">
        <f t="shared" si="148"/>
        <v>1</v>
      </c>
      <c r="DR60" s="45">
        <v>0</v>
      </c>
      <c r="DS60" s="45">
        <v>0</v>
      </c>
      <c r="DT60" s="45">
        <v>1</v>
      </c>
      <c r="DU60" s="45">
        <v>0</v>
      </c>
      <c r="DV60" s="48"/>
      <c r="DW60" s="48">
        <v>2271.35</v>
      </c>
      <c r="DX60" s="45">
        <v>0</v>
      </c>
      <c r="DY60" s="45">
        <v>0</v>
      </c>
      <c r="DZ60" s="45">
        <v>0</v>
      </c>
      <c r="EA60" s="45">
        <f t="shared" si="149"/>
        <v>0</v>
      </c>
      <c r="EB60" s="47">
        <f t="shared" si="150"/>
        <v>0</v>
      </c>
      <c r="EC60" s="45">
        <f t="shared" si="151"/>
        <v>0</v>
      </c>
      <c r="ED60" s="45">
        <f t="shared" si="152"/>
        <v>0</v>
      </c>
      <c r="EE60" s="45">
        <f t="shared" si="153"/>
        <v>0</v>
      </c>
      <c r="EF60" s="45">
        <v>0</v>
      </c>
      <c r="EG60" s="45">
        <v>0</v>
      </c>
      <c r="EH60" s="45">
        <v>0</v>
      </c>
      <c r="EI60" s="45">
        <v>0</v>
      </c>
      <c r="EJ60" s="45">
        <v>0</v>
      </c>
      <c r="EK60" s="45">
        <v>0</v>
      </c>
      <c r="EL60" s="45">
        <v>0</v>
      </c>
      <c r="EM60" s="45">
        <v>0</v>
      </c>
      <c r="EN60" s="45">
        <v>0</v>
      </c>
      <c r="EO60" s="45">
        <f t="shared" si="154"/>
        <v>1</v>
      </c>
      <c r="EP60" s="47">
        <f t="shared" si="155"/>
        <v>100</v>
      </c>
      <c r="EQ60" s="45">
        <v>7</v>
      </c>
      <c r="ER60" s="45">
        <f t="shared" si="156"/>
        <v>5</v>
      </c>
      <c r="ES60" s="34">
        <f t="shared" si="157"/>
        <v>71.428571428571431</v>
      </c>
      <c r="ET60" s="45">
        <v>1</v>
      </c>
      <c r="EU60" s="45">
        <v>0</v>
      </c>
      <c r="EV60" s="45">
        <v>4</v>
      </c>
      <c r="EW60" s="45">
        <v>0</v>
      </c>
      <c r="EX60" s="48">
        <v>1502.14</v>
      </c>
      <c r="EY60" s="48">
        <v>395.13</v>
      </c>
      <c r="EZ60" s="48">
        <v>4560.63</v>
      </c>
      <c r="FA60" s="46">
        <v>0</v>
      </c>
      <c r="FB60" s="28"/>
      <c r="FC60" s="28"/>
      <c r="FD60" s="28"/>
    </row>
    <row r="61" spans="1:160" s="27" customFormat="1">
      <c r="A61" s="100" t="s">
        <v>240</v>
      </c>
      <c r="B61" s="100" t="s">
        <v>391</v>
      </c>
      <c r="C61" s="101" t="s">
        <v>19</v>
      </c>
      <c r="D61" s="102">
        <v>4675</v>
      </c>
      <c r="E61" s="102">
        <f t="shared" si="0"/>
        <v>110</v>
      </c>
      <c r="F61" s="102">
        <v>103</v>
      </c>
      <c r="G61" s="103">
        <f t="shared" si="108"/>
        <v>93.63636363636364</v>
      </c>
      <c r="H61" s="104">
        <v>7</v>
      </c>
      <c r="I61" s="105">
        <f t="shared" si="109"/>
        <v>6.3636363636363633</v>
      </c>
      <c r="J61" s="106">
        <v>86</v>
      </c>
      <c r="K61" s="105">
        <f t="shared" si="110"/>
        <v>1.8395721925133688</v>
      </c>
      <c r="L61" s="102">
        <v>1215</v>
      </c>
      <c r="M61" s="102">
        <v>737</v>
      </c>
      <c r="N61" s="107">
        <f t="shared" si="111"/>
        <v>15.764705882352942</v>
      </c>
      <c r="O61" s="102">
        <v>379</v>
      </c>
      <c r="P61" s="102">
        <v>253</v>
      </c>
      <c r="Q61" s="103">
        <f t="shared" si="112"/>
        <v>5.4117647058823524</v>
      </c>
      <c r="R61" s="106">
        <f t="shared" si="113"/>
        <v>38</v>
      </c>
      <c r="S61" s="106">
        <v>38</v>
      </c>
      <c r="T61" s="105">
        <f t="shared" si="114"/>
        <v>100</v>
      </c>
      <c r="U61" s="104">
        <v>0</v>
      </c>
      <c r="V61" s="105">
        <f t="shared" si="115"/>
        <v>0</v>
      </c>
      <c r="W61" s="102">
        <v>16</v>
      </c>
      <c r="X61" s="102">
        <v>0</v>
      </c>
      <c r="Y61" s="102">
        <v>33</v>
      </c>
      <c r="Z61" s="108">
        <f t="shared" si="116"/>
        <v>0.70588235294117652</v>
      </c>
      <c r="AA61" s="102">
        <v>14</v>
      </c>
      <c r="AB61" s="102">
        <v>0</v>
      </c>
      <c r="AC61" s="108">
        <f t="shared" si="117"/>
        <v>0.29946524064171121</v>
      </c>
      <c r="AD61" s="109">
        <v>76.180000000000007</v>
      </c>
      <c r="AE61" s="110">
        <v>66.180000000000007</v>
      </c>
      <c r="AF61" s="110">
        <v>591.66999999999996</v>
      </c>
      <c r="AG61" s="110">
        <v>501.22</v>
      </c>
      <c r="AH61" s="105">
        <v>10.47</v>
      </c>
      <c r="AI61" s="111">
        <v>9.81</v>
      </c>
      <c r="AJ61" s="106">
        <v>9</v>
      </c>
      <c r="AK61" s="105">
        <f t="shared" si="118"/>
        <v>23.684210526315788</v>
      </c>
      <c r="AL61" s="102">
        <v>7</v>
      </c>
      <c r="AM61" s="102">
        <v>0</v>
      </c>
      <c r="AN61" s="108">
        <f t="shared" si="119"/>
        <v>43.75</v>
      </c>
      <c r="AO61" s="102"/>
      <c r="AP61" s="108">
        <f t="shared" si="120"/>
        <v>0</v>
      </c>
      <c r="AQ61" s="102">
        <v>7</v>
      </c>
      <c r="AR61" s="102">
        <v>0</v>
      </c>
      <c r="AS61" s="108">
        <f t="shared" si="121"/>
        <v>50</v>
      </c>
      <c r="AT61" s="102">
        <v>7</v>
      </c>
      <c r="AU61" s="182">
        <f t="shared" si="48"/>
        <v>0.1497326203208556</v>
      </c>
      <c r="AV61" s="105" t="s">
        <v>454</v>
      </c>
      <c r="AW61" s="106">
        <f t="shared" si="122"/>
        <v>58</v>
      </c>
      <c r="AX61" s="106">
        <f t="shared" si="123"/>
        <v>0</v>
      </c>
      <c r="AY61" s="105">
        <f t="shared" si="124"/>
        <v>1.2406417112299466</v>
      </c>
      <c r="AZ61" s="106">
        <v>0</v>
      </c>
      <c r="BA61" s="106">
        <v>58</v>
      </c>
      <c r="BB61" s="106">
        <v>0</v>
      </c>
      <c r="BC61" s="106">
        <v>0</v>
      </c>
      <c r="BD61" s="106">
        <v>0</v>
      </c>
      <c r="BE61" s="102">
        <v>0</v>
      </c>
      <c r="BF61" s="102">
        <f t="shared" si="125"/>
        <v>57</v>
      </c>
      <c r="BG61" s="102">
        <f t="shared" si="126"/>
        <v>0</v>
      </c>
      <c r="BH61" s="102">
        <v>0</v>
      </c>
      <c r="BI61" s="102">
        <v>57</v>
      </c>
      <c r="BJ61" s="102">
        <v>0</v>
      </c>
      <c r="BK61" s="102">
        <v>0</v>
      </c>
      <c r="BL61" s="112">
        <v>0</v>
      </c>
      <c r="BM61" s="112">
        <v>0</v>
      </c>
      <c r="BN61" s="112">
        <v>52</v>
      </c>
      <c r="BO61" s="112">
        <v>0</v>
      </c>
      <c r="BP61" s="103">
        <f t="shared" si="127"/>
        <v>1.1122994652406417</v>
      </c>
      <c r="BQ61" s="158">
        <v>0</v>
      </c>
      <c r="BR61" s="103">
        <f t="shared" si="158"/>
        <v>0</v>
      </c>
      <c r="BS61" s="112">
        <f t="shared" si="128"/>
        <v>0</v>
      </c>
      <c r="BT61" s="112">
        <f t="shared" si="129"/>
        <v>25</v>
      </c>
      <c r="BU61" s="112">
        <f t="shared" si="130"/>
        <v>32</v>
      </c>
      <c r="BV61" s="112">
        <v>0</v>
      </c>
      <c r="BW61" s="112">
        <v>0</v>
      </c>
      <c r="BX61" s="112">
        <v>0</v>
      </c>
      <c r="BY61" s="112">
        <v>0</v>
      </c>
      <c r="BZ61" s="112">
        <v>25</v>
      </c>
      <c r="CA61" s="112">
        <v>32</v>
      </c>
      <c r="CB61" s="112">
        <v>0</v>
      </c>
      <c r="CC61" s="112">
        <v>0</v>
      </c>
      <c r="CD61" s="112">
        <v>0</v>
      </c>
      <c r="CE61" s="112">
        <f t="shared" si="131"/>
        <v>0</v>
      </c>
      <c r="CF61" s="112">
        <f t="shared" si="132"/>
        <v>0</v>
      </c>
      <c r="CG61" s="112">
        <f t="shared" si="133"/>
        <v>0</v>
      </c>
      <c r="CH61" s="100">
        <v>0</v>
      </c>
      <c r="CI61" s="100">
        <v>0</v>
      </c>
      <c r="CJ61" s="100">
        <v>0</v>
      </c>
      <c r="CK61" s="100">
        <v>0</v>
      </c>
      <c r="CL61" s="100">
        <v>0</v>
      </c>
      <c r="CM61" s="100">
        <v>0</v>
      </c>
      <c r="CN61" s="100">
        <v>0</v>
      </c>
      <c r="CO61" s="100">
        <v>0</v>
      </c>
      <c r="CP61" s="100">
        <v>0</v>
      </c>
      <c r="CQ61" s="112">
        <f t="shared" si="134"/>
        <v>1</v>
      </c>
      <c r="CR61" s="113">
        <f t="shared" si="135"/>
        <v>2.1390374331550801E-2</v>
      </c>
      <c r="CS61" s="112">
        <f t="shared" si="136"/>
        <v>1</v>
      </c>
      <c r="CT61" s="112">
        <f t="shared" si="137"/>
        <v>0</v>
      </c>
      <c r="CU61" s="112">
        <f t="shared" si="138"/>
        <v>1</v>
      </c>
      <c r="CV61" s="112">
        <f t="shared" si="139"/>
        <v>0</v>
      </c>
      <c r="CW61" s="112">
        <v>0</v>
      </c>
      <c r="CX61" s="112">
        <v>0</v>
      </c>
      <c r="CY61" s="112">
        <f t="shared" si="140"/>
        <v>1</v>
      </c>
      <c r="CZ61" s="112">
        <v>0</v>
      </c>
      <c r="DA61" s="112">
        <v>1</v>
      </c>
      <c r="DB61" s="112">
        <f t="shared" si="141"/>
        <v>0</v>
      </c>
      <c r="DC61" s="112">
        <v>0</v>
      </c>
      <c r="DD61" s="112">
        <v>0</v>
      </c>
      <c r="DE61" s="112">
        <f t="shared" si="142"/>
        <v>0</v>
      </c>
      <c r="DF61" s="112">
        <f t="shared" si="143"/>
        <v>0</v>
      </c>
      <c r="DG61" s="112">
        <f t="shared" si="144"/>
        <v>0</v>
      </c>
      <c r="DH61" s="112">
        <f t="shared" si="145"/>
        <v>0</v>
      </c>
      <c r="DI61" s="112">
        <v>0</v>
      </c>
      <c r="DJ61" s="112">
        <v>0</v>
      </c>
      <c r="DK61" s="112">
        <f t="shared" si="146"/>
        <v>0</v>
      </c>
      <c r="DL61" s="112">
        <v>0</v>
      </c>
      <c r="DM61" s="112">
        <v>0</v>
      </c>
      <c r="DN61" s="112">
        <f t="shared" si="147"/>
        <v>0</v>
      </c>
      <c r="DO61" s="112">
        <v>0</v>
      </c>
      <c r="DP61" s="112">
        <v>0</v>
      </c>
      <c r="DQ61" s="112">
        <f t="shared" si="148"/>
        <v>0</v>
      </c>
      <c r="DR61" s="112">
        <v>0</v>
      </c>
      <c r="DS61" s="112">
        <v>0</v>
      </c>
      <c r="DT61" s="112">
        <v>0</v>
      </c>
      <c r="DU61" s="112">
        <v>0</v>
      </c>
      <c r="DV61" s="114">
        <v>982.91</v>
      </c>
      <c r="DW61" s="114"/>
      <c r="DX61" s="112">
        <v>2</v>
      </c>
      <c r="DY61" s="112">
        <v>0</v>
      </c>
      <c r="DZ61" s="112">
        <v>0</v>
      </c>
      <c r="EA61" s="112">
        <f t="shared" si="149"/>
        <v>1</v>
      </c>
      <c r="EB61" s="113">
        <f t="shared" si="150"/>
        <v>100</v>
      </c>
      <c r="EC61" s="112">
        <f t="shared" si="151"/>
        <v>0</v>
      </c>
      <c r="ED61" s="112">
        <f t="shared" si="152"/>
        <v>1</v>
      </c>
      <c r="EE61" s="112">
        <f t="shared" si="153"/>
        <v>0</v>
      </c>
      <c r="EF61" s="112">
        <v>0</v>
      </c>
      <c r="EG61" s="112">
        <v>1</v>
      </c>
      <c r="EH61" s="112">
        <v>0</v>
      </c>
      <c r="EI61" s="112">
        <v>0</v>
      </c>
      <c r="EJ61" s="112">
        <v>0</v>
      </c>
      <c r="EK61" s="112">
        <v>0</v>
      </c>
      <c r="EL61" s="112">
        <v>0</v>
      </c>
      <c r="EM61" s="112">
        <v>0</v>
      </c>
      <c r="EN61" s="112">
        <v>0</v>
      </c>
      <c r="EO61" s="112">
        <f t="shared" si="154"/>
        <v>0</v>
      </c>
      <c r="EP61" s="113">
        <f t="shared" si="155"/>
        <v>0</v>
      </c>
      <c r="EQ61" s="112">
        <v>2</v>
      </c>
      <c r="ER61" s="112">
        <f t="shared" si="156"/>
        <v>1</v>
      </c>
      <c r="ES61" s="103">
        <f t="shared" si="157"/>
        <v>50</v>
      </c>
      <c r="ET61" s="112">
        <v>0</v>
      </c>
      <c r="EU61" s="112">
        <v>0</v>
      </c>
      <c r="EV61" s="112">
        <v>1</v>
      </c>
      <c r="EW61" s="112">
        <v>0</v>
      </c>
      <c r="EX61" s="114">
        <v>88.73</v>
      </c>
      <c r="EY61" s="114">
        <v>88.73</v>
      </c>
      <c r="EZ61" s="114">
        <v>88.73</v>
      </c>
      <c r="FA61" s="100">
        <v>0</v>
      </c>
      <c r="FB61" s="28"/>
      <c r="FC61" s="28"/>
      <c r="FD61" s="28"/>
    </row>
    <row r="62" spans="1:160" s="27" customFormat="1">
      <c r="A62" s="26" t="s">
        <v>404</v>
      </c>
      <c r="B62" s="26" t="s">
        <v>439</v>
      </c>
      <c r="C62" s="29" t="s">
        <v>33</v>
      </c>
      <c r="D62" s="31">
        <v>13351</v>
      </c>
      <c r="E62" s="31">
        <f t="shared" si="0"/>
        <v>26</v>
      </c>
      <c r="F62" s="31">
        <v>25</v>
      </c>
      <c r="G62" s="34">
        <f t="shared" si="108"/>
        <v>96.15384615384616</v>
      </c>
      <c r="H62" s="32">
        <v>1</v>
      </c>
      <c r="I62" s="30">
        <f t="shared" si="109"/>
        <v>3.8461538461538463</v>
      </c>
      <c r="J62" s="41">
        <v>23</v>
      </c>
      <c r="K62" s="30">
        <f t="shared" si="110"/>
        <v>0.17227173994457345</v>
      </c>
      <c r="L62" s="31">
        <v>4108</v>
      </c>
      <c r="M62" s="31">
        <v>2453</v>
      </c>
      <c r="N62" s="99">
        <f t="shared" si="111"/>
        <v>18.373155568871248</v>
      </c>
      <c r="O62" s="31">
        <v>1111</v>
      </c>
      <c r="P62" s="31">
        <v>782</v>
      </c>
      <c r="Q62" s="34">
        <f t="shared" si="112"/>
        <v>5.8572391581154974</v>
      </c>
      <c r="R62" s="41">
        <f t="shared" si="113"/>
        <v>86</v>
      </c>
      <c r="S62" s="41">
        <v>86</v>
      </c>
      <c r="T62" s="30">
        <f t="shared" si="114"/>
        <v>100</v>
      </c>
      <c r="U62" s="32">
        <v>0</v>
      </c>
      <c r="V62" s="30">
        <f t="shared" si="115"/>
        <v>0</v>
      </c>
      <c r="W62" s="31">
        <v>9</v>
      </c>
      <c r="X62" s="31">
        <v>0</v>
      </c>
      <c r="Y62" s="31">
        <v>68</v>
      </c>
      <c r="Z62" s="39">
        <f t="shared" si="116"/>
        <v>0.50932514418395625</v>
      </c>
      <c r="AA62" s="31">
        <v>5</v>
      </c>
      <c r="AB62" s="31">
        <v>0</v>
      </c>
      <c r="AC62" s="39">
        <f t="shared" si="117"/>
        <v>3.7450378248820311E-2</v>
      </c>
      <c r="AD62" s="42">
        <v>62.93</v>
      </c>
      <c r="AE62" s="38">
        <v>71.47</v>
      </c>
      <c r="AF62" s="38">
        <v>750.83</v>
      </c>
      <c r="AG62" s="38">
        <v>2025.05</v>
      </c>
      <c r="AH62" s="30">
        <v>11.93</v>
      </c>
      <c r="AI62" s="40">
        <v>28.33</v>
      </c>
      <c r="AJ62" s="41">
        <v>31</v>
      </c>
      <c r="AK62" s="30">
        <f t="shared" si="118"/>
        <v>36.046511627906973</v>
      </c>
      <c r="AL62" s="31">
        <v>6</v>
      </c>
      <c r="AM62" s="31">
        <v>0</v>
      </c>
      <c r="AN62" s="39">
        <f t="shared" si="119"/>
        <v>66.666666666666657</v>
      </c>
      <c r="AO62" s="31">
        <v>22</v>
      </c>
      <c r="AP62" s="39">
        <f t="shared" si="120"/>
        <v>32.352941176470587</v>
      </c>
      <c r="AQ62" s="31">
        <v>4</v>
      </c>
      <c r="AR62" s="31">
        <v>0</v>
      </c>
      <c r="AS62" s="39">
        <f t="shared" si="121"/>
        <v>80</v>
      </c>
      <c r="AT62" s="31">
        <v>15</v>
      </c>
      <c r="AU62" s="175">
        <f t="shared" si="48"/>
        <v>0.11235113474646094</v>
      </c>
      <c r="AV62" s="35" t="s">
        <v>454</v>
      </c>
      <c r="AW62" s="41">
        <f t="shared" si="122"/>
        <v>33</v>
      </c>
      <c r="AX62" s="41">
        <f t="shared" si="123"/>
        <v>0</v>
      </c>
      <c r="AY62" s="30">
        <f t="shared" si="124"/>
        <v>0.24717249644221403</v>
      </c>
      <c r="AZ62" s="41">
        <v>0</v>
      </c>
      <c r="BA62" s="41">
        <v>33</v>
      </c>
      <c r="BB62" s="41">
        <v>0</v>
      </c>
      <c r="BC62" s="41">
        <v>0</v>
      </c>
      <c r="BD62" s="41">
        <v>0</v>
      </c>
      <c r="BE62" s="31">
        <v>0</v>
      </c>
      <c r="BF62" s="31">
        <f t="shared" si="125"/>
        <v>33</v>
      </c>
      <c r="BG62" s="31">
        <f t="shared" si="126"/>
        <v>0</v>
      </c>
      <c r="BH62" s="31">
        <v>0</v>
      </c>
      <c r="BI62" s="31">
        <v>33</v>
      </c>
      <c r="BJ62" s="31">
        <v>0</v>
      </c>
      <c r="BK62" s="31">
        <v>0</v>
      </c>
      <c r="BL62" s="45">
        <v>0</v>
      </c>
      <c r="BM62" s="45">
        <v>0</v>
      </c>
      <c r="BN62" s="45">
        <v>22</v>
      </c>
      <c r="BO62" s="45">
        <v>0</v>
      </c>
      <c r="BP62" s="34">
        <f t="shared" si="127"/>
        <v>0.16478166429480937</v>
      </c>
      <c r="BQ62" s="149">
        <v>2</v>
      </c>
      <c r="BR62" s="103">
        <f t="shared" si="158"/>
        <v>9.0909090909090917</v>
      </c>
      <c r="BS62" s="45">
        <f t="shared" si="128"/>
        <v>0</v>
      </c>
      <c r="BT62" s="45">
        <f t="shared" si="129"/>
        <v>1</v>
      </c>
      <c r="BU62" s="45">
        <f t="shared" si="130"/>
        <v>32</v>
      </c>
      <c r="BV62" s="45">
        <v>0</v>
      </c>
      <c r="BW62" s="45">
        <v>0</v>
      </c>
      <c r="BX62" s="45">
        <v>0</v>
      </c>
      <c r="BY62" s="45">
        <v>0</v>
      </c>
      <c r="BZ62" s="45">
        <v>1</v>
      </c>
      <c r="CA62" s="45">
        <v>32</v>
      </c>
      <c r="CB62" s="45">
        <v>0</v>
      </c>
      <c r="CC62" s="45">
        <v>0</v>
      </c>
      <c r="CD62" s="45">
        <v>0</v>
      </c>
      <c r="CE62" s="45">
        <f t="shared" si="131"/>
        <v>0</v>
      </c>
      <c r="CF62" s="45">
        <f t="shared" si="132"/>
        <v>0</v>
      </c>
      <c r="CG62" s="45">
        <f t="shared" si="133"/>
        <v>0</v>
      </c>
      <c r="CH62" s="46">
        <v>0</v>
      </c>
      <c r="CI62" s="46">
        <v>0</v>
      </c>
      <c r="CJ62" s="46">
        <v>0</v>
      </c>
      <c r="CK62" s="46">
        <v>0</v>
      </c>
      <c r="CL62" s="46">
        <v>0</v>
      </c>
      <c r="CM62" s="46">
        <v>0</v>
      </c>
      <c r="CN62" s="46">
        <v>0</v>
      </c>
      <c r="CO62" s="46">
        <v>0</v>
      </c>
      <c r="CP62" s="46">
        <v>0</v>
      </c>
      <c r="CQ62" s="45">
        <f t="shared" si="134"/>
        <v>4</v>
      </c>
      <c r="CR62" s="47">
        <f t="shared" si="135"/>
        <v>2.9960302599056254E-2</v>
      </c>
      <c r="CS62" s="45">
        <f t="shared" si="136"/>
        <v>4</v>
      </c>
      <c r="CT62" s="45">
        <f t="shared" si="137"/>
        <v>0</v>
      </c>
      <c r="CU62" s="45">
        <f t="shared" si="138"/>
        <v>4</v>
      </c>
      <c r="CV62" s="45">
        <f t="shared" si="139"/>
        <v>0</v>
      </c>
      <c r="CW62" s="45">
        <v>0</v>
      </c>
      <c r="CX62" s="45">
        <v>0</v>
      </c>
      <c r="CY62" s="45">
        <f t="shared" si="140"/>
        <v>4</v>
      </c>
      <c r="CZ62" s="45">
        <v>0</v>
      </c>
      <c r="DA62" s="45">
        <v>4</v>
      </c>
      <c r="DB62" s="45">
        <f t="shared" si="141"/>
        <v>0</v>
      </c>
      <c r="DC62" s="45">
        <v>0</v>
      </c>
      <c r="DD62" s="45">
        <v>0</v>
      </c>
      <c r="DE62" s="45">
        <f t="shared" si="142"/>
        <v>0</v>
      </c>
      <c r="DF62" s="45">
        <f t="shared" si="143"/>
        <v>0</v>
      </c>
      <c r="DG62" s="45">
        <f t="shared" si="144"/>
        <v>0</v>
      </c>
      <c r="DH62" s="45">
        <f t="shared" si="145"/>
        <v>0</v>
      </c>
      <c r="DI62" s="45">
        <v>0</v>
      </c>
      <c r="DJ62" s="45">
        <v>0</v>
      </c>
      <c r="DK62" s="45">
        <f t="shared" si="146"/>
        <v>0</v>
      </c>
      <c r="DL62" s="45">
        <v>0</v>
      </c>
      <c r="DM62" s="45">
        <v>0</v>
      </c>
      <c r="DN62" s="45">
        <f t="shared" si="147"/>
        <v>0</v>
      </c>
      <c r="DO62" s="45">
        <v>0</v>
      </c>
      <c r="DP62" s="45">
        <v>0</v>
      </c>
      <c r="DQ62" s="45">
        <f t="shared" si="148"/>
        <v>0</v>
      </c>
      <c r="DR62" s="45">
        <v>0</v>
      </c>
      <c r="DS62" s="45">
        <v>0</v>
      </c>
      <c r="DT62" s="45">
        <v>0</v>
      </c>
      <c r="DU62" s="45">
        <v>0</v>
      </c>
      <c r="DV62" s="48">
        <v>784.1</v>
      </c>
      <c r="DW62" s="48"/>
      <c r="DX62" s="45">
        <v>14</v>
      </c>
      <c r="DY62" s="45">
        <v>0</v>
      </c>
      <c r="DZ62" s="45">
        <v>0</v>
      </c>
      <c r="EA62" s="45">
        <f t="shared" si="149"/>
        <v>3</v>
      </c>
      <c r="EB62" s="47">
        <f t="shared" si="150"/>
        <v>75</v>
      </c>
      <c r="EC62" s="45">
        <f t="shared" si="151"/>
        <v>3</v>
      </c>
      <c r="ED62" s="45">
        <f t="shared" si="152"/>
        <v>0</v>
      </c>
      <c r="EE62" s="45">
        <f t="shared" si="153"/>
        <v>0</v>
      </c>
      <c r="EF62" s="45">
        <v>3</v>
      </c>
      <c r="EG62" s="45">
        <v>0</v>
      </c>
      <c r="EH62" s="45">
        <v>0</v>
      </c>
      <c r="EI62" s="45">
        <v>0</v>
      </c>
      <c r="EJ62" s="45">
        <v>0</v>
      </c>
      <c r="EK62" s="45">
        <v>0</v>
      </c>
      <c r="EL62" s="45">
        <v>0</v>
      </c>
      <c r="EM62" s="45">
        <v>0</v>
      </c>
      <c r="EN62" s="45">
        <v>0</v>
      </c>
      <c r="EO62" s="45">
        <f t="shared" si="154"/>
        <v>1</v>
      </c>
      <c r="EP62" s="47">
        <f t="shared" si="155"/>
        <v>25</v>
      </c>
      <c r="EQ62" s="45">
        <v>8</v>
      </c>
      <c r="ER62" s="45">
        <f t="shared" si="156"/>
        <v>4</v>
      </c>
      <c r="ES62" s="34">
        <f t="shared" si="157"/>
        <v>50</v>
      </c>
      <c r="ET62" s="45">
        <v>0</v>
      </c>
      <c r="EU62" s="45">
        <v>0</v>
      </c>
      <c r="EV62" s="45">
        <v>4</v>
      </c>
      <c r="EW62" s="45">
        <v>0</v>
      </c>
      <c r="EX62" s="48">
        <v>644.04</v>
      </c>
      <c r="EY62" s="48">
        <v>336.88</v>
      </c>
      <c r="EZ62" s="48">
        <v>1236.3800000000001</v>
      </c>
      <c r="FA62" s="46">
        <v>0</v>
      </c>
      <c r="FB62" s="28"/>
      <c r="FC62" s="28"/>
      <c r="FD62" s="28"/>
    </row>
    <row r="63" spans="1:160" s="27" customFormat="1">
      <c r="A63" s="100" t="s">
        <v>241</v>
      </c>
      <c r="B63" s="100" t="s">
        <v>391</v>
      </c>
      <c r="C63" s="101" t="s">
        <v>33</v>
      </c>
      <c r="D63" s="102">
        <v>8046</v>
      </c>
      <c r="E63" s="102">
        <f t="shared" si="0"/>
        <v>225</v>
      </c>
      <c r="F63" s="102">
        <v>218</v>
      </c>
      <c r="G63" s="103">
        <f t="shared" si="108"/>
        <v>96.888888888888886</v>
      </c>
      <c r="H63" s="104">
        <v>7</v>
      </c>
      <c r="I63" s="105">
        <f t="shared" si="109"/>
        <v>3.1111111111111112</v>
      </c>
      <c r="J63" s="106">
        <v>192</v>
      </c>
      <c r="K63" s="105">
        <f t="shared" si="110"/>
        <v>2.3862788963460102</v>
      </c>
      <c r="L63" s="102">
        <v>2314</v>
      </c>
      <c r="M63" s="102">
        <v>1412</v>
      </c>
      <c r="N63" s="107">
        <f t="shared" si="111"/>
        <v>17.549092716877951</v>
      </c>
      <c r="O63" s="102">
        <v>723</v>
      </c>
      <c r="P63" s="102">
        <v>469</v>
      </c>
      <c r="Q63" s="103">
        <f t="shared" si="112"/>
        <v>5.8289833457618689</v>
      </c>
      <c r="R63" s="106">
        <f t="shared" si="113"/>
        <v>192</v>
      </c>
      <c r="S63" s="106">
        <v>190</v>
      </c>
      <c r="T63" s="105">
        <f t="shared" si="114"/>
        <v>98.958333333333343</v>
      </c>
      <c r="U63" s="104">
        <v>2</v>
      </c>
      <c r="V63" s="105">
        <f t="shared" si="115"/>
        <v>1.0416666666666665</v>
      </c>
      <c r="W63" s="102">
        <v>87</v>
      </c>
      <c r="X63" s="102">
        <v>0</v>
      </c>
      <c r="Y63" s="102">
        <v>169</v>
      </c>
      <c r="Z63" s="108">
        <f t="shared" si="116"/>
        <v>2.100422570221228</v>
      </c>
      <c r="AA63" s="102">
        <v>79</v>
      </c>
      <c r="AB63" s="102">
        <v>0</v>
      </c>
      <c r="AC63" s="108">
        <f t="shared" si="117"/>
        <v>0.98185433755903551</v>
      </c>
      <c r="AD63" s="109">
        <v>65.849999999999994</v>
      </c>
      <c r="AE63" s="110">
        <v>48.11</v>
      </c>
      <c r="AF63" s="110">
        <v>496.43</v>
      </c>
      <c r="AG63" s="110">
        <v>608.25</v>
      </c>
      <c r="AH63" s="105">
        <v>9.18</v>
      </c>
      <c r="AI63" s="111">
        <v>13.4</v>
      </c>
      <c r="AJ63" s="106">
        <v>62</v>
      </c>
      <c r="AK63" s="105">
        <f t="shared" si="118"/>
        <v>32.631578947368425</v>
      </c>
      <c r="AL63" s="102">
        <v>39</v>
      </c>
      <c r="AM63" s="102">
        <v>0</v>
      </c>
      <c r="AN63" s="108">
        <f t="shared" si="119"/>
        <v>44.827586206896555</v>
      </c>
      <c r="AO63" s="102"/>
      <c r="AP63" s="108">
        <f t="shared" si="120"/>
        <v>0</v>
      </c>
      <c r="AQ63" s="102">
        <v>36</v>
      </c>
      <c r="AR63" s="102">
        <v>0</v>
      </c>
      <c r="AS63" s="108">
        <f t="shared" si="121"/>
        <v>45.569620253164558</v>
      </c>
      <c r="AT63" s="102">
        <v>30</v>
      </c>
      <c r="AU63" s="182">
        <f t="shared" si="48"/>
        <v>0.37285607755406414</v>
      </c>
      <c r="AV63" s="105" t="s">
        <v>454</v>
      </c>
      <c r="AW63" s="106">
        <f t="shared" si="122"/>
        <v>102</v>
      </c>
      <c r="AX63" s="106">
        <f t="shared" si="123"/>
        <v>1</v>
      </c>
      <c r="AY63" s="105">
        <f t="shared" si="124"/>
        <v>1.2801391996022868</v>
      </c>
      <c r="AZ63" s="106">
        <v>0</v>
      </c>
      <c r="BA63" s="106">
        <v>102</v>
      </c>
      <c r="BB63" s="106">
        <v>0</v>
      </c>
      <c r="BC63" s="106">
        <v>0</v>
      </c>
      <c r="BD63" s="106">
        <v>1</v>
      </c>
      <c r="BE63" s="102">
        <v>0</v>
      </c>
      <c r="BF63" s="102">
        <f t="shared" si="125"/>
        <v>100</v>
      </c>
      <c r="BG63" s="102">
        <f t="shared" si="126"/>
        <v>1</v>
      </c>
      <c r="BH63" s="102">
        <v>0</v>
      </c>
      <c r="BI63" s="102">
        <v>100</v>
      </c>
      <c r="BJ63" s="102">
        <v>0</v>
      </c>
      <c r="BK63" s="102">
        <v>0</v>
      </c>
      <c r="BL63" s="112">
        <v>1</v>
      </c>
      <c r="BM63" s="112">
        <v>0</v>
      </c>
      <c r="BN63" s="112">
        <v>92</v>
      </c>
      <c r="BO63" s="112">
        <v>1</v>
      </c>
      <c r="BP63" s="103">
        <f t="shared" si="127"/>
        <v>1.1558538404175989</v>
      </c>
      <c r="BQ63" s="158">
        <v>10</v>
      </c>
      <c r="BR63" s="103">
        <f t="shared" si="158"/>
        <v>10.75268817204301</v>
      </c>
      <c r="BS63" s="112">
        <f t="shared" si="128"/>
        <v>0</v>
      </c>
      <c r="BT63" s="112">
        <f t="shared" si="129"/>
        <v>62</v>
      </c>
      <c r="BU63" s="112">
        <f t="shared" si="130"/>
        <v>38</v>
      </c>
      <c r="BV63" s="112">
        <v>0</v>
      </c>
      <c r="BW63" s="112">
        <v>0</v>
      </c>
      <c r="BX63" s="112">
        <v>0</v>
      </c>
      <c r="BY63" s="112">
        <v>0</v>
      </c>
      <c r="BZ63" s="112">
        <v>62</v>
      </c>
      <c r="CA63" s="112">
        <v>38</v>
      </c>
      <c r="CB63" s="112">
        <v>0</v>
      </c>
      <c r="CC63" s="112">
        <v>0</v>
      </c>
      <c r="CD63" s="112">
        <v>0</v>
      </c>
      <c r="CE63" s="112">
        <f t="shared" si="131"/>
        <v>0</v>
      </c>
      <c r="CF63" s="112">
        <f t="shared" si="132"/>
        <v>0</v>
      </c>
      <c r="CG63" s="112">
        <f t="shared" si="133"/>
        <v>1</v>
      </c>
      <c r="CH63" s="100">
        <v>0</v>
      </c>
      <c r="CI63" s="100">
        <v>0</v>
      </c>
      <c r="CJ63" s="100">
        <v>0</v>
      </c>
      <c r="CK63" s="100">
        <v>0</v>
      </c>
      <c r="CL63" s="100">
        <v>0</v>
      </c>
      <c r="CM63" s="100">
        <v>1</v>
      </c>
      <c r="CN63" s="100">
        <v>0</v>
      </c>
      <c r="CO63" s="100">
        <v>0</v>
      </c>
      <c r="CP63" s="100">
        <v>0</v>
      </c>
      <c r="CQ63" s="112">
        <f t="shared" si="134"/>
        <v>5</v>
      </c>
      <c r="CR63" s="113">
        <f t="shared" si="135"/>
        <v>6.214267959234402E-2</v>
      </c>
      <c r="CS63" s="112">
        <f t="shared" si="136"/>
        <v>5</v>
      </c>
      <c r="CT63" s="112">
        <f t="shared" si="137"/>
        <v>0</v>
      </c>
      <c r="CU63" s="112">
        <f t="shared" si="138"/>
        <v>5</v>
      </c>
      <c r="CV63" s="112">
        <f t="shared" si="139"/>
        <v>0</v>
      </c>
      <c r="CW63" s="112">
        <v>0</v>
      </c>
      <c r="CX63" s="112">
        <v>0</v>
      </c>
      <c r="CY63" s="112">
        <f t="shared" si="140"/>
        <v>5</v>
      </c>
      <c r="CZ63" s="112">
        <v>0</v>
      </c>
      <c r="DA63" s="112">
        <v>5</v>
      </c>
      <c r="DB63" s="112">
        <f t="shared" si="141"/>
        <v>0</v>
      </c>
      <c r="DC63" s="112">
        <v>0</v>
      </c>
      <c r="DD63" s="112">
        <v>0</v>
      </c>
      <c r="DE63" s="112">
        <f t="shared" si="142"/>
        <v>0</v>
      </c>
      <c r="DF63" s="112">
        <f t="shared" si="143"/>
        <v>0</v>
      </c>
      <c r="DG63" s="112">
        <f t="shared" si="144"/>
        <v>0</v>
      </c>
      <c r="DH63" s="112">
        <f t="shared" si="145"/>
        <v>0</v>
      </c>
      <c r="DI63" s="112">
        <v>0</v>
      </c>
      <c r="DJ63" s="112">
        <v>0</v>
      </c>
      <c r="DK63" s="112">
        <f t="shared" si="146"/>
        <v>0</v>
      </c>
      <c r="DL63" s="112">
        <v>0</v>
      </c>
      <c r="DM63" s="112">
        <v>0</v>
      </c>
      <c r="DN63" s="112">
        <f t="shared" si="147"/>
        <v>0</v>
      </c>
      <c r="DO63" s="112">
        <v>0</v>
      </c>
      <c r="DP63" s="112">
        <v>0</v>
      </c>
      <c r="DQ63" s="112">
        <f t="shared" si="148"/>
        <v>0</v>
      </c>
      <c r="DR63" s="112">
        <v>0</v>
      </c>
      <c r="DS63" s="112">
        <v>0</v>
      </c>
      <c r="DT63" s="112">
        <v>0</v>
      </c>
      <c r="DU63" s="112">
        <v>0</v>
      </c>
      <c r="DV63" s="114">
        <v>1176.6099999999999</v>
      </c>
      <c r="DW63" s="114"/>
      <c r="DX63" s="112">
        <v>10</v>
      </c>
      <c r="DY63" s="112">
        <v>0</v>
      </c>
      <c r="DZ63" s="112">
        <v>0</v>
      </c>
      <c r="EA63" s="112">
        <f t="shared" si="149"/>
        <v>3</v>
      </c>
      <c r="EB63" s="113">
        <f t="shared" si="150"/>
        <v>60</v>
      </c>
      <c r="EC63" s="112">
        <f t="shared" si="151"/>
        <v>3</v>
      </c>
      <c r="ED63" s="112">
        <f t="shared" si="152"/>
        <v>0</v>
      </c>
      <c r="EE63" s="112">
        <f t="shared" si="153"/>
        <v>0</v>
      </c>
      <c r="EF63" s="112">
        <v>3</v>
      </c>
      <c r="EG63" s="112">
        <v>0</v>
      </c>
      <c r="EH63" s="112">
        <v>0</v>
      </c>
      <c r="EI63" s="112">
        <v>0</v>
      </c>
      <c r="EJ63" s="112">
        <v>0</v>
      </c>
      <c r="EK63" s="112">
        <v>0</v>
      </c>
      <c r="EL63" s="112">
        <v>0</v>
      </c>
      <c r="EM63" s="112">
        <v>0</v>
      </c>
      <c r="EN63" s="112">
        <v>0</v>
      </c>
      <c r="EO63" s="112">
        <f t="shared" si="154"/>
        <v>2</v>
      </c>
      <c r="EP63" s="113">
        <f t="shared" si="155"/>
        <v>40</v>
      </c>
      <c r="EQ63" s="112">
        <v>5</v>
      </c>
      <c r="ER63" s="112">
        <f t="shared" si="156"/>
        <v>3</v>
      </c>
      <c r="ES63" s="103">
        <f t="shared" si="157"/>
        <v>60</v>
      </c>
      <c r="ET63" s="112">
        <v>1</v>
      </c>
      <c r="EU63" s="112">
        <v>0</v>
      </c>
      <c r="EV63" s="112">
        <v>2</v>
      </c>
      <c r="EW63" s="112">
        <v>0</v>
      </c>
      <c r="EX63" s="114">
        <v>3155.71</v>
      </c>
      <c r="EY63" s="114">
        <v>258.12</v>
      </c>
      <c r="EZ63" s="114">
        <v>8703.98</v>
      </c>
      <c r="FA63" s="100">
        <v>0</v>
      </c>
      <c r="FB63" s="28"/>
      <c r="FC63" s="28"/>
      <c r="FD63" s="28"/>
    </row>
    <row r="64" spans="1:160" s="27" customFormat="1">
      <c r="A64" s="26" t="s">
        <v>405</v>
      </c>
      <c r="B64" s="26" t="s">
        <v>439</v>
      </c>
      <c r="C64" s="29" t="s">
        <v>33</v>
      </c>
      <c r="D64" s="31">
        <v>20034</v>
      </c>
      <c r="E64" s="31">
        <f t="shared" si="0"/>
        <v>57</v>
      </c>
      <c r="F64" s="31">
        <v>56</v>
      </c>
      <c r="G64" s="34">
        <f t="shared" si="108"/>
        <v>98.245614035087712</v>
      </c>
      <c r="H64" s="32">
        <v>1</v>
      </c>
      <c r="I64" s="30">
        <f t="shared" si="109"/>
        <v>1.7543859649122806</v>
      </c>
      <c r="J64" s="41">
        <v>49</v>
      </c>
      <c r="K64" s="30">
        <f t="shared" si="110"/>
        <v>0.2445842068483578</v>
      </c>
      <c r="L64" s="31">
        <v>7116</v>
      </c>
      <c r="M64" s="31">
        <v>3975</v>
      </c>
      <c r="N64" s="99">
        <f t="shared" si="111"/>
        <v>19.841269841269842</v>
      </c>
      <c r="O64" s="31">
        <v>2039</v>
      </c>
      <c r="P64" s="31">
        <v>1378</v>
      </c>
      <c r="Q64" s="34">
        <f t="shared" si="112"/>
        <v>6.8783068783068781</v>
      </c>
      <c r="R64" s="41">
        <f t="shared" si="113"/>
        <v>207</v>
      </c>
      <c r="S64" s="41">
        <v>206</v>
      </c>
      <c r="T64" s="30">
        <f t="shared" si="114"/>
        <v>99.516908212560381</v>
      </c>
      <c r="U64" s="32">
        <v>1</v>
      </c>
      <c r="V64" s="30">
        <f t="shared" si="115"/>
        <v>0.48309178743961351</v>
      </c>
      <c r="W64" s="31">
        <v>34</v>
      </c>
      <c r="X64" s="31">
        <v>0</v>
      </c>
      <c r="Y64" s="31">
        <v>169</v>
      </c>
      <c r="Z64" s="39">
        <f t="shared" si="116"/>
        <v>0.84356593790556067</v>
      </c>
      <c r="AA64" s="31">
        <v>23</v>
      </c>
      <c r="AB64" s="31">
        <v>0</v>
      </c>
      <c r="AC64" s="39">
        <f t="shared" si="117"/>
        <v>0.11480483178596386</v>
      </c>
      <c r="AD64" s="42">
        <v>68.48</v>
      </c>
      <c r="AE64" s="38">
        <v>57.54</v>
      </c>
      <c r="AF64" s="38">
        <v>835.39</v>
      </c>
      <c r="AG64" s="38">
        <v>1406.35</v>
      </c>
      <c r="AH64" s="30">
        <v>12.2</v>
      </c>
      <c r="AI64" s="40">
        <v>24.44</v>
      </c>
      <c r="AJ64" s="41">
        <v>83</v>
      </c>
      <c r="AK64" s="30">
        <f t="shared" si="118"/>
        <v>40.291262135922331</v>
      </c>
      <c r="AL64" s="31">
        <v>20</v>
      </c>
      <c r="AM64" s="31">
        <v>0</v>
      </c>
      <c r="AN64" s="39">
        <f t="shared" si="119"/>
        <v>58.82352941176471</v>
      </c>
      <c r="AO64" s="31">
        <v>73</v>
      </c>
      <c r="AP64" s="39">
        <f t="shared" si="120"/>
        <v>43.19526627218935</v>
      </c>
      <c r="AQ64" s="31">
        <v>18</v>
      </c>
      <c r="AR64" s="31">
        <v>0</v>
      </c>
      <c r="AS64" s="39">
        <f t="shared" si="121"/>
        <v>78.260869565217391</v>
      </c>
      <c r="AT64" s="31">
        <v>43</v>
      </c>
      <c r="AU64" s="175">
        <f t="shared" si="48"/>
        <v>0.21463512029549764</v>
      </c>
      <c r="AV64" s="35" t="s">
        <v>454</v>
      </c>
      <c r="AW64" s="41">
        <f t="shared" si="122"/>
        <v>71</v>
      </c>
      <c r="AX64" s="41">
        <f t="shared" si="123"/>
        <v>0</v>
      </c>
      <c r="AY64" s="30">
        <f t="shared" si="124"/>
        <v>0.35439752420884496</v>
      </c>
      <c r="AZ64" s="41">
        <v>0</v>
      </c>
      <c r="BA64" s="41">
        <v>71</v>
      </c>
      <c r="BB64" s="41">
        <v>0</v>
      </c>
      <c r="BC64" s="41">
        <v>0</v>
      </c>
      <c r="BD64" s="41">
        <v>0</v>
      </c>
      <c r="BE64" s="31">
        <v>0</v>
      </c>
      <c r="BF64" s="31">
        <f t="shared" si="125"/>
        <v>70</v>
      </c>
      <c r="BG64" s="31">
        <f t="shared" si="126"/>
        <v>0</v>
      </c>
      <c r="BH64" s="31">
        <v>0</v>
      </c>
      <c r="BI64" s="31">
        <v>70</v>
      </c>
      <c r="BJ64" s="31">
        <v>0</v>
      </c>
      <c r="BK64" s="31">
        <v>0</v>
      </c>
      <c r="BL64" s="45">
        <v>0</v>
      </c>
      <c r="BM64" s="45">
        <v>0</v>
      </c>
      <c r="BN64" s="45">
        <v>55</v>
      </c>
      <c r="BO64" s="45">
        <v>0</v>
      </c>
      <c r="BP64" s="34">
        <f t="shared" si="127"/>
        <v>0.2745332934012179</v>
      </c>
      <c r="BQ64" s="149">
        <v>11</v>
      </c>
      <c r="BR64" s="103">
        <f t="shared" si="158"/>
        <v>20</v>
      </c>
      <c r="BS64" s="45">
        <f t="shared" si="128"/>
        <v>0</v>
      </c>
      <c r="BT64" s="45">
        <f t="shared" si="129"/>
        <v>6</v>
      </c>
      <c r="BU64" s="45">
        <f t="shared" si="130"/>
        <v>64</v>
      </c>
      <c r="BV64" s="45">
        <v>0</v>
      </c>
      <c r="BW64" s="45">
        <v>0</v>
      </c>
      <c r="BX64" s="45">
        <v>0</v>
      </c>
      <c r="BY64" s="45">
        <v>0</v>
      </c>
      <c r="BZ64" s="45">
        <v>6</v>
      </c>
      <c r="CA64" s="45">
        <v>64</v>
      </c>
      <c r="CB64" s="45">
        <v>0</v>
      </c>
      <c r="CC64" s="45">
        <v>0</v>
      </c>
      <c r="CD64" s="45">
        <v>0</v>
      </c>
      <c r="CE64" s="45">
        <f t="shared" si="131"/>
        <v>0</v>
      </c>
      <c r="CF64" s="45">
        <f t="shared" si="132"/>
        <v>0</v>
      </c>
      <c r="CG64" s="45">
        <f t="shared" si="133"/>
        <v>0</v>
      </c>
      <c r="CH64" s="46">
        <v>0</v>
      </c>
      <c r="CI64" s="46">
        <v>0</v>
      </c>
      <c r="CJ64" s="46">
        <v>0</v>
      </c>
      <c r="CK64" s="46">
        <v>0</v>
      </c>
      <c r="CL64" s="46">
        <v>0</v>
      </c>
      <c r="CM64" s="46">
        <v>0</v>
      </c>
      <c r="CN64" s="46">
        <v>0</v>
      </c>
      <c r="CO64" s="46">
        <v>0</v>
      </c>
      <c r="CP64" s="46">
        <v>0</v>
      </c>
      <c r="CQ64" s="45">
        <f t="shared" si="134"/>
        <v>21</v>
      </c>
      <c r="CR64" s="47">
        <f t="shared" si="135"/>
        <v>0.10482180293501049</v>
      </c>
      <c r="CS64" s="45">
        <f t="shared" si="136"/>
        <v>20</v>
      </c>
      <c r="CT64" s="45">
        <f t="shared" si="137"/>
        <v>0</v>
      </c>
      <c r="CU64" s="45">
        <f t="shared" si="138"/>
        <v>20</v>
      </c>
      <c r="CV64" s="45">
        <f t="shared" si="139"/>
        <v>0</v>
      </c>
      <c r="CW64" s="45">
        <v>0</v>
      </c>
      <c r="CX64" s="45">
        <v>0</v>
      </c>
      <c r="CY64" s="45">
        <f t="shared" si="140"/>
        <v>20</v>
      </c>
      <c r="CZ64" s="45">
        <v>0</v>
      </c>
      <c r="DA64" s="45">
        <v>20</v>
      </c>
      <c r="DB64" s="45">
        <f t="shared" si="141"/>
        <v>0</v>
      </c>
      <c r="DC64" s="45">
        <v>0</v>
      </c>
      <c r="DD64" s="45">
        <v>0</v>
      </c>
      <c r="DE64" s="45">
        <f t="shared" si="142"/>
        <v>0</v>
      </c>
      <c r="DF64" s="45">
        <f t="shared" si="143"/>
        <v>0</v>
      </c>
      <c r="DG64" s="45">
        <f t="shared" si="144"/>
        <v>0</v>
      </c>
      <c r="DH64" s="45">
        <f t="shared" si="145"/>
        <v>0</v>
      </c>
      <c r="DI64" s="45">
        <v>0</v>
      </c>
      <c r="DJ64" s="45">
        <v>0</v>
      </c>
      <c r="DK64" s="45">
        <f t="shared" si="146"/>
        <v>0</v>
      </c>
      <c r="DL64" s="45">
        <v>0</v>
      </c>
      <c r="DM64" s="45">
        <v>0</v>
      </c>
      <c r="DN64" s="45">
        <f t="shared" si="147"/>
        <v>0</v>
      </c>
      <c r="DO64" s="45">
        <v>0</v>
      </c>
      <c r="DP64" s="45">
        <v>0</v>
      </c>
      <c r="DQ64" s="45">
        <f t="shared" si="148"/>
        <v>1</v>
      </c>
      <c r="DR64" s="45">
        <v>0</v>
      </c>
      <c r="DS64" s="45">
        <v>0</v>
      </c>
      <c r="DT64" s="45">
        <v>1</v>
      </c>
      <c r="DU64" s="45">
        <v>0</v>
      </c>
      <c r="DV64" s="48">
        <v>2264.38</v>
      </c>
      <c r="DW64" s="48">
        <v>3594.19</v>
      </c>
      <c r="DX64" s="45">
        <v>72</v>
      </c>
      <c r="DY64" s="45">
        <v>0</v>
      </c>
      <c r="DZ64" s="45">
        <v>0</v>
      </c>
      <c r="EA64" s="45">
        <f t="shared" si="149"/>
        <v>15</v>
      </c>
      <c r="EB64" s="47">
        <f t="shared" si="150"/>
        <v>71.428571428571431</v>
      </c>
      <c r="EC64" s="45">
        <f t="shared" si="151"/>
        <v>10</v>
      </c>
      <c r="ED64" s="45">
        <f t="shared" si="152"/>
        <v>1</v>
      </c>
      <c r="EE64" s="45">
        <f t="shared" si="153"/>
        <v>4</v>
      </c>
      <c r="EF64" s="45">
        <v>10</v>
      </c>
      <c r="EG64" s="45">
        <v>1</v>
      </c>
      <c r="EH64" s="45">
        <v>4</v>
      </c>
      <c r="EI64" s="45">
        <v>0</v>
      </c>
      <c r="EJ64" s="45">
        <v>0</v>
      </c>
      <c r="EK64" s="45">
        <v>0</v>
      </c>
      <c r="EL64" s="45">
        <v>0</v>
      </c>
      <c r="EM64" s="45">
        <v>0</v>
      </c>
      <c r="EN64" s="45">
        <v>0</v>
      </c>
      <c r="EO64" s="45">
        <f t="shared" si="154"/>
        <v>6</v>
      </c>
      <c r="EP64" s="47">
        <f t="shared" si="155"/>
        <v>28.571428571428569</v>
      </c>
      <c r="EQ64" s="45">
        <v>9</v>
      </c>
      <c r="ER64" s="45">
        <f t="shared" si="156"/>
        <v>7</v>
      </c>
      <c r="ES64" s="34">
        <f t="shared" si="157"/>
        <v>77.777777777777786</v>
      </c>
      <c r="ET64" s="45">
        <v>4</v>
      </c>
      <c r="EU64" s="45">
        <v>1</v>
      </c>
      <c r="EV64" s="45">
        <v>2</v>
      </c>
      <c r="EW64" s="45">
        <v>0</v>
      </c>
      <c r="EX64" s="48">
        <v>932.5</v>
      </c>
      <c r="EY64" s="48">
        <v>282.75</v>
      </c>
      <c r="EZ64" s="48">
        <v>2248.5300000000002</v>
      </c>
      <c r="FA64" s="46">
        <v>0</v>
      </c>
      <c r="FB64" s="28"/>
      <c r="FC64" s="28"/>
      <c r="FD64" s="28"/>
    </row>
    <row r="65" spans="1:160" s="27" customFormat="1">
      <c r="A65" s="100" t="s">
        <v>242</v>
      </c>
      <c r="B65" s="100" t="s">
        <v>391</v>
      </c>
      <c r="C65" s="101" t="s">
        <v>19</v>
      </c>
      <c r="D65" s="102">
        <v>3260</v>
      </c>
      <c r="E65" s="102">
        <f t="shared" si="0"/>
        <v>71</v>
      </c>
      <c r="F65" s="102">
        <v>69</v>
      </c>
      <c r="G65" s="103">
        <f t="shared" si="108"/>
        <v>97.183098591549296</v>
      </c>
      <c r="H65" s="104">
        <v>2</v>
      </c>
      <c r="I65" s="105">
        <f t="shared" si="109"/>
        <v>2.8169014084507045</v>
      </c>
      <c r="J65" s="106">
        <v>62</v>
      </c>
      <c r="K65" s="105">
        <f t="shared" si="110"/>
        <v>1.9018404907975461</v>
      </c>
      <c r="L65" s="102">
        <v>761</v>
      </c>
      <c r="M65" s="102">
        <v>503</v>
      </c>
      <c r="N65" s="107">
        <f t="shared" si="111"/>
        <v>15.429447852760736</v>
      </c>
      <c r="O65" s="102">
        <v>278</v>
      </c>
      <c r="P65" s="102">
        <v>184</v>
      </c>
      <c r="Q65" s="103">
        <f t="shared" si="112"/>
        <v>5.6441717791411046</v>
      </c>
      <c r="R65" s="106">
        <f t="shared" si="113"/>
        <v>49</v>
      </c>
      <c r="S65" s="106">
        <v>49</v>
      </c>
      <c r="T65" s="105">
        <f t="shared" si="114"/>
        <v>100</v>
      </c>
      <c r="U65" s="104">
        <v>0</v>
      </c>
      <c r="V65" s="105">
        <f t="shared" si="115"/>
        <v>0</v>
      </c>
      <c r="W65" s="102">
        <v>18</v>
      </c>
      <c r="X65" s="102">
        <v>0</v>
      </c>
      <c r="Y65" s="102">
        <v>44</v>
      </c>
      <c r="Z65" s="108">
        <f t="shared" si="116"/>
        <v>1.3496932515337423</v>
      </c>
      <c r="AA65" s="102">
        <v>16</v>
      </c>
      <c r="AB65" s="102">
        <v>0</v>
      </c>
      <c r="AC65" s="108">
        <f t="shared" si="117"/>
        <v>0.49079754601226999</v>
      </c>
      <c r="AD65" s="109">
        <v>85.54</v>
      </c>
      <c r="AE65" s="110">
        <v>65.75</v>
      </c>
      <c r="AF65" s="110">
        <v>493.12</v>
      </c>
      <c r="AG65" s="110">
        <v>473.66</v>
      </c>
      <c r="AH65" s="105">
        <v>6.55</v>
      </c>
      <c r="AI65" s="111">
        <v>7.33</v>
      </c>
      <c r="AJ65" s="106">
        <v>15</v>
      </c>
      <c r="AK65" s="105">
        <f t="shared" si="118"/>
        <v>30.612244897959183</v>
      </c>
      <c r="AL65" s="102">
        <v>12</v>
      </c>
      <c r="AM65" s="102">
        <v>0</v>
      </c>
      <c r="AN65" s="108">
        <f t="shared" si="119"/>
        <v>66.666666666666657</v>
      </c>
      <c r="AO65" s="102"/>
      <c r="AP65" s="108">
        <f t="shared" si="120"/>
        <v>0</v>
      </c>
      <c r="AQ65" s="102">
        <v>12</v>
      </c>
      <c r="AR65" s="102">
        <v>0</v>
      </c>
      <c r="AS65" s="108">
        <f t="shared" si="121"/>
        <v>75</v>
      </c>
      <c r="AT65" s="102">
        <v>11</v>
      </c>
      <c r="AU65" s="182">
        <f t="shared" si="48"/>
        <v>0.33742331288343558</v>
      </c>
      <c r="AV65" s="105" t="s">
        <v>454</v>
      </c>
      <c r="AW65" s="106">
        <f t="shared" si="122"/>
        <v>33</v>
      </c>
      <c r="AX65" s="106">
        <f t="shared" si="123"/>
        <v>0</v>
      </c>
      <c r="AY65" s="105">
        <f t="shared" si="124"/>
        <v>1.0122699386503069</v>
      </c>
      <c r="AZ65" s="106">
        <v>0</v>
      </c>
      <c r="BA65" s="106">
        <v>33</v>
      </c>
      <c r="BB65" s="106">
        <v>0</v>
      </c>
      <c r="BC65" s="106">
        <v>0</v>
      </c>
      <c r="BD65" s="106">
        <v>0</v>
      </c>
      <c r="BE65" s="102">
        <v>0</v>
      </c>
      <c r="BF65" s="102">
        <f t="shared" si="125"/>
        <v>33</v>
      </c>
      <c r="BG65" s="102">
        <f t="shared" si="126"/>
        <v>0</v>
      </c>
      <c r="BH65" s="102">
        <v>0</v>
      </c>
      <c r="BI65" s="102">
        <v>33</v>
      </c>
      <c r="BJ65" s="102">
        <v>0</v>
      </c>
      <c r="BK65" s="102">
        <v>0</v>
      </c>
      <c r="BL65" s="112">
        <v>0</v>
      </c>
      <c r="BM65" s="112">
        <v>0</v>
      </c>
      <c r="BN65" s="112">
        <v>32</v>
      </c>
      <c r="BO65" s="112">
        <v>0</v>
      </c>
      <c r="BP65" s="103">
        <f t="shared" si="127"/>
        <v>0.98159509202453998</v>
      </c>
      <c r="BQ65" s="158">
        <v>0</v>
      </c>
      <c r="BR65" s="103">
        <f t="shared" si="158"/>
        <v>0</v>
      </c>
      <c r="BS65" s="112">
        <f t="shared" si="128"/>
        <v>0</v>
      </c>
      <c r="BT65" s="112">
        <f t="shared" si="129"/>
        <v>8</v>
      </c>
      <c r="BU65" s="112">
        <f t="shared" si="130"/>
        <v>25</v>
      </c>
      <c r="BV65" s="112">
        <v>0</v>
      </c>
      <c r="BW65" s="112">
        <v>0</v>
      </c>
      <c r="BX65" s="112">
        <v>0</v>
      </c>
      <c r="BY65" s="112">
        <v>0</v>
      </c>
      <c r="BZ65" s="112">
        <v>8</v>
      </c>
      <c r="CA65" s="112">
        <v>25</v>
      </c>
      <c r="CB65" s="112">
        <v>0</v>
      </c>
      <c r="CC65" s="112">
        <v>0</v>
      </c>
      <c r="CD65" s="112">
        <v>0</v>
      </c>
      <c r="CE65" s="112">
        <f t="shared" si="131"/>
        <v>0</v>
      </c>
      <c r="CF65" s="112">
        <f t="shared" si="132"/>
        <v>0</v>
      </c>
      <c r="CG65" s="112">
        <f t="shared" si="133"/>
        <v>0</v>
      </c>
      <c r="CH65" s="100">
        <v>0</v>
      </c>
      <c r="CI65" s="100">
        <v>0</v>
      </c>
      <c r="CJ65" s="100">
        <v>0</v>
      </c>
      <c r="CK65" s="100">
        <v>0</v>
      </c>
      <c r="CL65" s="100">
        <v>0</v>
      </c>
      <c r="CM65" s="100">
        <v>0</v>
      </c>
      <c r="CN65" s="100">
        <v>0</v>
      </c>
      <c r="CO65" s="100">
        <v>0</v>
      </c>
      <c r="CP65" s="100">
        <v>0</v>
      </c>
      <c r="CQ65" s="112">
        <f t="shared" si="134"/>
        <v>3</v>
      </c>
      <c r="CR65" s="113">
        <f t="shared" si="135"/>
        <v>9.202453987730061E-2</v>
      </c>
      <c r="CS65" s="112">
        <f t="shared" si="136"/>
        <v>3</v>
      </c>
      <c r="CT65" s="112">
        <f t="shared" si="137"/>
        <v>0</v>
      </c>
      <c r="CU65" s="112">
        <f t="shared" si="138"/>
        <v>3</v>
      </c>
      <c r="CV65" s="112">
        <f t="shared" si="139"/>
        <v>0</v>
      </c>
      <c r="CW65" s="112">
        <v>0</v>
      </c>
      <c r="CX65" s="112">
        <v>0</v>
      </c>
      <c r="CY65" s="112">
        <f t="shared" si="140"/>
        <v>3</v>
      </c>
      <c r="CZ65" s="112">
        <v>0</v>
      </c>
      <c r="DA65" s="112">
        <v>3</v>
      </c>
      <c r="DB65" s="112">
        <f t="shared" si="141"/>
        <v>0</v>
      </c>
      <c r="DC65" s="112">
        <v>0</v>
      </c>
      <c r="DD65" s="112">
        <v>0</v>
      </c>
      <c r="DE65" s="112">
        <f t="shared" si="142"/>
        <v>0</v>
      </c>
      <c r="DF65" s="112">
        <f t="shared" si="143"/>
        <v>0</v>
      </c>
      <c r="DG65" s="112">
        <f t="shared" si="144"/>
        <v>0</v>
      </c>
      <c r="DH65" s="112">
        <f t="shared" si="145"/>
        <v>0</v>
      </c>
      <c r="DI65" s="112">
        <v>0</v>
      </c>
      <c r="DJ65" s="112">
        <v>0</v>
      </c>
      <c r="DK65" s="112">
        <f t="shared" si="146"/>
        <v>0</v>
      </c>
      <c r="DL65" s="112">
        <v>0</v>
      </c>
      <c r="DM65" s="112">
        <v>0</v>
      </c>
      <c r="DN65" s="112">
        <f t="shared" si="147"/>
        <v>0</v>
      </c>
      <c r="DO65" s="112">
        <v>0</v>
      </c>
      <c r="DP65" s="112">
        <v>0</v>
      </c>
      <c r="DQ65" s="112">
        <f t="shared" si="148"/>
        <v>0</v>
      </c>
      <c r="DR65" s="112">
        <v>0</v>
      </c>
      <c r="DS65" s="112">
        <v>0</v>
      </c>
      <c r="DT65" s="112">
        <v>0</v>
      </c>
      <c r="DU65" s="112">
        <v>0</v>
      </c>
      <c r="DV65" s="114">
        <v>1636.63</v>
      </c>
      <c r="DW65" s="114"/>
      <c r="DX65" s="112">
        <v>0</v>
      </c>
      <c r="DY65" s="112">
        <v>0</v>
      </c>
      <c r="DZ65" s="112">
        <v>0</v>
      </c>
      <c r="EA65" s="112">
        <f t="shared" si="149"/>
        <v>0</v>
      </c>
      <c r="EB65" s="113">
        <f t="shared" si="150"/>
        <v>0</v>
      </c>
      <c r="EC65" s="112">
        <f t="shared" si="151"/>
        <v>0</v>
      </c>
      <c r="ED65" s="112">
        <f t="shared" si="152"/>
        <v>0</v>
      </c>
      <c r="EE65" s="112">
        <f t="shared" si="153"/>
        <v>0</v>
      </c>
      <c r="EF65" s="112">
        <v>0</v>
      </c>
      <c r="EG65" s="112">
        <v>0</v>
      </c>
      <c r="EH65" s="112">
        <v>0</v>
      </c>
      <c r="EI65" s="112">
        <v>0</v>
      </c>
      <c r="EJ65" s="112">
        <v>0</v>
      </c>
      <c r="EK65" s="112">
        <v>0</v>
      </c>
      <c r="EL65" s="112">
        <v>0</v>
      </c>
      <c r="EM65" s="112">
        <v>0</v>
      </c>
      <c r="EN65" s="112">
        <v>0</v>
      </c>
      <c r="EO65" s="112">
        <f t="shared" si="154"/>
        <v>3</v>
      </c>
      <c r="EP65" s="113">
        <f t="shared" si="155"/>
        <v>100</v>
      </c>
      <c r="EQ65" s="112">
        <v>0</v>
      </c>
      <c r="ER65" s="112">
        <f t="shared" si="156"/>
        <v>0</v>
      </c>
      <c r="ES65" s="103" t="s">
        <v>456</v>
      </c>
      <c r="ET65" s="112">
        <v>0</v>
      </c>
      <c r="EU65" s="112">
        <v>0</v>
      </c>
      <c r="EV65" s="112">
        <v>0</v>
      </c>
      <c r="EW65" s="112">
        <v>0</v>
      </c>
      <c r="EX65" s="114"/>
      <c r="EY65" s="114"/>
      <c r="EZ65" s="114"/>
      <c r="FA65" s="100">
        <v>0</v>
      </c>
      <c r="FB65" s="28"/>
      <c r="FC65" s="28"/>
      <c r="FD65" s="28"/>
    </row>
    <row r="66" spans="1:160" s="27" customFormat="1">
      <c r="A66" s="26" t="s">
        <v>158</v>
      </c>
      <c r="B66" s="26" t="s">
        <v>210</v>
      </c>
      <c r="C66" s="29" t="s">
        <v>31</v>
      </c>
      <c r="D66" s="31">
        <v>3996</v>
      </c>
      <c r="E66" s="31">
        <f t="shared" si="0"/>
        <v>105</v>
      </c>
      <c r="F66" s="33">
        <v>105</v>
      </c>
      <c r="G66" s="34">
        <f t="shared" si="108"/>
        <v>100</v>
      </c>
      <c r="H66" s="32">
        <v>0</v>
      </c>
      <c r="I66" s="30">
        <f t="shared" si="109"/>
        <v>0</v>
      </c>
      <c r="J66" s="32">
        <v>82</v>
      </c>
      <c r="K66" s="30">
        <f t="shared" si="110"/>
        <v>2.0520520520520518</v>
      </c>
      <c r="L66" s="31">
        <v>2001</v>
      </c>
      <c r="M66" s="31">
        <v>803</v>
      </c>
      <c r="N66" s="99">
        <f t="shared" si="111"/>
        <v>20.095095095095093</v>
      </c>
      <c r="O66" s="31">
        <v>375</v>
      </c>
      <c r="P66" s="31">
        <v>208</v>
      </c>
      <c r="Q66" s="34">
        <f t="shared" si="112"/>
        <v>5.2052052052052051</v>
      </c>
      <c r="R66" s="32">
        <f t="shared" si="113"/>
        <v>79</v>
      </c>
      <c r="S66" s="32">
        <v>79</v>
      </c>
      <c r="T66" s="30">
        <f t="shared" si="114"/>
        <v>100</v>
      </c>
      <c r="U66" s="32">
        <v>0</v>
      </c>
      <c r="V66" s="30">
        <f t="shared" si="115"/>
        <v>0</v>
      </c>
      <c r="W66" s="33">
        <v>17</v>
      </c>
      <c r="X66" s="33">
        <v>0</v>
      </c>
      <c r="Y66" s="33">
        <v>46</v>
      </c>
      <c r="Z66" s="39">
        <f t="shared" si="116"/>
        <v>1.1511511511511512</v>
      </c>
      <c r="AA66" s="33">
        <v>14</v>
      </c>
      <c r="AB66" s="33">
        <v>0</v>
      </c>
      <c r="AC66" s="39">
        <f t="shared" si="117"/>
        <v>0.35035035035035034</v>
      </c>
      <c r="AD66" s="42">
        <v>61.57</v>
      </c>
      <c r="AE66" s="38">
        <v>49.93</v>
      </c>
      <c r="AF66" s="38">
        <v>408.26</v>
      </c>
      <c r="AG66" s="38">
        <v>434.71</v>
      </c>
      <c r="AH66" s="30">
        <v>1</v>
      </c>
      <c r="AI66" s="40">
        <v>8.7100000000000009</v>
      </c>
      <c r="AJ66" s="41">
        <v>68</v>
      </c>
      <c r="AK66" s="30">
        <f t="shared" si="118"/>
        <v>86.075949367088612</v>
      </c>
      <c r="AL66" s="31">
        <v>29</v>
      </c>
      <c r="AM66" s="31">
        <v>0</v>
      </c>
      <c r="AN66" s="39">
        <f t="shared" si="119"/>
        <v>170.58823529411765</v>
      </c>
      <c r="AO66" s="31">
        <v>36</v>
      </c>
      <c r="AP66" s="39">
        <f t="shared" si="120"/>
        <v>78.260869565217391</v>
      </c>
      <c r="AQ66" s="31">
        <v>19</v>
      </c>
      <c r="AR66" s="31">
        <v>0</v>
      </c>
      <c r="AS66" s="39">
        <f t="shared" si="121"/>
        <v>135.71428571428572</v>
      </c>
      <c r="AT66" s="31">
        <v>1</v>
      </c>
      <c r="AU66" s="175">
        <f t="shared" si="48"/>
        <v>2.5025025025025023E-2</v>
      </c>
      <c r="AV66" s="35" t="s">
        <v>454</v>
      </c>
      <c r="AW66" s="41">
        <f t="shared" si="122"/>
        <v>25</v>
      </c>
      <c r="AX66" s="41">
        <f t="shared" si="123"/>
        <v>0</v>
      </c>
      <c r="AY66" s="30">
        <f t="shared" si="124"/>
        <v>0.62562562562562563</v>
      </c>
      <c r="AZ66" s="43">
        <v>0</v>
      </c>
      <c r="BA66" s="43">
        <v>25</v>
      </c>
      <c r="BB66" s="43">
        <v>0</v>
      </c>
      <c r="BC66" s="41">
        <v>0</v>
      </c>
      <c r="BD66" s="41">
        <v>0</v>
      </c>
      <c r="BE66" s="31">
        <v>0</v>
      </c>
      <c r="BF66" s="31">
        <f t="shared" si="125"/>
        <v>20</v>
      </c>
      <c r="BG66" s="31">
        <f t="shared" si="126"/>
        <v>0</v>
      </c>
      <c r="BH66" s="31">
        <v>0</v>
      </c>
      <c r="BI66" s="31">
        <v>20</v>
      </c>
      <c r="BJ66" s="31">
        <v>0</v>
      </c>
      <c r="BK66" s="31">
        <v>0</v>
      </c>
      <c r="BL66" s="45">
        <v>0</v>
      </c>
      <c r="BM66" s="45">
        <v>0</v>
      </c>
      <c r="BN66" s="45">
        <v>20</v>
      </c>
      <c r="BO66" s="45">
        <v>0</v>
      </c>
      <c r="BP66" s="34">
        <f t="shared" si="127"/>
        <v>0.50050050050050054</v>
      </c>
      <c r="BQ66" s="149">
        <v>1</v>
      </c>
      <c r="BR66" s="103">
        <f t="shared" si="158"/>
        <v>5</v>
      </c>
      <c r="BS66" s="45">
        <f t="shared" si="128"/>
        <v>0</v>
      </c>
      <c r="BT66" s="45">
        <f t="shared" si="129"/>
        <v>7</v>
      </c>
      <c r="BU66" s="45">
        <f t="shared" si="130"/>
        <v>13</v>
      </c>
      <c r="BV66" s="46">
        <v>0</v>
      </c>
      <c r="BW66" s="46">
        <v>0</v>
      </c>
      <c r="BX66" s="46">
        <v>0</v>
      </c>
      <c r="BY66" s="46">
        <v>0</v>
      </c>
      <c r="BZ66" s="46">
        <v>7</v>
      </c>
      <c r="CA66" s="46">
        <v>13</v>
      </c>
      <c r="CB66" s="46">
        <v>0</v>
      </c>
      <c r="CC66" s="46">
        <v>0</v>
      </c>
      <c r="CD66" s="46">
        <v>0</v>
      </c>
      <c r="CE66" s="45">
        <f t="shared" si="131"/>
        <v>0</v>
      </c>
      <c r="CF66" s="45">
        <f t="shared" si="132"/>
        <v>0</v>
      </c>
      <c r="CG66" s="45">
        <f t="shared" si="133"/>
        <v>0</v>
      </c>
      <c r="CH66" s="46">
        <v>0</v>
      </c>
      <c r="CI66" s="46">
        <v>0</v>
      </c>
      <c r="CJ66" s="46">
        <v>0</v>
      </c>
      <c r="CK66" s="46">
        <v>0</v>
      </c>
      <c r="CL66" s="46">
        <v>0</v>
      </c>
      <c r="CM66" s="46">
        <v>0</v>
      </c>
      <c r="CN66" s="46">
        <v>0</v>
      </c>
      <c r="CO66" s="46">
        <v>0</v>
      </c>
      <c r="CP66" s="46">
        <v>0</v>
      </c>
      <c r="CQ66" s="45">
        <f t="shared" si="134"/>
        <v>1</v>
      </c>
      <c r="CR66" s="47">
        <f t="shared" si="135"/>
        <v>2.5025025025025023E-2</v>
      </c>
      <c r="CS66" s="45">
        <f t="shared" si="136"/>
        <v>1</v>
      </c>
      <c r="CT66" s="45">
        <f t="shared" si="137"/>
        <v>0</v>
      </c>
      <c r="CU66" s="45">
        <f t="shared" si="138"/>
        <v>1</v>
      </c>
      <c r="CV66" s="45">
        <f t="shared" si="139"/>
        <v>0</v>
      </c>
      <c r="CW66" s="45">
        <v>0</v>
      </c>
      <c r="CX66" s="45">
        <v>0</v>
      </c>
      <c r="CY66" s="45">
        <f t="shared" si="140"/>
        <v>1</v>
      </c>
      <c r="CZ66" s="45">
        <v>0</v>
      </c>
      <c r="DA66" s="45">
        <v>1</v>
      </c>
      <c r="DB66" s="45">
        <f t="shared" si="141"/>
        <v>0</v>
      </c>
      <c r="DC66" s="45">
        <v>0</v>
      </c>
      <c r="DD66" s="45">
        <v>0</v>
      </c>
      <c r="DE66" s="45">
        <f t="shared" si="142"/>
        <v>0</v>
      </c>
      <c r="DF66" s="45">
        <f t="shared" si="143"/>
        <v>0</v>
      </c>
      <c r="DG66" s="45">
        <f t="shared" si="144"/>
        <v>0</v>
      </c>
      <c r="DH66" s="45">
        <f t="shared" si="145"/>
        <v>0</v>
      </c>
      <c r="DI66" s="45">
        <v>0</v>
      </c>
      <c r="DJ66" s="45">
        <v>0</v>
      </c>
      <c r="DK66" s="45">
        <f t="shared" si="146"/>
        <v>0</v>
      </c>
      <c r="DL66" s="45">
        <v>0</v>
      </c>
      <c r="DM66" s="45">
        <v>0</v>
      </c>
      <c r="DN66" s="45">
        <f t="shared" si="147"/>
        <v>0</v>
      </c>
      <c r="DO66" s="45">
        <v>0</v>
      </c>
      <c r="DP66" s="45">
        <v>0</v>
      </c>
      <c r="DQ66" s="45">
        <f t="shared" si="148"/>
        <v>0</v>
      </c>
      <c r="DR66" s="45">
        <v>0</v>
      </c>
      <c r="DS66" s="45">
        <v>0</v>
      </c>
      <c r="DT66" s="45">
        <v>0</v>
      </c>
      <c r="DU66" s="45">
        <v>0</v>
      </c>
      <c r="DV66" s="48">
        <v>669.02</v>
      </c>
      <c r="DW66" s="48"/>
      <c r="DX66" s="45">
        <v>4</v>
      </c>
      <c r="DY66" s="45">
        <v>0</v>
      </c>
      <c r="DZ66" s="45">
        <v>0</v>
      </c>
      <c r="EA66" s="45">
        <f t="shared" si="149"/>
        <v>0</v>
      </c>
      <c r="EB66" s="47">
        <f t="shared" si="150"/>
        <v>0</v>
      </c>
      <c r="EC66" s="45">
        <f t="shared" si="151"/>
        <v>0</v>
      </c>
      <c r="ED66" s="45">
        <f t="shared" si="152"/>
        <v>0</v>
      </c>
      <c r="EE66" s="45">
        <f t="shared" si="153"/>
        <v>0</v>
      </c>
      <c r="EF66" s="45">
        <v>0</v>
      </c>
      <c r="EG66" s="45">
        <v>0</v>
      </c>
      <c r="EH66" s="45">
        <v>0</v>
      </c>
      <c r="EI66" s="45">
        <v>0</v>
      </c>
      <c r="EJ66" s="45">
        <v>0</v>
      </c>
      <c r="EK66" s="45">
        <v>0</v>
      </c>
      <c r="EL66" s="45">
        <v>0</v>
      </c>
      <c r="EM66" s="45">
        <v>0</v>
      </c>
      <c r="EN66" s="45">
        <v>0</v>
      </c>
      <c r="EO66" s="45">
        <f t="shared" si="154"/>
        <v>1</v>
      </c>
      <c r="EP66" s="47">
        <f t="shared" si="155"/>
        <v>100</v>
      </c>
      <c r="EQ66" s="45">
        <v>8</v>
      </c>
      <c r="ER66" s="45">
        <f t="shared" si="156"/>
        <v>5</v>
      </c>
      <c r="ES66" s="34">
        <f>(ER66/EQ66)*100</f>
        <v>62.5</v>
      </c>
      <c r="ET66" s="45">
        <v>2</v>
      </c>
      <c r="EU66" s="45">
        <v>0</v>
      </c>
      <c r="EV66" s="45">
        <v>2</v>
      </c>
      <c r="EW66" s="45">
        <v>1</v>
      </c>
      <c r="EX66" s="48">
        <v>845</v>
      </c>
      <c r="EY66" s="48">
        <v>87</v>
      </c>
      <c r="EZ66" s="48">
        <v>2291</v>
      </c>
      <c r="FA66" s="46">
        <v>0</v>
      </c>
      <c r="FB66" s="28"/>
      <c r="FC66" s="28"/>
      <c r="FD66" s="28"/>
    </row>
    <row r="67" spans="1:160" s="27" customFormat="1">
      <c r="A67" s="26" t="s">
        <v>406</v>
      </c>
      <c r="B67" s="26" t="s">
        <v>439</v>
      </c>
      <c r="C67" s="29" t="s">
        <v>33</v>
      </c>
      <c r="D67" s="31">
        <v>7687</v>
      </c>
      <c r="E67" s="31">
        <f t="shared" si="0"/>
        <v>19</v>
      </c>
      <c r="F67" s="31">
        <v>19</v>
      </c>
      <c r="G67" s="34">
        <f t="shared" si="108"/>
        <v>100</v>
      </c>
      <c r="H67" s="32">
        <v>0</v>
      </c>
      <c r="I67" s="30">
        <f t="shared" si="109"/>
        <v>0</v>
      </c>
      <c r="J67" s="41">
        <v>16</v>
      </c>
      <c r="K67" s="30">
        <f t="shared" si="110"/>
        <v>0.20814361909717705</v>
      </c>
      <c r="L67" s="31">
        <v>2521</v>
      </c>
      <c r="M67" s="31">
        <v>1358</v>
      </c>
      <c r="N67" s="99">
        <f t="shared" si="111"/>
        <v>17.666189670872903</v>
      </c>
      <c r="O67" s="31">
        <v>673</v>
      </c>
      <c r="P67" s="31">
        <v>440</v>
      </c>
      <c r="Q67" s="34">
        <f t="shared" si="112"/>
        <v>5.7239495251723689</v>
      </c>
      <c r="R67" s="41">
        <f t="shared" si="113"/>
        <v>57</v>
      </c>
      <c r="S67" s="41">
        <v>57</v>
      </c>
      <c r="T67" s="30">
        <f t="shared" si="114"/>
        <v>100</v>
      </c>
      <c r="U67" s="32">
        <v>0</v>
      </c>
      <c r="V67" s="30">
        <f t="shared" si="115"/>
        <v>0</v>
      </c>
      <c r="W67" s="31">
        <v>7</v>
      </c>
      <c r="X67" s="31">
        <v>0</v>
      </c>
      <c r="Y67" s="31">
        <v>45</v>
      </c>
      <c r="Z67" s="39">
        <f t="shared" si="116"/>
        <v>0.58540392871081048</v>
      </c>
      <c r="AA67" s="31">
        <v>7</v>
      </c>
      <c r="AB67" s="31">
        <v>0</v>
      </c>
      <c r="AC67" s="39">
        <f t="shared" si="117"/>
        <v>9.1062833355014972E-2</v>
      </c>
      <c r="AD67" s="42">
        <v>86.91</v>
      </c>
      <c r="AE67" s="38">
        <v>55.87</v>
      </c>
      <c r="AF67" s="38">
        <v>1407.29</v>
      </c>
      <c r="AG67" s="38">
        <v>1061.5899999999999</v>
      </c>
      <c r="AH67" s="30">
        <v>16.190000000000001</v>
      </c>
      <c r="AI67" s="40">
        <v>19</v>
      </c>
      <c r="AJ67" s="41">
        <v>27</v>
      </c>
      <c r="AK67" s="30">
        <f t="shared" si="118"/>
        <v>47.368421052631575</v>
      </c>
      <c r="AL67" s="31">
        <v>7</v>
      </c>
      <c r="AM67" s="31">
        <v>0</v>
      </c>
      <c r="AN67" s="39">
        <f t="shared" si="119"/>
        <v>100</v>
      </c>
      <c r="AO67" s="31">
        <v>21</v>
      </c>
      <c r="AP67" s="39">
        <f t="shared" si="120"/>
        <v>46.666666666666664</v>
      </c>
      <c r="AQ67" s="31">
        <v>7</v>
      </c>
      <c r="AR67" s="31">
        <v>0</v>
      </c>
      <c r="AS67" s="39">
        <f t="shared" si="121"/>
        <v>100</v>
      </c>
      <c r="AT67" s="31">
        <v>14</v>
      </c>
      <c r="AU67" s="175">
        <f t="shared" si="48"/>
        <v>0.18212566671002994</v>
      </c>
      <c r="AV67" s="35" t="s">
        <v>454</v>
      </c>
      <c r="AW67" s="41">
        <f t="shared" si="122"/>
        <v>15</v>
      </c>
      <c r="AX67" s="41">
        <f t="shared" si="123"/>
        <v>0</v>
      </c>
      <c r="AY67" s="30">
        <f t="shared" si="124"/>
        <v>0.19513464290360349</v>
      </c>
      <c r="AZ67" s="41">
        <v>0</v>
      </c>
      <c r="BA67" s="41">
        <v>15</v>
      </c>
      <c r="BB67" s="41">
        <v>0</v>
      </c>
      <c r="BC67" s="41">
        <v>0</v>
      </c>
      <c r="BD67" s="41">
        <v>0</v>
      </c>
      <c r="BE67" s="31">
        <v>0</v>
      </c>
      <c r="BF67" s="31">
        <f t="shared" si="125"/>
        <v>15</v>
      </c>
      <c r="BG67" s="31">
        <f t="shared" si="126"/>
        <v>0</v>
      </c>
      <c r="BH67" s="31">
        <v>0</v>
      </c>
      <c r="BI67" s="31">
        <v>15</v>
      </c>
      <c r="BJ67" s="31">
        <v>0</v>
      </c>
      <c r="BK67" s="31">
        <v>0</v>
      </c>
      <c r="BL67" s="45">
        <v>0</v>
      </c>
      <c r="BM67" s="45">
        <v>0</v>
      </c>
      <c r="BN67" s="45">
        <v>13</v>
      </c>
      <c r="BO67" s="45">
        <v>0</v>
      </c>
      <c r="BP67" s="34">
        <f t="shared" si="127"/>
        <v>0.16911669051645636</v>
      </c>
      <c r="BQ67" s="149">
        <v>0</v>
      </c>
      <c r="BR67" s="103">
        <f t="shared" si="158"/>
        <v>0</v>
      </c>
      <c r="BS67" s="45">
        <f t="shared" si="128"/>
        <v>0</v>
      </c>
      <c r="BT67" s="45">
        <f t="shared" si="129"/>
        <v>3</v>
      </c>
      <c r="BU67" s="45">
        <f t="shared" si="130"/>
        <v>12</v>
      </c>
      <c r="BV67" s="45">
        <v>0</v>
      </c>
      <c r="BW67" s="45">
        <v>0</v>
      </c>
      <c r="BX67" s="45">
        <v>0</v>
      </c>
      <c r="BY67" s="45">
        <v>0</v>
      </c>
      <c r="BZ67" s="45">
        <v>3</v>
      </c>
      <c r="CA67" s="45">
        <v>12</v>
      </c>
      <c r="CB67" s="45">
        <v>0</v>
      </c>
      <c r="CC67" s="45">
        <v>0</v>
      </c>
      <c r="CD67" s="45">
        <v>0</v>
      </c>
      <c r="CE67" s="45">
        <f t="shared" si="131"/>
        <v>0</v>
      </c>
      <c r="CF67" s="45">
        <f t="shared" si="132"/>
        <v>0</v>
      </c>
      <c r="CG67" s="45">
        <f t="shared" si="133"/>
        <v>0</v>
      </c>
      <c r="CH67" s="46">
        <v>0</v>
      </c>
      <c r="CI67" s="46">
        <v>0</v>
      </c>
      <c r="CJ67" s="46">
        <v>0</v>
      </c>
      <c r="CK67" s="46">
        <v>0</v>
      </c>
      <c r="CL67" s="46">
        <v>0</v>
      </c>
      <c r="CM67" s="46">
        <v>0</v>
      </c>
      <c r="CN67" s="46">
        <v>0</v>
      </c>
      <c r="CO67" s="46">
        <v>0</v>
      </c>
      <c r="CP67" s="46">
        <v>0</v>
      </c>
      <c r="CQ67" s="45">
        <f t="shared" si="134"/>
        <v>3</v>
      </c>
      <c r="CR67" s="47">
        <f t="shared" si="135"/>
        <v>3.9026928580720696E-2</v>
      </c>
      <c r="CS67" s="45">
        <f t="shared" si="136"/>
        <v>3</v>
      </c>
      <c r="CT67" s="45">
        <f t="shared" si="137"/>
        <v>0</v>
      </c>
      <c r="CU67" s="45">
        <f t="shared" si="138"/>
        <v>3</v>
      </c>
      <c r="CV67" s="45">
        <f t="shared" si="139"/>
        <v>0</v>
      </c>
      <c r="CW67" s="45">
        <v>0</v>
      </c>
      <c r="CX67" s="45">
        <v>0</v>
      </c>
      <c r="CY67" s="45">
        <f t="shared" si="140"/>
        <v>3</v>
      </c>
      <c r="CZ67" s="45">
        <v>0</v>
      </c>
      <c r="DA67" s="45">
        <v>3</v>
      </c>
      <c r="DB67" s="45">
        <f t="shared" si="141"/>
        <v>0</v>
      </c>
      <c r="DC67" s="45">
        <v>0</v>
      </c>
      <c r="DD67" s="45">
        <v>0</v>
      </c>
      <c r="DE67" s="45">
        <f t="shared" si="142"/>
        <v>0</v>
      </c>
      <c r="DF67" s="45">
        <f t="shared" si="143"/>
        <v>0</v>
      </c>
      <c r="DG67" s="45">
        <f t="shared" si="144"/>
        <v>0</v>
      </c>
      <c r="DH67" s="45">
        <f t="shared" si="145"/>
        <v>0</v>
      </c>
      <c r="DI67" s="45">
        <v>0</v>
      </c>
      <c r="DJ67" s="45">
        <v>0</v>
      </c>
      <c r="DK67" s="45">
        <f t="shared" si="146"/>
        <v>0</v>
      </c>
      <c r="DL67" s="45">
        <v>0</v>
      </c>
      <c r="DM67" s="45">
        <v>0</v>
      </c>
      <c r="DN67" s="45">
        <f t="shared" si="147"/>
        <v>0</v>
      </c>
      <c r="DO67" s="45">
        <v>0</v>
      </c>
      <c r="DP67" s="45">
        <v>0</v>
      </c>
      <c r="DQ67" s="45">
        <f t="shared" si="148"/>
        <v>0</v>
      </c>
      <c r="DR67" s="45">
        <v>0</v>
      </c>
      <c r="DS67" s="45">
        <v>0</v>
      </c>
      <c r="DT67" s="45">
        <v>0</v>
      </c>
      <c r="DU67" s="45">
        <v>0</v>
      </c>
      <c r="DV67" s="48">
        <v>644.83000000000004</v>
      </c>
      <c r="DW67" s="48"/>
      <c r="DX67" s="45">
        <v>12</v>
      </c>
      <c r="DY67" s="45">
        <v>0</v>
      </c>
      <c r="DZ67" s="45">
        <v>0</v>
      </c>
      <c r="EA67" s="45">
        <f t="shared" si="149"/>
        <v>3</v>
      </c>
      <c r="EB67" s="47">
        <f t="shared" si="150"/>
        <v>100</v>
      </c>
      <c r="EC67" s="45">
        <f t="shared" si="151"/>
        <v>3</v>
      </c>
      <c r="ED67" s="45">
        <f t="shared" si="152"/>
        <v>0</v>
      </c>
      <c r="EE67" s="45">
        <f t="shared" si="153"/>
        <v>0</v>
      </c>
      <c r="EF67" s="45">
        <v>3</v>
      </c>
      <c r="EG67" s="45">
        <v>0</v>
      </c>
      <c r="EH67" s="45">
        <v>0</v>
      </c>
      <c r="EI67" s="45">
        <v>0</v>
      </c>
      <c r="EJ67" s="45">
        <v>0</v>
      </c>
      <c r="EK67" s="45">
        <v>0</v>
      </c>
      <c r="EL67" s="45">
        <v>0</v>
      </c>
      <c r="EM67" s="45">
        <v>0</v>
      </c>
      <c r="EN67" s="45">
        <v>0</v>
      </c>
      <c r="EO67" s="45">
        <f t="shared" si="154"/>
        <v>0</v>
      </c>
      <c r="EP67" s="47">
        <f t="shared" si="155"/>
        <v>0</v>
      </c>
      <c r="EQ67" s="45">
        <v>7</v>
      </c>
      <c r="ER67" s="45">
        <f t="shared" si="156"/>
        <v>3</v>
      </c>
      <c r="ES67" s="34">
        <f>(ER67/EQ67)*100</f>
        <v>42.857142857142854</v>
      </c>
      <c r="ET67" s="45">
        <v>1</v>
      </c>
      <c r="EU67" s="45">
        <v>0</v>
      </c>
      <c r="EV67" s="45">
        <v>2</v>
      </c>
      <c r="EW67" s="45">
        <v>0</v>
      </c>
      <c r="EX67" s="48">
        <v>704.13</v>
      </c>
      <c r="EY67" s="48">
        <v>363.04</v>
      </c>
      <c r="EZ67" s="48">
        <v>1072.72</v>
      </c>
      <c r="FA67" s="46">
        <v>0</v>
      </c>
      <c r="FB67" s="28"/>
      <c r="FC67" s="28"/>
      <c r="FD67" s="28"/>
    </row>
    <row r="68" spans="1:160" s="27" customFormat="1">
      <c r="A68" s="100" t="s">
        <v>243</v>
      </c>
      <c r="B68" s="100" t="s">
        <v>391</v>
      </c>
      <c r="C68" s="101" t="s">
        <v>32</v>
      </c>
      <c r="D68" s="102">
        <v>7442</v>
      </c>
      <c r="E68" s="102">
        <f t="shared" si="0"/>
        <v>167</v>
      </c>
      <c r="F68" s="102">
        <v>163</v>
      </c>
      <c r="G68" s="103">
        <f t="shared" si="108"/>
        <v>97.604790419161674</v>
      </c>
      <c r="H68" s="104">
        <v>4</v>
      </c>
      <c r="I68" s="105">
        <f t="shared" si="109"/>
        <v>2.3952095808383236</v>
      </c>
      <c r="J68" s="106">
        <v>137</v>
      </c>
      <c r="K68" s="105">
        <f t="shared" si="110"/>
        <v>1.8409029830690673</v>
      </c>
      <c r="L68" s="102">
        <v>1717</v>
      </c>
      <c r="M68" s="102">
        <v>1095</v>
      </c>
      <c r="N68" s="107">
        <f t="shared" si="111"/>
        <v>14.71378661650094</v>
      </c>
      <c r="O68" s="102">
        <v>493</v>
      </c>
      <c r="P68" s="102">
        <v>352</v>
      </c>
      <c r="Q68" s="103">
        <f t="shared" si="112"/>
        <v>4.7299113141628597</v>
      </c>
      <c r="R68" s="106">
        <f t="shared" si="113"/>
        <v>68</v>
      </c>
      <c r="S68" s="106">
        <v>68</v>
      </c>
      <c r="T68" s="105">
        <f t="shared" si="114"/>
        <v>100</v>
      </c>
      <c r="U68" s="104">
        <v>0</v>
      </c>
      <c r="V68" s="105">
        <f t="shared" si="115"/>
        <v>0</v>
      </c>
      <c r="W68" s="102">
        <v>2</v>
      </c>
      <c r="X68" s="102">
        <v>0</v>
      </c>
      <c r="Y68" s="102">
        <v>61</v>
      </c>
      <c r="Z68" s="108">
        <f t="shared" si="116"/>
        <v>0.81967213114754101</v>
      </c>
      <c r="AA68" s="102">
        <v>2</v>
      </c>
      <c r="AB68" s="102">
        <v>0</v>
      </c>
      <c r="AC68" s="108">
        <f t="shared" si="117"/>
        <v>2.6874496103198062E-2</v>
      </c>
      <c r="AD68" s="109">
        <v>80.5</v>
      </c>
      <c r="AE68" s="110">
        <v>53.87</v>
      </c>
      <c r="AF68" s="110">
        <v>424.49</v>
      </c>
      <c r="AG68" s="110">
        <v>471.17</v>
      </c>
      <c r="AH68" s="105">
        <v>7.99</v>
      </c>
      <c r="AI68" s="111">
        <v>24</v>
      </c>
      <c r="AJ68" s="106">
        <v>15</v>
      </c>
      <c r="AK68" s="105">
        <f t="shared" si="118"/>
        <v>22.058823529411764</v>
      </c>
      <c r="AL68" s="102">
        <v>1</v>
      </c>
      <c r="AM68" s="102">
        <v>0</v>
      </c>
      <c r="AN68" s="108">
        <f t="shared" si="119"/>
        <v>50</v>
      </c>
      <c r="AO68" s="102"/>
      <c r="AP68" s="108">
        <f t="shared" si="120"/>
        <v>0</v>
      </c>
      <c r="AQ68" s="102">
        <v>1</v>
      </c>
      <c r="AR68" s="102">
        <v>0</v>
      </c>
      <c r="AS68" s="108">
        <f t="shared" si="121"/>
        <v>50</v>
      </c>
      <c r="AT68" s="102">
        <v>5</v>
      </c>
      <c r="AU68" s="182">
        <f t="shared" si="48"/>
        <v>6.7186240257995161E-2</v>
      </c>
      <c r="AV68" s="105" t="s">
        <v>454</v>
      </c>
      <c r="AW68" s="106">
        <f t="shared" si="122"/>
        <v>1</v>
      </c>
      <c r="AX68" s="106">
        <f t="shared" si="123"/>
        <v>0</v>
      </c>
      <c r="AY68" s="105">
        <f t="shared" si="124"/>
        <v>1.3437248051599031E-2</v>
      </c>
      <c r="AZ68" s="106">
        <v>0</v>
      </c>
      <c r="BA68" s="106">
        <v>1</v>
      </c>
      <c r="BB68" s="106">
        <v>0</v>
      </c>
      <c r="BC68" s="106">
        <v>0</v>
      </c>
      <c r="BD68" s="106">
        <v>0</v>
      </c>
      <c r="BE68" s="102">
        <v>0</v>
      </c>
      <c r="BF68" s="102">
        <f t="shared" si="125"/>
        <v>1</v>
      </c>
      <c r="BG68" s="102">
        <f t="shared" si="126"/>
        <v>0</v>
      </c>
      <c r="BH68" s="102">
        <v>0</v>
      </c>
      <c r="BI68" s="102">
        <v>1</v>
      </c>
      <c r="BJ68" s="102">
        <v>0</v>
      </c>
      <c r="BK68" s="102">
        <v>0</v>
      </c>
      <c r="BL68" s="112">
        <v>0</v>
      </c>
      <c r="BM68" s="112">
        <v>0</v>
      </c>
      <c r="BN68" s="112">
        <v>1</v>
      </c>
      <c r="BO68" s="112">
        <v>0</v>
      </c>
      <c r="BP68" s="103">
        <f t="shared" si="127"/>
        <v>1.3437248051599031E-2</v>
      </c>
      <c r="BQ68" s="158">
        <v>0</v>
      </c>
      <c r="BR68" s="103">
        <f t="shared" si="158"/>
        <v>0</v>
      </c>
      <c r="BS68" s="112">
        <f t="shared" si="128"/>
        <v>0</v>
      </c>
      <c r="BT68" s="112">
        <f t="shared" si="129"/>
        <v>0</v>
      </c>
      <c r="BU68" s="112">
        <f t="shared" si="130"/>
        <v>1</v>
      </c>
      <c r="BV68" s="112">
        <v>0</v>
      </c>
      <c r="BW68" s="112">
        <v>0</v>
      </c>
      <c r="BX68" s="112">
        <v>0</v>
      </c>
      <c r="BY68" s="112">
        <v>0</v>
      </c>
      <c r="BZ68" s="112">
        <v>0</v>
      </c>
      <c r="CA68" s="112">
        <v>1</v>
      </c>
      <c r="CB68" s="112">
        <v>0</v>
      </c>
      <c r="CC68" s="112">
        <v>0</v>
      </c>
      <c r="CD68" s="112">
        <v>0</v>
      </c>
      <c r="CE68" s="112">
        <f t="shared" si="131"/>
        <v>0</v>
      </c>
      <c r="CF68" s="112">
        <f t="shared" si="132"/>
        <v>0</v>
      </c>
      <c r="CG68" s="112">
        <f t="shared" si="133"/>
        <v>0</v>
      </c>
      <c r="CH68" s="100">
        <v>0</v>
      </c>
      <c r="CI68" s="100">
        <v>0</v>
      </c>
      <c r="CJ68" s="100">
        <v>0</v>
      </c>
      <c r="CK68" s="100">
        <v>0</v>
      </c>
      <c r="CL68" s="100">
        <v>0</v>
      </c>
      <c r="CM68" s="100">
        <v>0</v>
      </c>
      <c r="CN68" s="100">
        <v>0</v>
      </c>
      <c r="CO68" s="100">
        <v>0</v>
      </c>
      <c r="CP68" s="100">
        <v>0</v>
      </c>
      <c r="CQ68" s="112">
        <f t="shared" si="134"/>
        <v>0</v>
      </c>
      <c r="CR68" s="113">
        <f t="shared" si="135"/>
        <v>0</v>
      </c>
      <c r="CS68" s="112">
        <f t="shared" si="136"/>
        <v>0</v>
      </c>
      <c r="CT68" s="112">
        <f t="shared" si="137"/>
        <v>0</v>
      </c>
      <c r="CU68" s="112">
        <f t="shared" si="138"/>
        <v>0</v>
      </c>
      <c r="CV68" s="112">
        <f t="shared" si="139"/>
        <v>0</v>
      </c>
      <c r="CW68" s="112">
        <v>0</v>
      </c>
      <c r="CX68" s="112">
        <v>0</v>
      </c>
      <c r="CY68" s="112">
        <f t="shared" si="140"/>
        <v>0</v>
      </c>
      <c r="CZ68" s="112">
        <v>0</v>
      </c>
      <c r="DA68" s="112">
        <v>0</v>
      </c>
      <c r="DB68" s="112">
        <f t="shared" si="141"/>
        <v>0</v>
      </c>
      <c r="DC68" s="112">
        <v>0</v>
      </c>
      <c r="DD68" s="112">
        <v>0</v>
      </c>
      <c r="DE68" s="112">
        <f t="shared" si="142"/>
        <v>0</v>
      </c>
      <c r="DF68" s="112">
        <f t="shared" si="143"/>
        <v>0</v>
      </c>
      <c r="DG68" s="112">
        <f t="shared" si="144"/>
        <v>0</v>
      </c>
      <c r="DH68" s="112">
        <f t="shared" si="145"/>
        <v>0</v>
      </c>
      <c r="DI68" s="112">
        <v>0</v>
      </c>
      <c r="DJ68" s="112">
        <v>0</v>
      </c>
      <c r="DK68" s="112">
        <f t="shared" si="146"/>
        <v>0</v>
      </c>
      <c r="DL68" s="112">
        <v>0</v>
      </c>
      <c r="DM68" s="112">
        <v>0</v>
      </c>
      <c r="DN68" s="112">
        <f t="shared" si="147"/>
        <v>0</v>
      </c>
      <c r="DO68" s="112">
        <v>0</v>
      </c>
      <c r="DP68" s="112">
        <v>0</v>
      </c>
      <c r="DQ68" s="112">
        <f t="shared" si="148"/>
        <v>0</v>
      </c>
      <c r="DR68" s="112">
        <v>0</v>
      </c>
      <c r="DS68" s="112">
        <v>0</v>
      </c>
      <c r="DT68" s="112">
        <v>0</v>
      </c>
      <c r="DU68" s="112">
        <v>0</v>
      </c>
      <c r="DV68" s="114"/>
      <c r="DW68" s="114"/>
      <c r="DX68" s="112">
        <v>0</v>
      </c>
      <c r="DY68" s="112">
        <v>0</v>
      </c>
      <c r="DZ68" s="112">
        <v>0</v>
      </c>
      <c r="EA68" s="112">
        <f t="shared" si="149"/>
        <v>0</v>
      </c>
      <c r="EB68" s="113" t="s">
        <v>456</v>
      </c>
      <c r="EC68" s="112">
        <f t="shared" si="151"/>
        <v>0</v>
      </c>
      <c r="ED68" s="112">
        <f t="shared" si="152"/>
        <v>0</v>
      </c>
      <c r="EE68" s="112">
        <f t="shared" si="153"/>
        <v>0</v>
      </c>
      <c r="EF68" s="112">
        <v>0</v>
      </c>
      <c r="EG68" s="112">
        <v>0</v>
      </c>
      <c r="EH68" s="112">
        <v>0</v>
      </c>
      <c r="EI68" s="112">
        <v>0</v>
      </c>
      <c r="EJ68" s="112">
        <v>0</v>
      </c>
      <c r="EK68" s="112">
        <v>0</v>
      </c>
      <c r="EL68" s="112">
        <v>0</v>
      </c>
      <c r="EM68" s="112">
        <v>0</v>
      </c>
      <c r="EN68" s="112">
        <v>0</v>
      </c>
      <c r="EO68" s="112">
        <f t="shared" si="154"/>
        <v>0</v>
      </c>
      <c r="EP68" s="113" t="s">
        <v>456</v>
      </c>
      <c r="EQ68" s="112">
        <v>3</v>
      </c>
      <c r="ER68" s="112">
        <f t="shared" si="156"/>
        <v>2</v>
      </c>
      <c r="ES68" s="103">
        <f>(ER68/EQ68)*100</f>
        <v>66.666666666666657</v>
      </c>
      <c r="ET68" s="112">
        <v>0</v>
      </c>
      <c r="EU68" s="112">
        <v>0</v>
      </c>
      <c r="EV68" s="112">
        <v>1</v>
      </c>
      <c r="EW68" s="112">
        <v>1</v>
      </c>
      <c r="EX68" s="114">
        <v>243.92</v>
      </c>
      <c r="EY68" s="114">
        <v>192.67</v>
      </c>
      <c r="EZ68" s="114">
        <v>295.17</v>
      </c>
      <c r="FA68" s="100">
        <v>0</v>
      </c>
      <c r="FB68" s="28"/>
      <c r="FC68" s="28"/>
      <c r="FD68" s="28"/>
    </row>
    <row r="69" spans="1:160" s="27" customFormat="1">
      <c r="A69" s="100" t="s">
        <v>244</v>
      </c>
      <c r="B69" s="100" t="s">
        <v>391</v>
      </c>
      <c r="C69" s="101" t="s">
        <v>34</v>
      </c>
      <c r="D69" s="102">
        <v>9949</v>
      </c>
      <c r="E69" s="102">
        <f t="shared" ref="E69:E132" si="159">F69+H69</f>
        <v>273</v>
      </c>
      <c r="F69" s="102">
        <v>266</v>
      </c>
      <c r="G69" s="103">
        <f t="shared" si="108"/>
        <v>97.435897435897431</v>
      </c>
      <c r="H69" s="104">
        <v>7</v>
      </c>
      <c r="I69" s="105">
        <f t="shared" si="109"/>
        <v>2.5641025641025639</v>
      </c>
      <c r="J69" s="106">
        <v>227</v>
      </c>
      <c r="K69" s="105">
        <f t="shared" si="110"/>
        <v>2.2816363453613429</v>
      </c>
      <c r="L69" s="102">
        <v>2347</v>
      </c>
      <c r="M69" s="102">
        <v>1451</v>
      </c>
      <c r="N69" s="107">
        <f t="shared" si="111"/>
        <v>14.584380339732636</v>
      </c>
      <c r="O69" s="102">
        <v>895</v>
      </c>
      <c r="P69" s="102">
        <v>585</v>
      </c>
      <c r="Q69" s="103">
        <f t="shared" si="112"/>
        <v>5.8799879384862797</v>
      </c>
      <c r="R69" s="106">
        <f t="shared" si="113"/>
        <v>197</v>
      </c>
      <c r="S69" s="106">
        <v>192</v>
      </c>
      <c r="T69" s="105">
        <f t="shared" si="114"/>
        <v>97.46192893401016</v>
      </c>
      <c r="U69" s="104">
        <v>5</v>
      </c>
      <c r="V69" s="105">
        <f t="shared" si="115"/>
        <v>2.5380710659898478</v>
      </c>
      <c r="W69" s="102">
        <v>24</v>
      </c>
      <c r="X69" s="102">
        <v>0</v>
      </c>
      <c r="Y69" s="102">
        <v>171</v>
      </c>
      <c r="Z69" s="108">
        <f t="shared" si="116"/>
        <v>1.7187657050959895</v>
      </c>
      <c r="AA69" s="102">
        <v>22</v>
      </c>
      <c r="AB69" s="102">
        <v>0</v>
      </c>
      <c r="AC69" s="108">
        <f t="shared" si="117"/>
        <v>0.22112775153281736</v>
      </c>
      <c r="AD69" s="109">
        <v>100.58</v>
      </c>
      <c r="AE69" s="110">
        <v>105.84</v>
      </c>
      <c r="AF69" s="110">
        <v>459.24</v>
      </c>
      <c r="AG69" s="110">
        <v>543.35</v>
      </c>
      <c r="AH69" s="105">
        <v>5.0599999999999996</v>
      </c>
      <c r="AI69" s="111">
        <v>5.21</v>
      </c>
      <c r="AJ69" s="106">
        <v>56</v>
      </c>
      <c r="AK69" s="105">
        <f t="shared" si="118"/>
        <v>29.166666666666668</v>
      </c>
      <c r="AL69" s="102">
        <v>16</v>
      </c>
      <c r="AM69" s="102">
        <v>0</v>
      </c>
      <c r="AN69" s="108">
        <f t="shared" si="119"/>
        <v>66.666666666666657</v>
      </c>
      <c r="AO69" s="102"/>
      <c r="AP69" s="108">
        <f t="shared" si="120"/>
        <v>0</v>
      </c>
      <c r="AQ69" s="102">
        <v>15</v>
      </c>
      <c r="AR69" s="102">
        <v>0</v>
      </c>
      <c r="AS69" s="108">
        <f t="shared" si="121"/>
        <v>68.181818181818173</v>
      </c>
      <c r="AT69" s="102">
        <v>29</v>
      </c>
      <c r="AU69" s="182">
        <f t="shared" si="48"/>
        <v>0.2914865815659865</v>
      </c>
      <c r="AV69" s="105" t="s">
        <v>454</v>
      </c>
      <c r="AW69" s="106">
        <f t="shared" si="122"/>
        <v>103</v>
      </c>
      <c r="AX69" s="106">
        <f t="shared" si="123"/>
        <v>1</v>
      </c>
      <c r="AY69" s="105">
        <f t="shared" si="124"/>
        <v>1.0453311890642274</v>
      </c>
      <c r="AZ69" s="106">
        <v>0</v>
      </c>
      <c r="BA69" s="106">
        <v>103</v>
      </c>
      <c r="BB69" s="106">
        <v>0</v>
      </c>
      <c r="BC69" s="106">
        <v>0</v>
      </c>
      <c r="BD69" s="106">
        <v>1</v>
      </c>
      <c r="BE69" s="102">
        <v>0</v>
      </c>
      <c r="BF69" s="102">
        <f t="shared" si="125"/>
        <v>103</v>
      </c>
      <c r="BG69" s="102">
        <f t="shared" si="126"/>
        <v>1</v>
      </c>
      <c r="BH69" s="102">
        <v>0</v>
      </c>
      <c r="BI69" s="102">
        <v>103</v>
      </c>
      <c r="BJ69" s="102">
        <v>0</v>
      </c>
      <c r="BK69" s="102">
        <v>0</v>
      </c>
      <c r="BL69" s="112">
        <v>1</v>
      </c>
      <c r="BM69" s="112">
        <v>0</v>
      </c>
      <c r="BN69" s="112">
        <v>100</v>
      </c>
      <c r="BO69" s="112">
        <v>1</v>
      </c>
      <c r="BP69" s="103">
        <f t="shared" si="127"/>
        <v>1.0151774047642979</v>
      </c>
      <c r="BQ69" s="158">
        <v>5</v>
      </c>
      <c r="BR69" s="103">
        <f t="shared" si="158"/>
        <v>4.9504950495049505</v>
      </c>
      <c r="BS69" s="112">
        <f t="shared" si="128"/>
        <v>0</v>
      </c>
      <c r="BT69" s="112">
        <f t="shared" si="129"/>
        <v>57</v>
      </c>
      <c r="BU69" s="112">
        <f t="shared" si="130"/>
        <v>46</v>
      </c>
      <c r="BV69" s="112">
        <v>0</v>
      </c>
      <c r="BW69" s="112">
        <v>0</v>
      </c>
      <c r="BX69" s="112">
        <v>0</v>
      </c>
      <c r="BY69" s="112">
        <v>0</v>
      </c>
      <c r="BZ69" s="112">
        <v>57</v>
      </c>
      <c r="CA69" s="112">
        <v>46</v>
      </c>
      <c r="CB69" s="112">
        <v>0</v>
      </c>
      <c r="CC69" s="112">
        <v>0</v>
      </c>
      <c r="CD69" s="112">
        <v>0</v>
      </c>
      <c r="CE69" s="112">
        <f t="shared" si="131"/>
        <v>0</v>
      </c>
      <c r="CF69" s="112">
        <f t="shared" si="132"/>
        <v>1</v>
      </c>
      <c r="CG69" s="112">
        <f t="shared" si="133"/>
        <v>0</v>
      </c>
      <c r="CH69" s="100">
        <v>0</v>
      </c>
      <c r="CI69" s="100">
        <v>0</v>
      </c>
      <c r="CJ69" s="100">
        <v>0</v>
      </c>
      <c r="CK69" s="100">
        <v>0</v>
      </c>
      <c r="CL69" s="100">
        <v>1</v>
      </c>
      <c r="CM69" s="100">
        <v>0</v>
      </c>
      <c r="CN69" s="100">
        <v>0</v>
      </c>
      <c r="CO69" s="100">
        <v>0</v>
      </c>
      <c r="CP69" s="100">
        <v>0</v>
      </c>
      <c r="CQ69" s="112">
        <f t="shared" si="134"/>
        <v>0</v>
      </c>
      <c r="CR69" s="113">
        <f t="shared" si="135"/>
        <v>0</v>
      </c>
      <c r="CS69" s="112">
        <f t="shared" si="136"/>
        <v>0</v>
      </c>
      <c r="CT69" s="112">
        <f t="shared" si="137"/>
        <v>0</v>
      </c>
      <c r="CU69" s="112">
        <f t="shared" si="138"/>
        <v>0</v>
      </c>
      <c r="CV69" s="112">
        <f t="shared" si="139"/>
        <v>0</v>
      </c>
      <c r="CW69" s="112">
        <v>0</v>
      </c>
      <c r="CX69" s="112">
        <v>0</v>
      </c>
      <c r="CY69" s="112">
        <f t="shared" si="140"/>
        <v>0</v>
      </c>
      <c r="CZ69" s="112">
        <v>0</v>
      </c>
      <c r="DA69" s="112">
        <v>0</v>
      </c>
      <c r="DB69" s="112">
        <f t="shared" si="141"/>
        <v>0</v>
      </c>
      <c r="DC69" s="112">
        <v>0</v>
      </c>
      <c r="DD69" s="112">
        <v>0</v>
      </c>
      <c r="DE69" s="112">
        <f t="shared" si="142"/>
        <v>0</v>
      </c>
      <c r="DF69" s="112">
        <f t="shared" si="143"/>
        <v>0</v>
      </c>
      <c r="DG69" s="112">
        <f t="shared" si="144"/>
        <v>0</v>
      </c>
      <c r="DH69" s="112">
        <f t="shared" si="145"/>
        <v>0</v>
      </c>
      <c r="DI69" s="112">
        <v>0</v>
      </c>
      <c r="DJ69" s="112">
        <v>0</v>
      </c>
      <c r="DK69" s="112">
        <f t="shared" si="146"/>
        <v>0</v>
      </c>
      <c r="DL69" s="112">
        <v>0</v>
      </c>
      <c r="DM69" s="112">
        <v>0</v>
      </c>
      <c r="DN69" s="112">
        <f t="shared" si="147"/>
        <v>0</v>
      </c>
      <c r="DO69" s="112">
        <v>0</v>
      </c>
      <c r="DP69" s="112">
        <v>0</v>
      </c>
      <c r="DQ69" s="112">
        <f t="shared" si="148"/>
        <v>0</v>
      </c>
      <c r="DR69" s="112">
        <v>0</v>
      </c>
      <c r="DS69" s="112">
        <v>0</v>
      </c>
      <c r="DT69" s="112">
        <v>0</v>
      </c>
      <c r="DU69" s="112">
        <v>0</v>
      </c>
      <c r="DV69" s="114"/>
      <c r="DW69" s="114"/>
      <c r="DX69" s="112">
        <v>0</v>
      </c>
      <c r="DY69" s="112">
        <v>0</v>
      </c>
      <c r="DZ69" s="112">
        <v>0</v>
      </c>
      <c r="EA69" s="112">
        <f t="shared" si="149"/>
        <v>0</v>
      </c>
      <c r="EB69" s="113" t="s">
        <v>456</v>
      </c>
      <c r="EC69" s="112">
        <f t="shared" si="151"/>
        <v>0</v>
      </c>
      <c r="ED69" s="112">
        <f t="shared" si="152"/>
        <v>0</v>
      </c>
      <c r="EE69" s="112">
        <f t="shared" si="153"/>
        <v>0</v>
      </c>
      <c r="EF69" s="112">
        <v>0</v>
      </c>
      <c r="EG69" s="112">
        <v>0</v>
      </c>
      <c r="EH69" s="112">
        <v>0</v>
      </c>
      <c r="EI69" s="112">
        <v>0</v>
      </c>
      <c r="EJ69" s="112">
        <v>0</v>
      </c>
      <c r="EK69" s="112">
        <v>0</v>
      </c>
      <c r="EL69" s="112">
        <v>0</v>
      </c>
      <c r="EM69" s="112">
        <v>0</v>
      </c>
      <c r="EN69" s="112">
        <v>0</v>
      </c>
      <c r="EO69" s="112">
        <f t="shared" si="154"/>
        <v>0</v>
      </c>
      <c r="EP69" s="113" t="s">
        <v>456</v>
      </c>
      <c r="EQ69" s="112">
        <v>5</v>
      </c>
      <c r="ER69" s="112">
        <f t="shared" si="156"/>
        <v>4</v>
      </c>
      <c r="ES69" s="103">
        <f>(ER69/EQ69)*100</f>
        <v>80</v>
      </c>
      <c r="ET69" s="112">
        <v>2</v>
      </c>
      <c r="EU69" s="112">
        <v>0</v>
      </c>
      <c r="EV69" s="112">
        <v>2</v>
      </c>
      <c r="EW69" s="112">
        <v>0</v>
      </c>
      <c r="EX69" s="114">
        <v>957.09</v>
      </c>
      <c r="EY69" s="114">
        <v>494.81</v>
      </c>
      <c r="EZ69" s="114">
        <v>2035.26</v>
      </c>
      <c r="FA69" s="100">
        <v>0</v>
      </c>
      <c r="FB69" s="28"/>
      <c r="FC69" s="28"/>
      <c r="FD69" s="28"/>
    </row>
    <row r="70" spans="1:160" s="27" customFormat="1">
      <c r="A70" s="100" t="s">
        <v>22</v>
      </c>
      <c r="B70" s="100" t="s">
        <v>391</v>
      </c>
      <c r="C70" s="101" t="s">
        <v>19</v>
      </c>
      <c r="D70" s="102">
        <v>6082</v>
      </c>
      <c r="E70" s="102">
        <f t="shared" si="159"/>
        <v>195</v>
      </c>
      <c r="F70" s="102">
        <v>185</v>
      </c>
      <c r="G70" s="103">
        <f t="shared" si="108"/>
        <v>94.871794871794862</v>
      </c>
      <c r="H70" s="104">
        <v>10</v>
      </c>
      <c r="I70" s="105">
        <f t="shared" si="109"/>
        <v>5.1282051282051277</v>
      </c>
      <c r="J70" s="106">
        <v>136</v>
      </c>
      <c r="K70" s="105">
        <f t="shared" si="110"/>
        <v>2.2361065439000329</v>
      </c>
      <c r="L70" s="102">
        <v>1923</v>
      </c>
      <c r="M70" s="102">
        <v>1132</v>
      </c>
      <c r="N70" s="107">
        <f t="shared" si="111"/>
        <v>18.61229858599145</v>
      </c>
      <c r="O70" s="102">
        <v>529</v>
      </c>
      <c r="P70" s="102">
        <v>340</v>
      </c>
      <c r="Q70" s="103">
        <f t="shared" si="112"/>
        <v>5.5902663597500828</v>
      </c>
      <c r="R70" s="106">
        <f t="shared" si="113"/>
        <v>66</v>
      </c>
      <c r="S70" s="106">
        <v>66</v>
      </c>
      <c r="T70" s="105">
        <f t="shared" si="114"/>
        <v>100</v>
      </c>
      <c r="U70" s="104">
        <v>0</v>
      </c>
      <c r="V70" s="105">
        <f t="shared" si="115"/>
        <v>0</v>
      </c>
      <c r="W70" s="102">
        <v>12</v>
      </c>
      <c r="X70" s="102">
        <v>0</v>
      </c>
      <c r="Y70" s="102">
        <v>60</v>
      </c>
      <c r="Z70" s="108">
        <f t="shared" si="116"/>
        <v>0.98651759289707341</v>
      </c>
      <c r="AA70" s="102">
        <v>10</v>
      </c>
      <c r="AB70" s="102">
        <v>0</v>
      </c>
      <c r="AC70" s="108">
        <f t="shared" si="117"/>
        <v>0.1644195988161789</v>
      </c>
      <c r="AD70" s="109">
        <v>92.76</v>
      </c>
      <c r="AE70" s="110">
        <v>45.89</v>
      </c>
      <c r="AF70" s="110">
        <v>522.30999999999995</v>
      </c>
      <c r="AG70" s="110">
        <v>499.97</v>
      </c>
      <c r="AH70" s="105">
        <v>8.5500000000000007</v>
      </c>
      <c r="AI70" s="111">
        <v>14.42</v>
      </c>
      <c r="AJ70" s="106">
        <v>18</v>
      </c>
      <c r="AK70" s="105">
        <f t="shared" si="118"/>
        <v>27.27272727272727</v>
      </c>
      <c r="AL70" s="102">
        <v>6</v>
      </c>
      <c r="AM70" s="102">
        <v>0</v>
      </c>
      <c r="AN70" s="108">
        <f t="shared" si="119"/>
        <v>50</v>
      </c>
      <c r="AO70" s="102"/>
      <c r="AP70" s="108">
        <f t="shared" si="120"/>
        <v>0</v>
      </c>
      <c r="AQ70" s="102">
        <v>5</v>
      </c>
      <c r="AR70" s="102">
        <v>0</v>
      </c>
      <c r="AS70" s="108">
        <f t="shared" si="121"/>
        <v>50</v>
      </c>
      <c r="AT70" s="102">
        <v>22</v>
      </c>
      <c r="AU70" s="182">
        <f t="shared" ref="AU70:AU133" si="160">(AT70/D70)*100</f>
        <v>0.36172311739559354</v>
      </c>
      <c r="AV70" s="105" t="s">
        <v>454</v>
      </c>
      <c r="AW70" s="106">
        <f t="shared" si="122"/>
        <v>76</v>
      </c>
      <c r="AX70" s="106">
        <f t="shared" si="123"/>
        <v>0</v>
      </c>
      <c r="AY70" s="105">
        <f t="shared" si="124"/>
        <v>1.2495889510029596</v>
      </c>
      <c r="AZ70" s="106">
        <v>0</v>
      </c>
      <c r="BA70" s="106">
        <v>76</v>
      </c>
      <c r="BB70" s="106">
        <v>0</v>
      </c>
      <c r="BC70" s="106">
        <v>0</v>
      </c>
      <c r="BD70" s="106">
        <v>0</v>
      </c>
      <c r="BE70" s="102">
        <v>0</v>
      </c>
      <c r="BF70" s="102">
        <f t="shared" si="125"/>
        <v>76</v>
      </c>
      <c r="BG70" s="102">
        <f t="shared" si="126"/>
        <v>0</v>
      </c>
      <c r="BH70" s="102">
        <v>0</v>
      </c>
      <c r="BI70" s="102">
        <v>76</v>
      </c>
      <c r="BJ70" s="102">
        <v>0</v>
      </c>
      <c r="BK70" s="102">
        <v>0</v>
      </c>
      <c r="BL70" s="112">
        <v>0</v>
      </c>
      <c r="BM70" s="112">
        <v>0</v>
      </c>
      <c r="BN70" s="112">
        <v>74</v>
      </c>
      <c r="BO70" s="112">
        <v>0</v>
      </c>
      <c r="BP70" s="103">
        <f t="shared" si="127"/>
        <v>1.2167050312397236</v>
      </c>
      <c r="BQ70" s="158">
        <v>1</v>
      </c>
      <c r="BR70" s="103">
        <f t="shared" si="158"/>
        <v>1.3513513513513513</v>
      </c>
      <c r="BS70" s="112">
        <f t="shared" si="128"/>
        <v>0</v>
      </c>
      <c r="BT70" s="112">
        <f t="shared" si="129"/>
        <v>46</v>
      </c>
      <c r="BU70" s="112">
        <f t="shared" si="130"/>
        <v>30</v>
      </c>
      <c r="BV70" s="112">
        <v>0</v>
      </c>
      <c r="BW70" s="112">
        <v>0</v>
      </c>
      <c r="BX70" s="112">
        <v>0</v>
      </c>
      <c r="BY70" s="112">
        <v>0</v>
      </c>
      <c r="BZ70" s="112">
        <v>46</v>
      </c>
      <c r="CA70" s="112">
        <v>30</v>
      </c>
      <c r="CB70" s="112">
        <v>0</v>
      </c>
      <c r="CC70" s="112">
        <v>0</v>
      </c>
      <c r="CD70" s="112">
        <v>0</v>
      </c>
      <c r="CE70" s="112">
        <f t="shared" si="131"/>
        <v>0</v>
      </c>
      <c r="CF70" s="112">
        <f t="shared" si="132"/>
        <v>0</v>
      </c>
      <c r="CG70" s="112">
        <f t="shared" si="133"/>
        <v>0</v>
      </c>
      <c r="CH70" s="100">
        <v>0</v>
      </c>
      <c r="CI70" s="100">
        <v>0</v>
      </c>
      <c r="CJ70" s="100">
        <v>0</v>
      </c>
      <c r="CK70" s="100">
        <v>0</v>
      </c>
      <c r="CL70" s="100">
        <v>0</v>
      </c>
      <c r="CM70" s="100">
        <v>0</v>
      </c>
      <c r="CN70" s="100">
        <v>0</v>
      </c>
      <c r="CO70" s="100">
        <v>0</v>
      </c>
      <c r="CP70" s="100">
        <v>0</v>
      </c>
      <c r="CQ70" s="112">
        <f t="shared" si="134"/>
        <v>2</v>
      </c>
      <c r="CR70" s="113">
        <f t="shared" si="135"/>
        <v>3.2883919763235778E-2</v>
      </c>
      <c r="CS70" s="112">
        <f t="shared" si="136"/>
        <v>2</v>
      </c>
      <c r="CT70" s="112">
        <f t="shared" si="137"/>
        <v>0</v>
      </c>
      <c r="CU70" s="112">
        <f t="shared" si="138"/>
        <v>2</v>
      </c>
      <c r="CV70" s="112">
        <f t="shared" si="139"/>
        <v>0</v>
      </c>
      <c r="CW70" s="112">
        <v>0</v>
      </c>
      <c r="CX70" s="112">
        <v>0</v>
      </c>
      <c r="CY70" s="112">
        <f t="shared" si="140"/>
        <v>2</v>
      </c>
      <c r="CZ70" s="112">
        <v>0</v>
      </c>
      <c r="DA70" s="112">
        <v>2</v>
      </c>
      <c r="DB70" s="112">
        <f t="shared" si="141"/>
        <v>0</v>
      </c>
      <c r="DC70" s="112">
        <v>0</v>
      </c>
      <c r="DD70" s="112">
        <v>0</v>
      </c>
      <c r="DE70" s="112">
        <f t="shared" si="142"/>
        <v>0</v>
      </c>
      <c r="DF70" s="112">
        <f t="shared" si="143"/>
        <v>0</v>
      </c>
      <c r="DG70" s="112">
        <f t="shared" si="144"/>
        <v>0</v>
      </c>
      <c r="DH70" s="112">
        <f t="shared" si="145"/>
        <v>0</v>
      </c>
      <c r="DI70" s="112">
        <v>0</v>
      </c>
      <c r="DJ70" s="112">
        <v>0</v>
      </c>
      <c r="DK70" s="112">
        <f t="shared" si="146"/>
        <v>0</v>
      </c>
      <c r="DL70" s="112">
        <v>0</v>
      </c>
      <c r="DM70" s="112">
        <v>0</v>
      </c>
      <c r="DN70" s="112">
        <f t="shared" si="147"/>
        <v>0</v>
      </c>
      <c r="DO70" s="112">
        <v>0</v>
      </c>
      <c r="DP70" s="112">
        <v>0</v>
      </c>
      <c r="DQ70" s="112">
        <f t="shared" si="148"/>
        <v>0</v>
      </c>
      <c r="DR70" s="112">
        <v>0</v>
      </c>
      <c r="DS70" s="112">
        <v>0</v>
      </c>
      <c r="DT70" s="112">
        <v>0</v>
      </c>
      <c r="DU70" s="112">
        <v>0</v>
      </c>
      <c r="DV70" s="114">
        <v>575.52</v>
      </c>
      <c r="DW70" s="114"/>
      <c r="DX70" s="112">
        <v>3</v>
      </c>
      <c r="DY70" s="112">
        <v>0</v>
      </c>
      <c r="DZ70" s="112">
        <v>0</v>
      </c>
      <c r="EA70" s="112">
        <f t="shared" si="149"/>
        <v>1</v>
      </c>
      <c r="EB70" s="113">
        <f>(EA70/CQ70)*100</f>
        <v>50</v>
      </c>
      <c r="EC70" s="112">
        <f t="shared" si="151"/>
        <v>1</v>
      </c>
      <c r="ED70" s="112">
        <f t="shared" si="152"/>
        <v>0</v>
      </c>
      <c r="EE70" s="112">
        <f t="shared" si="153"/>
        <v>0</v>
      </c>
      <c r="EF70" s="112">
        <v>1</v>
      </c>
      <c r="EG70" s="112">
        <v>0</v>
      </c>
      <c r="EH70" s="112">
        <v>0</v>
      </c>
      <c r="EI70" s="112">
        <v>0</v>
      </c>
      <c r="EJ70" s="112">
        <v>0</v>
      </c>
      <c r="EK70" s="112">
        <v>0</v>
      </c>
      <c r="EL70" s="112">
        <v>0</v>
      </c>
      <c r="EM70" s="112">
        <v>0</v>
      </c>
      <c r="EN70" s="112">
        <v>0</v>
      </c>
      <c r="EO70" s="112">
        <f t="shared" si="154"/>
        <v>1</v>
      </c>
      <c r="EP70" s="113">
        <f>(EO70/CQ70)*100</f>
        <v>50</v>
      </c>
      <c r="EQ70" s="112">
        <v>1</v>
      </c>
      <c r="ER70" s="112">
        <f t="shared" si="156"/>
        <v>1</v>
      </c>
      <c r="ES70" s="103">
        <f>(ER70/EQ70)*100</f>
        <v>100</v>
      </c>
      <c r="ET70" s="112">
        <v>0</v>
      </c>
      <c r="EU70" s="112">
        <v>0</v>
      </c>
      <c r="EV70" s="112">
        <v>1</v>
      </c>
      <c r="EW70" s="112">
        <v>0</v>
      </c>
      <c r="EX70" s="114">
        <v>1316.51</v>
      </c>
      <c r="EY70" s="114">
        <v>1316.51</v>
      </c>
      <c r="EZ70" s="114">
        <v>1316.51</v>
      </c>
      <c r="FA70" s="100">
        <v>0</v>
      </c>
      <c r="FB70" s="28"/>
      <c r="FC70" s="28"/>
      <c r="FD70" s="28"/>
    </row>
    <row r="71" spans="1:160" s="27" customFormat="1">
      <c r="A71" s="46" t="s">
        <v>22</v>
      </c>
      <c r="B71" s="26" t="s">
        <v>29</v>
      </c>
      <c r="C71" s="29" t="s">
        <v>19</v>
      </c>
      <c r="D71" s="33">
        <v>636</v>
      </c>
      <c r="E71" s="33">
        <f t="shared" si="159"/>
        <v>7</v>
      </c>
      <c r="F71" s="33">
        <v>7</v>
      </c>
      <c r="G71" s="34">
        <f t="shared" si="108"/>
        <v>100</v>
      </c>
      <c r="H71" s="32">
        <v>0</v>
      </c>
      <c r="I71" s="30">
        <f t="shared" si="109"/>
        <v>0</v>
      </c>
      <c r="J71" s="32">
        <v>7</v>
      </c>
      <c r="K71" s="30">
        <f t="shared" si="110"/>
        <v>1.10062893081761</v>
      </c>
      <c r="L71" s="33">
        <v>141</v>
      </c>
      <c r="M71" s="33">
        <v>108</v>
      </c>
      <c r="N71" s="99">
        <f t="shared" si="111"/>
        <v>16.981132075471699</v>
      </c>
      <c r="O71" s="33">
        <v>48</v>
      </c>
      <c r="P71" s="33">
        <v>42</v>
      </c>
      <c r="Q71" s="34">
        <f t="shared" si="112"/>
        <v>6.6037735849056602</v>
      </c>
      <c r="R71" s="32">
        <f t="shared" si="113"/>
        <v>15</v>
      </c>
      <c r="S71" s="32">
        <v>15</v>
      </c>
      <c r="T71" s="30">
        <f t="shared" si="114"/>
        <v>100</v>
      </c>
      <c r="U71" s="32">
        <v>0</v>
      </c>
      <c r="V71" s="30">
        <f t="shared" si="115"/>
        <v>0</v>
      </c>
      <c r="W71" s="33">
        <v>2</v>
      </c>
      <c r="X71" s="33">
        <v>0</v>
      </c>
      <c r="Y71" s="33">
        <v>14</v>
      </c>
      <c r="Z71" s="39">
        <f t="shared" si="116"/>
        <v>2.2012578616352201</v>
      </c>
      <c r="AA71" s="33">
        <v>2</v>
      </c>
      <c r="AB71" s="33">
        <v>0</v>
      </c>
      <c r="AC71" s="39">
        <f t="shared" si="117"/>
        <v>0.31446540880503149</v>
      </c>
      <c r="AD71" s="42">
        <v>118.49</v>
      </c>
      <c r="AE71" s="38">
        <v>236.1</v>
      </c>
      <c r="AF71" s="38">
        <v>388.49</v>
      </c>
      <c r="AG71" s="38">
        <v>533.71</v>
      </c>
      <c r="AH71" s="30">
        <v>5</v>
      </c>
      <c r="AI71" s="40">
        <v>17</v>
      </c>
      <c r="AJ71" s="41">
        <v>10</v>
      </c>
      <c r="AK71" s="30">
        <f t="shared" si="118"/>
        <v>66.666666666666657</v>
      </c>
      <c r="AL71" s="31">
        <v>0</v>
      </c>
      <c r="AM71" s="31">
        <v>0</v>
      </c>
      <c r="AN71" s="39">
        <f t="shared" si="119"/>
        <v>0</v>
      </c>
      <c r="AO71" s="31">
        <v>9</v>
      </c>
      <c r="AP71" s="39">
        <f t="shared" si="120"/>
        <v>64.285714285714292</v>
      </c>
      <c r="AQ71" s="31">
        <v>0</v>
      </c>
      <c r="AR71" s="31">
        <v>0</v>
      </c>
      <c r="AS71" s="39">
        <f t="shared" si="121"/>
        <v>0</v>
      </c>
      <c r="AT71" s="31">
        <v>0</v>
      </c>
      <c r="AU71" s="175">
        <f t="shared" si="160"/>
        <v>0</v>
      </c>
      <c r="AV71" s="35" t="s">
        <v>454</v>
      </c>
      <c r="AW71" s="41">
        <f t="shared" si="122"/>
        <v>1</v>
      </c>
      <c r="AX71" s="41">
        <f t="shared" si="123"/>
        <v>1</v>
      </c>
      <c r="AY71" s="30">
        <f t="shared" si="124"/>
        <v>0.31446540880503149</v>
      </c>
      <c r="AZ71" s="41">
        <v>0</v>
      </c>
      <c r="BA71" s="41">
        <v>1</v>
      </c>
      <c r="BB71" s="41">
        <v>0</v>
      </c>
      <c r="BC71" s="41">
        <v>0</v>
      </c>
      <c r="BD71" s="41">
        <v>1</v>
      </c>
      <c r="BE71" s="31">
        <v>0</v>
      </c>
      <c r="BF71" s="31">
        <f t="shared" si="125"/>
        <v>1</v>
      </c>
      <c r="BG71" s="31">
        <f t="shared" si="126"/>
        <v>1</v>
      </c>
      <c r="BH71" s="31">
        <v>0</v>
      </c>
      <c r="BI71" s="31">
        <v>1</v>
      </c>
      <c r="BJ71" s="31">
        <v>0</v>
      </c>
      <c r="BK71" s="31">
        <v>0</v>
      </c>
      <c r="BL71" s="45">
        <v>1</v>
      </c>
      <c r="BM71" s="45">
        <v>0</v>
      </c>
      <c r="BN71" s="45">
        <v>1</v>
      </c>
      <c r="BO71" s="45">
        <v>1</v>
      </c>
      <c r="BP71" s="34">
        <f t="shared" si="127"/>
        <v>0.31446540880503149</v>
      </c>
      <c r="BQ71" s="159" t="s">
        <v>392</v>
      </c>
      <c r="BR71" s="103" t="s">
        <v>456</v>
      </c>
      <c r="BS71" s="45">
        <f t="shared" si="128"/>
        <v>0</v>
      </c>
      <c r="BT71" s="45">
        <f t="shared" si="129"/>
        <v>0</v>
      </c>
      <c r="BU71" s="45">
        <f t="shared" si="130"/>
        <v>1</v>
      </c>
      <c r="BV71" s="45">
        <v>0</v>
      </c>
      <c r="BW71" s="45">
        <v>0</v>
      </c>
      <c r="BX71" s="45">
        <v>0</v>
      </c>
      <c r="BY71" s="45">
        <v>0</v>
      </c>
      <c r="BZ71" s="45">
        <v>0</v>
      </c>
      <c r="CA71" s="45">
        <v>1</v>
      </c>
      <c r="CB71" s="45">
        <v>0</v>
      </c>
      <c r="CC71" s="45">
        <v>0</v>
      </c>
      <c r="CD71" s="45">
        <v>0</v>
      </c>
      <c r="CE71" s="45">
        <f t="shared" si="131"/>
        <v>0</v>
      </c>
      <c r="CF71" s="45">
        <f t="shared" si="132"/>
        <v>0</v>
      </c>
      <c r="CG71" s="45">
        <f t="shared" si="133"/>
        <v>1</v>
      </c>
      <c r="CH71" s="45">
        <v>0</v>
      </c>
      <c r="CI71" s="45">
        <v>0</v>
      </c>
      <c r="CJ71" s="45">
        <v>0</v>
      </c>
      <c r="CK71" s="45">
        <v>0</v>
      </c>
      <c r="CL71" s="45">
        <v>0</v>
      </c>
      <c r="CM71" s="45">
        <v>1</v>
      </c>
      <c r="CN71" s="45">
        <v>0</v>
      </c>
      <c r="CO71" s="45">
        <v>0</v>
      </c>
      <c r="CP71" s="45">
        <v>0</v>
      </c>
      <c r="CQ71" s="45">
        <f t="shared" si="134"/>
        <v>0</v>
      </c>
      <c r="CR71" s="47">
        <f t="shared" si="135"/>
        <v>0</v>
      </c>
      <c r="CS71" s="45">
        <f t="shared" si="136"/>
        <v>0</v>
      </c>
      <c r="CT71" s="45">
        <f t="shared" si="137"/>
        <v>0</v>
      </c>
      <c r="CU71" s="45">
        <f t="shared" si="138"/>
        <v>0</v>
      </c>
      <c r="CV71" s="45">
        <f t="shared" si="139"/>
        <v>0</v>
      </c>
      <c r="CW71" s="45">
        <v>0</v>
      </c>
      <c r="CX71" s="45">
        <v>0</v>
      </c>
      <c r="CY71" s="45">
        <f t="shared" si="140"/>
        <v>0</v>
      </c>
      <c r="CZ71" s="45">
        <v>0</v>
      </c>
      <c r="DA71" s="45">
        <v>0</v>
      </c>
      <c r="DB71" s="45">
        <f t="shared" si="141"/>
        <v>0</v>
      </c>
      <c r="DC71" s="45">
        <v>0</v>
      </c>
      <c r="DD71" s="45">
        <v>0</v>
      </c>
      <c r="DE71" s="45">
        <f t="shared" si="142"/>
        <v>0</v>
      </c>
      <c r="DF71" s="45">
        <f t="shared" si="143"/>
        <v>0</v>
      </c>
      <c r="DG71" s="45">
        <f t="shared" si="144"/>
        <v>0</v>
      </c>
      <c r="DH71" s="45">
        <f t="shared" si="145"/>
        <v>0</v>
      </c>
      <c r="DI71" s="45">
        <v>0</v>
      </c>
      <c r="DJ71" s="45">
        <v>0</v>
      </c>
      <c r="DK71" s="45">
        <f t="shared" si="146"/>
        <v>0</v>
      </c>
      <c r="DL71" s="45">
        <v>0</v>
      </c>
      <c r="DM71" s="45">
        <v>0</v>
      </c>
      <c r="DN71" s="45">
        <f t="shared" si="147"/>
        <v>0</v>
      </c>
      <c r="DO71" s="45">
        <v>0</v>
      </c>
      <c r="DP71" s="45">
        <v>0</v>
      </c>
      <c r="DQ71" s="45">
        <f t="shared" si="148"/>
        <v>0</v>
      </c>
      <c r="DR71" s="45">
        <v>0</v>
      </c>
      <c r="DS71" s="45">
        <v>0</v>
      </c>
      <c r="DT71" s="45">
        <v>0</v>
      </c>
      <c r="DU71" s="45">
        <v>0</v>
      </c>
      <c r="DV71" s="48"/>
      <c r="DW71" s="48"/>
      <c r="DX71" s="45"/>
      <c r="DY71" s="45"/>
      <c r="DZ71" s="45">
        <v>0</v>
      </c>
      <c r="EA71" s="45">
        <f t="shared" si="149"/>
        <v>0</v>
      </c>
      <c r="EB71" s="115" t="s">
        <v>456</v>
      </c>
      <c r="EC71" s="45">
        <f t="shared" si="151"/>
        <v>0</v>
      </c>
      <c r="ED71" s="45">
        <f t="shared" si="152"/>
        <v>0</v>
      </c>
      <c r="EE71" s="45">
        <f t="shared" si="153"/>
        <v>0</v>
      </c>
      <c r="EF71" s="45">
        <v>0</v>
      </c>
      <c r="EG71" s="45">
        <v>0</v>
      </c>
      <c r="EH71" s="45">
        <v>0</v>
      </c>
      <c r="EI71" s="45">
        <v>0</v>
      </c>
      <c r="EJ71" s="45">
        <v>0</v>
      </c>
      <c r="EK71" s="45">
        <v>0</v>
      </c>
      <c r="EL71" s="45">
        <v>0</v>
      </c>
      <c r="EM71" s="45">
        <v>0</v>
      </c>
      <c r="EN71" s="45">
        <v>0</v>
      </c>
      <c r="EO71" s="45">
        <f t="shared" si="154"/>
        <v>0</v>
      </c>
      <c r="EP71" s="115" t="s">
        <v>456</v>
      </c>
      <c r="EQ71" s="45">
        <v>0</v>
      </c>
      <c r="ER71" s="45">
        <f t="shared" si="156"/>
        <v>0</v>
      </c>
      <c r="ES71" s="37" t="s">
        <v>456</v>
      </c>
      <c r="ET71" s="45">
        <v>0</v>
      </c>
      <c r="EU71" s="45">
        <v>0</v>
      </c>
      <c r="EV71" s="45">
        <v>0</v>
      </c>
      <c r="EW71" s="45">
        <v>0</v>
      </c>
      <c r="EX71" s="48"/>
      <c r="EY71" s="48"/>
      <c r="EZ71" s="48"/>
      <c r="FA71" s="46">
        <v>0</v>
      </c>
      <c r="FB71" s="28"/>
      <c r="FC71" s="28"/>
      <c r="FD71" s="28"/>
    </row>
    <row r="72" spans="1:160" s="27" customFormat="1">
      <c r="A72" s="26" t="s">
        <v>443</v>
      </c>
      <c r="B72" s="26" t="s">
        <v>447</v>
      </c>
      <c r="C72" s="29" t="s">
        <v>34</v>
      </c>
      <c r="D72" s="31">
        <v>15265</v>
      </c>
      <c r="E72" s="31">
        <f t="shared" si="159"/>
        <v>52</v>
      </c>
      <c r="F72" s="31">
        <v>52</v>
      </c>
      <c r="G72" s="34">
        <f t="shared" si="108"/>
        <v>100</v>
      </c>
      <c r="H72" s="32">
        <v>0</v>
      </c>
      <c r="I72" s="30">
        <f t="shared" si="109"/>
        <v>0</v>
      </c>
      <c r="J72" s="41">
        <v>34</v>
      </c>
      <c r="K72" s="30">
        <f t="shared" si="110"/>
        <v>0.2227317392728464</v>
      </c>
      <c r="L72" s="31">
        <v>3576</v>
      </c>
      <c r="M72" s="31">
        <v>2754</v>
      </c>
      <c r="N72" s="99">
        <f t="shared" si="111"/>
        <v>18.041270881100559</v>
      </c>
      <c r="O72" s="31">
        <v>1573</v>
      </c>
      <c r="P72" s="31">
        <v>1201</v>
      </c>
      <c r="Q72" s="34">
        <f t="shared" si="112"/>
        <v>7.8676711431378967</v>
      </c>
      <c r="R72" s="41">
        <f t="shared" si="113"/>
        <v>2079</v>
      </c>
      <c r="S72" s="41">
        <v>2079</v>
      </c>
      <c r="T72" s="30">
        <f t="shared" si="114"/>
        <v>100</v>
      </c>
      <c r="U72" s="32">
        <v>0</v>
      </c>
      <c r="V72" s="30">
        <f t="shared" si="115"/>
        <v>0</v>
      </c>
      <c r="W72" s="31">
        <v>77</v>
      </c>
      <c r="X72" s="31">
        <v>0</v>
      </c>
      <c r="Y72" s="31">
        <v>1355</v>
      </c>
      <c r="Z72" s="39">
        <f t="shared" si="116"/>
        <v>8.8765149033737298</v>
      </c>
      <c r="AA72" s="31">
        <v>77</v>
      </c>
      <c r="AB72" s="31">
        <v>0</v>
      </c>
      <c r="AC72" s="39">
        <f t="shared" si="117"/>
        <v>0.50442188011791678</v>
      </c>
      <c r="AD72" s="42">
        <v>192.48</v>
      </c>
      <c r="AE72" s="116" t="s">
        <v>392</v>
      </c>
      <c r="AF72" s="38">
        <v>429.67</v>
      </c>
      <c r="AG72" s="38" t="s">
        <v>392</v>
      </c>
      <c r="AH72" s="30">
        <v>2.64</v>
      </c>
      <c r="AI72" s="116" t="s">
        <v>392</v>
      </c>
      <c r="AJ72" s="41">
        <v>1085</v>
      </c>
      <c r="AK72" s="30">
        <f t="shared" si="118"/>
        <v>52.188552188552187</v>
      </c>
      <c r="AL72" s="117" t="s">
        <v>392</v>
      </c>
      <c r="AM72" s="31">
        <v>0</v>
      </c>
      <c r="AN72" s="44" t="s">
        <v>456</v>
      </c>
      <c r="AO72" s="31">
        <v>614</v>
      </c>
      <c r="AP72" s="39">
        <f t="shared" si="120"/>
        <v>45.313653136531364</v>
      </c>
      <c r="AQ72" s="117" t="s">
        <v>392</v>
      </c>
      <c r="AR72" s="31">
        <v>0</v>
      </c>
      <c r="AS72" s="44" t="s">
        <v>456</v>
      </c>
      <c r="AT72" s="31">
        <v>80</v>
      </c>
      <c r="AU72" s="175">
        <f t="shared" si="160"/>
        <v>0.52407468064199147</v>
      </c>
      <c r="AV72" s="35" t="s">
        <v>454</v>
      </c>
      <c r="AW72" s="41">
        <f t="shared" si="122"/>
        <v>80</v>
      </c>
      <c r="AX72" s="41">
        <f t="shared" si="123"/>
        <v>0</v>
      </c>
      <c r="AY72" s="30">
        <f t="shared" si="124"/>
        <v>0.52407468064199147</v>
      </c>
      <c r="AZ72" s="41">
        <v>0</v>
      </c>
      <c r="BA72" s="41">
        <v>80</v>
      </c>
      <c r="BB72" s="41">
        <v>0</v>
      </c>
      <c r="BC72" s="41">
        <v>0</v>
      </c>
      <c r="BD72" s="41">
        <v>0</v>
      </c>
      <c r="BE72" s="31">
        <v>0</v>
      </c>
      <c r="BF72" s="31">
        <f t="shared" si="125"/>
        <v>77</v>
      </c>
      <c r="BG72" s="31">
        <f t="shared" si="126"/>
        <v>0</v>
      </c>
      <c r="BH72" s="31">
        <v>0</v>
      </c>
      <c r="BI72" s="31">
        <v>77</v>
      </c>
      <c r="BJ72" s="31">
        <v>0</v>
      </c>
      <c r="BK72" s="31">
        <v>0</v>
      </c>
      <c r="BL72" s="45">
        <v>0</v>
      </c>
      <c r="BM72" s="45">
        <v>0</v>
      </c>
      <c r="BN72" s="45">
        <v>77</v>
      </c>
      <c r="BO72" s="45">
        <v>0</v>
      </c>
      <c r="BP72" s="34">
        <f t="shared" si="127"/>
        <v>0.50442188011791678</v>
      </c>
      <c r="BQ72" s="149">
        <v>7</v>
      </c>
      <c r="BR72" s="103">
        <f t="shared" ref="BR72:BR111" si="161">(BQ72/(BN72+BO72))*100</f>
        <v>9.0909090909090917</v>
      </c>
      <c r="BS72" s="45">
        <f t="shared" si="128"/>
        <v>0</v>
      </c>
      <c r="BT72" s="45">
        <f t="shared" si="129"/>
        <v>0</v>
      </c>
      <c r="BU72" s="45">
        <f t="shared" si="130"/>
        <v>77</v>
      </c>
      <c r="BV72" s="45">
        <v>0</v>
      </c>
      <c r="BW72" s="45">
        <v>0</v>
      </c>
      <c r="BX72" s="45">
        <v>0</v>
      </c>
      <c r="BY72" s="45">
        <v>0</v>
      </c>
      <c r="BZ72" s="45">
        <v>0</v>
      </c>
      <c r="CA72" s="45">
        <v>77</v>
      </c>
      <c r="CB72" s="45">
        <v>0</v>
      </c>
      <c r="CC72" s="45">
        <v>0</v>
      </c>
      <c r="CD72" s="45">
        <v>0</v>
      </c>
      <c r="CE72" s="45">
        <f t="shared" si="131"/>
        <v>0</v>
      </c>
      <c r="CF72" s="45">
        <f t="shared" si="132"/>
        <v>0</v>
      </c>
      <c r="CG72" s="45">
        <f t="shared" si="133"/>
        <v>0</v>
      </c>
      <c r="CH72" s="46">
        <v>0</v>
      </c>
      <c r="CI72" s="46">
        <v>0</v>
      </c>
      <c r="CJ72" s="46">
        <v>0</v>
      </c>
      <c r="CK72" s="46">
        <v>0</v>
      </c>
      <c r="CL72" s="46">
        <v>0</v>
      </c>
      <c r="CM72" s="46">
        <v>0</v>
      </c>
      <c r="CN72" s="46">
        <v>0</v>
      </c>
      <c r="CO72" s="46">
        <v>0</v>
      </c>
      <c r="CP72" s="46">
        <v>0</v>
      </c>
      <c r="CQ72" s="45">
        <f t="shared" si="134"/>
        <v>63</v>
      </c>
      <c r="CR72" s="47">
        <f t="shared" si="135"/>
        <v>0.41270881100556828</v>
      </c>
      <c r="CS72" s="45">
        <f t="shared" si="136"/>
        <v>51</v>
      </c>
      <c r="CT72" s="45">
        <f t="shared" si="137"/>
        <v>0</v>
      </c>
      <c r="CU72" s="45">
        <f t="shared" si="138"/>
        <v>51</v>
      </c>
      <c r="CV72" s="45">
        <f t="shared" si="139"/>
        <v>0</v>
      </c>
      <c r="CW72" s="45">
        <v>0</v>
      </c>
      <c r="CX72" s="45">
        <v>0</v>
      </c>
      <c r="CY72" s="45">
        <f t="shared" si="140"/>
        <v>51</v>
      </c>
      <c r="CZ72" s="45">
        <v>0</v>
      </c>
      <c r="DA72" s="45">
        <v>51</v>
      </c>
      <c r="DB72" s="45">
        <f t="shared" si="141"/>
        <v>0</v>
      </c>
      <c r="DC72" s="45">
        <v>0</v>
      </c>
      <c r="DD72" s="45">
        <v>0</v>
      </c>
      <c r="DE72" s="45">
        <f t="shared" si="142"/>
        <v>0</v>
      </c>
      <c r="DF72" s="45">
        <f t="shared" si="143"/>
        <v>0</v>
      </c>
      <c r="DG72" s="45">
        <f t="shared" si="144"/>
        <v>0</v>
      </c>
      <c r="DH72" s="45">
        <f t="shared" si="145"/>
        <v>0</v>
      </c>
      <c r="DI72" s="45">
        <v>0</v>
      </c>
      <c r="DJ72" s="45">
        <v>0</v>
      </c>
      <c r="DK72" s="45">
        <f t="shared" si="146"/>
        <v>0</v>
      </c>
      <c r="DL72" s="45">
        <v>0</v>
      </c>
      <c r="DM72" s="45">
        <v>0</v>
      </c>
      <c r="DN72" s="45">
        <f t="shared" si="147"/>
        <v>0</v>
      </c>
      <c r="DO72" s="45">
        <v>0</v>
      </c>
      <c r="DP72" s="45">
        <v>0</v>
      </c>
      <c r="DQ72" s="45">
        <f t="shared" si="148"/>
        <v>12</v>
      </c>
      <c r="DR72" s="45">
        <v>0</v>
      </c>
      <c r="DS72" s="45">
        <v>0</v>
      </c>
      <c r="DT72" s="45">
        <v>0</v>
      </c>
      <c r="DU72" s="45">
        <v>12</v>
      </c>
      <c r="DV72" s="48">
        <v>537.55999999999995</v>
      </c>
      <c r="DW72" s="48"/>
      <c r="DX72" s="45">
        <v>171</v>
      </c>
      <c r="DY72" s="45">
        <v>0</v>
      </c>
      <c r="DZ72" s="45">
        <v>0</v>
      </c>
      <c r="EA72" s="45">
        <f t="shared" si="149"/>
        <v>44</v>
      </c>
      <c r="EB72" s="47">
        <f t="shared" ref="EB72:EB77" si="162">(EA72/CQ72)*100</f>
        <v>69.841269841269835</v>
      </c>
      <c r="EC72" s="45">
        <f t="shared" si="151"/>
        <v>27</v>
      </c>
      <c r="ED72" s="45">
        <f t="shared" si="152"/>
        <v>6</v>
      </c>
      <c r="EE72" s="45">
        <f t="shared" si="153"/>
        <v>11</v>
      </c>
      <c r="EF72" s="45">
        <v>25</v>
      </c>
      <c r="EG72" s="45">
        <v>5</v>
      </c>
      <c r="EH72" s="45">
        <v>9</v>
      </c>
      <c r="EI72" s="45">
        <v>0</v>
      </c>
      <c r="EJ72" s="45">
        <v>0</v>
      </c>
      <c r="EK72" s="45">
        <v>0</v>
      </c>
      <c r="EL72" s="45">
        <v>2</v>
      </c>
      <c r="EM72" s="45">
        <v>1</v>
      </c>
      <c r="EN72" s="45">
        <v>2</v>
      </c>
      <c r="EO72" s="45">
        <f t="shared" si="154"/>
        <v>19</v>
      </c>
      <c r="EP72" s="47">
        <f t="shared" ref="EP72:EP77" si="163">(EO72/CQ72)*100</f>
        <v>30.158730158730158</v>
      </c>
      <c r="EQ72" s="45">
        <v>22</v>
      </c>
      <c r="ER72" s="45">
        <f t="shared" si="156"/>
        <v>22</v>
      </c>
      <c r="ES72" s="34">
        <f>(ER72/EQ72)*100</f>
        <v>100</v>
      </c>
      <c r="ET72" s="45">
        <v>2</v>
      </c>
      <c r="EU72" s="45">
        <v>0</v>
      </c>
      <c r="EV72" s="45">
        <v>20</v>
      </c>
      <c r="EW72" s="45">
        <v>0</v>
      </c>
      <c r="EX72" s="48">
        <v>2638.39</v>
      </c>
      <c r="EY72" s="48">
        <v>286.72000000000003</v>
      </c>
      <c r="EZ72" s="48">
        <v>8992.99</v>
      </c>
      <c r="FA72" s="46">
        <v>0</v>
      </c>
      <c r="FB72" s="28"/>
      <c r="FC72" s="28"/>
      <c r="FD72" s="28"/>
    </row>
    <row r="73" spans="1:160" s="27" customFormat="1">
      <c r="A73" s="100" t="s">
        <v>245</v>
      </c>
      <c r="B73" s="100" t="s">
        <v>391</v>
      </c>
      <c r="C73" s="101" t="s">
        <v>32</v>
      </c>
      <c r="D73" s="102">
        <v>7834</v>
      </c>
      <c r="E73" s="102">
        <f t="shared" si="159"/>
        <v>187</v>
      </c>
      <c r="F73" s="102">
        <v>180</v>
      </c>
      <c r="G73" s="103">
        <f t="shared" si="108"/>
        <v>96.256684491978604</v>
      </c>
      <c r="H73" s="104">
        <v>7</v>
      </c>
      <c r="I73" s="105">
        <f t="shared" si="109"/>
        <v>3.7433155080213902</v>
      </c>
      <c r="J73" s="106">
        <v>154</v>
      </c>
      <c r="K73" s="105">
        <f t="shared" si="110"/>
        <v>1.9657901455195304</v>
      </c>
      <c r="L73" s="102">
        <v>1853</v>
      </c>
      <c r="M73" s="102">
        <v>1248</v>
      </c>
      <c r="N73" s="107">
        <f t="shared" si="111"/>
        <v>15.930559101353076</v>
      </c>
      <c r="O73" s="102">
        <v>624</v>
      </c>
      <c r="P73" s="102">
        <v>447</v>
      </c>
      <c r="Q73" s="103">
        <f t="shared" si="112"/>
        <v>5.705897370436559</v>
      </c>
      <c r="R73" s="106">
        <f t="shared" si="113"/>
        <v>163</v>
      </c>
      <c r="S73" s="106">
        <v>163</v>
      </c>
      <c r="T73" s="105">
        <f t="shared" si="114"/>
        <v>100</v>
      </c>
      <c r="U73" s="104">
        <v>0</v>
      </c>
      <c r="V73" s="105">
        <f t="shared" si="115"/>
        <v>0</v>
      </c>
      <c r="W73" s="102">
        <v>26</v>
      </c>
      <c r="X73" s="102">
        <v>0</v>
      </c>
      <c r="Y73" s="102">
        <v>151</v>
      </c>
      <c r="Z73" s="108">
        <f t="shared" si="116"/>
        <v>1.9274955322951239</v>
      </c>
      <c r="AA73" s="102">
        <v>23</v>
      </c>
      <c r="AB73" s="102">
        <v>0</v>
      </c>
      <c r="AC73" s="108">
        <f t="shared" si="117"/>
        <v>0.29359203472044931</v>
      </c>
      <c r="AD73" s="109">
        <v>99.78</v>
      </c>
      <c r="AE73" s="110">
        <v>62.37</v>
      </c>
      <c r="AF73" s="110">
        <v>570.54</v>
      </c>
      <c r="AG73" s="110">
        <v>1224.42</v>
      </c>
      <c r="AH73" s="105">
        <v>7.44</v>
      </c>
      <c r="AI73" s="111">
        <v>21.92</v>
      </c>
      <c r="AJ73" s="106">
        <v>40</v>
      </c>
      <c r="AK73" s="105">
        <f t="shared" si="118"/>
        <v>24.539877300613497</v>
      </c>
      <c r="AL73" s="102">
        <v>15</v>
      </c>
      <c r="AM73" s="102">
        <v>0</v>
      </c>
      <c r="AN73" s="108">
        <f>((AL73+AM73)/W73)*100</f>
        <v>57.692307692307686</v>
      </c>
      <c r="AO73" s="102"/>
      <c r="AP73" s="108">
        <f t="shared" si="120"/>
        <v>0</v>
      </c>
      <c r="AQ73" s="102">
        <v>13</v>
      </c>
      <c r="AR73" s="102">
        <v>0</v>
      </c>
      <c r="AS73" s="108">
        <f>((AQ73+AR73)/AA73)*100</f>
        <v>56.521739130434781</v>
      </c>
      <c r="AT73" s="102">
        <v>5</v>
      </c>
      <c r="AU73" s="182">
        <f t="shared" si="160"/>
        <v>6.3824355374010724E-2</v>
      </c>
      <c r="AV73" s="105" t="s">
        <v>455</v>
      </c>
      <c r="AW73" s="106">
        <f t="shared" si="122"/>
        <v>2</v>
      </c>
      <c r="AX73" s="106">
        <f t="shared" si="123"/>
        <v>0</v>
      </c>
      <c r="AY73" s="105">
        <f t="shared" si="124"/>
        <v>2.5529742149604292E-2</v>
      </c>
      <c r="AZ73" s="106">
        <v>0</v>
      </c>
      <c r="BA73" s="106">
        <v>2</v>
      </c>
      <c r="BB73" s="106">
        <v>0</v>
      </c>
      <c r="BC73" s="106">
        <v>0</v>
      </c>
      <c r="BD73" s="106">
        <v>0</v>
      </c>
      <c r="BE73" s="102">
        <v>0</v>
      </c>
      <c r="BF73" s="102">
        <f t="shared" si="125"/>
        <v>2</v>
      </c>
      <c r="BG73" s="102">
        <f t="shared" si="126"/>
        <v>0</v>
      </c>
      <c r="BH73" s="102">
        <v>0</v>
      </c>
      <c r="BI73" s="102">
        <v>2</v>
      </c>
      <c r="BJ73" s="102">
        <v>0</v>
      </c>
      <c r="BK73" s="102">
        <v>0</v>
      </c>
      <c r="BL73" s="112">
        <v>0</v>
      </c>
      <c r="BM73" s="112">
        <v>0</v>
      </c>
      <c r="BN73" s="112">
        <v>1</v>
      </c>
      <c r="BO73" s="112">
        <v>0</v>
      </c>
      <c r="BP73" s="103">
        <f t="shared" si="127"/>
        <v>1.2764871074802146E-2</v>
      </c>
      <c r="BQ73" s="158">
        <v>0</v>
      </c>
      <c r="BR73" s="103">
        <f t="shared" si="161"/>
        <v>0</v>
      </c>
      <c r="BS73" s="112">
        <f t="shared" si="128"/>
        <v>0</v>
      </c>
      <c r="BT73" s="112">
        <f t="shared" si="129"/>
        <v>2</v>
      </c>
      <c r="BU73" s="112">
        <f t="shared" si="130"/>
        <v>0</v>
      </c>
      <c r="BV73" s="112">
        <v>0</v>
      </c>
      <c r="BW73" s="112">
        <v>0</v>
      </c>
      <c r="BX73" s="112">
        <v>0</v>
      </c>
      <c r="BY73" s="112">
        <v>0</v>
      </c>
      <c r="BZ73" s="112">
        <v>2</v>
      </c>
      <c r="CA73" s="112">
        <v>0</v>
      </c>
      <c r="CB73" s="112">
        <v>0</v>
      </c>
      <c r="CC73" s="112">
        <v>0</v>
      </c>
      <c r="CD73" s="112">
        <v>0</v>
      </c>
      <c r="CE73" s="112">
        <f t="shared" si="131"/>
        <v>0</v>
      </c>
      <c r="CF73" s="112">
        <f t="shared" si="132"/>
        <v>0</v>
      </c>
      <c r="CG73" s="112">
        <f t="shared" si="133"/>
        <v>0</v>
      </c>
      <c r="CH73" s="100">
        <v>0</v>
      </c>
      <c r="CI73" s="100">
        <v>0</v>
      </c>
      <c r="CJ73" s="100">
        <v>0</v>
      </c>
      <c r="CK73" s="100">
        <v>0</v>
      </c>
      <c r="CL73" s="100">
        <v>0</v>
      </c>
      <c r="CM73" s="100">
        <v>0</v>
      </c>
      <c r="CN73" s="100">
        <v>0</v>
      </c>
      <c r="CO73" s="100">
        <v>0</v>
      </c>
      <c r="CP73" s="100">
        <v>0</v>
      </c>
      <c r="CQ73" s="112">
        <f t="shared" si="134"/>
        <v>7</v>
      </c>
      <c r="CR73" s="113">
        <f t="shared" si="135"/>
        <v>8.935409752361502E-2</v>
      </c>
      <c r="CS73" s="112">
        <f t="shared" si="136"/>
        <v>5</v>
      </c>
      <c r="CT73" s="112">
        <f t="shared" si="137"/>
        <v>0</v>
      </c>
      <c r="CU73" s="112">
        <f t="shared" si="138"/>
        <v>5</v>
      </c>
      <c r="CV73" s="112">
        <f t="shared" si="139"/>
        <v>0</v>
      </c>
      <c r="CW73" s="112">
        <v>0</v>
      </c>
      <c r="CX73" s="112">
        <v>0</v>
      </c>
      <c r="CY73" s="112">
        <f t="shared" si="140"/>
        <v>5</v>
      </c>
      <c r="CZ73" s="112">
        <v>0</v>
      </c>
      <c r="DA73" s="112">
        <v>5</v>
      </c>
      <c r="DB73" s="112">
        <f t="shared" si="141"/>
        <v>0</v>
      </c>
      <c r="DC73" s="112">
        <v>0</v>
      </c>
      <c r="DD73" s="112">
        <v>0</v>
      </c>
      <c r="DE73" s="112">
        <f t="shared" si="142"/>
        <v>0</v>
      </c>
      <c r="DF73" s="112">
        <f t="shared" si="143"/>
        <v>0</v>
      </c>
      <c r="DG73" s="112">
        <f t="shared" si="144"/>
        <v>0</v>
      </c>
      <c r="DH73" s="112">
        <f t="shared" si="145"/>
        <v>0</v>
      </c>
      <c r="DI73" s="112">
        <v>0</v>
      </c>
      <c r="DJ73" s="112">
        <v>0</v>
      </c>
      <c r="DK73" s="112">
        <f t="shared" si="146"/>
        <v>0</v>
      </c>
      <c r="DL73" s="112">
        <v>0</v>
      </c>
      <c r="DM73" s="112">
        <v>0</v>
      </c>
      <c r="DN73" s="112">
        <f t="shared" si="147"/>
        <v>0</v>
      </c>
      <c r="DO73" s="112">
        <v>0</v>
      </c>
      <c r="DP73" s="112">
        <v>0</v>
      </c>
      <c r="DQ73" s="112">
        <f t="shared" si="148"/>
        <v>2</v>
      </c>
      <c r="DR73" s="112">
        <v>0</v>
      </c>
      <c r="DS73" s="112">
        <v>0</v>
      </c>
      <c r="DT73" s="112">
        <v>2</v>
      </c>
      <c r="DU73" s="112">
        <v>0</v>
      </c>
      <c r="DV73" s="114">
        <v>1720.78</v>
      </c>
      <c r="DW73" s="114">
        <v>1697.42</v>
      </c>
      <c r="DX73" s="112">
        <v>11</v>
      </c>
      <c r="DY73" s="112">
        <v>0</v>
      </c>
      <c r="DZ73" s="112">
        <v>0</v>
      </c>
      <c r="EA73" s="112">
        <f t="shared" si="149"/>
        <v>5</v>
      </c>
      <c r="EB73" s="113">
        <f t="shared" si="162"/>
        <v>71.428571428571431</v>
      </c>
      <c r="EC73" s="112">
        <f t="shared" si="151"/>
        <v>2</v>
      </c>
      <c r="ED73" s="112">
        <f t="shared" si="152"/>
        <v>3</v>
      </c>
      <c r="EE73" s="112">
        <f t="shared" si="153"/>
        <v>0</v>
      </c>
      <c r="EF73" s="112">
        <v>2</v>
      </c>
      <c r="EG73" s="112">
        <v>3</v>
      </c>
      <c r="EH73" s="112">
        <v>0</v>
      </c>
      <c r="EI73" s="112">
        <v>0</v>
      </c>
      <c r="EJ73" s="112">
        <v>0</v>
      </c>
      <c r="EK73" s="112">
        <v>0</v>
      </c>
      <c r="EL73" s="112">
        <v>0</v>
      </c>
      <c r="EM73" s="112">
        <v>0</v>
      </c>
      <c r="EN73" s="112">
        <v>0</v>
      </c>
      <c r="EO73" s="112">
        <f t="shared" si="154"/>
        <v>2</v>
      </c>
      <c r="EP73" s="113">
        <f t="shared" si="163"/>
        <v>28.571428571428569</v>
      </c>
      <c r="EQ73" s="112">
        <v>3</v>
      </c>
      <c r="ER73" s="112">
        <f t="shared" si="156"/>
        <v>2</v>
      </c>
      <c r="ES73" s="103">
        <f>(ER73/EQ73)*100</f>
        <v>66.666666666666657</v>
      </c>
      <c r="ET73" s="112">
        <v>1</v>
      </c>
      <c r="EU73" s="112">
        <v>0</v>
      </c>
      <c r="EV73" s="112">
        <v>1</v>
      </c>
      <c r="EW73" s="112">
        <v>0</v>
      </c>
      <c r="EX73" s="114">
        <v>267.19</v>
      </c>
      <c r="EY73" s="114">
        <v>187.82</v>
      </c>
      <c r="EZ73" s="114">
        <v>346.55</v>
      </c>
      <c r="FA73" s="100">
        <v>0</v>
      </c>
      <c r="FB73" s="28"/>
      <c r="FC73" s="28"/>
      <c r="FD73" s="28"/>
    </row>
    <row r="74" spans="1:160" s="27" customFormat="1">
      <c r="A74" s="26" t="s">
        <v>444</v>
      </c>
      <c r="B74" s="26" t="s">
        <v>447</v>
      </c>
      <c r="C74" s="29" t="s">
        <v>34</v>
      </c>
      <c r="D74" s="31">
        <v>1914</v>
      </c>
      <c r="E74" s="31">
        <f t="shared" si="159"/>
        <v>8</v>
      </c>
      <c r="F74" s="31">
        <v>8</v>
      </c>
      <c r="G74" s="34">
        <f t="shared" si="108"/>
        <v>100</v>
      </c>
      <c r="H74" s="32">
        <v>0</v>
      </c>
      <c r="I74" s="30">
        <f t="shared" si="109"/>
        <v>0</v>
      </c>
      <c r="J74" s="41">
        <v>6</v>
      </c>
      <c r="K74" s="30">
        <f t="shared" si="110"/>
        <v>0.31347962382445138</v>
      </c>
      <c r="L74" s="31">
        <v>574</v>
      </c>
      <c r="M74" s="31">
        <v>410</v>
      </c>
      <c r="N74" s="99">
        <f t="shared" si="111"/>
        <v>21.421107628004179</v>
      </c>
      <c r="O74" s="31">
        <v>282</v>
      </c>
      <c r="P74" s="31">
        <v>199</v>
      </c>
      <c r="Q74" s="34">
        <f t="shared" si="112"/>
        <v>10.397074190177639</v>
      </c>
      <c r="R74" s="41">
        <f t="shared" si="113"/>
        <v>396</v>
      </c>
      <c r="S74" s="41">
        <v>396</v>
      </c>
      <c r="T74" s="30">
        <f t="shared" si="114"/>
        <v>100</v>
      </c>
      <c r="U74" s="32">
        <v>0</v>
      </c>
      <c r="V74" s="30">
        <f t="shared" si="115"/>
        <v>0</v>
      </c>
      <c r="W74" s="31">
        <v>34</v>
      </c>
      <c r="X74" s="31">
        <v>0</v>
      </c>
      <c r="Y74" s="31">
        <v>246</v>
      </c>
      <c r="Z74" s="39">
        <f t="shared" si="116"/>
        <v>12.852664576802509</v>
      </c>
      <c r="AA74" s="31">
        <v>33</v>
      </c>
      <c r="AB74" s="31">
        <v>0</v>
      </c>
      <c r="AC74" s="39">
        <f t="shared" si="117"/>
        <v>1.7241379310344827</v>
      </c>
      <c r="AD74" s="42">
        <v>173.48</v>
      </c>
      <c r="AE74" s="116" t="s">
        <v>392</v>
      </c>
      <c r="AF74" s="38">
        <v>395.9</v>
      </c>
      <c r="AG74" s="38" t="s">
        <v>392</v>
      </c>
      <c r="AH74" s="30">
        <v>2.54</v>
      </c>
      <c r="AI74" s="116" t="s">
        <v>392</v>
      </c>
      <c r="AJ74" s="41">
        <v>188</v>
      </c>
      <c r="AK74" s="30">
        <f t="shared" si="118"/>
        <v>47.474747474747474</v>
      </c>
      <c r="AL74" s="117" t="s">
        <v>392</v>
      </c>
      <c r="AM74" s="31">
        <v>0</v>
      </c>
      <c r="AN74" s="44" t="s">
        <v>456</v>
      </c>
      <c r="AO74" s="31">
        <v>108</v>
      </c>
      <c r="AP74" s="39">
        <f t="shared" si="120"/>
        <v>43.902439024390247</v>
      </c>
      <c r="AQ74" s="117" t="s">
        <v>392</v>
      </c>
      <c r="AR74" s="31">
        <v>0</v>
      </c>
      <c r="AS74" s="44" t="s">
        <v>456</v>
      </c>
      <c r="AT74" s="31">
        <v>2</v>
      </c>
      <c r="AU74" s="175">
        <f t="shared" si="160"/>
        <v>0.10449320794148381</v>
      </c>
      <c r="AV74" s="35" t="s">
        <v>454</v>
      </c>
      <c r="AW74" s="41">
        <f t="shared" si="122"/>
        <v>38</v>
      </c>
      <c r="AX74" s="41">
        <f t="shared" si="123"/>
        <v>0</v>
      </c>
      <c r="AY74" s="30">
        <f t="shared" si="124"/>
        <v>1.9853709508881923</v>
      </c>
      <c r="AZ74" s="41">
        <v>0</v>
      </c>
      <c r="BA74" s="41">
        <v>38</v>
      </c>
      <c r="BB74" s="41">
        <v>0</v>
      </c>
      <c r="BC74" s="41">
        <v>0</v>
      </c>
      <c r="BD74" s="41">
        <v>0</v>
      </c>
      <c r="BE74" s="31">
        <v>0</v>
      </c>
      <c r="BF74" s="31">
        <f t="shared" si="125"/>
        <v>34</v>
      </c>
      <c r="BG74" s="31">
        <f t="shared" si="126"/>
        <v>0</v>
      </c>
      <c r="BH74" s="31">
        <v>0</v>
      </c>
      <c r="BI74" s="31">
        <v>34</v>
      </c>
      <c r="BJ74" s="31">
        <v>0</v>
      </c>
      <c r="BK74" s="31">
        <v>0</v>
      </c>
      <c r="BL74" s="45">
        <v>0</v>
      </c>
      <c r="BM74" s="45">
        <v>0</v>
      </c>
      <c r="BN74" s="45">
        <v>33</v>
      </c>
      <c r="BO74" s="45">
        <v>0</v>
      </c>
      <c r="BP74" s="34">
        <f t="shared" si="127"/>
        <v>1.7241379310344827</v>
      </c>
      <c r="BQ74" s="149">
        <v>6</v>
      </c>
      <c r="BR74" s="103">
        <f t="shared" si="161"/>
        <v>18.181818181818183</v>
      </c>
      <c r="BS74" s="45">
        <f t="shared" si="128"/>
        <v>0</v>
      </c>
      <c r="BT74" s="45">
        <f t="shared" si="129"/>
        <v>0</v>
      </c>
      <c r="BU74" s="45">
        <f t="shared" si="130"/>
        <v>34</v>
      </c>
      <c r="BV74" s="45">
        <v>0</v>
      </c>
      <c r="BW74" s="45">
        <v>0</v>
      </c>
      <c r="BX74" s="45">
        <v>0</v>
      </c>
      <c r="BY74" s="45">
        <v>0</v>
      </c>
      <c r="BZ74" s="45">
        <v>0</v>
      </c>
      <c r="CA74" s="45">
        <v>34</v>
      </c>
      <c r="CB74" s="45">
        <v>0</v>
      </c>
      <c r="CC74" s="45">
        <v>0</v>
      </c>
      <c r="CD74" s="45">
        <v>0</v>
      </c>
      <c r="CE74" s="45">
        <f t="shared" si="131"/>
        <v>0</v>
      </c>
      <c r="CF74" s="45">
        <f t="shared" si="132"/>
        <v>0</v>
      </c>
      <c r="CG74" s="45">
        <f t="shared" si="133"/>
        <v>0</v>
      </c>
      <c r="CH74" s="46">
        <v>0</v>
      </c>
      <c r="CI74" s="46">
        <v>0</v>
      </c>
      <c r="CJ74" s="46">
        <v>0</v>
      </c>
      <c r="CK74" s="46">
        <v>0</v>
      </c>
      <c r="CL74" s="46">
        <v>0</v>
      </c>
      <c r="CM74" s="46">
        <v>0</v>
      </c>
      <c r="CN74" s="46">
        <v>0</v>
      </c>
      <c r="CO74" s="46">
        <v>0</v>
      </c>
      <c r="CP74" s="46">
        <v>0</v>
      </c>
      <c r="CQ74" s="45">
        <f t="shared" si="134"/>
        <v>8</v>
      </c>
      <c r="CR74" s="47">
        <f t="shared" si="135"/>
        <v>0.41797283176593525</v>
      </c>
      <c r="CS74" s="45">
        <f t="shared" si="136"/>
        <v>5</v>
      </c>
      <c r="CT74" s="45">
        <f t="shared" si="137"/>
        <v>0</v>
      </c>
      <c r="CU74" s="45">
        <f t="shared" si="138"/>
        <v>5</v>
      </c>
      <c r="CV74" s="45">
        <f t="shared" si="139"/>
        <v>0</v>
      </c>
      <c r="CW74" s="45">
        <v>0</v>
      </c>
      <c r="CX74" s="45">
        <v>0</v>
      </c>
      <c r="CY74" s="45">
        <f t="shared" si="140"/>
        <v>5</v>
      </c>
      <c r="CZ74" s="45">
        <v>0</v>
      </c>
      <c r="DA74" s="45">
        <v>5</v>
      </c>
      <c r="DB74" s="45">
        <f t="shared" si="141"/>
        <v>0</v>
      </c>
      <c r="DC74" s="45">
        <v>0</v>
      </c>
      <c r="DD74" s="45">
        <v>0</v>
      </c>
      <c r="DE74" s="45">
        <f t="shared" si="142"/>
        <v>0</v>
      </c>
      <c r="DF74" s="45">
        <f t="shared" si="143"/>
        <v>0</v>
      </c>
      <c r="DG74" s="45">
        <f t="shared" si="144"/>
        <v>0</v>
      </c>
      <c r="DH74" s="45">
        <f t="shared" si="145"/>
        <v>0</v>
      </c>
      <c r="DI74" s="45">
        <v>0</v>
      </c>
      <c r="DJ74" s="45">
        <v>0</v>
      </c>
      <c r="DK74" s="45">
        <f t="shared" si="146"/>
        <v>0</v>
      </c>
      <c r="DL74" s="45">
        <v>0</v>
      </c>
      <c r="DM74" s="45">
        <v>0</v>
      </c>
      <c r="DN74" s="45">
        <f t="shared" si="147"/>
        <v>0</v>
      </c>
      <c r="DO74" s="45">
        <v>0</v>
      </c>
      <c r="DP74" s="45">
        <v>0</v>
      </c>
      <c r="DQ74" s="45">
        <f t="shared" si="148"/>
        <v>3</v>
      </c>
      <c r="DR74" s="45">
        <v>0</v>
      </c>
      <c r="DS74" s="45">
        <v>0</v>
      </c>
      <c r="DT74" s="45">
        <v>0</v>
      </c>
      <c r="DU74" s="45">
        <v>3</v>
      </c>
      <c r="DV74" s="48">
        <v>497.75</v>
      </c>
      <c r="DW74" s="48"/>
      <c r="DX74" s="45">
        <v>12</v>
      </c>
      <c r="DY74" s="45">
        <v>0</v>
      </c>
      <c r="DZ74" s="45">
        <v>0</v>
      </c>
      <c r="EA74" s="45">
        <f t="shared" si="149"/>
        <v>3</v>
      </c>
      <c r="EB74" s="47">
        <f t="shared" si="162"/>
        <v>37.5</v>
      </c>
      <c r="EC74" s="45">
        <f t="shared" si="151"/>
        <v>1</v>
      </c>
      <c r="ED74" s="45">
        <f t="shared" si="152"/>
        <v>1</v>
      </c>
      <c r="EE74" s="45">
        <f t="shared" si="153"/>
        <v>1</v>
      </c>
      <c r="EF74" s="45">
        <v>1</v>
      </c>
      <c r="EG74" s="45">
        <v>1</v>
      </c>
      <c r="EH74" s="45">
        <v>0</v>
      </c>
      <c r="EI74" s="45">
        <v>0</v>
      </c>
      <c r="EJ74" s="45">
        <v>0</v>
      </c>
      <c r="EK74" s="45">
        <v>0</v>
      </c>
      <c r="EL74" s="45">
        <v>0</v>
      </c>
      <c r="EM74" s="45">
        <v>0</v>
      </c>
      <c r="EN74" s="45">
        <v>1</v>
      </c>
      <c r="EO74" s="45">
        <f t="shared" si="154"/>
        <v>5</v>
      </c>
      <c r="EP74" s="47">
        <f t="shared" si="163"/>
        <v>62.5</v>
      </c>
      <c r="EQ74" s="45">
        <v>0</v>
      </c>
      <c r="ER74" s="45">
        <f t="shared" si="156"/>
        <v>0</v>
      </c>
      <c r="ES74" s="37" t="s">
        <v>456</v>
      </c>
      <c r="ET74" s="45">
        <v>0</v>
      </c>
      <c r="EU74" s="45">
        <v>0</v>
      </c>
      <c r="EV74" s="45">
        <v>0</v>
      </c>
      <c r="EW74" s="45">
        <v>0</v>
      </c>
      <c r="EX74" s="48"/>
      <c r="EY74" s="48"/>
      <c r="EZ74" s="48"/>
      <c r="FA74" s="46">
        <v>0</v>
      </c>
      <c r="FB74" s="28"/>
      <c r="FC74" s="28"/>
      <c r="FD74" s="28"/>
    </row>
    <row r="75" spans="1:160" s="27" customFormat="1">
      <c r="A75" s="26" t="s">
        <v>159</v>
      </c>
      <c r="B75" s="26" t="s">
        <v>210</v>
      </c>
      <c r="C75" s="29" t="s">
        <v>31</v>
      </c>
      <c r="D75" s="31">
        <v>7109</v>
      </c>
      <c r="E75" s="31">
        <f t="shared" si="159"/>
        <v>213</v>
      </c>
      <c r="F75" s="33">
        <v>213</v>
      </c>
      <c r="G75" s="34">
        <f t="shared" si="108"/>
        <v>100</v>
      </c>
      <c r="H75" s="32">
        <v>0</v>
      </c>
      <c r="I75" s="30">
        <f t="shared" si="109"/>
        <v>0</v>
      </c>
      <c r="J75" s="32">
        <v>177</v>
      </c>
      <c r="K75" s="30">
        <f t="shared" si="110"/>
        <v>2.4898016598677732</v>
      </c>
      <c r="L75" s="31">
        <v>3706</v>
      </c>
      <c r="M75" s="31">
        <v>1504</v>
      </c>
      <c r="N75" s="99">
        <f t="shared" si="111"/>
        <v>21.156280770853847</v>
      </c>
      <c r="O75" s="31">
        <v>582</v>
      </c>
      <c r="P75" s="31">
        <v>344</v>
      </c>
      <c r="Q75" s="34">
        <f t="shared" si="112"/>
        <v>4.8389365592910396</v>
      </c>
      <c r="R75" s="32">
        <f t="shared" si="113"/>
        <v>144</v>
      </c>
      <c r="S75" s="32">
        <v>144</v>
      </c>
      <c r="T75" s="30">
        <f t="shared" si="114"/>
        <v>100</v>
      </c>
      <c r="U75" s="32">
        <v>0</v>
      </c>
      <c r="V75" s="30">
        <f t="shared" si="115"/>
        <v>0</v>
      </c>
      <c r="W75" s="33">
        <v>14</v>
      </c>
      <c r="X75" s="33">
        <v>0</v>
      </c>
      <c r="Y75" s="33">
        <v>91</v>
      </c>
      <c r="Z75" s="39">
        <f t="shared" si="116"/>
        <v>1.2800675200450133</v>
      </c>
      <c r="AA75" s="33">
        <v>14</v>
      </c>
      <c r="AB75" s="33">
        <v>0</v>
      </c>
      <c r="AC75" s="39">
        <f t="shared" si="117"/>
        <v>0.19693346462230973</v>
      </c>
      <c r="AD75" s="42">
        <v>68.61</v>
      </c>
      <c r="AE75" s="38">
        <v>46.72</v>
      </c>
      <c r="AF75" s="38">
        <v>353.01</v>
      </c>
      <c r="AG75" s="38">
        <v>517.24</v>
      </c>
      <c r="AH75" s="30">
        <v>1</v>
      </c>
      <c r="AI75" s="40">
        <v>11.07</v>
      </c>
      <c r="AJ75" s="41">
        <v>60</v>
      </c>
      <c r="AK75" s="30">
        <f t="shared" si="118"/>
        <v>41.666666666666671</v>
      </c>
      <c r="AL75" s="31">
        <v>17</v>
      </c>
      <c r="AM75" s="31">
        <v>0</v>
      </c>
      <c r="AN75" s="39">
        <f t="shared" ref="AN75:AN92" si="164">((AL75+AM75)/W75)*100</f>
        <v>121.42857142857142</v>
      </c>
      <c r="AO75" s="31">
        <v>45</v>
      </c>
      <c r="AP75" s="39">
        <f t="shared" si="120"/>
        <v>49.450549450549453</v>
      </c>
      <c r="AQ75" s="31">
        <v>17</v>
      </c>
      <c r="AR75" s="31">
        <v>0</v>
      </c>
      <c r="AS75" s="39">
        <f t="shared" ref="AS75:AS92" si="165">((AQ75+AR75)/AA75)*100</f>
        <v>121.42857142857142</v>
      </c>
      <c r="AT75" s="31">
        <v>5</v>
      </c>
      <c r="AU75" s="175">
        <f t="shared" si="160"/>
        <v>7.033338022225348E-2</v>
      </c>
      <c r="AV75" s="35" t="s">
        <v>454</v>
      </c>
      <c r="AW75" s="41">
        <f t="shared" si="122"/>
        <v>19</v>
      </c>
      <c r="AX75" s="41">
        <f t="shared" si="123"/>
        <v>0</v>
      </c>
      <c r="AY75" s="30">
        <f t="shared" si="124"/>
        <v>0.2672668448445632</v>
      </c>
      <c r="AZ75" s="43">
        <v>0</v>
      </c>
      <c r="BA75" s="43">
        <v>19</v>
      </c>
      <c r="BB75" s="43">
        <v>0</v>
      </c>
      <c r="BC75" s="41">
        <v>0</v>
      </c>
      <c r="BD75" s="41">
        <v>0</v>
      </c>
      <c r="BE75" s="31">
        <v>0</v>
      </c>
      <c r="BF75" s="31">
        <f t="shared" si="125"/>
        <v>14</v>
      </c>
      <c r="BG75" s="31">
        <f t="shared" si="126"/>
        <v>0</v>
      </c>
      <c r="BH75" s="31">
        <v>0</v>
      </c>
      <c r="BI75" s="31">
        <v>14</v>
      </c>
      <c r="BJ75" s="31">
        <v>0</v>
      </c>
      <c r="BK75" s="31">
        <v>0</v>
      </c>
      <c r="BL75" s="45">
        <v>0</v>
      </c>
      <c r="BM75" s="45">
        <v>0</v>
      </c>
      <c r="BN75" s="45">
        <v>14</v>
      </c>
      <c r="BO75" s="45">
        <v>0</v>
      </c>
      <c r="BP75" s="34">
        <f t="shared" si="127"/>
        <v>0.19693346462230973</v>
      </c>
      <c r="BQ75" s="149">
        <v>1</v>
      </c>
      <c r="BR75" s="103">
        <f t="shared" si="161"/>
        <v>7.1428571428571423</v>
      </c>
      <c r="BS75" s="45">
        <f t="shared" si="128"/>
        <v>0</v>
      </c>
      <c r="BT75" s="45">
        <f t="shared" si="129"/>
        <v>8</v>
      </c>
      <c r="BU75" s="45">
        <f t="shared" si="130"/>
        <v>6</v>
      </c>
      <c r="BV75" s="46">
        <v>0</v>
      </c>
      <c r="BW75" s="46">
        <v>0</v>
      </c>
      <c r="BX75" s="46">
        <v>0</v>
      </c>
      <c r="BY75" s="46">
        <v>0</v>
      </c>
      <c r="BZ75" s="46">
        <v>8</v>
      </c>
      <c r="CA75" s="46">
        <v>6</v>
      </c>
      <c r="CB75" s="46">
        <v>0</v>
      </c>
      <c r="CC75" s="46">
        <v>0</v>
      </c>
      <c r="CD75" s="46">
        <v>0</v>
      </c>
      <c r="CE75" s="45">
        <f t="shared" si="131"/>
        <v>0</v>
      </c>
      <c r="CF75" s="45">
        <f t="shared" si="132"/>
        <v>0</v>
      </c>
      <c r="CG75" s="45">
        <f t="shared" si="133"/>
        <v>0</v>
      </c>
      <c r="CH75" s="46">
        <v>0</v>
      </c>
      <c r="CI75" s="46">
        <v>0</v>
      </c>
      <c r="CJ75" s="46">
        <v>0</v>
      </c>
      <c r="CK75" s="46">
        <v>0</v>
      </c>
      <c r="CL75" s="46">
        <v>0</v>
      </c>
      <c r="CM75" s="46">
        <v>0</v>
      </c>
      <c r="CN75" s="46">
        <v>0</v>
      </c>
      <c r="CO75" s="46">
        <v>0</v>
      </c>
      <c r="CP75" s="46">
        <v>0</v>
      </c>
      <c r="CQ75" s="45">
        <f t="shared" si="134"/>
        <v>5</v>
      </c>
      <c r="CR75" s="47">
        <f t="shared" si="135"/>
        <v>7.033338022225348E-2</v>
      </c>
      <c r="CS75" s="45">
        <f t="shared" si="136"/>
        <v>5</v>
      </c>
      <c r="CT75" s="45">
        <f t="shared" si="137"/>
        <v>0</v>
      </c>
      <c r="CU75" s="45">
        <f t="shared" si="138"/>
        <v>5</v>
      </c>
      <c r="CV75" s="45">
        <f t="shared" si="139"/>
        <v>0</v>
      </c>
      <c r="CW75" s="45">
        <v>0</v>
      </c>
      <c r="CX75" s="45">
        <v>0</v>
      </c>
      <c r="CY75" s="45">
        <f t="shared" si="140"/>
        <v>5</v>
      </c>
      <c r="CZ75" s="45">
        <v>0</v>
      </c>
      <c r="DA75" s="45">
        <v>5</v>
      </c>
      <c r="DB75" s="45">
        <f t="shared" si="141"/>
        <v>0</v>
      </c>
      <c r="DC75" s="45">
        <v>0</v>
      </c>
      <c r="DD75" s="45">
        <v>0</v>
      </c>
      <c r="DE75" s="45">
        <f t="shared" si="142"/>
        <v>0</v>
      </c>
      <c r="DF75" s="45">
        <f t="shared" si="143"/>
        <v>0</v>
      </c>
      <c r="DG75" s="45">
        <f t="shared" si="144"/>
        <v>0</v>
      </c>
      <c r="DH75" s="45">
        <f t="shared" si="145"/>
        <v>0</v>
      </c>
      <c r="DI75" s="45">
        <v>0</v>
      </c>
      <c r="DJ75" s="45">
        <v>0</v>
      </c>
      <c r="DK75" s="45">
        <f t="shared" si="146"/>
        <v>0</v>
      </c>
      <c r="DL75" s="45">
        <v>0</v>
      </c>
      <c r="DM75" s="45">
        <v>0</v>
      </c>
      <c r="DN75" s="45">
        <f t="shared" si="147"/>
        <v>0</v>
      </c>
      <c r="DO75" s="45">
        <v>0</v>
      </c>
      <c r="DP75" s="45">
        <v>0</v>
      </c>
      <c r="DQ75" s="45">
        <f t="shared" si="148"/>
        <v>0</v>
      </c>
      <c r="DR75" s="45">
        <v>0</v>
      </c>
      <c r="DS75" s="45">
        <v>0</v>
      </c>
      <c r="DT75" s="45">
        <v>0</v>
      </c>
      <c r="DU75" s="45">
        <v>0</v>
      </c>
      <c r="DV75" s="48">
        <v>1146.2</v>
      </c>
      <c r="DW75" s="48"/>
      <c r="DX75" s="45">
        <v>9</v>
      </c>
      <c r="DY75" s="45">
        <v>0</v>
      </c>
      <c r="DZ75" s="45">
        <v>0</v>
      </c>
      <c r="EA75" s="45">
        <f t="shared" si="149"/>
        <v>0</v>
      </c>
      <c r="EB75" s="47">
        <f t="shared" si="162"/>
        <v>0</v>
      </c>
      <c r="EC75" s="45">
        <f t="shared" si="151"/>
        <v>0</v>
      </c>
      <c r="ED75" s="45">
        <f t="shared" si="152"/>
        <v>0</v>
      </c>
      <c r="EE75" s="45">
        <f t="shared" si="153"/>
        <v>0</v>
      </c>
      <c r="EF75" s="45">
        <v>0</v>
      </c>
      <c r="EG75" s="45">
        <v>0</v>
      </c>
      <c r="EH75" s="45">
        <v>0</v>
      </c>
      <c r="EI75" s="45">
        <v>0</v>
      </c>
      <c r="EJ75" s="45">
        <v>0</v>
      </c>
      <c r="EK75" s="45">
        <v>0</v>
      </c>
      <c r="EL75" s="45">
        <v>0</v>
      </c>
      <c r="EM75" s="45">
        <v>0</v>
      </c>
      <c r="EN75" s="45">
        <v>0</v>
      </c>
      <c r="EO75" s="45">
        <f t="shared" si="154"/>
        <v>5</v>
      </c>
      <c r="EP75" s="47">
        <f t="shared" si="163"/>
        <v>100</v>
      </c>
      <c r="EQ75" s="45">
        <v>8</v>
      </c>
      <c r="ER75" s="45">
        <f t="shared" si="156"/>
        <v>7</v>
      </c>
      <c r="ES75" s="34">
        <f t="shared" ref="ES75:ES88" si="166">(ER75/EQ75)*100</f>
        <v>87.5</v>
      </c>
      <c r="ET75" s="45">
        <v>7</v>
      </c>
      <c r="EU75" s="45">
        <v>0</v>
      </c>
      <c r="EV75" s="45">
        <v>0</v>
      </c>
      <c r="EW75" s="45">
        <v>0</v>
      </c>
      <c r="EX75" s="48">
        <v>2402</v>
      </c>
      <c r="EY75" s="48">
        <v>183</v>
      </c>
      <c r="EZ75" s="48">
        <v>10916</v>
      </c>
      <c r="FA75" s="46">
        <v>0</v>
      </c>
      <c r="FB75" s="28"/>
      <c r="FC75" s="28"/>
      <c r="FD75" s="28"/>
    </row>
    <row r="76" spans="1:160" s="27" customFormat="1">
      <c r="A76" s="26" t="s">
        <v>212</v>
      </c>
      <c r="B76" s="26" t="s">
        <v>216</v>
      </c>
      <c r="C76" s="29" t="s">
        <v>31</v>
      </c>
      <c r="D76" s="31">
        <v>6601</v>
      </c>
      <c r="E76" s="31">
        <f t="shared" si="159"/>
        <v>285</v>
      </c>
      <c r="F76" s="31">
        <v>285</v>
      </c>
      <c r="G76" s="34">
        <f t="shared" si="108"/>
        <v>100</v>
      </c>
      <c r="H76" s="32">
        <v>0</v>
      </c>
      <c r="I76" s="30">
        <f t="shared" si="109"/>
        <v>0</v>
      </c>
      <c r="J76" s="41">
        <v>211</v>
      </c>
      <c r="K76" s="30">
        <f t="shared" si="110"/>
        <v>3.1964853810028782</v>
      </c>
      <c r="L76" s="31">
        <v>2446</v>
      </c>
      <c r="M76" s="31">
        <v>1329</v>
      </c>
      <c r="N76" s="99">
        <f t="shared" si="111"/>
        <v>20.13331313437358</v>
      </c>
      <c r="O76" s="31">
        <v>858</v>
      </c>
      <c r="P76" s="31">
        <v>505</v>
      </c>
      <c r="Q76" s="34">
        <f t="shared" si="112"/>
        <v>7.6503560066656568</v>
      </c>
      <c r="R76" s="41">
        <f t="shared" si="113"/>
        <v>33</v>
      </c>
      <c r="S76" s="41">
        <v>33</v>
      </c>
      <c r="T76" s="30">
        <f t="shared" si="114"/>
        <v>100</v>
      </c>
      <c r="U76" s="32">
        <v>0</v>
      </c>
      <c r="V76" s="30">
        <f t="shared" si="115"/>
        <v>0</v>
      </c>
      <c r="W76" s="31">
        <v>16</v>
      </c>
      <c r="X76" s="31">
        <v>0</v>
      </c>
      <c r="Y76" s="31">
        <v>31</v>
      </c>
      <c r="Z76" s="39">
        <f t="shared" si="116"/>
        <v>0.46962581427056505</v>
      </c>
      <c r="AA76" s="31">
        <v>11</v>
      </c>
      <c r="AB76" s="31">
        <v>0</v>
      </c>
      <c r="AC76" s="39">
        <f t="shared" si="117"/>
        <v>0.16664141796697468</v>
      </c>
      <c r="AD76" s="42">
        <v>113.98</v>
      </c>
      <c r="AE76" s="38">
        <v>80.489999999999995</v>
      </c>
      <c r="AF76" s="38">
        <v>366.39</v>
      </c>
      <c r="AG76" s="38">
        <v>252.76</v>
      </c>
      <c r="AH76" s="30">
        <v>3.24</v>
      </c>
      <c r="AI76" s="40">
        <v>4.0599999999999996</v>
      </c>
      <c r="AJ76" s="41">
        <v>8</v>
      </c>
      <c r="AK76" s="30">
        <f t="shared" si="118"/>
        <v>24.242424242424242</v>
      </c>
      <c r="AL76" s="31">
        <v>13</v>
      </c>
      <c r="AM76" s="31">
        <v>0</v>
      </c>
      <c r="AN76" s="39">
        <f t="shared" si="164"/>
        <v>81.25</v>
      </c>
      <c r="AO76" s="31">
        <v>8</v>
      </c>
      <c r="AP76" s="39">
        <f t="shared" si="120"/>
        <v>25.806451612903224</v>
      </c>
      <c r="AQ76" s="31">
        <v>10</v>
      </c>
      <c r="AR76" s="31">
        <v>0</v>
      </c>
      <c r="AS76" s="39">
        <f t="shared" si="165"/>
        <v>90.909090909090907</v>
      </c>
      <c r="AT76" s="31">
        <v>11</v>
      </c>
      <c r="AU76" s="175">
        <f t="shared" si="160"/>
        <v>0.16664141796697468</v>
      </c>
      <c r="AV76" s="35" t="s">
        <v>454</v>
      </c>
      <c r="AW76" s="41">
        <f t="shared" si="122"/>
        <v>119</v>
      </c>
      <c r="AX76" s="41">
        <f t="shared" si="123"/>
        <v>0</v>
      </c>
      <c r="AY76" s="30">
        <f t="shared" si="124"/>
        <v>1.8027571580063628</v>
      </c>
      <c r="AZ76" s="41">
        <v>46</v>
      </c>
      <c r="BA76" s="41">
        <v>72</v>
      </c>
      <c r="BB76" s="41">
        <v>1</v>
      </c>
      <c r="BC76" s="41">
        <v>0</v>
      </c>
      <c r="BD76" s="41">
        <v>0</v>
      </c>
      <c r="BE76" s="31">
        <v>0</v>
      </c>
      <c r="BF76" s="31">
        <f t="shared" si="125"/>
        <v>87</v>
      </c>
      <c r="BG76" s="31">
        <f t="shared" si="126"/>
        <v>0</v>
      </c>
      <c r="BH76" s="31">
        <v>46</v>
      </c>
      <c r="BI76" s="31">
        <v>40</v>
      </c>
      <c r="BJ76" s="31">
        <v>1</v>
      </c>
      <c r="BK76" s="31">
        <v>0</v>
      </c>
      <c r="BL76" s="45">
        <v>0</v>
      </c>
      <c r="BM76" s="45">
        <v>0</v>
      </c>
      <c r="BN76" s="45">
        <v>76</v>
      </c>
      <c r="BO76" s="45">
        <v>0</v>
      </c>
      <c r="BP76" s="34">
        <f t="shared" si="127"/>
        <v>1.1513407059536434</v>
      </c>
      <c r="BQ76" s="149">
        <v>5</v>
      </c>
      <c r="BR76" s="103">
        <f t="shared" si="161"/>
        <v>6.5789473684210522</v>
      </c>
      <c r="BS76" s="45">
        <f t="shared" si="128"/>
        <v>51</v>
      </c>
      <c r="BT76" s="45">
        <f t="shared" si="129"/>
        <v>4</v>
      </c>
      <c r="BU76" s="45">
        <f t="shared" si="130"/>
        <v>31</v>
      </c>
      <c r="BV76" s="45">
        <v>46</v>
      </c>
      <c r="BW76" s="45">
        <v>0</v>
      </c>
      <c r="BX76" s="45">
        <v>0</v>
      </c>
      <c r="BY76" s="45">
        <v>4</v>
      </c>
      <c r="BZ76" s="45">
        <v>4</v>
      </c>
      <c r="CA76" s="45">
        <v>31</v>
      </c>
      <c r="CB76" s="45">
        <v>1</v>
      </c>
      <c r="CC76" s="45">
        <v>0</v>
      </c>
      <c r="CD76" s="45">
        <v>0</v>
      </c>
      <c r="CE76" s="45">
        <f t="shared" si="131"/>
        <v>0</v>
      </c>
      <c r="CF76" s="45">
        <f t="shared" si="132"/>
        <v>0</v>
      </c>
      <c r="CG76" s="45">
        <f t="shared" si="133"/>
        <v>0</v>
      </c>
      <c r="CH76" s="46">
        <v>0</v>
      </c>
      <c r="CI76" s="46">
        <v>0</v>
      </c>
      <c r="CJ76" s="46">
        <v>0</v>
      </c>
      <c r="CK76" s="46">
        <v>0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5">
        <f t="shared" si="134"/>
        <v>17</v>
      </c>
      <c r="CR76" s="47">
        <f t="shared" si="135"/>
        <v>0.25753673685805178</v>
      </c>
      <c r="CS76" s="45">
        <f t="shared" si="136"/>
        <v>15</v>
      </c>
      <c r="CT76" s="45">
        <f t="shared" si="137"/>
        <v>2</v>
      </c>
      <c r="CU76" s="45">
        <f t="shared" si="138"/>
        <v>13</v>
      </c>
      <c r="CV76" s="45">
        <f t="shared" si="139"/>
        <v>1</v>
      </c>
      <c r="CW76" s="45">
        <v>1</v>
      </c>
      <c r="CX76" s="45">
        <v>0</v>
      </c>
      <c r="CY76" s="45">
        <f t="shared" si="140"/>
        <v>14</v>
      </c>
      <c r="CZ76" s="45">
        <v>1</v>
      </c>
      <c r="DA76" s="45">
        <v>13</v>
      </c>
      <c r="DB76" s="45">
        <f t="shared" si="141"/>
        <v>0</v>
      </c>
      <c r="DC76" s="45">
        <v>0</v>
      </c>
      <c r="DD76" s="45">
        <v>0</v>
      </c>
      <c r="DE76" s="45">
        <f t="shared" si="142"/>
        <v>0</v>
      </c>
      <c r="DF76" s="45">
        <f t="shared" si="143"/>
        <v>0</v>
      </c>
      <c r="DG76" s="45">
        <f t="shared" si="144"/>
        <v>0</v>
      </c>
      <c r="DH76" s="45">
        <f t="shared" si="145"/>
        <v>0</v>
      </c>
      <c r="DI76" s="45">
        <v>0</v>
      </c>
      <c r="DJ76" s="45">
        <v>0</v>
      </c>
      <c r="DK76" s="45">
        <f t="shared" si="146"/>
        <v>0</v>
      </c>
      <c r="DL76" s="45">
        <v>0</v>
      </c>
      <c r="DM76" s="45">
        <v>0</v>
      </c>
      <c r="DN76" s="45">
        <f t="shared" si="147"/>
        <v>0</v>
      </c>
      <c r="DO76" s="45">
        <v>0</v>
      </c>
      <c r="DP76" s="45">
        <v>0</v>
      </c>
      <c r="DQ76" s="45">
        <f t="shared" si="148"/>
        <v>2</v>
      </c>
      <c r="DR76" s="45">
        <v>0</v>
      </c>
      <c r="DS76" s="45">
        <v>0</v>
      </c>
      <c r="DT76" s="45">
        <v>2</v>
      </c>
      <c r="DU76" s="45">
        <v>0</v>
      </c>
      <c r="DV76" s="48">
        <v>719.58</v>
      </c>
      <c r="DW76" s="48">
        <v>640.57000000000005</v>
      </c>
      <c r="DX76" s="45">
        <v>59</v>
      </c>
      <c r="DY76" s="45">
        <v>0</v>
      </c>
      <c r="DZ76" s="45">
        <v>0</v>
      </c>
      <c r="EA76" s="45">
        <f t="shared" si="149"/>
        <v>10</v>
      </c>
      <c r="EB76" s="47">
        <f t="shared" si="162"/>
        <v>58.82352941176471</v>
      </c>
      <c r="EC76" s="45">
        <f t="shared" si="151"/>
        <v>6</v>
      </c>
      <c r="ED76" s="45">
        <f t="shared" si="152"/>
        <v>3</v>
      </c>
      <c r="EE76" s="45">
        <f t="shared" si="153"/>
        <v>1</v>
      </c>
      <c r="EF76" s="45">
        <v>6</v>
      </c>
      <c r="EG76" s="45">
        <v>2</v>
      </c>
      <c r="EH76" s="45">
        <v>1</v>
      </c>
      <c r="EI76" s="45">
        <v>0</v>
      </c>
      <c r="EJ76" s="45">
        <v>0</v>
      </c>
      <c r="EK76" s="45">
        <v>0</v>
      </c>
      <c r="EL76" s="45">
        <v>0</v>
      </c>
      <c r="EM76" s="45">
        <v>1</v>
      </c>
      <c r="EN76" s="45">
        <v>0</v>
      </c>
      <c r="EO76" s="45">
        <f t="shared" si="154"/>
        <v>7</v>
      </c>
      <c r="EP76" s="47">
        <f t="shared" si="163"/>
        <v>41.17647058823529</v>
      </c>
      <c r="EQ76" s="45">
        <v>7</v>
      </c>
      <c r="ER76" s="45">
        <f t="shared" si="156"/>
        <v>3</v>
      </c>
      <c r="ES76" s="34">
        <f t="shared" si="166"/>
        <v>42.857142857142854</v>
      </c>
      <c r="ET76" s="45">
        <v>2</v>
      </c>
      <c r="EU76" s="45">
        <v>0</v>
      </c>
      <c r="EV76" s="45">
        <v>1</v>
      </c>
      <c r="EW76" s="45">
        <v>0</v>
      </c>
      <c r="EX76" s="48">
        <v>87.45</v>
      </c>
      <c r="EY76" s="48">
        <v>38.14</v>
      </c>
      <c r="EZ76" s="48">
        <v>138.81</v>
      </c>
      <c r="FA76" s="46">
        <v>0</v>
      </c>
      <c r="FB76" s="28"/>
      <c r="FC76" s="28"/>
      <c r="FD76" s="28"/>
    </row>
    <row r="77" spans="1:160" s="27" customFormat="1">
      <c r="A77" s="100" t="s">
        <v>246</v>
      </c>
      <c r="B77" s="100" t="s">
        <v>391</v>
      </c>
      <c r="C77" s="101" t="s">
        <v>33</v>
      </c>
      <c r="D77" s="102">
        <v>8955</v>
      </c>
      <c r="E77" s="102">
        <f t="shared" si="159"/>
        <v>266</v>
      </c>
      <c r="F77" s="102">
        <v>261</v>
      </c>
      <c r="G77" s="103">
        <f t="shared" si="108"/>
        <v>98.120300751879697</v>
      </c>
      <c r="H77" s="104">
        <v>5</v>
      </c>
      <c r="I77" s="105">
        <f t="shared" si="109"/>
        <v>1.8796992481203008</v>
      </c>
      <c r="J77" s="106">
        <v>228</v>
      </c>
      <c r="K77" s="105">
        <f t="shared" si="110"/>
        <v>2.5460636515912896</v>
      </c>
      <c r="L77" s="102">
        <v>2542</v>
      </c>
      <c r="M77" s="102">
        <v>1588</v>
      </c>
      <c r="N77" s="107">
        <f t="shared" si="111"/>
        <v>17.733109994416527</v>
      </c>
      <c r="O77" s="102">
        <v>746</v>
      </c>
      <c r="P77" s="102">
        <v>536</v>
      </c>
      <c r="Q77" s="103">
        <f t="shared" si="112"/>
        <v>5.9854829704075936</v>
      </c>
      <c r="R77" s="106">
        <f t="shared" si="113"/>
        <v>147</v>
      </c>
      <c r="S77" s="106">
        <v>147</v>
      </c>
      <c r="T77" s="105">
        <f t="shared" si="114"/>
        <v>100</v>
      </c>
      <c r="U77" s="104">
        <v>0</v>
      </c>
      <c r="V77" s="105">
        <f t="shared" si="115"/>
        <v>0</v>
      </c>
      <c r="W77" s="102">
        <v>59</v>
      </c>
      <c r="X77" s="102">
        <v>0</v>
      </c>
      <c r="Y77" s="102">
        <v>136</v>
      </c>
      <c r="Z77" s="108">
        <f t="shared" si="116"/>
        <v>1.5187046342825239</v>
      </c>
      <c r="AA77" s="102">
        <v>56</v>
      </c>
      <c r="AB77" s="102">
        <v>0</v>
      </c>
      <c r="AC77" s="108">
        <f t="shared" si="117"/>
        <v>0.62534896705750975</v>
      </c>
      <c r="AD77" s="109">
        <v>72.8</v>
      </c>
      <c r="AE77" s="110">
        <v>63.52</v>
      </c>
      <c r="AF77" s="110">
        <v>486.01</v>
      </c>
      <c r="AG77" s="110">
        <v>649.89</v>
      </c>
      <c r="AH77" s="105">
        <v>8.85</v>
      </c>
      <c r="AI77" s="111">
        <v>12.98</v>
      </c>
      <c r="AJ77" s="106">
        <v>43</v>
      </c>
      <c r="AK77" s="105">
        <f t="shared" si="118"/>
        <v>29.251700680272108</v>
      </c>
      <c r="AL77" s="102">
        <v>29</v>
      </c>
      <c r="AM77" s="102">
        <v>0</v>
      </c>
      <c r="AN77" s="108">
        <f t="shared" si="164"/>
        <v>49.152542372881356</v>
      </c>
      <c r="AO77" s="102"/>
      <c r="AP77" s="108">
        <f t="shared" si="120"/>
        <v>0</v>
      </c>
      <c r="AQ77" s="102">
        <v>28</v>
      </c>
      <c r="AR77" s="102">
        <v>0</v>
      </c>
      <c r="AS77" s="108">
        <f t="shared" si="165"/>
        <v>50</v>
      </c>
      <c r="AT77" s="102">
        <v>36</v>
      </c>
      <c r="AU77" s="182">
        <f t="shared" si="160"/>
        <v>0.4020100502512563</v>
      </c>
      <c r="AV77" s="105" t="s">
        <v>454</v>
      </c>
      <c r="AW77" s="106">
        <f t="shared" si="122"/>
        <v>188</v>
      </c>
      <c r="AX77" s="106">
        <f t="shared" si="123"/>
        <v>0</v>
      </c>
      <c r="AY77" s="105">
        <f t="shared" si="124"/>
        <v>2.0993858179787828</v>
      </c>
      <c r="AZ77" s="106">
        <v>0</v>
      </c>
      <c r="BA77" s="106">
        <v>188</v>
      </c>
      <c r="BB77" s="106">
        <v>0</v>
      </c>
      <c r="BC77" s="106">
        <v>0</v>
      </c>
      <c r="BD77" s="106">
        <v>0</v>
      </c>
      <c r="BE77" s="102">
        <v>0</v>
      </c>
      <c r="BF77" s="102">
        <f t="shared" si="125"/>
        <v>185</v>
      </c>
      <c r="BG77" s="102">
        <f t="shared" si="126"/>
        <v>0</v>
      </c>
      <c r="BH77" s="102">
        <v>0</v>
      </c>
      <c r="BI77" s="102">
        <v>185</v>
      </c>
      <c r="BJ77" s="102">
        <v>0</v>
      </c>
      <c r="BK77" s="102">
        <v>0</v>
      </c>
      <c r="BL77" s="112">
        <v>0</v>
      </c>
      <c r="BM77" s="112">
        <v>0</v>
      </c>
      <c r="BN77" s="112">
        <v>138</v>
      </c>
      <c r="BO77" s="112">
        <v>0</v>
      </c>
      <c r="BP77" s="103">
        <f t="shared" si="127"/>
        <v>1.5410385259631489</v>
      </c>
      <c r="BQ77" s="158">
        <v>12</v>
      </c>
      <c r="BR77" s="103">
        <f t="shared" si="161"/>
        <v>8.695652173913043</v>
      </c>
      <c r="BS77" s="112">
        <f t="shared" si="128"/>
        <v>6</v>
      </c>
      <c r="BT77" s="112">
        <f t="shared" si="129"/>
        <v>84</v>
      </c>
      <c r="BU77" s="112">
        <f t="shared" si="130"/>
        <v>95</v>
      </c>
      <c r="BV77" s="112">
        <v>0</v>
      </c>
      <c r="BW77" s="112">
        <v>0</v>
      </c>
      <c r="BX77" s="112">
        <v>0</v>
      </c>
      <c r="BY77" s="112">
        <v>6</v>
      </c>
      <c r="BZ77" s="112">
        <v>84</v>
      </c>
      <c r="CA77" s="112">
        <v>95</v>
      </c>
      <c r="CB77" s="112">
        <v>0</v>
      </c>
      <c r="CC77" s="112">
        <v>0</v>
      </c>
      <c r="CD77" s="112">
        <v>0</v>
      </c>
      <c r="CE77" s="112">
        <f t="shared" si="131"/>
        <v>0</v>
      </c>
      <c r="CF77" s="112">
        <f t="shared" si="132"/>
        <v>0</v>
      </c>
      <c r="CG77" s="112">
        <f t="shared" si="133"/>
        <v>0</v>
      </c>
      <c r="CH77" s="100">
        <v>0</v>
      </c>
      <c r="CI77" s="100">
        <v>0</v>
      </c>
      <c r="CJ77" s="100">
        <v>0</v>
      </c>
      <c r="CK77" s="100">
        <v>0</v>
      </c>
      <c r="CL77" s="100">
        <v>0</v>
      </c>
      <c r="CM77" s="100">
        <v>0</v>
      </c>
      <c r="CN77" s="100">
        <v>0</v>
      </c>
      <c r="CO77" s="100">
        <v>0</v>
      </c>
      <c r="CP77" s="100">
        <v>0</v>
      </c>
      <c r="CQ77" s="112">
        <f t="shared" si="134"/>
        <v>3</v>
      </c>
      <c r="CR77" s="113">
        <f t="shared" si="135"/>
        <v>3.3500837520938027E-2</v>
      </c>
      <c r="CS77" s="112">
        <f t="shared" si="136"/>
        <v>1</v>
      </c>
      <c r="CT77" s="112">
        <f t="shared" si="137"/>
        <v>0</v>
      </c>
      <c r="CU77" s="112">
        <f t="shared" si="138"/>
        <v>1</v>
      </c>
      <c r="CV77" s="112">
        <f t="shared" si="139"/>
        <v>0</v>
      </c>
      <c r="CW77" s="112">
        <v>0</v>
      </c>
      <c r="CX77" s="112">
        <v>0</v>
      </c>
      <c r="CY77" s="112">
        <f t="shared" si="140"/>
        <v>1</v>
      </c>
      <c r="CZ77" s="112">
        <v>0</v>
      </c>
      <c r="DA77" s="112">
        <v>1</v>
      </c>
      <c r="DB77" s="112">
        <f t="shared" si="141"/>
        <v>0</v>
      </c>
      <c r="DC77" s="112">
        <v>0</v>
      </c>
      <c r="DD77" s="112">
        <v>0</v>
      </c>
      <c r="DE77" s="112">
        <f t="shared" si="142"/>
        <v>0</v>
      </c>
      <c r="DF77" s="112">
        <f t="shared" si="143"/>
        <v>0</v>
      </c>
      <c r="DG77" s="112">
        <f t="shared" si="144"/>
        <v>0</v>
      </c>
      <c r="DH77" s="112">
        <f t="shared" si="145"/>
        <v>0</v>
      </c>
      <c r="DI77" s="112">
        <v>0</v>
      </c>
      <c r="DJ77" s="112">
        <v>0</v>
      </c>
      <c r="DK77" s="112">
        <f t="shared" si="146"/>
        <v>0</v>
      </c>
      <c r="DL77" s="112">
        <v>0</v>
      </c>
      <c r="DM77" s="112">
        <v>0</v>
      </c>
      <c r="DN77" s="112">
        <f t="shared" si="147"/>
        <v>0</v>
      </c>
      <c r="DO77" s="112">
        <v>0</v>
      </c>
      <c r="DP77" s="112">
        <v>0</v>
      </c>
      <c r="DQ77" s="112">
        <f t="shared" si="148"/>
        <v>2</v>
      </c>
      <c r="DR77" s="112">
        <v>0</v>
      </c>
      <c r="DS77" s="112">
        <v>0</v>
      </c>
      <c r="DT77" s="112">
        <v>2</v>
      </c>
      <c r="DU77" s="112">
        <v>0</v>
      </c>
      <c r="DV77" s="114">
        <v>1072.02</v>
      </c>
      <c r="DW77" s="114">
        <v>425.31</v>
      </c>
      <c r="DX77" s="112">
        <v>5</v>
      </c>
      <c r="DY77" s="112">
        <v>0</v>
      </c>
      <c r="DZ77" s="112">
        <v>0</v>
      </c>
      <c r="EA77" s="112">
        <f t="shared" si="149"/>
        <v>1</v>
      </c>
      <c r="EB77" s="113">
        <f t="shared" si="162"/>
        <v>33.333333333333329</v>
      </c>
      <c r="EC77" s="112">
        <f t="shared" si="151"/>
        <v>0</v>
      </c>
      <c r="ED77" s="112">
        <f t="shared" si="152"/>
        <v>1</v>
      </c>
      <c r="EE77" s="112">
        <f t="shared" si="153"/>
        <v>0</v>
      </c>
      <c r="EF77" s="112">
        <v>0</v>
      </c>
      <c r="EG77" s="112">
        <v>1</v>
      </c>
      <c r="EH77" s="112">
        <v>0</v>
      </c>
      <c r="EI77" s="112">
        <v>0</v>
      </c>
      <c r="EJ77" s="112">
        <v>0</v>
      </c>
      <c r="EK77" s="112">
        <v>0</v>
      </c>
      <c r="EL77" s="112">
        <v>0</v>
      </c>
      <c r="EM77" s="112">
        <v>0</v>
      </c>
      <c r="EN77" s="112">
        <v>0</v>
      </c>
      <c r="EO77" s="112">
        <f t="shared" si="154"/>
        <v>2</v>
      </c>
      <c r="EP77" s="113">
        <f t="shared" si="163"/>
        <v>66.666666666666657</v>
      </c>
      <c r="EQ77" s="112">
        <v>6</v>
      </c>
      <c r="ER77" s="112">
        <f t="shared" si="156"/>
        <v>3</v>
      </c>
      <c r="ES77" s="103">
        <f t="shared" si="166"/>
        <v>50</v>
      </c>
      <c r="ET77" s="112">
        <v>1</v>
      </c>
      <c r="EU77" s="112">
        <v>0</v>
      </c>
      <c r="EV77" s="112">
        <v>2</v>
      </c>
      <c r="EW77" s="112">
        <v>0</v>
      </c>
      <c r="EX77" s="114">
        <v>367.11</v>
      </c>
      <c r="EY77" s="114">
        <v>280.57</v>
      </c>
      <c r="EZ77" s="114">
        <v>442.9</v>
      </c>
      <c r="FA77" s="100">
        <v>0</v>
      </c>
      <c r="FB77" s="28"/>
      <c r="FC77" s="28"/>
      <c r="FD77" s="28"/>
    </row>
    <row r="78" spans="1:160" s="27" customFormat="1">
      <c r="A78" s="26" t="s">
        <v>407</v>
      </c>
      <c r="B78" s="26" t="s">
        <v>439</v>
      </c>
      <c r="C78" s="29" t="s">
        <v>33</v>
      </c>
      <c r="D78" s="31">
        <v>8503</v>
      </c>
      <c r="E78" s="31">
        <f t="shared" si="159"/>
        <v>12</v>
      </c>
      <c r="F78" s="31">
        <v>12</v>
      </c>
      <c r="G78" s="34">
        <f t="shared" si="108"/>
        <v>100</v>
      </c>
      <c r="H78" s="32">
        <v>0</v>
      </c>
      <c r="I78" s="30">
        <f t="shared" si="109"/>
        <v>0</v>
      </c>
      <c r="J78" s="41">
        <v>11</v>
      </c>
      <c r="K78" s="30">
        <f t="shared" si="110"/>
        <v>0.12936610608020699</v>
      </c>
      <c r="L78" s="31">
        <v>3002</v>
      </c>
      <c r="M78" s="31">
        <v>1621</v>
      </c>
      <c r="N78" s="99">
        <f t="shared" si="111"/>
        <v>19.063859814183228</v>
      </c>
      <c r="O78" s="31">
        <v>734</v>
      </c>
      <c r="P78" s="31">
        <v>498</v>
      </c>
      <c r="Q78" s="34">
        <f t="shared" si="112"/>
        <v>5.8567564389039166</v>
      </c>
      <c r="R78" s="41">
        <f t="shared" si="113"/>
        <v>90</v>
      </c>
      <c r="S78" s="41">
        <v>90</v>
      </c>
      <c r="T78" s="30">
        <f t="shared" si="114"/>
        <v>100</v>
      </c>
      <c r="U78" s="32">
        <v>0</v>
      </c>
      <c r="V78" s="30">
        <f t="shared" si="115"/>
        <v>0</v>
      </c>
      <c r="W78" s="31">
        <v>15</v>
      </c>
      <c r="X78" s="31">
        <v>0</v>
      </c>
      <c r="Y78" s="31">
        <v>82</v>
      </c>
      <c r="Z78" s="39">
        <f t="shared" si="116"/>
        <v>0.96436551805245196</v>
      </c>
      <c r="AA78" s="31">
        <v>13</v>
      </c>
      <c r="AB78" s="31">
        <v>0</v>
      </c>
      <c r="AC78" s="39">
        <f t="shared" si="117"/>
        <v>0.15288721627660826</v>
      </c>
      <c r="AD78" s="42">
        <v>76.209999999999994</v>
      </c>
      <c r="AE78" s="38">
        <v>61</v>
      </c>
      <c r="AF78" s="38">
        <v>823.92</v>
      </c>
      <c r="AG78" s="38">
        <v>1655.19</v>
      </c>
      <c r="AH78" s="30">
        <v>10.81</v>
      </c>
      <c r="AI78" s="40">
        <v>27.13</v>
      </c>
      <c r="AJ78" s="41">
        <v>20</v>
      </c>
      <c r="AK78" s="30">
        <f t="shared" si="118"/>
        <v>22.222222222222221</v>
      </c>
      <c r="AL78" s="31">
        <v>5</v>
      </c>
      <c r="AM78" s="31">
        <v>0</v>
      </c>
      <c r="AN78" s="39">
        <f t="shared" si="164"/>
        <v>33.333333333333329</v>
      </c>
      <c r="AO78" s="31">
        <v>18</v>
      </c>
      <c r="AP78" s="39">
        <f t="shared" si="120"/>
        <v>21.951219512195124</v>
      </c>
      <c r="AQ78" s="31">
        <v>4</v>
      </c>
      <c r="AR78" s="31">
        <v>0</v>
      </c>
      <c r="AS78" s="39">
        <f t="shared" si="165"/>
        <v>30.76923076923077</v>
      </c>
      <c r="AT78" s="31">
        <v>19</v>
      </c>
      <c r="AU78" s="175">
        <f t="shared" si="160"/>
        <v>0.22345054686581206</v>
      </c>
      <c r="AV78" s="35" t="s">
        <v>454</v>
      </c>
      <c r="AW78" s="41">
        <f t="shared" si="122"/>
        <v>27</v>
      </c>
      <c r="AX78" s="41">
        <f t="shared" si="123"/>
        <v>0</v>
      </c>
      <c r="AY78" s="30">
        <f t="shared" si="124"/>
        <v>0.31753498765141719</v>
      </c>
      <c r="AZ78" s="41">
        <v>0</v>
      </c>
      <c r="BA78" s="41">
        <v>27</v>
      </c>
      <c r="BB78" s="41">
        <v>0</v>
      </c>
      <c r="BC78" s="41">
        <v>0</v>
      </c>
      <c r="BD78" s="41">
        <v>0</v>
      </c>
      <c r="BE78" s="31">
        <v>0</v>
      </c>
      <c r="BF78" s="31">
        <f t="shared" si="125"/>
        <v>27</v>
      </c>
      <c r="BG78" s="31">
        <f t="shared" si="126"/>
        <v>0</v>
      </c>
      <c r="BH78" s="31">
        <v>0</v>
      </c>
      <c r="BI78" s="31">
        <v>27</v>
      </c>
      <c r="BJ78" s="31">
        <v>0</v>
      </c>
      <c r="BK78" s="31">
        <v>0</v>
      </c>
      <c r="BL78" s="45">
        <v>0</v>
      </c>
      <c r="BM78" s="45">
        <v>0</v>
      </c>
      <c r="BN78" s="45">
        <v>25</v>
      </c>
      <c r="BO78" s="45">
        <v>0</v>
      </c>
      <c r="BP78" s="34">
        <f t="shared" si="127"/>
        <v>0.29401387745501589</v>
      </c>
      <c r="BQ78" s="149">
        <v>4</v>
      </c>
      <c r="BR78" s="103">
        <f t="shared" si="161"/>
        <v>16</v>
      </c>
      <c r="BS78" s="45">
        <f t="shared" si="128"/>
        <v>0</v>
      </c>
      <c r="BT78" s="45">
        <f t="shared" si="129"/>
        <v>1</v>
      </c>
      <c r="BU78" s="45">
        <f t="shared" si="130"/>
        <v>26</v>
      </c>
      <c r="BV78" s="45">
        <v>0</v>
      </c>
      <c r="BW78" s="45">
        <v>0</v>
      </c>
      <c r="BX78" s="45">
        <v>0</v>
      </c>
      <c r="BY78" s="45">
        <v>0</v>
      </c>
      <c r="BZ78" s="45">
        <v>1</v>
      </c>
      <c r="CA78" s="45">
        <v>26</v>
      </c>
      <c r="CB78" s="45">
        <v>0</v>
      </c>
      <c r="CC78" s="45">
        <v>0</v>
      </c>
      <c r="CD78" s="45">
        <v>0</v>
      </c>
      <c r="CE78" s="45">
        <f t="shared" si="131"/>
        <v>0</v>
      </c>
      <c r="CF78" s="45">
        <f t="shared" si="132"/>
        <v>0</v>
      </c>
      <c r="CG78" s="45">
        <f t="shared" si="133"/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5">
        <f t="shared" si="134"/>
        <v>0</v>
      </c>
      <c r="CR78" s="47">
        <f t="shared" si="135"/>
        <v>0</v>
      </c>
      <c r="CS78" s="45">
        <f t="shared" si="136"/>
        <v>0</v>
      </c>
      <c r="CT78" s="45">
        <f t="shared" si="137"/>
        <v>0</v>
      </c>
      <c r="CU78" s="45">
        <f t="shared" si="138"/>
        <v>0</v>
      </c>
      <c r="CV78" s="45">
        <f t="shared" si="139"/>
        <v>0</v>
      </c>
      <c r="CW78" s="45">
        <v>0</v>
      </c>
      <c r="CX78" s="45">
        <v>0</v>
      </c>
      <c r="CY78" s="45">
        <f t="shared" si="140"/>
        <v>0</v>
      </c>
      <c r="CZ78" s="45">
        <v>0</v>
      </c>
      <c r="DA78" s="45">
        <v>0</v>
      </c>
      <c r="DB78" s="45">
        <f t="shared" si="141"/>
        <v>0</v>
      </c>
      <c r="DC78" s="45">
        <v>0</v>
      </c>
      <c r="DD78" s="45">
        <v>0</v>
      </c>
      <c r="DE78" s="45">
        <f t="shared" si="142"/>
        <v>0</v>
      </c>
      <c r="DF78" s="45">
        <f t="shared" si="143"/>
        <v>0</v>
      </c>
      <c r="DG78" s="45">
        <f t="shared" si="144"/>
        <v>0</v>
      </c>
      <c r="DH78" s="45">
        <f t="shared" si="145"/>
        <v>0</v>
      </c>
      <c r="DI78" s="45">
        <v>0</v>
      </c>
      <c r="DJ78" s="45">
        <v>0</v>
      </c>
      <c r="DK78" s="45">
        <f t="shared" si="146"/>
        <v>0</v>
      </c>
      <c r="DL78" s="45">
        <v>0</v>
      </c>
      <c r="DM78" s="45">
        <v>0</v>
      </c>
      <c r="DN78" s="45">
        <f t="shared" si="147"/>
        <v>0</v>
      </c>
      <c r="DO78" s="45">
        <v>0</v>
      </c>
      <c r="DP78" s="45">
        <v>0</v>
      </c>
      <c r="DQ78" s="45">
        <f t="shared" si="148"/>
        <v>0</v>
      </c>
      <c r="DR78" s="45">
        <v>0</v>
      </c>
      <c r="DS78" s="45">
        <v>0</v>
      </c>
      <c r="DT78" s="45">
        <v>0</v>
      </c>
      <c r="DU78" s="45">
        <v>0</v>
      </c>
      <c r="DV78" s="48"/>
      <c r="DW78" s="48"/>
      <c r="DX78" s="45">
        <v>0</v>
      </c>
      <c r="DY78" s="45">
        <v>0</v>
      </c>
      <c r="DZ78" s="45">
        <v>0</v>
      </c>
      <c r="EA78" s="45">
        <f t="shared" si="149"/>
        <v>0</v>
      </c>
      <c r="EB78" s="115" t="s">
        <v>456</v>
      </c>
      <c r="EC78" s="45">
        <f t="shared" si="151"/>
        <v>0</v>
      </c>
      <c r="ED78" s="45">
        <f t="shared" si="152"/>
        <v>0</v>
      </c>
      <c r="EE78" s="45">
        <f t="shared" si="153"/>
        <v>0</v>
      </c>
      <c r="EF78" s="45">
        <v>0</v>
      </c>
      <c r="EG78" s="45">
        <v>0</v>
      </c>
      <c r="EH78" s="45">
        <v>0</v>
      </c>
      <c r="EI78" s="45">
        <v>0</v>
      </c>
      <c r="EJ78" s="45">
        <v>0</v>
      </c>
      <c r="EK78" s="45">
        <v>0</v>
      </c>
      <c r="EL78" s="45">
        <v>0</v>
      </c>
      <c r="EM78" s="45">
        <v>0</v>
      </c>
      <c r="EN78" s="45">
        <v>0</v>
      </c>
      <c r="EO78" s="45">
        <f t="shared" si="154"/>
        <v>0</v>
      </c>
      <c r="EP78" s="115" t="s">
        <v>456</v>
      </c>
      <c r="EQ78" s="45">
        <v>1</v>
      </c>
      <c r="ER78" s="45">
        <f t="shared" si="156"/>
        <v>0</v>
      </c>
      <c r="ES78" s="34">
        <f t="shared" si="166"/>
        <v>0</v>
      </c>
      <c r="ET78" s="45">
        <v>0</v>
      </c>
      <c r="EU78" s="45">
        <v>0</v>
      </c>
      <c r="EV78" s="45">
        <v>0</v>
      </c>
      <c r="EW78" s="45">
        <v>0</v>
      </c>
      <c r="EX78" s="48"/>
      <c r="EY78" s="48"/>
      <c r="EZ78" s="48"/>
      <c r="FA78" s="46">
        <v>0</v>
      </c>
      <c r="FB78" s="28"/>
      <c r="FC78" s="28"/>
      <c r="FD78" s="28"/>
    </row>
    <row r="79" spans="1:160" s="27" customFormat="1">
      <c r="A79" s="26" t="s">
        <v>160</v>
      </c>
      <c r="B79" s="26" t="s">
        <v>210</v>
      </c>
      <c r="C79" s="29" t="s">
        <v>31</v>
      </c>
      <c r="D79" s="31">
        <v>7567</v>
      </c>
      <c r="E79" s="31">
        <f t="shared" si="159"/>
        <v>286</v>
      </c>
      <c r="F79" s="33">
        <v>286</v>
      </c>
      <c r="G79" s="34">
        <f t="shared" si="108"/>
        <v>100</v>
      </c>
      <c r="H79" s="32">
        <v>0</v>
      </c>
      <c r="I79" s="30">
        <f t="shared" si="109"/>
        <v>0</v>
      </c>
      <c r="J79" s="32">
        <v>216</v>
      </c>
      <c r="K79" s="30">
        <f t="shared" si="110"/>
        <v>2.8544998017708472</v>
      </c>
      <c r="L79" s="31">
        <v>4811</v>
      </c>
      <c r="M79" s="31">
        <v>1793</v>
      </c>
      <c r="N79" s="99">
        <f t="shared" si="111"/>
        <v>23.694991410070042</v>
      </c>
      <c r="O79" s="31">
        <v>828</v>
      </c>
      <c r="P79" s="31">
        <v>463</v>
      </c>
      <c r="Q79" s="34">
        <f t="shared" si="112"/>
        <v>6.1186731862032513</v>
      </c>
      <c r="R79" s="32">
        <f t="shared" si="113"/>
        <v>150</v>
      </c>
      <c r="S79" s="32">
        <v>150</v>
      </c>
      <c r="T79" s="30">
        <f t="shared" si="114"/>
        <v>100</v>
      </c>
      <c r="U79" s="32">
        <v>0</v>
      </c>
      <c r="V79" s="30">
        <f t="shared" si="115"/>
        <v>0</v>
      </c>
      <c r="W79" s="33">
        <v>15</v>
      </c>
      <c r="X79" s="33">
        <v>0</v>
      </c>
      <c r="Y79" s="33">
        <v>97</v>
      </c>
      <c r="Z79" s="39">
        <f t="shared" si="116"/>
        <v>1.2818818554248712</v>
      </c>
      <c r="AA79" s="33">
        <v>14</v>
      </c>
      <c r="AB79" s="33">
        <v>0</v>
      </c>
      <c r="AC79" s="39">
        <f t="shared" si="117"/>
        <v>0.18501387604070307</v>
      </c>
      <c r="AD79" s="42">
        <v>84.08</v>
      </c>
      <c r="AE79" s="38">
        <v>56.65</v>
      </c>
      <c r="AF79" s="38">
        <v>433.07</v>
      </c>
      <c r="AG79" s="38">
        <v>472.1</v>
      </c>
      <c r="AH79" s="30">
        <v>1</v>
      </c>
      <c r="AI79" s="40">
        <v>8.33</v>
      </c>
      <c r="AJ79" s="41">
        <v>75</v>
      </c>
      <c r="AK79" s="30">
        <f t="shared" si="118"/>
        <v>50</v>
      </c>
      <c r="AL79" s="31">
        <v>15</v>
      </c>
      <c r="AM79" s="31">
        <v>0</v>
      </c>
      <c r="AN79" s="39">
        <f t="shared" si="164"/>
        <v>100</v>
      </c>
      <c r="AO79" s="31">
        <v>50</v>
      </c>
      <c r="AP79" s="39">
        <f t="shared" si="120"/>
        <v>51.546391752577314</v>
      </c>
      <c r="AQ79" s="31">
        <v>14</v>
      </c>
      <c r="AR79" s="31">
        <v>0</v>
      </c>
      <c r="AS79" s="39">
        <f t="shared" si="165"/>
        <v>100</v>
      </c>
      <c r="AT79" s="31">
        <v>0</v>
      </c>
      <c r="AU79" s="175">
        <f t="shared" si="160"/>
        <v>0</v>
      </c>
      <c r="AV79" s="35" t="s">
        <v>454</v>
      </c>
      <c r="AW79" s="41">
        <f t="shared" si="122"/>
        <v>48</v>
      </c>
      <c r="AX79" s="41">
        <f t="shared" si="123"/>
        <v>0</v>
      </c>
      <c r="AY79" s="30">
        <f t="shared" si="124"/>
        <v>0.63433328928241051</v>
      </c>
      <c r="AZ79" s="43">
        <v>0</v>
      </c>
      <c r="BA79" s="43">
        <v>48</v>
      </c>
      <c r="BB79" s="43">
        <v>0</v>
      </c>
      <c r="BC79" s="41">
        <v>0</v>
      </c>
      <c r="BD79" s="41">
        <v>0</v>
      </c>
      <c r="BE79" s="31">
        <v>0</v>
      </c>
      <c r="BF79" s="31">
        <f t="shared" si="125"/>
        <v>34</v>
      </c>
      <c r="BG79" s="31">
        <f t="shared" si="126"/>
        <v>0</v>
      </c>
      <c r="BH79" s="31">
        <v>0</v>
      </c>
      <c r="BI79" s="31">
        <v>34</v>
      </c>
      <c r="BJ79" s="31">
        <v>0</v>
      </c>
      <c r="BK79" s="31">
        <v>0</v>
      </c>
      <c r="BL79" s="45">
        <v>0</v>
      </c>
      <c r="BM79" s="45">
        <v>0</v>
      </c>
      <c r="BN79" s="45">
        <v>34</v>
      </c>
      <c r="BO79" s="45">
        <v>0</v>
      </c>
      <c r="BP79" s="34">
        <f t="shared" si="127"/>
        <v>0.44931941324170743</v>
      </c>
      <c r="BQ79" s="149">
        <v>0</v>
      </c>
      <c r="BR79" s="103">
        <f t="shared" si="161"/>
        <v>0</v>
      </c>
      <c r="BS79" s="45">
        <f t="shared" si="128"/>
        <v>0</v>
      </c>
      <c r="BT79" s="45">
        <f t="shared" si="129"/>
        <v>0</v>
      </c>
      <c r="BU79" s="45">
        <f t="shared" si="130"/>
        <v>34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34</v>
      </c>
      <c r="CB79" s="46">
        <v>0</v>
      </c>
      <c r="CC79" s="46">
        <v>0</v>
      </c>
      <c r="CD79" s="46">
        <v>0</v>
      </c>
      <c r="CE79" s="45">
        <f t="shared" si="131"/>
        <v>0</v>
      </c>
      <c r="CF79" s="45">
        <f t="shared" si="132"/>
        <v>0</v>
      </c>
      <c r="CG79" s="45">
        <f t="shared" si="133"/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5">
        <f t="shared" si="134"/>
        <v>9</v>
      </c>
      <c r="CR79" s="47">
        <f t="shared" si="135"/>
        <v>0.11893749174045196</v>
      </c>
      <c r="CS79" s="45">
        <f t="shared" si="136"/>
        <v>7</v>
      </c>
      <c r="CT79" s="45">
        <f t="shared" si="137"/>
        <v>0</v>
      </c>
      <c r="CU79" s="45">
        <f t="shared" si="138"/>
        <v>7</v>
      </c>
      <c r="CV79" s="45">
        <f t="shared" si="139"/>
        <v>0</v>
      </c>
      <c r="CW79" s="45">
        <v>0</v>
      </c>
      <c r="CX79" s="45">
        <v>0</v>
      </c>
      <c r="CY79" s="45">
        <f t="shared" si="140"/>
        <v>7</v>
      </c>
      <c r="CZ79" s="45">
        <v>0</v>
      </c>
      <c r="DA79" s="45">
        <v>7</v>
      </c>
      <c r="DB79" s="45">
        <f t="shared" si="141"/>
        <v>0</v>
      </c>
      <c r="DC79" s="45">
        <v>0</v>
      </c>
      <c r="DD79" s="45">
        <v>0</v>
      </c>
      <c r="DE79" s="45">
        <f t="shared" si="142"/>
        <v>0</v>
      </c>
      <c r="DF79" s="45">
        <f t="shared" si="143"/>
        <v>0</v>
      </c>
      <c r="DG79" s="45">
        <f t="shared" si="144"/>
        <v>0</v>
      </c>
      <c r="DH79" s="45">
        <f t="shared" si="145"/>
        <v>0</v>
      </c>
      <c r="DI79" s="45">
        <v>0</v>
      </c>
      <c r="DJ79" s="45">
        <v>0</v>
      </c>
      <c r="DK79" s="45">
        <f t="shared" si="146"/>
        <v>0</v>
      </c>
      <c r="DL79" s="45">
        <v>0</v>
      </c>
      <c r="DM79" s="45">
        <v>0</v>
      </c>
      <c r="DN79" s="45">
        <f t="shared" si="147"/>
        <v>0</v>
      </c>
      <c r="DO79" s="45">
        <v>0</v>
      </c>
      <c r="DP79" s="45">
        <v>0</v>
      </c>
      <c r="DQ79" s="45">
        <f t="shared" si="148"/>
        <v>2</v>
      </c>
      <c r="DR79" s="45">
        <v>0</v>
      </c>
      <c r="DS79" s="45">
        <v>0</v>
      </c>
      <c r="DT79" s="45">
        <v>2</v>
      </c>
      <c r="DU79" s="45">
        <v>0</v>
      </c>
      <c r="DV79" s="48">
        <v>1182.82</v>
      </c>
      <c r="DW79" s="48">
        <v>292.72000000000003</v>
      </c>
      <c r="DX79" s="45">
        <v>21</v>
      </c>
      <c r="DY79" s="45">
        <v>0</v>
      </c>
      <c r="DZ79" s="45">
        <v>0</v>
      </c>
      <c r="EA79" s="45">
        <f t="shared" si="149"/>
        <v>5</v>
      </c>
      <c r="EB79" s="47">
        <f>(EA79/CQ79)*100</f>
        <v>55.555555555555557</v>
      </c>
      <c r="EC79" s="45">
        <f t="shared" si="151"/>
        <v>2</v>
      </c>
      <c r="ED79" s="45">
        <f t="shared" si="152"/>
        <v>1</v>
      </c>
      <c r="EE79" s="45">
        <f t="shared" si="153"/>
        <v>2</v>
      </c>
      <c r="EF79" s="45">
        <v>2</v>
      </c>
      <c r="EG79" s="45">
        <v>1</v>
      </c>
      <c r="EH79" s="45">
        <v>2</v>
      </c>
      <c r="EI79" s="45">
        <v>0</v>
      </c>
      <c r="EJ79" s="45">
        <v>0</v>
      </c>
      <c r="EK79" s="45">
        <v>0</v>
      </c>
      <c r="EL79" s="45">
        <v>0</v>
      </c>
      <c r="EM79" s="45">
        <v>0</v>
      </c>
      <c r="EN79" s="45">
        <v>0</v>
      </c>
      <c r="EO79" s="45">
        <f t="shared" si="154"/>
        <v>4</v>
      </c>
      <c r="EP79" s="47">
        <f>(EO79/CQ79)*100</f>
        <v>44.444444444444443</v>
      </c>
      <c r="EQ79" s="45">
        <v>7</v>
      </c>
      <c r="ER79" s="45">
        <f t="shared" si="156"/>
        <v>4</v>
      </c>
      <c r="ES79" s="34">
        <f t="shared" si="166"/>
        <v>57.142857142857139</v>
      </c>
      <c r="ET79" s="45">
        <v>4</v>
      </c>
      <c r="EU79" s="45">
        <v>0</v>
      </c>
      <c r="EV79" s="45">
        <v>0</v>
      </c>
      <c r="EW79" s="45">
        <v>0</v>
      </c>
      <c r="EX79" s="48">
        <v>5476</v>
      </c>
      <c r="EY79" s="48">
        <v>190</v>
      </c>
      <c r="EZ79" s="48">
        <v>21672</v>
      </c>
      <c r="FA79" s="46">
        <v>0</v>
      </c>
    </row>
    <row r="80" spans="1:160" s="27" customFormat="1">
      <c r="A80" s="100" t="s">
        <v>247</v>
      </c>
      <c r="B80" s="100" t="s">
        <v>391</v>
      </c>
      <c r="C80" s="101" t="s">
        <v>33</v>
      </c>
      <c r="D80" s="102">
        <v>14051</v>
      </c>
      <c r="E80" s="102">
        <f t="shared" si="159"/>
        <v>359</v>
      </c>
      <c r="F80" s="102">
        <v>349</v>
      </c>
      <c r="G80" s="103">
        <f t="shared" si="108"/>
        <v>97.21448467966573</v>
      </c>
      <c r="H80" s="104">
        <v>10</v>
      </c>
      <c r="I80" s="105">
        <f t="shared" si="109"/>
        <v>2.785515320334262</v>
      </c>
      <c r="J80" s="106">
        <v>315</v>
      </c>
      <c r="K80" s="105">
        <f t="shared" si="110"/>
        <v>2.2418333214717814</v>
      </c>
      <c r="L80" s="102">
        <v>2643</v>
      </c>
      <c r="M80" s="102">
        <v>1798</v>
      </c>
      <c r="N80" s="107">
        <f t="shared" si="111"/>
        <v>12.796242260337342</v>
      </c>
      <c r="O80" s="102">
        <v>819</v>
      </c>
      <c r="P80" s="102">
        <v>614</v>
      </c>
      <c r="Q80" s="103">
        <f t="shared" si="112"/>
        <v>4.3697957440751551</v>
      </c>
      <c r="R80" s="106">
        <f t="shared" si="113"/>
        <v>140</v>
      </c>
      <c r="S80" s="106">
        <v>137</v>
      </c>
      <c r="T80" s="105">
        <f t="shared" si="114"/>
        <v>97.857142857142847</v>
      </c>
      <c r="U80" s="104">
        <v>3</v>
      </c>
      <c r="V80" s="105">
        <f t="shared" si="115"/>
        <v>2.1428571428571428</v>
      </c>
      <c r="W80" s="102">
        <v>59</v>
      </c>
      <c r="X80" s="102">
        <v>0</v>
      </c>
      <c r="Y80" s="102">
        <v>128</v>
      </c>
      <c r="Z80" s="108">
        <f t="shared" si="116"/>
        <v>0.91096719094726364</v>
      </c>
      <c r="AA80" s="102">
        <v>57</v>
      </c>
      <c r="AB80" s="102">
        <v>0</v>
      </c>
      <c r="AC80" s="108">
        <f t="shared" si="117"/>
        <v>0.40566507721870332</v>
      </c>
      <c r="AD80" s="109">
        <v>86.99</v>
      </c>
      <c r="AE80" s="110">
        <v>79.13</v>
      </c>
      <c r="AF80" s="110">
        <v>537.75</v>
      </c>
      <c r="AG80" s="110">
        <v>613.72</v>
      </c>
      <c r="AH80" s="105">
        <v>6.96</v>
      </c>
      <c r="AI80" s="111">
        <v>9.27</v>
      </c>
      <c r="AJ80" s="106">
        <v>44</v>
      </c>
      <c r="AK80" s="105">
        <f t="shared" si="118"/>
        <v>32.116788321167881</v>
      </c>
      <c r="AL80" s="102">
        <v>28</v>
      </c>
      <c r="AM80" s="102">
        <v>0</v>
      </c>
      <c r="AN80" s="108">
        <f t="shared" si="164"/>
        <v>47.457627118644069</v>
      </c>
      <c r="AO80" s="102"/>
      <c r="AP80" s="108">
        <f t="shared" si="120"/>
        <v>0</v>
      </c>
      <c r="AQ80" s="102">
        <v>28</v>
      </c>
      <c r="AR80" s="102">
        <v>0</v>
      </c>
      <c r="AS80" s="108">
        <f t="shared" si="165"/>
        <v>49.122807017543856</v>
      </c>
      <c r="AT80" s="102">
        <v>24</v>
      </c>
      <c r="AU80" s="182">
        <f t="shared" si="160"/>
        <v>0.17080634830261193</v>
      </c>
      <c r="AV80" s="105" t="s">
        <v>454</v>
      </c>
      <c r="AW80" s="106">
        <f t="shared" si="122"/>
        <v>140</v>
      </c>
      <c r="AX80" s="106">
        <f t="shared" si="123"/>
        <v>0</v>
      </c>
      <c r="AY80" s="105">
        <f t="shared" si="124"/>
        <v>0.99637036509856947</v>
      </c>
      <c r="AZ80" s="106">
        <v>0</v>
      </c>
      <c r="BA80" s="106">
        <v>140</v>
      </c>
      <c r="BB80" s="106">
        <v>0</v>
      </c>
      <c r="BC80" s="106">
        <v>0</v>
      </c>
      <c r="BD80" s="106">
        <v>0</v>
      </c>
      <c r="BE80" s="102">
        <v>0</v>
      </c>
      <c r="BF80" s="102">
        <f t="shared" si="125"/>
        <v>137</v>
      </c>
      <c r="BG80" s="102">
        <f t="shared" si="126"/>
        <v>0</v>
      </c>
      <c r="BH80" s="102">
        <v>0</v>
      </c>
      <c r="BI80" s="102">
        <v>137</v>
      </c>
      <c r="BJ80" s="102">
        <v>0</v>
      </c>
      <c r="BK80" s="102">
        <v>0</v>
      </c>
      <c r="BL80" s="112">
        <v>0</v>
      </c>
      <c r="BM80" s="112">
        <v>0</v>
      </c>
      <c r="BN80" s="112">
        <v>126</v>
      </c>
      <c r="BO80" s="112">
        <v>0</v>
      </c>
      <c r="BP80" s="103">
        <f t="shared" si="127"/>
        <v>0.89673332858871257</v>
      </c>
      <c r="BQ80" s="158">
        <v>0</v>
      </c>
      <c r="BR80" s="103">
        <f t="shared" si="161"/>
        <v>0</v>
      </c>
      <c r="BS80" s="112">
        <f t="shared" si="128"/>
        <v>0</v>
      </c>
      <c r="BT80" s="112">
        <f t="shared" si="129"/>
        <v>65</v>
      </c>
      <c r="BU80" s="112">
        <f t="shared" si="130"/>
        <v>72</v>
      </c>
      <c r="BV80" s="112">
        <v>0</v>
      </c>
      <c r="BW80" s="112">
        <v>0</v>
      </c>
      <c r="BX80" s="112">
        <v>0</v>
      </c>
      <c r="BY80" s="112">
        <v>0</v>
      </c>
      <c r="BZ80" s="112">
        <v>65</v>
      </c>
      <c r="CA80" s="112">
        <v>72</v>
      </c>
      <c r="CB80" s="112">
        <v>0</v>
      </c>
      <c r="CC80" s="112">
        <v>0</v>
      </c>
      <c r="CD80" s="112">
        <v>0</v>
      </c>
      <c r="CE80" s="112">
        <f t="shared" si="131"/>
        <v>0</v>
      </c>
      <c r="CF80" s="112">
        <f t="shared" si="132"/>
        <v>0</v>
      </c>
      <c r="CG80" s="112">
        <f t="shared" si="133"/>
        <v>0</v>
      </c>
      <c r="CH80" s="100">
        <v>0</v>
      </c>
      <c r="CI80" s="100">
        <v>0</v>
      </c>
      <c r="CJ80" s="100">
        <v>0</v>
      </c>
      <c r="CK80" s="100">
        <v>0</v>
      </c>
      <c r="CL80" s="100">
        <v>0</v>
      </c>
      <c r="CM80" s="100">
        <v>0</v>
      </c>
      <c r="CN80" s="100">
        <v>0</v>
      </c>
      <c r="CO80" s="100">
        <v>0</v>
      </c>
      <c r="CP80" s="100">
        <v>0</v>
      </c>
      <c r="CQ80" s="112">
        <f t="shared" si="134"/>
        <v>4</v>
      </c>
      <c r="CR80" s="113">
        <f t="shared" si="135"/>
        <v>2.8467724717101989E-2</v>
      </c>
      <c r="CS80" s="112">
        <f t="shared" si="136"/>
        <v>3</v>
      </c>
      <c r="CT80" s="112">
        <f t="shared" si="137"/>
        <v>0</v>
      </c>
      <c r="CU80" s="112">
        <f t="shared" si="138"/>
        <v>3</v>
      </c>
      <c r="CV80" s="112">
        <f t="shared" si="139"/>
        <v>0</v>
      </c>
      <c r="CW80" s="112">
        <v>0</v>
      </c>
      <c r="CX80" s="112">
        <v>0</v>
      </c>
      <c r="CY80" s="112">
        <f t="shared" si="140"/>
        <v>3</v>
      </c>
      <c r="CZ80" s="112">
        <v>0</v>
      </c>
      <c r="DA80" s="112">
        <v>3</v>
      </c>
      <c r="DB80" s="112">
        <f t="shared" si="141"/>
        <v>0</v>
      </c>
      <c r="DC80" s="112">
        <v>0</v>
      </c>
      <c r="DD80" s="112">
        <v>0</v>
      </c>
      <c r="DE80" s="112">
        <f t="shared" si="142"/>
        <v>0</v>
      </c>
      <c r="DF80" s="112">
        <f t="shared" si="143"/>
        <v>0</v>
      </c>
      <c r="DG80" s="112">
        <f t="shared" si="144"/>
        <v>0</v>
      </c>
      <c r="DH80" s="112">
        <f t="shared" si="145"/>
        <v>0</v>
      </c>
      <c r="DI80" s="112">
        <v>0</v>
      </c>
      <c r="DJ80" s="112">
        <v>0</v>
      </c>
      <c r="DK80" s="112">
        <f t="shared" si="146"/>
        <v>0</v>
      </c>
      <c r="DL80" s="112">
        <v>0</v>
      </c>
      <c r="DM80" s="112">
        <v>0</v>
      </c>
      <c r="DN80" s="112">
        <f t="shared" si="147"/>
        <v>0</v>
      </c>
      <c r="DO80" s="112">
        <v>0</v>
      </c>
      <c r="DP80" s="112">
        <v>0</v>
      </c>
      <c r="DQ80" s="112">
        <f t="shared" si="148"/>
        <v>1</v>
      </c>
      <c r="DR80" s="112">
        <v>0</v>
      </c>
      <c r="DS80" s="112">
        <v>0</v>
      </c>
      <c r="DT80" s="112">
        <v>1</v>
      </c>
      <c r="DU80" s="112">
        <v>0</v>
      </c>
      <c r="DV80" s="114">
        <v>1054.94</v>
      </c>
      <c r="DW80" s="114">
        <v>651.49</v>
      </c>
      <c r="DX80" s="112">
        <v>5</v>
      </c>
      <c r="DY80" s="112">
        <v>0</v>
      </c>
      <c r="DZ80" s="112">
        <v>0</v>
      </c>
      <c r="EA80" s="112">
        <f t="shared" si="149"/>
        <v>2</v>
      </c>
      <c r="EB80" s="113">
        <f>(EA80/CQ80)*100</f>
        <v>50</v>
      </c>
      <c r="EC80" s="112">
        <f t="shared" si="151"/>
        <v>0</v>
      </c>
      <c r="ED80" s="112">
        <f t="shared" si="152"/>
        <v>1</v>
      </c>
      <c r="EE80" s="112">
        <f t="shared" si="153"/>
        <v>1</v>
      </c>
      <c r="EF80" s="112">
        <v>0</v>
      </c>
      <c r="EG80" s="112">
        <v>1</v>
      </c>
      <c r="EH80" s="112">
        <v>1</v>
      </c>
      <c r="EI80" s="112">
        <v>0</v>
      </c>
      <c r="EJ80" s="112">
        <v>0</v>
      </c>
      <c r="EK80" s="112">
        <v>0</v>
      </c>
      <c r="EL80" s="112">
        <v>0</v>
      </c>
      <c r="EM80" s="112">
        <v>0</v>
      </c>
      <c r="EN80" s="112">
        <v>0</v>
      </c>
      <c r="EO80" s="112">
        <f t="shared" si="154"/>
        <v>2</v>
      </c>
      <c r="EP80" s="113">
        <f>(EO80/CQ80)*100</f>
        <v>50</v>
      </c>
      <c r="EQ80" s="112">
        <v>14</v>
      </c>
      <c r="ER80" s="112">
        <f t="shared" si="156"/>
        <v>9</v>
      </c>
      <c r="ES80" s="103">
        <f t="shared" si="166"/>
        <v>64.285714285714292</v>
      </c>
      <c r="ET80" s="112">
        <v>6</v>
      </c>
      <c r="EU80" s="112">
        <v>0</v>
      </c>
      <c r="EV80" s="112">
        <v>3</v>
      </c>
      <c r="EW80" s="112">
        <v>0</v>
      </c>
      <c r="EX80" s="114">
        <v>2488.1</v>
      </c>
      <c r="EY80" s="114">
        <v>238.29</v>
      </c>
      <c r="EZ80" s="114">
        <v>13835.99</v>
      </c>
      <c r="FA80" s="100">
        <v>0</v>
      </c>
    </row>
    <row r="81" spans="1:157" s="27" customFormat="1">
      <c r="A81" s="100" t="s">
        <v>248</v>
      </c>
      <c r="B81" s="100" t="s">
        <v>391</v>
      </c>
      <c r="C81" s="101" t="s">
        <v>34</v>
      </c>
      <c r="D81" s="102">
        <v>3504</v>
      </c>
      <c r="E81" s="102">
        <f t="shared" si="159"/>
        <v>73</v>
      </c>
      <c r="F81" s="102">
        <v>69</v>
      </c>
      <c r="G81" s="103">
        <f t="shared" si="108"/>
        <v>94.520547945205479</v>
      </c>
      <c r="H81" s="104">
        <v>4</v>
      </c>
      <c r="I81" s="105">
        <f t="shared" si="109"/>
        <v>5.4794520547945202</v>
      </c>
      <c r="J81" s="106">
        <v>60</v>
      </c>
      <c r="K81" s="105">
        <f t="shared" si="110"/>
        <v>1.7123287671232876</v>
      </c>
      <c r="L81" s="102">
        <v>678</v>
      </c>
      <c r="M81" s="102">
        <v>442</v>
      </c>
      <c r="N81" s="107">
        <f t="shared" si="111"/>
        <v>12.614155251141554</v>
      </c>
      <c r="O81" s="102">
        <v>210</v>
      </c>
      <c r="P81" s="102">
        <v>139</v>
      </c>
      <c r="Q81" s="103">
        <f t="shared" si="112"/>
        <v>3.9668949771689501</v>
      </c>
      <c r="R81" s="106">
        <f t="shared" si="113"/>
        <v>35</v>
      </c>
      <c r="S81" s="106">
        <v>35</v>
      </c>
      <c r="T81" s="105">
        <f t="shared" si="114"/>
        <v>100</v>
      </c>
      <c r="U81" s="104">
        <v>0</v>
      </c>
      <c r="V81" s="105">
        <f t="shared" si="115"/>
        <v>0</v>
      </c>
      <c r="W81" s="102">
        <v>10</v>
      </c>
      <c r="X81" s="102">
        <v>0</v>
      </c>
      <c r="Y81" s="102">
        <v>34</v>
      </c>
      <c r="Z81" s="108">
        <f t="shared" si="116"/>
        <v>0.97031963470319627</v>
      </c>
      <c r="AA81" s="102">
        <v>9</v>
      </c>
      <c r="AB81" s="102">
        <v>0</v>
      </c>
      <c r="AC81" s="108">
        <f t="shared" si="117"/>
        <v>0.25684931506849312</v>
      </c>
      <c r="AD81" s="109">
        <v>100.05</v>
      </c>
      <c r="AE81" s="110">
        <v>127.35</v>
      </c>
      <c r="AF81" s="110">
        <v>621.84</v>
      </c>
      <c r="AG81" s="110">
        <v>658.15</v>
      </c>
      <c r="AH81" s="105">
        <v>7.11</v>
      </c>
      <c r="AI81" s="111">
        <v>6.9</v>
      </c>
      <c r="AJ81" s="106">
        <v>8</v>
      </c>
      <c r="AK81" s="105">
        <f t="shared" si="118"/>
        <v>22.857142857142858</v>
      </c>
      <c r="AL81" s="102">
        <v>5</v>
      </c>
      <c r="AM81" s="102">
        <v>0</v>
      </c>
      <c r="AN81" s="108">
        <f t="shared" si="164"/>
        <v>50</v>
      </c>
      <c r="AO81" s="102"/>
      <c r="AP81" s="108">
        <f t="shared" si="120"/>
        <v>0</v>
      </c>
      <c r="AQ81" s="102">
        <v>4</v>
      </c>
      <c r="AR81" s="102">
        <v>0</v>
      </c>
      <c r="AS81" s="108">
        <f t="shared" si="165"/>
        <v>44.444444444444443</v>
      </c>
      <c r="AT81" s="102">
        <v>3</v>
      </c>
      <c r="AU81" s="182">
        <f t="shared" si="160"/>
        <v>8.5616438356164379E-2</v>
      </c>
      <c r="AV81" s="105" t="s">
        <v>454</v>
      </c>
      <c r="AW81" s="106">
        <f t="shared" si="122"/>
        <v>54</v>
      </c>
      <c r="AX81" s="106">
        <f t="shared" si="123"/>
        <v>0</v>
      </c>
      <c r="AY81" s="105">
        <f t="shared" si="124"/>
        <v>1.5410958904109588</v>
      </c>
      <c r="AZ81" s="106">
        <v>0</v>
      </c>
      <c r="BA81" s="106">
        <v>54</v>
      </c>
      <c r="BB81" s="106">
        <v>0</v>
      </c>
      <c r="BC81" s="106">
        <v>0</v>
      </c>
      <c r="BD81" s="106">
        <v>0</v>
      </c>
      <c r="BE81" s="102">
        <v>0</v>
      </c>
      <c r="BF81" s="102">
        <f t="shared" si="125"/>
        <v>54</v>
      </c>
      <c r="BG81" s="102">
        <f t="shared" si="126"/>
        <v>0</v>
      </c>
      <c r="BH81" s="102">
        <v>0</v>
      </c>
      <c r="BI81" s="102">
        <v>54</v>
      </c>
      <c r="BJ81" s="102">
        <v>0</v>
      </c>
      <c r="BK81" s="102">
        <v>0</v>
      </c>
      <c r="BL81" s="112">
        <v>0</v>
      </c>
      <c r="BM81" s="112">
        <v>0</v>
      </c>
      <c r="BN81" s="112">
        <v>50</v>
      </c>
      <c r="BO81" s="112">
        <v>0</v>
      </c>
      <c r="BP81" s="103">
        <f t="shared" si="127"/>
        <v>1.4269406392694064</v>
      </c>
      <c r="BQ81" s="158">
        <v>0</v>
      </c>
      <c r="BR81" s="103">
        <f t="shared" si="161"/>
        <v>0</v>
      </c>
      <c r="BS81" s="112">
        <f t="shared" si="128"/>
        <v>0</v>
      </c>
      <c r="BT81" s="112">
        <f t="shared" si="129"/>
        <v>41</v>
      </c>
      <c r="BU81" s="112">
        <f t="shared" si="130"/>
        <v>13</v>
      </c>
      <c r="BV81" s="112">
        <v>0</v>
      </c>
      <c r="BW81" s="112">
        <v>0</v>
      </c>
      <c r="BX81" s="112">
        <v>0</v>
      </c>
      <c r="BY81" s="112">
        <v>0</v>
      </c>
      <c r="BZ81" s="112">
        <v>41</v>
      </c>
      <c r="CA81" s="112">
        <v>13</v>
      </c>
      <c r="CB81" s="112">
        <v>0</v>
      </c>
      <c r="CC81" s="112">
        <v>0</v>
      </c>
      <c r="CD81" s="112">
        <v>0</v>
      </c>
      <c r="CE81" s="112">
        <f t="shared" si="131"/>
        <v>0</v>
      </c>
      <c r="CF81" s="112">
        <f t="shared" si="132"/>
        <v>0</v>
      </c>
      <c r="CG81" s="112">
        <f t="shared" si="133"/>
        <v>0</v>
      </c>
      <c r="CH81" s="100">
        <v>0</v>
      </c>
      <c r="CI81" s="100">
        <v>0</v>
      </c>
      <c r="CJ81" s="100">
        <v>0</v>
      </c>
      <c r="CK81" s="100">
        <v>0</v>
      </c>
      <c r="CL81" s="100">
        <v>0</v>
      </c>
      <c r="CM81" s="100">
        <v>0</v>
      </c>
      <c r="CN81" s="100">
        <v>0</v>
      </c>
      <c r="CO81" s="100">
        <v>0</v>
      </c>
      <c r="CP81" s="100">
        <v>0</v>
      </c>
      <c r="CQ81" s="112">
        <f t="shared" si="134"/>
        <v>0</v>
      </c>
      <c r="CR81" s="113">
        <f t="shared" si="135"/>
        <v>0</v>
      </c>
      <c r="CS81" s="112">
        <f t="shared" si="136"/>
        <v>0</v>
      </c>
      <c r="CT81" s="112">
        <f t="shared" si="137"/>
        <v>0</v>
      </c>
      <c r="CU81" s="112">
        <f t="shared" si="138"/>
        <v>0</v>
      </c>
      <c r="CV81" s="112">
        <f t="shared" si="139"/>
        <v>0</v>
      </c>
      <c r="CW81" s="112">
        <v>0</v>
      </c>
      <c r="CX81" s="112">
        <v>0</v>
      </c>
      <c r="CY81" s="112">
        <f t="shared" si="140"/>
        <v>0</v>
      </c>
      <c r="CZ81" s="112">
        <v>0</v>
      </c>
      <c r="DA81" s="112">
        <v>0</v>
      </c>
      <c r="DB81" s="112">
        <f t="shared" si="141"/>
        <v>0</v>
      </c>
      <c r="DC81" s="112">
        <v>0</v>
      </c>
      <c r="DD81" s="112">
        <v>0</v>
      </c>
      <c r="DE81" s="112">
        <f t="shared" si="142"/>
        <v>0</v>
      </c>
      <c r="DF81" s="112">
        <f t="shared" si="143"/>
        <v>0</v>
      </c>
      <c r="DG81" s="112">
        <f t="shared" si="144"/>
        <v>0</v>
      </c>
      <c r="DH81" s="112">
        <f t="shared" si="145"/>
        <v>0</v>
      </c>
      <c r="DI81" s="112">
        <v>0</v>
      </c>
      <c r="DJ81" s="112">
        <v>0</v>
      </c>
      <c r="DK81" s="112">
        <f t="shared" si="146"/>
        <v>0</v>
      </c>
      <c r="DL81" s="112">
        <v>0</v>
      </c>
      <c r="DM81" s="112">
        <v>0</v>
      </c>
      <c r="DN81" s="112">
        <f t="shared" si="147"/>
        <v>0</v>
      </c>
      <c r="DO81" s="112">
        <v>0</v>
      </c>
      <c r="DP81" s="112">
        <v>0</v>
      </c>
      <c r="DQ81" s="112">
        <f t="shared" si="148"/>
        <v>0</v>
      </c>
      <c r="DR81" s="112">
        <v>0</v>
      </c>
      <c r="DS81" s="112">
        <v>0</v>
      </c>
      <c r="DT81" s="112">
        <v>0</v>
      </c>
      <c r="DU81" s="112">
        <v>0</v>
      </c>
      <c r="DV81" s="114"/>
      <c r="DW81" s="114"/>
      <c r="DX81" s="112">
        <v>0</v>
      </c>
      <c r="DY81" s="112">
        <v>0</v>
      </c>
      <c r="DZ81" s="112">
        <v>0</v>
      </c>
      <c r="EA81" s="112">
        <f t="shared" si="149"/>
        <v>0</v>
      </c>
      <c r="EB81" s="113" t="s">
        <v>456</v>
      </c>
      <c r="EC81" s="112">
        <f t="shared" si="151"/>
        <v>0</v>
      </c>
      <c r="ED81" s="112">
        <f t="shared" si="152"/>
        <v>0</v>
      </c>
      <c r="EE81" s="112">
        <f t="shared" si="153"/>
        <v>0</v>
      </c>
      <c r="EF81" s="112">
        <v>0</v>
      </c>
      <c r="EG81" s="112">
        <v>0</v>
      </c>
      <c r="EH81" s="112">
        <v>0</v>
      </c>
      <c r="EI81" s="112">
        <v>0</v>
      </c>
      <c r="EJ81" s="112">
        <v>0</v>
      </c>
      <c r="EK81" s="112">
        <v>0</v>
      </c>
      <c r="EL81" s="112">
        <v>0</v>
      </c>
      <c r="EM81" s="112">
        <v>0</v>
      </c>
      <c r="EN81" s="112">
        <v>0</v>
      </c>
      <c r="EO81" s="112">
        <f t="shared" si="154"/>
        <v>0</v>
      </c>
      <c r="EP81" s="113" t="s">
        <v>456</v>
      </c>
      <c r="EQ81" s="112">
        <v>6</v>
      </c>
      <c r="ER81" s="112">
        <f t="shared" si="156"/>
        <v>6</v>
      </c>
      <c r="ES81" s="103">
        <f t="shared" si="166"/>
        <v>100</v>
      </c>
      <c r="ET81" s="112">
        <v>1</v>
      </c>
      <c r="EU81" s="112">
        <v>0</v>
      </c>
      <c r="EV81" s="112">
        <v>5</v>
      </c>
      <c r="EW81" s="112">
        <v>0</v>
      </c>
      <c r="EX81" s="114">
        <v>1149.18</v>
      </c>
      <c r="EY81" s="114">
        <v>275.48</v>
      </c>
      <c r="EZ81" s="114">
        <v>2818.87</v>
      </c>
      <c r="FA81" s="100">
        <v>0</v>
      </c>
    </row>
    <row r="82" spans="1:157" s="27" customFormat="1">
      <c r="A82" s="26" t="s">
        <v>408</v>
      </c>
      <c r="B82" s="26" t="s">
        <v>439</v>
      </c>
      <c r="C82" s="29" t="s">
        <v>33</v>
      </c>
      <c r="D82" s="31">
        <v>5332</v>
      </c>
      <c r="E82" s="31">
        <f t="shared" si="159"/>
        <v>4</v>
      </c>
      <c r="F82" s="31">
        <v>4</v>
      </c>
      <c r="G82" s="34">
        <f t="shared" si="108"/>
        <v>100</v>
      </c>
      <c r="H82" s="32">
        <v>0</v>
      </c>
      <c r="I82" s="30">
        <f t="shared" si="109"/>
        <v>0</v>
      </c>
      <c r="J82" s="41">
        <v>4</v>
      </c>
      <c r="K82" s="30">
        <f t="shared" si="110"/>
        <v>7.5018754688672168E-2</v>
      </c>
      <c r="L82" s="31">
        <v>1597</v>
      </c>
      <c r="M82" s="31">
        <v>928</v>
      </c>
      <c r="N82" s="99">
        <f t="shared" si="111"/>
        <v>17.404351087771943</v>
      </c>
      <c r="O82" s="31">
        <v>358</v>
      </c>
      <c r="P82" s="31">
        <v>245</v>
      </c>
      <c r="Q82" s="34">
        <f t="shared" si="112"/>
        <v>4.5948987246811699</v>
      </c>
      <c r="R82" s="41">
        <f t="shared" si="113"/>
        <v>50</v>
      </c>
      <c r="S82" s="41">
        <v>50</v>
      </c>
      <c r="T82" s="30">
        <f t="shared" si="114"/>
        <v>100</v>
      </c>
      <c r="U82" s="32">
        <v>0</v>
      </c>
      <c r="V82" s="30">
        <f t="shared" si="115"/>
        <v>0</v>
      </c>
      <c r="W82" s="31">
        <v>7</v>
      </c>
      <c r="X82" s="31">
        <v>0</v>
      </c>
      <c r="Y82" s="31">
        <v>39</v>
      </c>
      <c r="Z82" s="39">
        <f t="shared" si="116"/>
        <v>0.73143285821455373</v>
      </c>
      <c r="AA82" s="31">
        <v>4</v>
      </c>
      <c r="AB82" s="31">
        <v>0</v>
      </c>
      <c r="AC82" s="39">
        <f t="shared" si="117"/>
        <v>7.5018754688672168E-2</v>
      </c>
      <c r="AD82" s="42">
        <v>57.2</v>
      </c>
      <c r="AE82" s="38">
        <v>37.340000000000003</v>
      </c>
      <c r="AF82" s="38">
        <v>616.55999999999995</v>
      </c>
      <c r="AG82" s="38">
        <v>1045.49</v>
      </c>
      <c r="AH82" s="30">
        <v>10.78</v>
      </c>
      <c r="AI82" s="40">
        <v>28</v>
      </c>
      <c r="AJ82" s="41">
        <v>18</v>
      </c>
      <c r="AK82" s="30">
        <f t="shared" si="118"/>
        <v>36</v>
      </c>
      <c r="AL82" s="31">
        <v>7</v>
      </c>
      <c r="AM82" s="31">
        <v>0</v>
      </c>
      <c r="AN82" s="39">
        <f t="shared" si="164"/>
        <v>100</v>
      </c>
      <c r="AO82" s="31">
        <v>14</v>
      </c>
      <c r="AP82" s="39">
        <f t="shared" si="120"/>
        <v>35.897435897435898</v>
      </c>
      <c r="AQ82" s="31">
        <v>4</v>
      </c>
      <c r="AR82" s="31">
        <v>0</v>
      </c>
      <c r="AS82" s="39">
        <f t="shared" si="165"/>
        <v>100</v>
      </c>
      <c r="AT82" s="31">
        <v>12</v>
      </c>
      <c r="AU82" s="175">
        <f t="shared" si="160"/>
        <v>0.22505626406601648</v>
      </c>
      <c r="AV82" s="35" t="s">
        <v>454</v>
      </c>
      <c r="AW82" s="41">
        <f t="shared" si="122"/>
        <v>7</v>
      </c>
      <c r="AX82" s="41">
        <f t="shared" si="123"/>
        <v>0</v>
      </c>
      <c r="AY82" s="30">
        <f t="shared" si="124"/>
        <v>0.1312828207051763</v>
      </c>
      <c r="AZ82" s="41">
        <v>0</v>
      </c>
      <c r="BA82" s="41">
        <v>7</v>
      </c>
      <c r="BB82" s="41">
        <v>0</v>
      </c>
      <c r="BC82" s="41">
        <v>0</v>
      </c>
      <c r="BD82" s="41">
        <v>0</v>
      </c>
      <c r="BE82" s="31">
        <v>0</v>
      </c>
      <c r="BF82" s="31">
        <f t="shared" si="125"/>
        <v>7</v>
      </c>
      <c r="BG82" s="31">
        <f t="shared" si="126"/>
        <v>0</v>
      </c>
      <c r="BH82" s="31">
        <v>0</v>
      </c>
      <c r="BI82" s="31">
        <v>7</v>
      </c>
      <c r="BJ82" s="31">
        <v>0</v>
      </c>
      <c r="BK82" s="31">
        <v>0</v>
      </c>
      <c r="BL82" s="45">
        <v>0</v>
      </c>
      <c r="BM82" s="45">
        <v>0</v>
      </c>
      <c r="BN82" s="45">
        <v>7</v>
      </c>
      <c r="BO82" s="45">
        <v>0</v>
      </c>
      <c r="BP82" s="34">
        <f t="shared" si="127"/>
        <v>0.1312828207051763</v>
      </c>
      <c r="BQ82" s="149">
        <v>1</v>
      </c>
      <c r="BR82" s="103">
        <f t="shared" si="161"/>
        <v>14.285714285714285</v>
      </c>
      <c r="BS82" s="45">
        <f t="shared" si="128"/>
        <v>0</v>
      </c>
      <c r="BT82" s="45">
        <f t="shared" si="129"/>
        <v>0</v>
      </c>
      <c r="BU82" s="45">
        <f t="shared" si="130"/>
        <v>7</v>
      </c>
      <c r="BV82" s="45">
        <v>0</v>
      </c>
      <c r="BW82" s="45">
        <v>0</v>
      </c>
      <c r="BX82" s="45">
        <v>0</v>
      </c>
      <c r="BY82" s="45">
        <v>0</v>
      </c>
      <c r="BZ82" s="45">
        <v>0</v>
      </c>
      <c r="CA82" s="45">
        <v>7</v>
      </c>
      <c r="CB82" s="45">
        <v>0</v>
      </c>
      <c r="CC82" s="45">
        <v>0</v>
      </c>
      <c r="CD82" s="45">
        <v>0</v>
      </c>
      <c r="CE82" s="45">
        <f t="shared" si="131"/>
        <v>0</v>
      </c>
      <c r="CF82" s="45">
        <f t="shared" si="132"/>
        <v>0</v>
      </c>
      <c r="CG82" s="45">
        <f t="shared" si="133"/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5">
        <f t="shared" si="134"/>
        <v>0</v>
      </c>
      <c r="CR82" s="47">
        <f t="shared" si="135"/>
        <v>0</v>
      </c>
      <c r="CS82" s="45">
        <f t="shared" si="136"/>
        <v>0</v>
      </c>
      <c r="CT82" s="45">
        <f t="shared" si="137"/>
        <v>0</v>
      </c>
      <c r="CU82" s="45">
        <f t="shared" si="138"/>
        <v>0</v>
      </c>
      <c r="CV82" s="45">
        <f t="shared" si="139"/>
        <v>0</v>
      </c>
      <c r="CW82" s="45">
        <v>0</v>
      </c>
      <c r="CX82" s="45">
        <v>0</v>
      </c>
      <c r="CY82" s="45">
        <f t="shared" si="140"/>
        <v>0</v>
      </c>
      <c r="CZ82" s="45">
        <v>0</v>
      </c>
      <c r="DA82" s="45">
        <v>0</v>
      </c>
      <c r="DB82" s="45">
        <f t="shared" si="141"/>
        <v>0</v>
      </c>
      <c r="DC82" s="45">
        <v>0</v>
      </c>
      <c r="DD82" s="45">
        <v>0</v>
      </c>
      <c r="DE82" s="45">
        <f t="shared" si="142"/>
        <v>0</v>
      </c>
      <c r="DF82" s="45">
        <f t="shared" si="143"/>
        <v>0</v>
      </c>
      <c r="DG82" s="45">
        <f t="shared" si="144"/>
        <v>0</v>
      </c>
      <c r="DH82" s="45">
        <f t="shared" si="145"/>
        <v>0</v>
      </c>
      <c r="DI82" s="45">
        <v>0</v>
      </c>
      <c r="DJ82" s="45">
        <v>0</v>
      </c>
      <c r="DK82" s="45">
        <f t="shared" si="146"/>
        <v>0</v>
      </c>
      <c r="DL82" s="45">
        <v>0</v>
      </c>
      <c r="DM82" s="45">
        <v>0</v>
      </c>
      <c r="DN82" s="45">
        <f t="shared" si="147"/>
        <v>0</v>
      </c>
      <c r="DO82" s="45">
        <v>0</v>
      </c>
      <c r="DP82" s="45">
        <v>0</v>
      </c>
      <c r="DQ82" s="45">
        <f t="shared" si="148"/>
        <v>0</v>
      </c>
      <c r="DR82" s="45">
        <v>0</v>
      </c>
      <c r="DS82" s="45">
        <v>0</v>
      </c>
      <c r="DT82" s="45">
        <v>0</v>
      </c>
      <c r="DU82" s="45">
        <v>0</v>
      </c>
      <c r="DV82" s="48"/>
      <c r="DW82" s="48"/>
      <c r="DX82" s="45">
        <v>0</v>
      </c>
      <c r="DY82" s="45">
        <v>0</v>
      </c>
      <c r="DZ82" s="45">
        <v>0</v>
      </c>
      <c r="EA82" s="45">
        <f t="shared" si="149"/>
        <v>0</v>
      </c>
      <c r="EB82" s="115" t="s">
        <v>456</v>
      </c>
      <c r="EC82" s="45">
        <f t="shared" si="151"/>
        <v>0</v>
      </c>
      <c r="ED82" s="45">
        <f t="shared" si="152"/>
        <v>0</v>
      </c>
      <c r="EE82" s="45">
        <f t="shared" si="153"/>
        <v>0</v>
      </c>
      <c r="EF82" s="45">
        <v>0</v>
      </c>
      <c r="EG82" s="45">
        <v>0</v>
      </c>
      <c r="EH82" s="45">
        <v>0</v>
      </c>
      <c r="EI82" s="45">
        <v>0</v>
      </c>
      <c r="EJ82" s="45">
        <v>0</v>
      </c>
      <c r="EK82" s="45">
        <v>0</v>
      </c>
      <c r="EL82" s="45">
        <v>0</v>
      </c>
      <c r="EM82" s="45">
        <v>0</v>
      </c>
      <c r="EN82" s="45">
        <v>0</v>
      </c>
      <c r="EO82" s="45">
        <f t="shared" si="154"/>
        <v>0</v>
      </c>
      <c r="EP82" s="115" t="s">
        <v>456</v>
      </c>
      <c r="EQ82" s="45">
        <v>7</v>
      </c>
      <c r="ER82" s="45">
        <f t="shared" si="156"/>
        <v>3</v>
      </c>
      <c r="ES82" s="34">
        <f t="shared" si="166"/>
        <v>42.857142857142854</v>
      </c>
      <c r="ET82" s="45">
        <v>0</v>
      </c>
      <c r="EU82" s="45">
        <v>0</v>
      </c>
      <c r="EV82" s="45">
        <v>3</v>
      </c>
      <c r="EW82" s="45">
        <v>0</v>
      </c>
      <c r="EX82" s="48">
        <v>499.81</v>
      </c>
      <c r="EY82" s="48">
        <v>366.07</v>
      </c>
      <c r="EZ82" s="48">
        <v>656.5</v>
      </c>
      <c r="FA82" s="46">
        <v>0</v>
      </c>
    </row>
    <row r="83" spans="1:157" s="27" customFormat="1">
      <c r="A83" s="26" t="s">
        <v>161</v>
      </c>
      <c r="B83" s="26" t="s">
        <v>210</v>
      </c>
      <c r="C83" s="29" t="s">
        <v>31</v>
      </c>
      <c r="D83" s="31">
        <v>16895</v>
      </c>
      <c r="E83" s="31">
        <f t="shared" si="159"/>
        <v>513</v>
      </c>
      <c r="F83" s="33">
        <v>513</v>
      </c>
      <c r="G83" s="34">
        <f t="shared" si="108"/>
        <v>100</v>
      </c>
      <c r="H83" s="32">
        <v>0</v>
      </c>
      <c r="I83" s="30">
        <f t="shared" si="109"/>
        <v>0</v>
      </c>
      <c r="J83" s="32">
        <v>420</v>
      </c>
      <c r="K83" s="30">
        <f t="shared" si="110"/>
        <v>2.4859425865640725</v>
      </c>
      <c r="L83" s="31">
        <v>9640</v>
      </c>
      <c r="M83" s="31">
        <v>3581</v>
      </c>
      <c r="N83" s="99">
        <f t="shared" si="111"/>
        <v>21.195620005918911</v>
      </c>
      <c r="O83" s="31">
        <v>1763</v>
      </c>
      <c r="P83" s="31">
        <v>991</v>
      </c>
      <c r="Q83" s="34">
        <f t="shared" si="112"/>
        <v>5.8656407221071323</v>
      </c>
      <c r="R83" s="32">
        <f t="shared" si="113"/>
        <v>321</v>
      </c>
      <c r="S83" s="32">
        <v>321</v>
      </c>
      <c r="T83" s="30">
        <f t="shared" si="114"/>
        <v>100</v>
      </c>
      <c r="U83" s="32">
        <v>0</v>
      </c>
      <c r="V83" s="30">
        <f t="shared" si="115"/>
        <v>0</v>
      </c>
      <c r="W83" s="33">
        <v>57</v>
      </c>
      <c r="X83" s="33">
        <v>0</v>
      </c>
      <c r="Y83" s="33">
        <v>215</v>
      </c>
      <c r="Z83" s="39">
        <f t="shared" si="116"/>
        <v>1.2725658478839894</v>
      </c>
      <c r="AA83" s="33">
        <v>48</v>
      </c>
      <c r="AB83" s="33">
        <v>0</v>
      </c>
      <c r="AC83" s="39">
        <f t="shared" si="117"/>
        <v>0.28410772417875108</v>
      </c>
      <c r="AD83" s="42">
        <v>67.7</v>
      </c>
      <c r="AE83" s="38">
        <v>44.02</v>
      </c>
      <c r="AF83" s="38">
        <v>344.48</v>
      </c>
      <c r="AG83" s="38">
        <v>386.88</v>
      </c>
      <c r="AH83" s="30">
        <v>1</v>
      </c>
      <c r="AI83" s="40">
        <v>8.7899999999999991</v>
      </c>
      <c r="AJ83" s="41">
        <v>157</v>
      </c>
      <c r="AK83" s="30">
        <f t="shared" si="118"/>
        <v>48.909657320872277</v>
      </c>
      <c r="AL83" s="31">
        <v>42</v>
      </c>
      <c r="AM83" s="31">
        <v>0</v>
      </c>
      <c r="AN83" s="39">
        <f t="shared" si="164"/>
        <v>73.68421052631578</v>
      </c>
      <c r="AO83" s="31">
        <v>109</v>
      </c>
      <c r="AP83" s="39">
        <f t="shared" si="120"/>
        <v>50.697674418604656</v>
      </c>
      <c r="AQ83" s="31">
        <v>37</v>
      </c>
      <c r="AR83" s="31">
        <v>0</v>
      </c>
      <c r="AS83" s="39">
        <f t="shared" si="165"/>
        <v>77.083333333333343</v>
      </c>
      <c r="AT83" s="31">
        <v>7</v>
      </c>
      <c r="AU83" s="175">
        <f t="shared" si="160"/>
        <v>4.1432376442734536E-2</v>
      </c>
      <c r="AV83" s="35" t="s">
        <v>454</v>
      </c>
      <c r="AW83" s="41">
        <f t="shared" si="122"/>
        <v>158</v>
      </c>
      <c r="AX83" s="41">
        <f t="shared" si="123"/>
        <v>0</v>
      </c>
      <c r="AY83" s="30">
        <f t="shared" si="124"/>
        <v>0.93518792542172235</v>
      </c>
      <c r="AZ83" s="43">
        <v>0</v>
      </c>
      <c r="BA83" s="43">
        <v>158</v>
      </c>
      <c r="BB83" s="43">
        <v>0</v>
      </c>
      <c r="BC83" s="41">
        <v>0</v>
      </c>
      <c r="BD83" s="41">
        <v>0</v>
      </c>
      <c r="BE83" s="31">
        <v>0</v>
      </c>
      <c r="BF83" s="31">
        <f t="shared" si="125"/>
        <v>86</v>
      </c>
      <c r="BG83" s="31">
        <f t="shared" si="126"/>
        <v>0</v>
      </c>
      <c r="BH83" s="31">
        <v>0</v>
      </c>
      <c r="BI83" s="31">
        <v>86</v>
      </c>
      <c r="BJ83" s="31">
        <v>0</v>
      </c>
      <c r="BK83" s="31">
        <v>0</v>
      </c>
      <c r="BL83" s="45">
        <v>0</v>
      </c>
      <c r="BM83" s="45">
        <v>0</v>
      </c>
      <c r="BN83" s="45">
        <v>78</v>
      </c>
      <c r="BO83" s="45">
        <v>0</v>
      </c>
      <c r="BP83" s="34">
        <f t="shared" si="127"/>
        <v>0.46167505179047053</v>
      </c>
      <c r="BQ83" s="149">
        <v>5</v>
      </c>
      <c r="BR83" s="103">
        <f t="shared" si="161"/>
        <v>6.4102564102564097</v>
      </c>
      <c r="BS83" s="45">
        <f t="shared" si="128"/>
        <v>0</v>
      </c>
      <c r="BT83" s="45">
        <f t="shared" si="129"/>
        <v>32</v>
      </c>
      <c r="BU83" s="45">
        <f t="shared" si="130"/>
        <v>54</v>
      </c>
      <c r="BV83" s="46">
        <v>0</v>
      </c>
      <c r="BW83" s="46">
        <v>0</v>
      </c>
      <c r="BX83" s="46">
        <v>0</v>
      </c>
      <c r="BY83" s="46">
        <v>0</v>
      </c>
      <c r="BZ83" s="46">
        <v>32</v>
      </c>
      <c r="CA83" s="46">
        <v>54</v>
      </c>
      <c r="CB83" s="46">
        <v>0</v>
      </c>
      <c r="CC83" s="46">
        <v>0</v>
      </c>
      <c r="CD83" s="46">
        <v>0</v>
      </c>
      <c r="CE83" s="45">
        <f t="shared" si="131"/>
        <v>0</v>
      </c>
      <c r="CF83" s="45">
        <f t="shared" si="132"/>
        <v>0</v>
      </c>
      <c r="CG83" s="45">
        <f t="shared" si="133"/>
        <v>0</v>
      </c>
      <c r="CH83" s="46">
        <v>0</v>
      </c>
      <c r="CI83" s="46">
        <v>0</v>
      </c>
      <c r="CJ83" s="46">
        <v>0</v>
      </c>
      <c r="CK83" s="46">
        <v>0</v>
      </c>
      <c r="CL83" s="46">
        <v>0</v>
      </c>
      <c r="CM83" s="46">
        <v>0</v>
      </c>
      <c r="CN83" s="46">
        <v>0</v>
      </c>
      <c r="CO83" s="46">
        <v>0</v>
      </c>
      <c r="CP83" s="46">
        <v>0</v>
      </c>
      <c r="CQ83" s="45">
        <f t="shared" si="134"/>
        <v>14</v>
      </c>
      <c r="CR83" s="47">
        <f t="shared" si="135"/>
        <v>8.2864752885469073E-2</v>
      </c>
      <c r="CS83" s="45">
        <f t="shared" si="136"/>
        <v>13</v>
      </c>
      <c r="CT83" s="45">
        <f t="shared" si="137"/>
        <v>0</v>
      </c>
      <c r="CU83" s="45">
        <f t="shared" si="138"/>
        <v>13</v>
      </c>
      <c r="CV83" s="45">
        <f t="shared" si="139"/>
        <v>0</v>
      </c>
      <c r="CW83" s="45">
        <v>0</v>
      </c>
      <c r="CX83" s="45">
        <v>0</v>
      </c>
      <c r="CY83" s="45">
        <f t="shared" si="140"/>
        <v>13</v>
      </c>
      <c r="CZ83" s="45">
        <v>0</v>
      </c>
      <c r="DA83" s="45">
        <v>13</v>
      </c>
      <c r="DB83" s="45">
        <f t="shared" si="141"/>
        <v>0</v>
      </c>
      <c r="DC83" s="45">
        <v>0</v>
      </c>
      <c r="DD83" s="45">
        <v>0</v>
      </c>
      <c r="DE83" s="45">
        <f t="shared" si="142"/>
        <v>0</v>
      </c>
      <c r="DF83" s="45">
        <f t="shared" si="143"/>
        <v>0</v>
      </c>
      <c r="DG83" s="45">
        <f t="shared" si="144"/>
        <v>0</v>
      </c>
      <c r="DH83" s="45">
        <f t="shared" si="145"/>
        <v>0</v>
      </c>
      <c r="DI83" s="45">
        <v>0</v>
      </c>
      <c r="DJ83" s="45">
        <v>0</v>
      </c>
      <c r="DK83" s="45">
        <f t="shared" si="146"/>
        <v>0</v>
      </c>
      <c r="DL83" s="45">
        <v>0</v>
      </c>
      <c r="DM83" s="45">
        <v>0</v>
      </c>
      <c r="DN83" s="45">
        <f t="shared" si="147"/>
        <v>0</v>
      </c>
      <c r="DO83" s="45">
        <v>0</v>
      </c>
      <c r="DP83" s="45">
        <v>0</v>
      </c>
      <c r="DQ83" s="45">
        <f t="shared" si="148"/>
        <v>1</v>
      </c>
      <c r="DR83" s="45">
        <v>0</v>
      </c>
      <c r="DS83" s="45">
        <v>0</v>
      </c>
      <c r="DT83" s="45">
        <v>1</v>
      </c>
      <c r="DU83" s="45">
        <v>0</v>
      </c>
      <c r="DV83" s="48">
        <v>935.16</v>
      </c>
      <c r="DW83" s="48"/>
      <c r="DX83" s="45">
        <v>35</v>
      </c>
      <c r="DY83" s="45">
        <v>0</v>
      </c>
      <c r="DZ83" s="45">
        <v>0</v>
      </c>
      <c r="EA83" s="45">
        <f t="shared" si="149"/>
        <v>10</v>
      </c>
      <c r="EB83" s="47">
        <f t="shared" ref="EB83:EB89" si="167">(EA83/CQ83)*100</f>
        <v>71.428571428571431</v>
      </c>
      <c r="EC83" s="45">
        <f t="shared" si="151"/>
        <v>3</v>
      </c>
      <c r="ED83" s="45">
        <f t="shared" si="152"/>
        <v>3</v>
      </c>
      <c r="EE83" s="45">
        <f t="shared" si="153"/>
        <v>4</v>
      </c>
      <c r="EF83" s="45">
        <v>3</v>
      </c>
      <c r="EG83" s="45">
        <v>3</v>
      </c>
      <c r="EH83" s="45">
        <v>4</v>
      </c>
      <c r="EI83" s="45">
        <v>0</v>
      </c>
      <c r="EJ83" s="45">
        <v>0</v>
      </c>
      <c r="EK83" s="45">
        <v>0</v>
      </c>
      <c r="EL83" s="45">
        <v>0</v>
      </c>
      <c r="EM83" s="45">
        <v>0</v>
      </c>
      <c r="EN83" s="45">
        <v>0</v>
      </c>
      <c r="EO83" s="45">
        <f t="shared" si="154"/>
        <v>4</v>
      </c>
      <c r="EP83" s="47">
        <f t="shared" ref="EP83:EP89" si="168">(EO83/CQ83)*100</f>
        <v>28.571428571428569</v>
      </c>
      <c r="EQ83" s="45">
        <v>28</v>
      </c>
      <c r="ER83" s="45">
        <f t="shared" si="156"/>
        <v>23</v>
      </c>
      <c r="ES83" s="34">
        <f t="shared" si="166"/>
        <v>82.142857142857139</v>
      </c>
      <c r="ET83" s="45">
        <v>17</v>
      </c>
      <c r="EU83" s="45">
        <v>0</v>
      </c>
      <c r="EV83" s="45">
        <v>4</v>
      </c>
      <c r="EW83" s="45">
        <v>2</v>
      </c>
      <c r="EX83" s="48">
        <v>994</v>
      </c>
      <c r="EY83" s="48">
        <v>191</v>
      </c>
      <c r="EZ83" s="48">
        <v>11488</v>
      </c>
      <c r="FA83" s="46">
        <v>0</v>
      </c>
    </row>
    <row r="84" spans="1:157" s="27" customFormat="1">
      <c r="A84" s="100" t="s">
        <v>249</v>
      </c>
      <c r="B84" s="100" t="s">
        <v>391</v>
      </c>
      <c r="C84" s="101" t="s">
        <v>34</v>
      </c>
      <c r="D84" s="102">
        <v>2376</v>
      </c>
      <c r="E84" s="102">
        <f t="shared" si="159"/>
        <v>45</v>
      </c>
      <c r="F84" s="102">
        <v>44</v>
      </c>
      <c r="G84" s="103">
        <f t="shared" si="108"/>
        <v>97.777777777777771</v>
      </c>
      <c r="H84" s="104">
        <v>1</v>
      </c>
      <c r="I84" s="105">
        <f t="shared" si="109"/>
        <v>2.2222222222222223</v>
      </c>
      <c r="J84" s="106">
        <v>40</v>
      </c>
      <c r="K84" s="105">
        <f t="shared" si="110"/>
        <v>1.6835016835016834</v>
      </c>
      <c r="L84" s="102">
        <v>659</v>
      </c>
      <c r="M84" s="102">
        <v>395</v>
      </c>
      <c r="N84" s="107">
        <f t="shared" si="111"/>
        <v>16.624579124579125</v>
      </c>
      <c r="O84" s="102">
        <v>210</v>
      </c>
      <c r="P84" s="102">
        <v>136</v>
      </c>
      <c r="Q84" s="103">
        <f t="shared" si="112"/>
        <v>5.7239057239057241</v>
      </c>
      <c r="R84" s="106">
        <f t="shared" si="113"/>
        <v>17</v>
      </c>
      <c r="S84" s="106">
        <v>16</v>
      </c>
      <c r="T84" s="105">
        <f t="shared" si="114"/>
        <v>94.117647058823522</v>
      </c>
      <c r="U84" s="104">
        <v>1</v>
      </c>
      <c r="V84" s="105">
        <f t="shared" si="115"/>
        <v>5.8823529411764701</v>
      </c>
      <c r="W84" s="102">
        <v>3</v>
      </c>
      <c r="X84" s="102">
        <v>0</v>
      </c>
      <c r="Y84" s="102">
        <v>15</v>
      </c>
      <c r="Z84" s="108">
        <f t="shared" si="116"/>
        <v>0.63131313131313127</v>
      </c>
      <c r="AA84" s="102">
        <v>3</v>
      </c>
      <c r="AB84" s="102">
        <v>0</v>
      </c>
      <c r="AC84" s="108">
        <f t="shared" si="117"/>
        <v>0.12626262626262627</v>
      </c>
      <c r="AD84" s="109">
        <v>79.86</v>
      </c>
      <c r="AE84" s="110">
        <v>58.97</v>
      </c>
      <c r="AF84" s="110">
        <v>528.53</v>
      </c>
      <c r="AG84" s="110">
        <v>434.9</v>
      </c>
      <c r="AH84" s="105">
        <v>8.06</v>
      </c>
      <c r="AI84" s="111">
        <v>7.67</v>
      </c>
      <c r="AJ84" s="106">
        <v>4</v>
      </c>
      <c r="AK84" s="105">
        <f t="shared" si="118"/>
        <v>25</v>
      </c>
      <c r="AL84" s="102">
        <v>2</v>
      </c>
      <c r="AM84" s="102">
        <v>0</v>
      </c>
      <c r="AN84" s="108">
        <f t="shared" si="164"/>
        <v>66.666666666666657</v>
      </c>
      <c r="AO84" s="102"/>
      <c r="AP84" s="108">
        <f t="shared" si="120"/>
        <v>0</v>
      </c>
      <c r="AQ84" s="102">
        <v>2</v>
      </c>
      <c r="AR84" s="102">
        <v>0</v>
      </c>
      <c r="AS84" s="108">
        <f t="shared" si="165"/>
        <v>66.666666666666657</v>
      </c>
      <c r="AT84" s="102">
        <v>6</v>
      </c>
      <c r="AU84" s="182">
        <f t="shared" si="160"/>
        <v>0.25252525252525254</v>
      </c>
      <c r="AV84" s="105" t="s">
        <v>454</v>
      </c>
      <c r="AW84" s="106">
        <f t="shared" si="122"/>
        <v>30</v>
      </c>
      <c r="AX84" s="106">
        <f t="shared" si="123"/>
        <v>0</v>
      </c>
      <c r="AY84" s="105">
        <f t="shared" si="124"/>
        <v>1.2626262626262625</v>
      </c>
      <c r="AZ84" s="106">
        <v>0</v>
      </c>
      <c r="BA84" s="106">
        <v>30</v>
      </c>
      <c r="BB84" s="106">
        <v>0</v>
      </c>
      <c r="BC84" s="106">
        <v>0</v>
      </c>
      <c r="BD84" s="106">
        <v>0</v>
      </c>
      <c r="BE84" s="102">
        <v>0</v>
      </c>
      <c r="BF84" s="102">
        <f t="shared" si="125"/>
        <v>30</v>
      </c>
      <c r="BG84" s="102">
        <f t="shared" si="126"/>
        <v>0</v>
      </c>
      <c r="BH84" s="102">
        <v>0</v>
      </c>
      <c r="BI84" s="102">
        <v>30</v>
      </c>
      <c r="BJ84" s="102">
        <v>0</v>
      </c>
      <c r="BK84" s="102">
        <v>0</v>
      </c>
      <c r="BL84" s="112">
        <v>0</v>
      </c>
      <c r="BM84" s="112">
        <v>0</v>
      </c>
      <c r="BN84" s="112">
        <v>28</v>
      </c>
      <c r="BO84" s="112">
        <v>0</v>
      </c>
      <c r="BP84" s="103">
        <f t="shared" si="127"/>
        <v>1.1784511784511784</v>
      </c>
      <c r="BQ84" s="158">
        <v>0</v>
      </c>
      <c r="BR84" s="103">
        <f t="shared" si="161"/>
        <v>0</v>
      </c>
      <c r="BS84" s="112">
        <f t="shared" si="128"/>
        <v>0</v>
      </c>
      <c r="BT84" s="112">
        <f t="shared" si="129"/>
        <v>25</v>
      </c>
      <c r="BU84" s="112">
        <f t="shared" si="130"/>
        <v>5</v>
      </c>
      <c r="BV84" s="112">
        <v>0</v>
      </c>
      <c r="BW84" s="112">
        <v>0</v>
      </c>
      <c r="BX84" s="112">
        <v>0</v>
      </c>
      <c r="BY84" s="112">
        <v>0</v>
      </c>
      <c r="BZ84" s="112">
        <v>25</v>
      </c>
      <c r="CA84" s="112">
        <v>5</v>
      </c>
      <c r="CB84" s="112">
        <v>0</v>
      </c>
      <c r="CC84" s="112">
        <v>0</v>
      </c>
      <c r="CD84" s="112">
        <v>0</v>
      </c>
      <c r="CE84" s="112">
        <f t="shared" si="131"/>
        <v>0</v>
      </c>
      <c r="CF84" s="112">
        <f t="shared" si="132"/>
        <v>0</v>
      </c>
      <c r="CG84" s="112">
        <f t="shared" si="133"/>
        <v>0</v>
      </c>
      <c r="CH84" s="100">
        <v>0</v>
      </c>
      <c r="CI84" s="100">
        <v>0</v>
      </c>
      <c r="CJ84" s="100">
        <v>0</v>
      </c>
      <c r="CK84" s="100">
        <v>0</v>
      </c>
      <c r="CL84" s="100">
        <v>0</v>
      </c>
      <c r="CM84" s="100">
        <v>0</v>
      </c>
      <c r="CN84" s="100">
        <v>0</v>
      </c>
      <c r="CO84" s="100">
        <v>0</v>
      </c>
      <c r="CP84" s="100">
        <v>0</v>
      </c>
      <c r="CQ84" s="112">
        <f t="shared" si="134"/>
        <v>2</v>
      </c>
      <c r="CR84" s="113">
        <f t="shared" si="135"/>
        <v>8.4175084175084167E-2</v>
      </c>
      <c r="CS84" s="112">
        <f t="shared" si="136"/>
        <v>2</v>
      </c>
      <c r="CT84" s="112">
        <f t="shared" si="137"/>
        <v>0</v>
      </c>
      <c r="CU84" s="112">
        <f t="shared" si="138"/>
        <v>2</v>
      </c>
      <c r="CV84" s="112">
        <f t="shared" si="139"/>
        <v>0</v>
      </c>
      <c r="CW84" s="112">
        <v>0</v>
      </c>
      <c r="CX84" s="112">
        <v>0</v>
      </c>
      <c r="CY84" s="112">
        <f t="shared" si="140"/>
        <v>2</v>
      </c>
      <c r="CZ84" s="112">
        <v>0</v>
      </c>
      <c r="DA84" s="112">
        <v>2</v>
      </c>
      <c r="DB84" s="112">
        <f t="shared" si="141"/>
        <v>0</v>
      </c>
      <c r="DC84" s="112">
        <v>0</v>
      </c>
      <c r="DD84" s="112">
        <v>0</v>
      </c>
      <c r="DE84" s="112">
        <f t="shared" si="142"/>
        <v>0</v>
      </c>
      <c r="DF84" s="112">
        <f t="shared" si="143"/>
        <v>0</v>
      </c>
      <c r="DG84" s="112">
        <f t="shared" si="144"/>
        <v>0</v>
      </c>
      <c r="DH84" s="112">
        <f t="shared" si="145"/>
        <v>0</v>
      </c>
      <c r="DI84" s="112">
        <v>0</v>
      </c>
      <c r="DJ84" s="112">
        <v>0</v>
      </c>
      <c r="DK84" s="112">
        <f t="shared" si="146"/>
        <v>0</v>
      </c>
      <c r="DL84" s="112">
        <v>0</v>
      </c>
      <c r="DM84" s="112">
        <v>0</v>
      </c>
      <c r="DN84" s="112">
        <f t="shared" si="147"/>
        <v>0</v>
      </c>
      <c r="DO84" s="112">
        <v>0</v>
      </c>
      <c r="DP84" s="112">
        <v>0</v>
      </c>
      <c r="DQ84" s="112">
        <f t="shared" si="148"/>
        <v>0</v>
      </c>
      <c r="DR84" s="112">
        <v>0</v>
      </c>
      <c r="DS84" s="112">
        <v>0</v>
      </c>
      <c r="DT84" s="112">
        <v>0</v>
      </c>
      <c r="DU84" s="112">
        <v>0</v>
      </c>
      <c r="DV84" s="114">
        <v>350.08</v>
      </c>
      <c r="DW84" s="114"/>
      <c r="DX84" s="112">
        <v>0</v>
      </c>
      <c r="DY84" s="112">
        <v>0</v>
      </c>
      <c r="DZ84" s="112">
        <v>0</v>
      </c>
      <c r="EA84" s="112">
        <f t="shared" si="149"/>
        <v>0</v>
      </c>
      <c r="EB84" s="113">
        <f t="shared" si="167"/>
        <v>0</v>
      </c>
      <c r="EC84" s="112">
        <f t="shared" si="151"/>
        <v>0</v>
      </c>
      <c r="ED84" s="112">
        <f t="shared" si="152"/>
        <v>0</v>
      </c>
      <c r="EE84" s="112">
        <f t="shared" si="153"/>
        <v>0</v>
      </c>
      <c r="EF84" s="112">
        <v>0</v>
      </c>
      <c r="EG84" s="112">
        <v>0</v>
      </c>
      <c r="EH84" s="112">
        <v>0</v>
      </c>
      <c r="EI84" s="112">
        <v>0</v>
      </c>
      <c r="EJ84" s="112">
        <v>0</v>
      </c>
      <c r="EK84" s="112">
        <v>0</v>
      </c>
      <c r="EL84" s="112">
        <v>0</v>
      </c>
      <c r="EM84" s="112">
        <v>0</v>
      </c>
      <c r="EN84" s="112">
        <v>0</v>
      </c>
      <c r="EO84" s="112">
        <f t="shared" si="154"/>
        <v>2</v>
      </c>
      <c r="EP84" s="113">
        <f t="shared" si="168"/>
        <v>100</v>
      </c>
      <c r="EQ84" s="112">
        <v>1</v>
      </c>
      <c r="ER84" s="112">
        <f t="shared" si="156"/>
        <v>0</v>
      </c>
      <c r="ES84" s="103">
        <f t="shared" si="166"/>
        <v>0</v>
      </c>
      <c r="ET84" s="112">
        <v>0</v>
      </c>
      <c r="EU84" s="112">
        <v>0</v>
      </c>
      <c r="EV84" s="112">
        <v>0</v>
      </c>
      <c r="EW84" s="112">
        <v>0</v>
      </c>
      <c r="EX84" s="114"/>
      <c r="EY84" s="114"/>
      <c r="EZ84" s="114"/>
      <c r="FA84" s="100">
        <v>0</v>
      </c>
    </row>
    <row r="85" spans="1:157" s="27" customFormat="1">
      <c r="A85" s="100" t="s">
        <v>250</v>
      </c>
      <c r="B85" s="100" t="s">
        <v>391</v>
      </c>
      <c r="C85" s="101" t="s">
        <v>32</v>
      </c>
      <c r="D85" s="102">
        <v>22938</v>
      </c>
      <c r="E85" s="102">
        <f t="shared" si="159"/>
        <v>804</v>
      </c>
      <c r="F85" s="102">
        <v>774</v>
      </c>
      <c r="G85" s="103">
        <f t="shared" si="108"/>
        <v>96.268656716417908</v>
      </c>
      <c r="H85" s="104">
        <v>30</v>
      </c>
      <c r="I85" s="105">
        <f t="shared" si="109"/>
        <v>3.7313432835820892</v>
      </c>
      <c r="J85" s="106">
        <v>634</v>
      </c>
      <c r="K85" s="105">
        <f t="shared" si="110"/>
        <v>2.763972447467085</v>
      </c>
      <c r="L85" s="102">
        <v>5522</v>
      </c>
      <c r="M85" s="102">
        <v>3792</v>
      </c>
      <c r="N85" s="107">
        <f t="shared" si="111"/>
        <v>16.531519748888307</v>
      </c>
      <c r="O85" s="102">
        <v>2037</v>
      </c>
      <c r="P85" s="102">
        <v>1479</v>
      </c>
      <c r="Q85" s="103">
        <f t="shared" si="112"/>
        <v>6.4478158514255828</v>
      </c>
      <c r="R85" s="106">
        <f t="shared" si="113"/>
        <v>607</v>
      </c>
      <c r="S85" s="106">
        <v>605</v>
      </c>
      <c r="T85" s="105">
        <f t="shared" si="114"/>
        <v>99.670510708401977</v>
      </c>
      <c r="U85" s="104">
        <v>2</v>
      </c>
      <c r="V85" s="105">
        <f t="shared" si="115"/>
        <v>0.32948929159802309</v>
      </c>
      <c r="W85" s="102">
        <v>203</v>
      </c>
      <c r="X85" s="102">
        <v>0</v>
      </c>
      <c r="Y85" s="102">
        <v>549</v>
      </c>
      <c r="Z85" s="108">
        <f t="shared" si="116"/>
        <v>2.39340831807481</v>
      </c>
      <c r="AA85" s="102">
        <v>181</v>
      </c>
      <c r="AB85" s="102">
        <v>0</v>
      </c>
      <c r="AC85" s="108">
        <f t="shared" si="117"/>
        <v>0.78908361670590277</v>
      </c>
      <c r="AD85" s="109">
        <v>90.88</v>
      </c>
      <c r="AE85" s="110">
        <v>66.02</v>
      </c>
      <c r="AF85" s="110">
        <v>594.57000000000005</v>
      </c>
      <c r="AG85" s="110">
        <v>929.69</v>
      </c>
      <c r="AH85" s="105">
        <v>10.28</v>
      </c>
      <c r="AI85" s="111">
        <v>19.670000000000002</v>
      </c>
      <c r="AJ85" s="106">
        <v>158</v>
      </c>
      <c r="AK85" s="105">
        <f t="shared" si="118"/>
        <v>26.115702479338843</v>
      </c>
      <c r="AL85" s="102">
        <v>102</v>
      </c>
      <c r="AM85" s="102">
        <v>0</v>
      </c>
      <c r="AN85" s="108">
        <f t="shared" si="164"/>
        <v>50.246305418719217</v>
      </c>
      <c r="AO85" s="102"/>
      <c r="AP85" s="108">
        <f t="shared" si="120"/>
        <v>0</v>
      </c>
      <c r="AQ85" s="102">
        <v>92</v>
      </c>
      <c r="AR85" s="102">
        <v>0</v>
      </c>
      <c r="AS85" s="108">
        <f t="shared" si="165"/>
        <v>50.828729281767963</v>
      </c>
      <c r="AT85" s="102">
        <v>74</v>
      </c>
      <c r="AU85" s="182">
        <f t="shared" si="160"/>
        <v>0.3226087714709216</v>
      </c>
      <c r="AV85" s="105" t="s">
        <v>454</v>
      </c>
      <c r="AW85" s="106">
        <f t="shared" si="122"/>
        <v>284</v>
      </c>
      <c r="AX85" s="106">
        <f t="shared" si="123"/>
        <v>0</v>
      </c>
      <c r="AY85" s="105">
        <f t="shared" si="124"/>
        <v>1.2381201499694829</v>
      </c>
      <c r="AZ85" s="106">
        <v>0</v>
      </c>
      <c r="BA85" s="106">
        <v>284</v>
      </c>
      <c r="BB85" s="106">
        <v>0</v>
      </c>
      <c r="BC85" s="106">
        <v>0</v>
      </c>
      <c r="BD85" s="106">
        <v>0</v>
      </c>
      <c r="BE85" s="102">
        <v>0</v>
      </c>
      <c r="BF85" s="102">
        <f t="shared" si="125"/>
        <v>283</v>
      </c>
      <c r="BG85" s="102">
        <f t="shared" si="126"/>
        <v>0</v>
      </c>
      <c r="BH85" s="102">
        <v>0</v>
      </c>
      <c r="BI85" s="102">
        <v>283</v>
      </c>
      <c r="BJ85" s="102">
        <v>0</v>
      </c>
      <c r="BK85" s="102">
        <v>0</v>
      </c>
      <c r="BL85" s="112">
        <v>0</v>
      </c>
      <c r="BM85" s="112">
        <v>0</v>
      </c>
      <c r="BN85" s="112">
        <v>272</v>
      </c>
      <c r="BO85" s="112">
        <v>0</v>
      </c>
      <c r="BP85" s="103">
        <f t="shared" si="127"/>
        <v>1.1858052140552795</v>
      </c>
      <c r="BQ85" s="158">
        <v>140</v>
      </c>
      <c r="BR85" s="103">
        <f t="shared" si="161"/>
        <v>51.470588235294116</v>
      </c>
      <c r="BS85" s="112">
        <f t="shared" si="128"/>
        <v>0</v>
      </c>
      <c r="BT85" s="112">
        <f t="shared" si="129"/>
        <v>89</v>
      </c>
      <c r="BU85" s="112">
        <f t="shared" si="130"/>
        <v>194</v>
      </c>
      <c r="BV85" s="112">
        <v>0</v>
      </c>
      <c r="BW85" s="112">
        <v>0</v>
      </c>
      <c r="BX85" s="112">
        <v>0</v>
      </c>
      <c r="BY85" s="112">
        <v>0</v>
      </c>
      <c r="BZ85" s="112">
        <v>89</v>
      </c>
      <c r="CA85" s="112">
        <v>194</v>
      </c>
      <c r="CB85" s="112">
        <v>0</v>
      </c>
      <c r="CC85" s="112">
        <v>0</v>
      </c>
      <c r="CD85" s="112">
        <v>0</v>
      </c>
      <c r="CE85" s="112">
        <f t="shared" si="131"/>
        <v>0</v>
      </c>
      <c r="CF85" s="112">
        <f t="shared" si="132"/>
        <v>0</v>
      </c>
      <c r="CG85" s="112">
        <f t="shared" si="133"/>
        <v>0</v>
      </c>
      <c r="CH85" s="100">
        <v>0</v>
      </c>
      <c r="CI85" s="100">
        <v>0</v>
      </c>
      <c r="CJ85" s="100">
        <v>0</v>
      </c>
      <c r="CK85" s="100">
        <v>0</v>
      </c>
      <c r="CL85" s="100">
        <v>0</v>
      </c>
      <c r="CM85" s="100">
        <v>0</v>
      </c>
      <c r="CN85" s="100">
        <v>0</v>
      </c>
      <c r="CO85" s="100">
        <v>0</v>
      </c>
      <c r="CP85" s="100">
        <v>0</v>
      </c>
      <c r="CQ85" s="112">
        <f t="shared" si="134"/>
        <v>34</v>
      </c>
      <c r="CR85" s="113">
        <f t="shared" si="135"/>
        <v>0.14822565175690994</v>
      </c>
      <c r="CS85" s="112">
        <f t="shared" si="136"/>
        <v>29</v>
      </c>
      <c r="CT85" s="112">
        <f t="shared" si="137"/>
        <v>0</v>
      </c>
      <c r="CU85" s="112">
        <f t="shared" si="138"/>
        <v>29</v>
      </c>
      <c r="CV85" s="112">
        <f t="shared" si="139"/>
        <v>0</v>
      </c>
      <c r="CW85" s="112">
        <v>0</v>
      </c>
      <c r="CX85" s="112">
        <v>0</v>
      </c>
      <c r="CY85" s="112">
        <f t="shared" si="140"/>
        <v>29</v>
      </c>
      <c r="CZ85" s="112">
        <v>0</v>
      </c>
      <c r="DA85" s="112">
        <v>29</v>
      </c>
      <c r="DB85" s="112">
        <f t="shared" si="141"/>
        <v>0</v>
      </c>
      <c r="DC85" s="112">
        <v>0</v>
      </c>
      <c r="DD85" s="112">
        <v>0</v>
      </c>
      <c r="DE85" s="112">
        <f t="shared" si="142"/>
        <v>0</v>
      </c>
      <c r="DF85" s="112">
        <f t="shared" si="143"/>
        <v>0</v>
      </c>
      <c r="DG85" s="112">
        <f t="shared" si="144"/>
        <v>0</v>
      </c>
      <c r="DH85" s="112">
        <f t="shared" si="145"/>
        <v>0</v>
      </c>
      <c r="DI85" s="112">
        <v>0</v>
      </c>
      <c r="DJ85" s="112">
        <v>0</v>
      </c>
      <c r="DK85" s="112">
        <f t="shared" si="146"/>
        <v>0</v>
      </c>
      <c r="DL85" s="112">
        <v>0</v>
      </c>
      <c r="DM85" s="112">
        <v>0</v>
      </c>
      <c r="DN85" s="112">
        <f t="shared" si="147"/>
        <v>0</v>
      </c>
      <c r="DO85" s="112">
        <v>0</v>
      </c>
      <c r="DP85" s="112">
        <v>0</v>
      </c>
      <c r="DQ85" s="112">
        <f t="shared" si="148"/>
        <v>5</v>
      </c>
      <c r="DR85" s="112">
        <v>0</v>
      </c>
      <c r="DS85" s="112">
        <v>0</v>
      </c>
      <c r="DT85" s="112">
        <v>5</v>
      </c>
      <c r="DU85" s="112">
        <v>0</v>
      </c>
      <c r="DV85" s="114">
        <v>1463.14</v>
      </c>
      <c r="DW85" s="114">
        <v>3148.99</v>
      </c>
      <c r="DX85" s="112">
        <v>40</v>
      </c>
      <c r="DY85" s="112">
        <v>0</v>
      </c>
      <c r="DZ85" s="112">
        <v>1</v>
      </c>
      <c r="EA85" s="112">
        <f t="shared" si="149"/>
        <v>15</v>
      </c>
      <c r="EB85" s="113">
        <f t="shared" si="167"/>
        <v>44.117647058823529</v>
      </c>
      <c r="EC85" s="112">
        <f t="shared" si="151"/>
        <v>12</v>
      </c>
      <c r="ED85" s="112">
        <f t="shared" si="152"/>
        <v>1</v>
      </c>
      <c r="EE85" s="112">
        <f t="shared" si="153"/>
        <v>2</v>
      </c>
      <c r="EF85" s="112">
        <v>11</v>
      </c>
      <c r="EG85" s="112">
        <v>1</v>
      </c>
      <c r="EH85" s="112">
        <v>2</v>
      </c>
      <c r="EI85" s="112">
        <v>0</v>
      </c>
      <c r="EJ85" s="112">
        <v>0</v>
      </c>
      <c r="EK85" s="112">
        <v>0</v>
      </c>
      <c r="EL85" s="112">
        <v>1</v>
      </c>
      <c r="EM85" s="112">
        <v>0</v>
      </c>
      <c r="EN85" s="112">
        <v>0</v>
      </c>
      <c r="EO85" s="112">
        <f t="shared" si="154"/>
        <v>19</v>
      </c>
      <c r="EP85" s="113">
        <f t="shared" si="168"/>
        <v>55.882352941176471</v>
      </c>
      <c r="EQ85" s="112">
        <v>16</v>
      </c>
      <c r="ER85" s="112">
        <f t="shared" si="156"/>
        <v>13</v>
      </c>
      <c r="ES85" s="103">
        <f t="shared" si="166"/>
        <v>81.25</v>
      </c>
      <c r="ET85" s="112">
        <v>6</v>
      </c>
      <c r="EU85" s="112">
        <v>0</v>
      </c>
      <c r="EV85" s="112">
        <v>7</v>
      </c>
      <c r="EW85" s="112">
        <v>0</v>
      </c>
      <c r="EX85" s="114">
        <v>706.96</v>
      </c>
      <c r="EY85" s="114">
        <v>120.69</v>
      </c>
      <c r="EZ85" s="114">
        <v>4281.0600000000004</v>
      </c>
      <c r="FA85" s="100">
        <v>0</v>
      </c>
    </row>
    <row r="86" spans="1:157" s="27" customFormat="1">
      <c r="A86" s="26" t="s">
        <v>409</v>
      </c>
      <c r="B86" s="26" t="s">
        <v>439</v>
      </c>
      <c r="C86" s="29" t="s">
        <v>33</v>
      </c>
      <c r="D86" s="31">
        <v>109061</v>
      </c>
      <c r="E86" s="31">
        <f t="shared" si="159"/>
        <v>348</v>
      </c>
      <c r="F86" s="31">
        <v>347</v>
      </c>
      <c r="G86" s="34">
        <f t="shared" si="108"/>
        <v>99.712643678160916</v>
      </c>
      <c r="H86" s="32">
        <v>1</v>
      </c>
      <c r="I86" s="30">
        <f t="shared" si="109"/>
        <v>0.28735632183908044</v>
      </c>
      <c r="J86" s="41">
        <v>312</v>
      </c>
      <c r="K86" s="30">
        <f t="shared" si="110"/>
        <v>0.28607843317042753</v>
      </c>
      <c r="L86" s="31">
        <v>48688</v>
      </c>
      <c r="M86" s="31">
        <v>27541</v>
      </c>
      <c r="N86" s="99">
        <f t="shared" si="111"/>
        <v>25.252840153675464</v>
      </c>
      <c r="O86" s="31">
        <v>15512</v>
      </c>
      <c r="P86" s="31">
        <v>10577</v>
      </c>
      <c r="Q86" s="34">
        <f t="shared" si="112"/>
        <v>9.6982422680885012</v>
      </c>
      <c r="R86" s="41">
        <f t="shared" si="113"/>
        <v>2208</v>
      </c>
      <c r="S86" s="41">
        <v>2194</v>
      </c>
      <c r="T86" s="30">
        <f t="shared" si="114"/>
        <v>99.365942028985515</v>
      </c>
      <c r="U86" s="32">
        <v>14</v>
      </c>
      <c r="V86" s="30">
        <f t="shared" si="115"/>
        <v>0.63405797101449279</v>
      </c>
      <c r="W86" s="31">
        <v>304</v>
      </c>
      <c r="X86" s="31">
        <v>1</v>
      </c>
      <c r="Y86" s="31">
        <v>1805</v>
      </c>
      <c r="Z86" s="39">
        <f t="shared" si="116"/>
        <v>1.6550370893353261</v>
      </c>
      <c r="AA86" s="31">
        <v>203</v>
      </c>
      <c r="AB86" s="31">
        <v>1</v>
      </c>
      <c r="AC86" s="39">
        <f t="shared" si="117"/>
        <v>0.18705128322681802</v>
      </c>
      <c r="AD86" s="42">
        <v>57.77</v>
      </c>
      <c r="AE86" s="38">
        <v>43.37</v>
      </c>
      <c r="AF86" s="38">
        <v>696.06</v>
      </c>
      <c r="AG86" s="38">
        <v>1275.8</v>
      </c>
      <c r="AH86" s="30">
        <v>12.05</v>
      </c>
      <c r="AI86" s="40">
        <v>29.42</v>
      </c>
      <c r="AJ86" s="41">
        <v>852</v>
      </c>
      <c r="AK86" s="30">
        <f t="shared" si="118"/>
        <v>38.833181403828625</v>
      </c>
      <c r="AL86" s="31">
        <v>203</v>
      </c>
      <c r="AM86" s="31">
        <v>0</v>
      </c>
      <c r="AN86" s="39">
        <f t="shared" si="164"/>
        <v>66.776315789473685</v>
      </c>
      <c r="AO86" s="31">
        <v>721</v>
      </c>
      <c r="AP86" s="39">
        <f t="shared" si="120"/>
        <v>39.94459833795014</v>
      </c>
      <c r="AQ86" s="31">
        <v>145</v>
      </c>
      <c r="AR86" s="31">
        <v>0</v>
      </c>
      <c r="AS86" s="39">
        <f t="shared" si="165"/>
        <v>71.428571428571431</v>
      </c>
      <c r="AT86" s="31">
        <v>311</v>
      </c>
      <c r="AU86" s="175">
        <f t="shared" si="160"/>
        <v>0.28516151511539412</v>
      </c>
      <c r="AV86" s="35" t="s">
        <v>454</v>
      </c>
      <c r="AW86" s="41">
        <f t="shared" si="122"/>
        <v>560</v>
      </c>
      <c r="AX86" s="41">
        <f t="shared" si="123"/>
        <v>1</v>
      </c>
      <c r="AY86" s="30">
        <f t="shared" si="124"/>
        <v>0.51439102887374955</v>
      </c>
      <c r="AZ86" s="41">
        <v>0</v>
      </c>
      <c r="BA86" s="41">
        <v>560</v>
      </c>
      <c r="BB86" s="41">
        <v>0</v>
      </c>
      <c r="BC86" s="41">
        <v>0</v>
      </c>
      <c r="BD86" s="41">
        <v>1</v>
      </c>
      <c r="BE86" s="31">
        <v>0</v>
      </c>
      <c r="BF86" s="31">
        <f t="shared" si="125"/>
        <v>522</v>
      </c>
      <c r="BG86" s="31">
        <f t="shared" si="126"/>
        <v>0</v>
      </c>
      <c r="BH86" s="31">
        <v>0</v>
      </c>
      <c r="BI86" s="31">
        <v>522</v>
      </c>
      <c r="BJ86" s="31">
        <v>0</v>
      </c>
      <c r="BK86" s="31">
        <v>0</v>
      </c>
      <c r="BL86" s="45">
        <v>0</v>
      </c>
      <c r="BM86" s="45">
        <v>0</v>
      </c>
      <c r="BN86" s="45">
        <v>411</v>
      </c>
      <c r="BO86" s="45">
        <v>1</v>
      </c>
      <c r="BP86" s="34">
        <f t="shared" si="127"/>
        <v>0.37777023867376974</v>
      </c>
      <c r="BQ86" s="149">
        <v>88</v>
      </c>
      <c r="BR86" s="103">
        <f t="shared" si="161"/>
        <v>21.359223300970871</v>
      </c>
      <c r="BS86" s="45">
        <f t="shared" si="128"/>
        <v>0</v>
      </c>
      <c r="BT86" s="45">
        <f t="shared" si="129"/>
        <v>33</v>
      </c>
      <c r="BU86" s="45">
        <f t="shared" si="130"/>
        <v>489</v>
      </c>
      <c r="BV86" s="45">
        <v>0</v>
      </c>
      <c r="BW86" s="45">
        <v>0</v>
      </c>
      <c r="BX86" s="45">
        <v>0</v>
      </c>
      <c r="BY86" s="45">
        <v>0</v>
      </c>
      <c r="BZ86" s="45">
        <v>33</v>
      </c>
      <c r="CA86" s="45">
        <v>489</v>
      </c>
      <c r="CB86" s="45">
        <v>0</v>
      </c>
      <c r="CC86" s="45">
        <v>0</v>
      </c>
      <c r="CD86" s="45">
        <v>0</v>
      </c>
      <c r="CE86" s="45">
        <f t="shared" si="131"/>
        <v>0</v>
      </c>
      <c r="CF86" s="45">
        <f t="shared" si="132"/>
        <v>0</v>
      </c>
      <c r="CG86" s="45">
        <f t="shared" si="133"/>
        <v>0</v>
      </c>
      <c r="CH86" s="46">
        <v>0</v>
      </c>
      <c r="CI86" s="46">
        <v>0</v>
      </c>
      <c r="CJ86" s="46">
        <v>0</v>
      </c>
      <c r="CK86" s="46">
        <v>0</v>
      </c>
      <c r="CL86" s="46">
        <v>0</v>
      </c>
      <c r="CM86" s="46">
        <v>0</v>
      </c>
      <c r="CN86" s="46">
        <v>0</v>
      </c>
      <c r="CO86" s="46">
        <v>0</v>
      </c>
      <c r="CP86" s="46">
        <v>0</v>
      </c>
      <c r="CQ86" s="45">
        <f t="shared" si="134"/>
        <v>121</v>
      </c>
      <c r="CR86" s="47">
        <f t="shared" si="135"/>
        <v>0.11094708465904403</v>
      </c>
      <c r="CS86" s="45">
        <f t="shared" si="136"/>
        <v>107</v>
      </c>
      <c r="CT86" s="45">
        <f t="shared" si="137"/>
        <v>0</v>
      </c>
      <c r="CU86" s="45">
        <f t="shared" si="138"/>
        <v>107</v>
      </c>
      <c r="CV86" s="45">
        <f t="shared" si="139"/>
        <v>0</v>
      </c>
      <c r="CW86" s="45">
        <v>0</v>
      </c>
      <c r="CX86" s="45">
        <v>0</v>
      </c>
      <c r="CY86" s="45">
        <f t="shared" si="140"/>
        <v>107</v>
      </c>
      <c r="CZ86" s="45">
        <v>0</v>
      </c>
      <c r="DA86" s="45">
        <v>107</v>
      </c>
      <c r="DB86" s="45">
        <f t="shared" si="141"/>
        <v>0</v>
      </c>
      <c r="DC86" s="45">
        <v>0</v>
      </c>
      <c r="DD86" s="45">
        <v>0</v>
      </c>
      <c r="DE86" s="45">
        <f t="shared" si="142"/>
        <v>0</v>
      </c>
      <c r="DF86" s="45">
        <f t="shared" si="143"/>
        <v>0</v>
      </c>
      <c r="DG86" s="45">
        <f t="shared" si="144"/>
        <v>0</v>
      </c>
      <c r="DH86" s="45">
        <f t="shared" si="145"/>
        <v>0</v>
      </c>
      <c r="DI86" s="45">
        <v>0</v>
      </c>
      <c r="DJ86" s="45">
        <v>0</v>
      </c>
      <c r="DK86" s="45">
        <f t="shared" si="146"/>
        <v>0</v>
      </c>
      <c r="DL86" s="45">
        <v>0</v>
      </c>
      <c r="DM86" s="45">
        <v>0</v>
      </c>
      <c r="DN86" s="45">
        <f t="shared" si="147"/>
        <v>0</v>
      </c>
      <c r="DO86" s="45">
        <v>0</v>
      </c>
      <c r="DP86" s="45">
        <v>0</v>
      </c>
      <c r="DQ86" s="45">
        <f t="shared" si="148"/>
        <v>14</v>
      </c>
      <c r="DR86" s="45">
        <v>0</v>
      </c>
      <c r="DS86" s="45">
        <v>0</v>
      </c>
      <c r="DT86" s="45">
        <v>11</v>
      </c>
      <c r="DU86" s="45">
        <v>3</v>
      </c>
      <c r="DV86" s="48">
        <v>2254.52</v>
      </c>
      <c r="DW86" s="48">
        <v>2218.08</v>
      </c>
      <c r="DX86" s="45">
        <v>394</v>
      </c>
      <c r="DY86" s="45">
        <v>0</v>
      </c>
      <c r="DZ86" s="45">
        <v>0</v>
      </c>
      <c r="EA86" s="45">
        <f t="shared" si="149"/>
        <v>96</v>
      </c>
      <c r="EB86" s="47">
        <f t="shared" si="167"/>
        <v>79.338842975206617</v>
      </c>
      <c r="EC86" s="45">
        <f t="shared" si="151"/>
        <v>58</v>
      </c>
      <c r="ED86" s="45">
        <f t="shared" si="152"/>
        <v>20</v>
      </c>
      <c r="EE86" s="45">
        <f t="shared" si="153"/>
        <v>18</v>
      </c>
      <c r="EF86" s="45">
        <v>57</v>
      </c>
      <c r="EG86" s="45">
        <v>20</v>
      </c>
      <c r="EH86" s="45">
        <v>18</v>
      </c>
      <c r="EI86" s="45">
        <v>0</v>
      </c>
      <c r="EJ86" s="45">
        <v>0</v>
      </c>
      <c r="EK86" s="45">
        <v>0</v>
      </c>
      <c r="EL86" s="45">
        <v>1</v>
      </c>
      <c r="EM86" s="45">
        <v>0</v>
      </c>
      <c r="EN86" s="45">
        <v>0</v>
      </c>
      <c r="EO86" s="45">
        <f t="shared" si="154"/>
        <v>25</v>
      </c>
      <c r="EP86" s="47">
        <f t="shared" si="168"/>
        <v>20.66115702479339</v>
      </c>
      <c r="EQ86" s="45">
        <v>66</v>
      </c>
      <c r="ER86" s="45">
        <f t="shared" si="156"/>
        <v>33</v>
      </c>
      <c r="ES86" s="34">
        <f t="shared" si="166"/>
        <v>50</v>
      </c>
      <c r="ET86" s="45">
        <v>19</v>
      </c>
      <c r="EU86" s="45">
        <v>4</v>
      </c>
      <c r="EV86" s="45">
        <v>9</v>
      </c>
      <c r="EW86" s="45">
        <v>1</v>
      </c>
      <c r="EX86" s="48">
        <v>1257.46</v>
      </c>
      <c r="EY86" s="48">
        <v>107.13</v>
      </c>
      <c r="EZ86" s="48">
        <v>7495.67</v>
      </c>
      <c r="FA86" s="46">
        <v>47</v>
      </c>
    </row>
    <row r="87" spans="1:157" s="27" customFormat="1">
      <c r="A87" s="100" t="s">
        <v>251</v>
      </c>
      <c r="B87" s="100" t="s">
        <v>391</v>
      </c>
      <c r="C87" s="101" t="s">
        <v>33</v>
      </c>
      <c r="D87" s="102">
        <v>14322</v>
      </c>
      <c r="E87" s="102">
        <f t="shared" si="159"/>
        <v>412</v>
      </c>
      <c r="F87" s="102">
        <v>397</v>
      </c>
      <c r="G87" s="103">
        <f t="shared" ref="G87:G114" si="169">(F87/E87)*100</f>
        <v>96.359223300970882</v>
      </c>
      <c r="H87" s="104">
        <v>15</v>
      </c>
      <c r="I87" s="105">
        <f t="shared" ref="I87:I114" si="170">(H87/E87)*100</f>
        <v>3.6407766990291259</v>
      </c>
      <c r="J87" s="106">
        <v>344</v>
      </c>
      <c r="K87" s="105">
        <f t="shared" si="110"/>
        <v>2.4018991760927246</v>
      </c>
      <c r="L87" s="102">
        <v>3848</v>
      </c>
      <c r="M87" s="102">
        <v>2315</v>
      </c>
      <c r="N87" s="107">
        <f t="shared" si="111"/>
        <v>16.163943583298419</v>
      </c>
      <c r="O87" s="102">
        <v>1305</v>
      </c>
      <c r="P87" s="102">
        <v>845</v>
      </c>
      <c r="Q87" s="103">
        <f t="shared" si="112"/>
        <v>5.9000139645300935</v>
      </c>
      <c r="R87" s="106">
        <f t="shared" si="113"/>
        <v>349</v>
      </c>
      <c r="S87" s="106">
        <v>341</v>
      </c>
      <c r="T87" s="105">
        <f t="shared" si="114"/>
        <v>97.707736389684811</v>
      </c>
      <c r="U87" s="104">
        <v>8</v>
      </c>
      <c r="V87" s="105">
        <f t="shared" si="115"/>
        <v>2.2922636103151861</v>
      </c>
      <c r="W87" s="102">
        <v>167</v>
      </c>
      <c r="X87" s="102">
        <v>0</v>
      </c>
      <c r="Y87" s="102">
        <v>281</v>
      </c>
      <c r="Z87" s="108">
        <f t="shared" si="116"/>
        <v>1.9620164781455105</v>
      </c>
      <c r="AA87" s="102">
        <v>122</v>
      </c>
      <c r="AB87" s="102">
        <v>0</v>
      </c>
      <c r="AC87" s="108">
        <f t="shared" si="117"/>
        <v>0.85183633570730355</v>
      </c>
      <c r="AD87" s="109">
        <v>78.52</v>
      </c>
      <c r="AE87" s="110">
        <v>72.08</v>
      </c>
      <c r="AF87" s="110">
        <v>520.4</v>
      </c>
      <c r="AG87" s="110">
        <v>582.16</v>
      </c>
      <c r="AH87" s="105">
        <v>7.23</v>
      </c>
      <c r="AI87" s="111">
        <v>8.73</v>
      </c>
      <c r="AJ87" s="106">
        <v>175</v>
      </c>
      <c r="AK87" s="105">
        <f t="shared" si="118"/>
        <v>51.319648093841643</v>
      </c>
      <c r="AL87" s="102">
        <v>139</v>
      </c>
      <c r="AM87" s="102">
        <v>0</v>
      </c>
      <c r="AN87" s="108">
        <f t="shared" si="164"/>
        <v>83.233532934131745</v>
      </c>
      <c r="AO87" s="102"/>
      <c r="AP87" s="108">
        <f t="shared" si="120"/>
        <v>0</v>
      </c>
      <c r="AQ87" s="102">
        <v>101</v>
      </c>
      <c r="AR87" s="102">
        <v>0</v>
      </c>
      <c r="AS87" s="108">
        <f t="shared" si="165"/>
        <v>82.786885245901644</v>
      </c>
      <c r="AT87" s="102">
        <v>79</v>
      </c>
      <c r="AU87" s="182">
        <f t="shared" si="160"/>
        <v>0.55159893869571297</v>
      </c>
      <c r="AV87" s="105" t="s">
        <v>454</v>
      </c>
      <c r="AW87" s="106">
        <f t="shared" si="122"/>
        <v>415</v>
      </c>
      <c r="AX87" s="106">
        <f t="shared" si="123"/>
        <v>4</v>
      </c>
      <c r="AY87" s="105">
        <f t="shared" si="124"/>
        <v>2.9255690546013127</v>
      </c>
      <c r="AZ87" s="106">
        <v>0</v>
      </c>
      <c r="BA87" s="106">
        <v>415</v>
      </c>
      <c r="BB87" s="106">
        <v>0</v>
      </c>
      <c r="BC87" s="106">
        <v>0</v>
      </c>
      <c r="BD87" s="106">
        <v>4</v>
      </c>
      <c r="BE87" s="102">
        <v>0</v>
      </c>
      <c r="BF87" s="102">
        <f t="shared" si="125"/>
        <v>410</v>
      </c>
      <c r="BG87" s="102">
        <f t="shared" si="126"/>
        <v>4</v>
      </c>
      <c r="BH87" s="102">
        <v>0</v>
      </c>
      <c r="BI87" s="102">
        <v>410</v>
      </c>
      <c r="BJ87" s="102">
        <v>0</v>
      </c>
      <c r="BK87" s="102">
        <v>0</v>
      </c>
      <c r="BL87" s="112">
        <v>4</v>
      </c>
      <c r="BM87" s="112">
        <v>0</v>
      </c>
      <c r="BN87" s="112">
        <v>326</v>
      </c>
      <c r="BO87" s="112">
        <v>3</v>
      </c>
      <c r="BP87" s="103">
        <f t="shared" si="127"/>
        <v>2.297165200391007</v>
      </c>
      <c r="BQ87" s="158">
        <v>12</v>
      </c>
      <c r="BR87" s="103">
        <f t="shared" si="161"/>
        <v>3.6474164133738598</v>
      </c>
      <c r="BS87" s="112">
        <f t="shared" si="128"/>
        <v>0</v>
      </c>
      <c r="BT87" s="112">
        <f t="shared" si="129"/>
        <v>290</v>
      </c>
      <c r="BU87" s="112">
        <f t="shared" si="130"/>
        <v>120</v>
      </c>
      <c r="BV87" s="112">
        <v>0</v>
      </c>
      <c r="BW87" s="112">
        <v>0</v>
      </c>
      <c r="BX87" s="112">
        <v>0</v>
      </c>
      <c r="BY87" s="112">
        <v>0</v>
      </c>
      <c r="BZ87" s="112">
        <v>290</v>
      </c>
      <c r="CA87" s="112">
        <v>120</v>
      </c>
      <c r="CB87" s="112">
        <v>0</v>
      </c>
      <c r="CC87" s="112">
        <v>0</v>
      </c>
      <c r="CD87" s="112">
        <v>0</v>
      </c>
      <c r="CE87" s="112">
        <f t="shared" si="131"/>
        <v>0</v>
      </c>
      <c r="CF87" s="112">
        <f t="shared" si="132"/>
        <v>4</v>
      </c>
      <c r="CG87" s="112">
        <f t="shared" si="133"/>
        <v>0</v>
      </c>
      <c r="CH87" s="100">
        <v>0</v>
      </c>
      <c r="CI87" s="100">
        <v>0</v>
      </c>
      <c r="CJ87" s="100">
        <v>0</v>
      </c>
      <c r="CK87" s="100">
        <v>0</v>
      </c>
      <c r="CL87" s="100">
        <v>4</v>
      </c>
      <c r="CM87" s="100">
        <v>0</v>
      </c>
      <c r="CN87" s="100">
        <v>0</v>
      </c>
      <c r="CO87" s="100">
        <v>0</v>
      </c>
      <c r="CP87" s="100">
        <v>0</v>
      </c>
      <c r="CQ87" s="112">
        <f t="shared" si="134"/>
        <v>17</v>
      </c>
      <c r="CR87" s="113">
        <f t="shared" si="135"/>
        <v>0.11869850579527999</v>
      </c>
      <c r="CS87" s="112">
        <f t="shared" si="136"/>
        <v>17</v>
      </c>
      <c r="CT87" s="112">
        <f t="shared" si="137"/>
        <v>0</v>
      </c>
      <c r="CU87" s="112">
        <f t="shared" si="138"/>
        <v>17</v>
      </c>
      <c r="CV87" s="112">
        <f t="shared" si="139"/>
        <v>0</v>
      </c>
      <c r="CW87" s="112">
        <v>0</v>
      </c>
      <c r="CX87" s="112">
        <v>0</v>
      </c>
      <c r="CY87" s="112">
        <f t="shared" si="140"/>
        <v>17</v>
      </c>
      <c r="CZ87" s="112">
        <v>0</v>
      </c>
      <c r="DA87" s="112">
        <v>17</v>
      </c>
      <c r="DB87" s="112">
        <f t="shared" si="141"/>
        <v>0</v>
      </c>
      <c r="DC87" s="112">
        <v>0</v>
      </c>
      <c r="DD87" s="112">
        <v>0</v>
      </c>
      <c r="DE87" s="112">
        <f t="shared" si="142"/>
        <v>0</v>
      </c>
      <c r="DF87" s="112">
        <f t="shared" si="143"/>
        <v>0</v>
      </c>
      <c r="DG87" s="112">
        <f t="shared" si="144"/>
        <v>0</v>
      </c>
      <c r="DH87" s="112">
        <f t="shared" si="145"/>
        <v>0</v>
      </c>
      <c r="DI87" s="112">
        <v>0</v>
      </c>
      <c r="DJ87" s="112">
        <v>0</v>
      </c>
      <c r="DK87" s="112">
        <f t="shared" si="146"/>
        <v>0</v>
      </c>
      <c r="DL87" s="112">
        <v>0</v>
      </c>
      <c r="DM87" s="112">
        <v>0</v>
      </c>
      <c r="DN87" s="112">
        <f t="shared" si="147"/>
        <v>0</v>
      </c>
      <c r="DO87" s="112">
        <v>0</v>
      </c>
      <c r="DP87" s="112">
        <v>0</v>
      </c>
      <c r="DQ87" s="112">
        <f t="shared" si="148"/>
        <v>0</v>
      </c>
      <c r="DR87" s="112">
        <v>0</v>
      </c>
      <c r="DS87" s="112">
        <v>0</v>
      </c>
      <c r="DT87" s="112">
        <v>0</v>
      </c>
      <c r="DU87" s="112">
        <v>0</v>
      </c>
      <c r="DV87" s="114">
        <v>1031.2</v>
      </c>
      <c r="DW87" s="114"/>
      <c r="DX87" s="112">
        <v>23</v>
      </c>
      <c r="DY87" s="112">
        <v>0</v>
      </c>
      <c r="DZ87" s="112">
        <v>0</v>
      </c>
      <c r="EA87" s="112">
        <f t="shared" si="149"/>
        <v>1</v>
      </c>
      <c r="EB87" s="113">
        <f t="shared" si="167"/>
        <v>5.8823529411764701</v>
      </c>
      <c r="EC87" s="112">
        <f t="shared" si="151"/>
        <v>0</v>
      </c>
      <c r="ED87" s="112">
        <f t="shared" si="152"/>
        <v>1</v>
      </c>
      <c r="EE87" s="112">
        <f t="shared" si="153"/>
        <v>0</v>
      </c>
      <c r="EF87" s="112">
        <v>0</v>
      </c>
      <c r="EG87" s="112">
        <v>1</v>
      </c>
      <c r="EH87" s="112">
        <v>0</v>
      </c>
      <c r="EI87" s="112">
        <v>0</v>
      </c>
      <c r="EJ87" s="112">
        <v>0</v>
      </c>
      <c r="EK87" s="112">
        <v>0</v>
      </c>
      <c r="EL87" s="112">
        <v>0</v>
      </c>
      <c r="EM87" s="112">
        <v>0</v>
      </c>
      <c r="EN87" s="112">
        <v>0</v>
      </c>
      <c r="EO87" s="112">
        <f t="shared" si="154"/>
        <v>16</v>
      </c>
      <c r="EP87" s="113">
        <f t="shared" si="168"/>
        <v>94.117647058823522</v>
      </c>
      <c r="EQ87" s="112">
        <v>12</v>
      </c>
      <c r="ER87" s="112">
        <f t="shared" si="156"/>
        <v>10</v>
      </c>
      <c r="ES87" s="103">
        <f t="shared" si="166"/>
        <v>83.333333333333343</v>
      </c>
      <c r="ET87" s="112">
        <v>3</v>
      </c>
      <c r="EU87" s="112">
        <v>0</v>
      </c>
      <c r="EV87" s="112">
        <v>7</v>
      </c>
      <c r="EW87" s="112">
        <v>0</v>
      </c>
      <c r="EX87" s="114">
        <v>1171.95</v>
      </c>
      <c r="EY87" s="114">
        <v>325.99</v>
      </c>
      <c r="EZ87" s="114">
        <v>6085.77</v>
      </c>
      <c r="FA87" s="100">
        <v>0</v>
      </c>
    </row>
    <row r="88" spans="1:157" s="27" customFormat="1">
      <c r="A88" s="100" t="s">
        <v>252</v>
      </c>
      <c r="B88" s="100" t="s">
        <v>391</v>
      </c>
      <c r="C88" s="101" t="s">
        <v>32</v>
      </c>
      <c r="D88" s="102">
        <v>3384</v>
      </c>
      <c r="E88" s="102">
        <f t="shared" si="159"/>
        <v>68</v>
      </c>
      <c r="F88" s="102">
        <v>64</v>
      </c>
      <c r="G88" s="103">
        <f t="shared" si="169"/>
        <v>94.117647058823522</v>
      </c>
      <c r="H88" s="104">
        <v>4</v>
      </c>
      <c r="I88" s="105">
        <f t="shared" si="170"/>
        <v>5.8823529411764701</v>
      </c>
      <c r="J88" s="106">
        <v>58</v>
      </c>
      <c r="K88" s="105">
        <f t="shared" si="110"/>
        <v>1.7139479905437354</v>
      </c>
      <c r="L88" s="102">
        <v>942</v>
      </c>
      <c r="M88" s="102">
        <v>583</v>
      </c>
      <c r="N88" s="107">
        <f t="shared" si="111"/>
        <v>17.228132387706857</v>
      </c>
      <c r="O88" s="102">
        <v>281</v>
      </c>
      <c r="P88" s="102">
        <v>198</v>
      </c>
      <c r="Q88" s="103">
        <f t="shared" si="112"/>
        <v>5.8510638297872344</v>
      </c>
      <c r="R88" s="106">
        <f t="shared" si="113"/>
        <v>44</v>
      </c>
      <c r="S88" s="106">
        <v>44</v>
      </c>
      <c r="T88" s="105">
        <f t="shared" si="114"/>
        <v>100</v>
      </c>
      <c r="U88" s="104">
        <v>0</v>
      </c>
      <c r="V88" s="105">
        <f t="shared" si="115"/>
        <v>0</v>
      </c>
      <c r="W88" s="102">
        <v>4</v>
      </c>
      <c r="X88" s="102">
        <v>0</v>
      </c>
      <c r="Y88" s="102">
        <v>40</v>
      </c>
      <c r="Z88" s="108">
        <f t="shared" si="116"/>
        <v>1.1820330969267139</v>
      </c>
      <c r="AA88" s="102">
        <v>4</v>
      </c>
      <c r="AB88" s="102">
        <v>0</v>
      </c>
      <c r="AC88" s="108">
        <f t="shared" si="117"/>
        <v>0.1182033096926714</v>
      </c>
      <c r="AD88" s="109">
        <v>95.28</v>
      </c>
      <c r="AE88" s="110">
        <v>115.69</v>
      </c>
      <c r="AF88" s="110">
        <v>602.57000000000005</v>
      </c>
      <c r="AG88" s="110">
        <v>751.6</v>
      </c>
      <c r="AH88" s="105">
        <v>8</v>
      </c>
      <c r="AI88" s="111">
        <v>13.25</v>
      </c>
      <c r="AJ88" s="106">
        <v>10</v>
      </c>
      <c r="AK88" s="105">
        <f t="shared" si="118"/>
        <v>22.727272727272727</v>
      </c>
      <c r="AL88" s="102">
        <v>3</v>
      </c>
      <c r="AM88" s="102">
        <v>0</v>
      </c>
      <c r="AN88" s="108">
        <f t="shared" si="164"/>
        <v>75</v>
      </c>
      <c r="AO88" s="102"/>
      <c r="AP88" s="108">
        <f t="shared" si="120"/>
        <v>0</v>
      </c>
      <c r="AQ88" s="102">
        <v>3</v>
      </c>
      <c r="AR88" s="102">
        <v>0</v>
      </c>
      <c r="AS88" s="108">
        <f t="shared" si="165"/>
        <v>75</v>
      </c>
      <c r="AT88" s="102">
        <v>4</v>
      </c>
      <c r="AU88" s="182">
        <f t="shared" si="160"/>
        <v>0.1182033096926714</v>
      </c>
      <c r="AV88" s="105" t="s">
        <v>454</v>
      </c>
      <c r="AW88" s="106">
        <f t="shared" si="122"/>
        <v>17</v>
      </c>
      <c r="AX88" s="106">
        <f t="shared" si="123"/>
        <v>0</v>
      </c>
      <c r="AY88" s="105">
        <f t="shared" si="124"/>
        <v>0.50236406619385343</v>
      </c>
      <c r="AZ88" s="106">
        <v>0</v>
      </c>
      <c r="BA88" s="106">
        <v>17</v>
      </c>
      <c r="BB88" s="106">
        <v>0</v>
      </c>
      <c r="BC88" s="106">
        <v>0</v>
      </c>
      <c r="BD88" s="106">
        <v>0</v>
      </c>
      <c r="BE88" s="102">
        <v>0</v>
      </c>
      <c r="BF88" s="102">
        <f t="shared" si="125"/>
        <v>17</v>
      </c>
      <c r="BG88" s="102">
        <f t="shared" si="126"/>
        <v>0</v>
      </c>
      <c r="BH88" s="102">
        <v>0</v>
      </c>
      <c r="BI88" s="102">
        <v>17</v>
      </c>
      <c r="BJ88" s="102">
        <v>0</v>
      </c>
      <c r="BK88" s="102">
        <v>0</v>
      </c>
      <c r="BL88" s="112">
        <v>0</v>
      </c>
      <c r="BM88" s="112">
        <v>0</v>
      </c>
      <c r="BN88" s="112">
        <v>17</v>
      </c>
      <c r="BO88" s="112">
        <v>0</v>
      </c>
      <c r="BP88" s="103">
        <f t="shared" si="127"/>
        <v>0.50236406619385343</v>
      </c>
      <c r="BQ88" s="158">
        <v>1</v>
      </c>
      <c r="BR88" s="103">
        <f t="shared" si="161"/>
        <v>5.8823529411764701</v>
      </c>
      <c r="BS88" s="112">
        <f t="shared" si="128"/>
        <v>0</v>
      </c>
      <c r="BT88" s="112">
        <f t="shared" si="129"/>
        <v>4</v>
      </c>
      <c r="BU88" s="112">
        <f t="shared" si="130"/>
        <v>13</v>
      </c>
      <c r="BV88" s="112">
        <v>0</v>
      </c>
      <c r="BW88" s="112">
        <v>0</v>
      </c>
      <c r="BX88" s="112">
        <v>0</v>
      </c>
      <c r="BY88" s="112">
        <v>0</v>
      </c>
      <c r="BZ88" s="112">
        <v>4</v>
      </c>
      <c r="CA88" s="112">
        <v>13</v>
      </c>
      <c r="CB88" s="112">
        <v>0</v>
      </c>
      <c r="CC88" s="112">
        <v>0</v>
      </c>
      <c r="CD88" s="112">
        <v>0</v>
      </c>
      <c r="CE88" s="112">
        <f t="shared" si="131"/>
        <v>0</v>
      </c>
      <c r="CF88" s="112">
        <f t="shared" si="132"/>
        <v>0</v>
      </c>
      <c r="CG88" s="112">
        <f t="shared" si="133"/>
        <v>0</v>
      </c>
      <c r="CH88" s="100">
        <v>0</v>
      </c>
      <c r="CI88" s="100">
        <v>0</v>
      </c>
      <c r="CJ88" s="100">
        <v>0</v>
      </c>
      <c r="CK88" s="100">
        <v>0</v>
      </c>
      <c r="CL88" s="100">
        <v>0</v>
      </c>
      <c r="CM88" s="100">
        <v>0</v>
      </c>
      <c r="CN88" s="100">
        <v>0</v>
      </c>
      <c r="CO88" s="100">
        <v>0</v>
      </c>
      <c r="CP88" s="100">
        <v>0</v>
      </c>
      <c r="CQ88" s="112">
        <f t="shared" si="134"/>
        <v>4</v>
      </c>
      <c r="CR88" s="113">
        <f t="shared" si="135"/>
        <v>0.1182033096926714</v>
      </c>
      <c r="CS88" s="112">
        <f t="shared" si="136"/>
        <v>4</v>
      </c>
      <c r="CT88" s="112">
        <f t="shared" si="137"/>
        <v>0</v>
      </c>
      <c r="CU88" s="112">
        <f t="shared" si="138"/>
        <v>4</v>
      </c>
      <c r="CV88" s="112">
        <f t="shared" si="139"/>
        <v>0</v>
      </c>
      <c r="CW88" s="112">
        <v>0</v>
      </c>
      <c r="CX88" s="112">
        <v>0</v>
      </c>
      <c r="CY88" s="112">
        <f t="shared" si="140"/>
        <v>4</v>
      </c>
      <c r="CZ88" s="112">
        <v>0</v>
      </c>
      <c r="DA88" s="112">
        <v>4</v>
      </c>
      <c r="DB88" s="112">
        <f t="shared" si="141"/>
        <v>0</v>
      </c>
      <c r="DC88" s="112">
        <v>0</v>
      </c>
      <c r="DD88" s="112">
        <v>0</v>
      </c>
      <c r="DE88" s="112">
        <f t="shared" si="142"/>
        <v>0</v>
      </c>
      <c r="DF88" s="112">
        <f t="shared" si="143"/>
        <v>0</v>
      </c>
      <c r="DG88" s="112">
        <f t="shared" si="144"/>
        <v>0</v>
      </c>
      <c r="DH88" s="112">
        <f t="shared" si="145"/>
        <v>0</v>
      </c>
      <c r="DI88" s="112">
        <v>0</v>
      </c>
      <c r="DJ88" s="112">
        <v>0</v>
      </c>
      <c r="DK88" s="112">
        <f t="shared" si="146"/>
        <v>0</v>
      </c>
      <c r="DL88" s="112">
        <v>0</v>
      </c>
      <c r="DM88" s="112">
        <v>0</v>
      </c>
      <c r="DN88" s="112">
        <f t="shared" si="147"/>
        <v>0</v>
      </c>
      <c r="DO88" s="112">
        <v>0</v>
      </c>
      <c r="DP88" s="112">
        <v>0</v>
      </c>
      <c r="DQ88" s="112">
        <f t="shared" si="148"/>
        <v>0</v>
      </c>
      <c r="DR88" s="112">
        <v>0</v>
      </c>
      <c r="DS88" s="112">
        <v>0</v>
      </c>
      <c r="DT88" s="112">
        <v>0</v>
      </c>
      <c r="DU88" s="112">
        <v>0</v>
      </c>
      <c r="DV88" s="114">
        <v>1579.26</v>
      </c>
      <c r="DW88" s="114"/>
      <c r="DX88" s="112">
        <v>4</v>
      </c>
      <c r="DY88" s="112">
        <v>0</v>
      </c>
      <c r="DZ88" s="112">
        <v>0</v>
      </c>
      <c r="EA88" s="112">
        <f t="shared" si="149"/>
        <v>2</v>
      </c>
      <c r="EB88" s="113">
        <f t="shared" si="167"/>
        <v>50</v>
      </c>
      <c r="EC88" s="112">
        <f t="shared" si="151"/>
        <v>2</v>
      </c>
      <c r="ED88" s="112">
        <f t="shared" si="152"/>
        <v>0</v>
      </c>
      <c r="EE88" s="112">
        <f t="shared" si="153"/>
        <v>0</v>
      </c>
      <c r="EF88" s="112">
        <v>2</v>
      </c>
      <c r="EG88" s="112">
        <v>0</v>
      </c>
      <c r="EH88" s="112">
        <v>0</v>
      </c>
      <c r="EI88" s="112">
        <v>0</v>
      </c>
      <c r="EJ88" s="112">
        <v>0</v>
      </c>
      <c r="EK88" s="112">
        <v>0</v>
      </c>
      <c r="EL88" s="112">
        <v>0</v>
      </c>
      <c r="EM88" s="112">
        <v>0</v>
      </c>
      <c r="EN88" s="112">
        <v>0</v>
      </c>
      <c r="EO88" s="112">
        <f t="shared" si="154"/>
        <v>2</v>
      </c>
      <c r="EP88" s="113">
        <f t="shared" si="168"/>
        <v>50</v>
      </c>
      <c r="EQ88" s="112">
        <v>2</v>
      </c>
      <c r="ER88" s="112">
        <f t="shared" si="156"/>
        <v>2</v>
      </c>
      <c r="ES88" s="103">
        <f t="shared" si="166"/>
        <v>100</v>
      </c>
      <c r="ET88" s="112">
        <v>1</v>
      </c>
      <c r="EU88" s="112">
        <v>0</v>
      </c>
      <c r="EV88" s="112">
        <v>1</v>
      </c>
      <c r="EW88" s="112">
        <v>0</v>
      </c>
      <c r="EX88" s="114">
        <v>5786.27</v>
      </c>
      <c r="EY88" s="114">
        <v>124.33</v>
      </c>
      <c r="EZ88" s="114">
        <v>11448.2</v>
      </c>
      <c r="FA88" s="100">
        <v>0</v>
      </c>
    </row>
    <row r="89" spans="1:157" s="27" customFormat="1">
      <c r="A89" s="100" t="s">
        <v>253</v>
      </c>
      <c r="B89" s="100" t="s">
        <v>391</v>
      </c>
      <c r="C89" s="101" t="s">
        <v>19</v>
      </c>
      <c r="D89" s="102">
        <v>4870</v>
      </c>
      <c r="E89" s="102">
        <f t="shared" si="159"/>
        <v>160</v>
      </c>
      <c r="F89" s="102">
        <v>154</v>
      </c>
      <c r="G89" s="103">
        <f t="shared" si="169"/>
        <v>96.25</v>
      </c>
      <c r="H89" s="104">
        <v>6</v>
      </c>
      <c r="I89" s="105">
        <f t="shared" si="170"/>
        <v>3.75</v>
      </c>
      <c r="J89" s="106">
        <v>130</v>
      </c>
      <c r="K89" s="105">
        <f t="shared" si="110"/>
        <v>2.6694045174537986</v>
      </c>
      <c r="L89" s="102">
        <v>1481</v>
      </c>
      <c r="M89" s="102">
        <v>931</v>
      </c>
      <c r="N89" s="107">
        <f t="shared" si="111"/>
        <v>19.117043121149898</v>
      </c>
      <c r="O89" s="102">
        <v>492</v>
      </c>
      <c r="P89" s="102">
        <v>314</v>
      </c>
      <c r="Q89" s="103">
        <f t="shared" si="112"/>
        <v>6.4476386036960989</v>
      </c>
      <c r="R89" s="106">
        <f t="shared" si="113"/>
        <v>63</v>
      </c>
      <c r="S89" s="106">
        <v>63</v>
      </c>
      <c r="T89" s="105">
        <f t="shared" ref="T89:T114" si="171">(S89/R89)*100</f>
        <v>100</v>
      </c>
      <c r="U89" s="104">
        <v>0</v>
      </c>
      <c r="V89" s="105">
        <f t="shared" ref="V89:V114" si="172">(U89/R89)*100</f>
        <v>0</v>
      </c>
      <c r="W89" s="102">
        <v>15</v>
      </c>
      <c r="X89" s="102">
        <v>0</v>
      </c>
      <c r="Y89" s="102">
        <v>59</v>
      </c>
      <c r="Z89" s="108">
        <f t="shared" si="116"/>
        <v>1.2114989733059549</v>
      </c>
      <c r="AA89" s="102">
        <v>12</v>
      </c>
      <c r="AB89" s="102">
        <v>0</v>
      </c>
      <c r="AC89" s="108">
        <f t="shared" si="117"/>
        <v>0.24640657084188913</v>
      </c>
      <c r="AD89" s="109">
        <v>66.02</v>
      </c>
      <c r="AE89" s="110">
        <v>43.7</v>
      </c>
      <c r="AF89" s="110">
        <v>389.84</v>
      </c>
      <c r="AG89" s="110">
        <v>379.9</v>
      </c>
      <c r="AH89" s="105">
        <v>8.17</v>
      </c>
      <c r="AI89" s="111">
        <v>11.27</v>
      </c>
      <c r="AJ89" s="106">
        <v>23</v>
      </c>
      <c r="AK89" s="105">
        <f t="shared" ref="AK89:AK114" si="173">(AJ89/S89)*100</f>
        <v>36.507936507936506</v>
      </c>
      <c r="AL89" s="102">
        <v>12</v>
      </c>
      <c r="AM89" s="102">
        <v>0</v>
      </c>
      <c r="AN89" s="108">
        <f t="shared" si="164"/>
        <v>80</v>
      </c>
      <c r="AO89" s="102"/>
      <c r="AP89" s="108">
        <f t="shared" ref="AP89:AP114" si="174">(AO89/Y89)*100</f>
        <v>0</v>
      </c>
      <c r="AQ89" s="102">
        <v>10</v>
      </c>
      <c r="AR89" s="102">
        <v>0</v>
      </c>
      <c r="AS89" s="108">
        <f t="shared" si="165"/>
        <v>83.333333333333343</v>
      </c>
      <c r="AT89" s="102">
        <v>25</v>
      </c>
      <c r="AU89" s="182">
        <f t="shared" si="160"/>
        <v>0.51334702258726894</v>
      </c>
      <c r="AV89" s="105" t="s">
        <v>454</v>
      </c>
      <c r="AW89" s="106">
        <f t="shared" si="122"/>
        <v>41</v>
      </c>
      <c r="AX89" s="106">
        <f t="shared" si="123"/>
        <v>0</v>
      </c>
      <c r="AY89" s="105">
        <f t="shared" si="124"/>
        <v>0.84188911704312119</v>
      </c>
      <c r="AZ89" s="106">
        <v>0</v>
      </c>
      <c r="BA89" s="106">
        <v>41</v>
      </c>
      <c r="BB89" s="106">
        <v>0</v>
      </c>
      <c r="BC89" s="106">
        <v>0</v>
      </c>
      <c r="BD89" s="106">
        <v>0</v>
      </c>
      <c r="BE89" s="102">
        <v>0</v>
      </c>
      <c r="BF89" s="102">
        <f t="shared" ref="BF89:BF120" si="175">BH89+BI89+BJ89</f>
        <v>41</v>
      </c>
      <c r="BG89" s="102">
        <f t="shared" si="126"/>
        <v>0</v>
      </c>
      <c r="BH89" s="102">
        <v>0</v>
      </c>
      <c r="BI89" s="102">
        <v>41</v>
      </c>
      <c r="BJ89" s="102">
        <v>0</v>
      </c>
      <c r="BK89" s="102">
        <v>0</v>
      </c>
      <c r="BL89" s="112">
        <v>0</v>
      </c>
      <c r="BM89" s="112">
        <v>0</v>
      </c>
      <c r="BN89" s="112">
        <v>41</v>
      </c>
      <c r="BO89" s="112">
        <v>0</v>
      </c>
      <c r="BP89" s="103">
        <f t="shared" si="127"/>
        <v>0.84188911704312119</v>
      </c>
      <c r="BQ89" s="158">
        <v>0</v>
      </c>
      <c r="BR89" s="103">
        <f t="shared" si="161"/>
        <v>0</v>
      </c>
      <c r="BS89" s="112">
        <f t="shared" si="128"/>
        <v>0</v>
      </c>
      <c r="BT89" s="112">
        <f t="shared" si="129"/>
        <v>15</v>
      </c>
      <c r="BU89" s="112">
        <f t="shared" si="130"/>
        <v>26</v>
      </c>
      <c r="BV89" s="112">
        <v>0</v>
      </c>
      <c r="BW89" s="112">
        <v>0</v>
      </c>
      <c r="BX89" s="112">
        <v>0</v>
      </c>
      <c r="BY89" s="112">
        <v>0</v>
      </c>
      <c r="BZ89" s="112">
        <v>15</v>
      </c>
      <c r="CA89" s="112">
        <v>26</v>
      </c>
      <c r="CB89" s="112">
        <v>0</v>
      </c>
      <c r="CC89" s="112">
        <v>0</v>
      </c>
      <c r="CD89" s="112">
        <v>0</v>
      </c>
      <c r="CE89" s="112">
        <f t="shared" si="131"/>
        <v>0</v>
      </c>
      <c r="CF89" s="112">
        <f t="shared" si="132"/>
        <v>0</v>
      </c>
      <c r="CG89" s="112">
        <f t="shared" si="133"/>
        <v>0</v>
      </c>
      <c r="CH89" s="100">
        <v>0</v>
      </c>
      <c r="CI89" s="100">
        <v>0</v>
      </c>
      <c r="CJ89" s="100">
        <v>0</v>
      </c>
      <c r="CK89" s="100">
        <v>0</v>
      </c>
      <c r="CL89" s="100">
        <v>0</v>
      </c>
      <c r="CM89" s="100">
        <v>0</v>
      </c>
      <c r="CN89" s="100">
        <v>0</v>
      </c>
      <c r="CO89" s="100">
        <v>0</v>
      </c>
      <c r="CP89" s="100">
        <v>0</v>
      </c>
      <c r="CQ89" s="112">
        <f t="shared" si="134"/>
        <v>5</v>
      </c>
      <c r="CR89" s="113">
        <f t="shared" si="135"/>
        <v>0.10266940451745381</v>
      </c>
      <c r="CS89" s="112">
        <f t="shared" si="136"/>
        <v>5</v>
      </c>
      <c r="CT89" s="112">
        <f t="shared" si="137"/>
        <v>0</v>
      </c>
      <c r="CU89" s="112">
        <f t="shared" si="138"/>
        <v>5</v>
      </c>
      <c r="CV89" s="112">
        <f t="shared" si="139"/>
        <v>0</v>
      </c>
      <c r="CW89" s="112">
        <v>0</v>
      </c>
      <c r="CX89" s="112">
        <v>0</v>
      </c>
      <c r="CY89" s="112">
        <f t="shared" si="140"/>
        <v>5</v>
      </c>
      <c r="CZ89" s="112">
        <v>0</v>
      </c>
      <c r="DA89" s="112">
        <v>5</v>
      </c>
      <c r="DB89" s="112">
        <f t="shared" si="141"/>
        <v>0</v>
      </c>
      <c r="DC89" s="112">
        <v>0</v>
      </c>
      <c r="DD89" s="112">
        <v>0</v>
      </c>
      <c r="DE89" s="112">
        <f t="shared" si="142"/>
        <v>0</v>
      </c>
      <c r="DF89" s="112">
        <f t="shared" si="143"/>
        <v>0</v>
      </c>
      <c r="DG89" s="112">
        <f t="shared" si="144"/>
        <v>0</v>
      </c>
      <c r="DH89" s="112">
        <f t="shared" si="145"/>
        <v>0</v>
      </c>
      <c r="DI89" s="112">
        <v>0</v>
      </c>
      <c r="DJ89" s="112">
        <v>0</v>
      </c>
      <c r="DK89" s="112">
        <f t="shared" si="146"/>
        <v>0</v>
      </c>
      <c r="DL89" s="112">
        <v>0</v>
      </c>
      <c r="DM89" s="112">
        <v>0</v>
      </c>
      <c r="DN89" s="112">
        <f t="shared" si="147"/>
        <v>0</v>
      </c>
      <c r="DO89" s="112">
        <v>0</v>
      </c>
      <c r="DP89" s="112">
        <v>0</v>
      </c>
      <c r="DQ89" s="112">
        <f t="shared" si="148"/>
        <v>0</v>
      </c>
      <c r="DR89" s="112">
        <v>0</v>
      </c>
      <c r="DS89" s="112">
        <v>0</v>
      </c>
      <c r="DT89" s="112">
        <v>0</v>
      </c>
      <c r="DU89" s="112">
        <v>0</v>
      </c>
      <c r="DV89" s="114">
        <v>1413.25</v>
      </c>
      <c r="DW89" s="114"/>
      <c r="DX89" s="112">
        <v>10</v>
      </c>
      <c r="DY89" s="112">
        <v>0</v>
      </c>
      <c r="DZ89" s="112">
        <v>0</v>
      </c>
      <c r="EA89" s="112">
        <f t="shared" si="149"/>
        <v>0</v>
      </c>
      <c r="EB89" s="113">
        <f t="shared" si="167"/>
        <v>0</v>
      </c>
      <c r="EC89" s="112">
        <f t="shared" si="151"/>
        <v>0</v>
      </c>
      <c r="ED89" s="112">
        <f t="shared" si="152"/>
        <v>0</v>
      </c>
      <c r="EE89" s="112">
        <f t="shared" si="153"/>
        <v>0</v>
      </c>
      <c r="EF89" s="112">
        <v>0</v>
      </c>
      <c r="EG89" s="112">
        <v>0</v>
      </c>
      <c r="EH89" s="112">
        <v>0</v>
      </c>
      <c r="EI89" s="112">
        <v>0</v>
      </c>
      <c r="EJ89" s="112">
        <v>0</v>
      </c>
      <c r="EK89" s="112">
        <v>0</v>
      </c>
      <c r="EL89" s="112">
        <v>0</v>
      </c>
      <c r="EM89" s="112">
        <v>0</v>
      </c>
      <c r="EN89" s="112">
        <v>0</v>
      </c>
      <c r="EO89" s="112">
        <f t="shared" si="154"/>
        <v>5</v>
      </c>
      <c r="EP89" s="113">
        <f t="shared" si="168"/>
        <v>100</v>
      </c>
      <c r="EQ89" s="112">
        <v>0</v>
      </c>
      <c r="ER89" s="112">
        <f t="shared" si="156"/>
        <v>0</v>
      </c>
      <c r="ES89" s="103" t="s">
        <v>456</v>
      </c>
      <c r="ET89" s="112">
        <v>0</v>
      </c>
      <c r="EU89" s="112">
        <v>0</v>
      </c>
      <c r="EV89" s="112">
        <v>0</v>
      </c>
      <c r="EW89" s="112">
        <v>0</v>
      </c>
      <c r="EX89" s="114"/>
      <c r="EY89" s="114"/>
      <c r="EZ89" s="114"/>
      <c r="FA89" s="100">
        <v>0</v>
      </c>
    </row>
    <row r="90" spans="1:157" s="27" customFormat="1">
      <c r="A90" s="100" t="s">
        <v>254</v>
      </c>
      <c r="B90" s="100" t="s">
        <v>391</v>
      </c>
      <c r="C90" s="101" t="s">
        <v>34</v>
      </c>
      <c r="D90" s="102">
        <v>2066</v>
      </c>
      <c r="E90" s="102">
        <f t="shared" si="159"/>
        <v>46</v>
      </c>
      <c r="F90" s="102">
        <v>46</v>
      </c>
      <c r="G90" s="103">
        <f t="shared" si="169"/>
        <v>100</v>
      </c>
      <c r="H90" s="104">
        <v>0</v>
      </c>
      <c r="I90" s="105">
        <f t="shared" si="170"/>
        <v>0</v>
      </c>
      <c r="J90" s="106">
        <v>39</v>
      </c>
      <c r="K90" s="105">
        <f t="shared" si="110"/>
        <v>1.887705711519845</v>
      </c>
      <c r="L90" s="102">
        <v>304</v>
      </c>
      <c r="M90" s="102">
        <v>226</v>
      </c>
      <c r="N90" s="107">
        <f t="shared" si="111"/>
        <v>10.939012584704743</v>
      </c>
      <c r="O90" s="102">
        <v>92</v>
      </c>
      <c r="P90" s="102">
        <v>68</v>
      </c>
      <c r="Q90" s="103">
        <f t="shared" si="112"/>
        <v>3.2913843175217812</v>
      </c>
      <c r="R90" s="106">
        <f t="shared" si="113"/>
        <v>19</v>
      </c>
      <c r="S90" s="106">
        <v>19</v>
      </c>
      <c r="T90" s="105">
        <f t="shared" si="171"/>
        <v>100</v>
      </c>
      <c r="U90" s="104">
        <v>0</v>
      </c>
      <c r="V90" s="105">
        <f t="shared" si="172"/>
        <v>0</v>
      </c>
      <c r="W90" s="102">
        <v>2</v>
      </c>
      <c r="X90" s="102">
        <v>0</v>
      </c>
      <c r="Y90" s="102">
        <v>18</v>
      </c>
      <c r="Z90" s="108">
        <f t="shared" si="116"/>
        <v>0.87124878993223631</v>
      </c>
      <c r="AA90" s="102">
        <v>2</v>
      </c>
      <c r="AB90" s="102">
        <v>0</v>
      </c>
      <c r="AC90" s="108">
        <f t="shared" si="117"/>
        <v>9.6805421103581799E-2</v>
      </c>
      <c r="AD90" s="109">
        <v>122.92</v>
      </c>
      <c r="AE90" s="110">
        <v>144.33000000000001</v>
      </c>
      <c r="AF90" s="110">
        <v>390.9</v>
      </c>
      <c r="AG90" s="110">
        <v>286.77999999999997</v>
      </c>
      <c r="AH90" s="105">
        <v>4.58</v>
      </c>
      <c r="AI90" s="111">
        <v>6</v>
      </c>
      <c r="AJ90" s="106">
        <v>3</v>
      </c>
      <c r="AK90" s="105">
        <f t="shared" si="173"/>
        <v>15.789473684210526</v>
      </c>
      <c r="AL90" s="102">
        <v>2</v>
      </c>
      <c r="AM90" s="102">
        <v>0</v>
      </c>
      <c r="AN90" s="108">
        <f t="shared" si="164"/>
        <v>100</v>
      </c>
      <c r="AO90" s="102"/>
      <c r="AP90" s="108">
        <f t="shared" si="174"/>
        <v>0</v>
      </c>
      <c r="AQ90" s="102">
        <v>2</v>
      </c>
      <c r="AR90" s="102">
        <v>0</v>
      </c>
      <c r="AS90" s="108">
        <f t="shared" si="165"/>
        <v>100</v>
      </c>
      <c r="AT90" s="102">
        <v>0</v>
      </c>
      <c r="AU90" s="182">
        <f t="shared" si="160"/>
        <v>0</v>
      </c>
      <c r="AV90" s="105" t="s">
        <v>454</v>
      </c>
      <c r="AW90" s="106">
        <f t="shared" si="122"/>
        <v>8</v>
      </c>
      <c r="AX90" s="106">
        <f t="shared" si="123"/>
        <v>0</v>
      </c>
      <c r="AY90" s="105">
        <f t="shared" si="124"/>
        <v>0.38722168441432719</v>
      </c>
      <c r="AZ90" s="106">
        <v>0</v>
      </c>
      <c r="BA90" s="106">
        <v>8</v>
      </c>
      <c r="BB90" s="106">
        <v>0</v>
      </c>
      <c r="BC90" s="106">
        <v>0</v>
      </c>
      <c r="BD90" s="106">
        <v>0</v>
      </c>
      <c r="BE90" s="102">
        <v>0</v>
      </c>
      <c r="BF90" s="102">
        <f t="shared" si="175"/>
        <v>8</v>
      </c>
      <c r="BG90" s="102">
        <f t="shared" si="126"/>
        <v>0</v>
      </c>
      <c r="BH90" s="102">
        <v>0</v>
      </c>
      <c r="BI90" s="102">
        <v>8</v>
      </c>
      <c r="BJ90" s="102">
        <v>0</v>
      </c>
      <c r="BK90" s="102">
        <v>0</v>
      </c>
      <c r="BL90" s="112">
        <v>0</v>
      </c>
      <c r="BM90" s="112">
        <v>0</v>
      </c>
      <c r="BN90" s="112">
        <v>8</v>
      </c>
      <c r="BO90" s="112">
        <v>0</v>
      </c>
      <c r="BP90" s="103">
        <f t="shared" si="127"/>
        <v>0.38722168441432719</v>
      </c>
      <c r="BQ90" s="158">
        <v>0</v>
      </c>
      <c r="BR90" s="103">
        <f t="shared" si="161"/>
        <v>0</v>
      </c>
      <c r="BS90" s="112">
        <f t="shared" si="128"/>
        <v>0</v>
      </c>
      <c r="BT90" s="112">
        <f t="shared" si="129"/>
        <v>5</v>
      </c>
      <c r="BU90" s="112">
        <f t="shared" si="130"/>
        <v>3</v>
      </c>
      <c r="BV90" s="112">
        <v>0</v>
      </c>
      <c r="BW90" s="112">
        <v>0</v>
      </c>
      <c r="BX90" s="112">
        <v>0</v>
      </c>
      <c r="BY90" s="112">
        <v>0</v>
      </c>
      <c r="BZ90" s="112">
        <v>5</v>
      </c>
      <c r="CA90" s="112">
        <v>3</v>
      </c>
      <c r="CB90" s="112">
        <v>0</v>
      </c>
      <c r="CC90" s="112">
        <v>0</v>
      </c>
      <c r="CD90" s="112">
        <v>0</v>
      </c>
      <c r="CE90" s="112">
        <f t="shared" si="131"/>
        <v>0</v>
      </c>
      <c r="CF90" s="112">
        <f t="shared" si="132"/>
        <v>0</v>
      </c>
      <c r="CG90" s="112">
        <f t="shared" si="133"/>
        <v>0</v>
      </c>
      <c r="CH90" s="100">
        <v>0</v>
      </c>
      <c r="CI90" s="100">
        <v>0</v>
      </c>
      <c r="CJ90" s="100">
        <v>0</v>
      </c>
      <c r="CK90" s="100">
        <v>0</v>
      </c>
      <c r="CL90" s="100">
        <v>0</v>
      </c>
      <c r="CM90" s="100">
        <v>0</v>
      </c>
      <c r="CN90" s="100">
        <v>0</v>
      </c>
      <c r="CO90" s="100">
        <v>0</v>
      </c>
      <c r="CP90" s="100">
        <v>0</v>
      </c>
      <c r="CQ90" s="112">
        <f t="shared" si="134"/>
        <v>0</v>
      </c>
      <c r="CR90" s="113">
        <f t="shared" si="135"/>
        <v>0</v>
      </c>
      <c r="CS90" s="112">
        <f t="shared" si="136"/>
        <v>0</v>
      </c>
      <c r="CT90" s="112">
        <f t="shared" si="137"/>
        <v>0</v>
      </c>
      <c r="CU90" s="112">
        <f t="shared" si="138"/>
        <v>0</v>
      </c>
      <c r="CV90" s="112">
        <f t="shared" si="139"/>
        <v>0</v>
      </c>
      <c r="CW90" s="112">
        <v>0</v>
      </c>
      <c r="CX90" s="112">
        <v>0</v>
      </c>
      <c r="CY90" s="112">
        <f t="shared" si="140"/>
        <v>0</v>
      </c>
      <c r="CZ90" s="112">
        <v>0</v>
      </c>
      <c r="DA90" s="112">
        <v>0</v>
      </c>
      <c r="DB90" s="112">
        <f t="shared" si="141"/>
        <v>0</v>
      </c>
      <c r="DC90" s="112">
        <v>0</v>
      </c>
      <c r="DD90" s="112">
        <v>0</v>
      </c>
      <c r="DE90" s="112">
        <f t="shared" si="142"/>
        <v>0</v>
      </c>
      <c r="DF90" s="112">
        <f t="shared" si="143"/>
        <v>0</v>
      </c>
      <c r="DG90" s="112">
        <f t="shared" si="144"/>
        <v>0</v>
      </c>
      <c r="DH90" s="112">
        <f t="shared" si="145"/>
        <v>0</v>
      </c>
      <c r="DI90" s="112">
        <v>0</v>
      </c>
      <c r="DJ90" s="112">
        <v>0</v>
      </c>
      <c r="DK90" s="112">
        <f t="shared" si="146"/>
        <v>0</v>
      </c>
      <c r="DL90" s="112">
        <v>0</v>
      </c>
      <c r="DM90" s="112">
        <v>0</v>
      </c>
      <c r="DN90" s="112">
        <f t="shared" si="147"/>
        <v>0</v>
      </c>
      <c r="DO90" s="112">
        <v>0</v>
      </c>
      <c r="DP90" s="112">
        <v>0</v>
      </c>
      <c r="DQ90" s="112">
        <f t="shared" si="148"/>
        <v>0</v>
      </c>
      <c r="DR90" s="112">
        <v>0</v>
      </c>
      <c r="DS90" s="112">
        <v>0</v>
      </c>
      <c r="DT90" s="112">
        <v>0</v>
      </c>
      <c r="DU90" s="112">
        <v>0</v>
      </c>
      <c r="DV90" s="114"/>
      <c r="DW90" s="114"/>
      <c r="DX90" s="112">
        <v>0</v>
      </c>
      <c r="DY90" s="112">
        <v>0</v>
      </c>
      <c r="DZ90" s="112">
        <v>0</v>
      </c>
      <c r="EA90" s="112">
        <f t="shared" si="149"/>
        <v>0</v>
      </c>
      <c r="EB90" s="113" t="s">
        <v>456</v>
      </c>
      <c r="EC90" s="112">
        <f t="shared" si="151"/>
        <v>0</v>
      </c>
      <c r="ED90" s="112">
        <f t="shared" si="152"/>
        <v>0</v>
      </c>
      <c r="EE90" s="112">
        <f t="shared" si="153"/>
        <v>0</v>
      </c>
      <c r="EF90" s="112">
        <v>0</v>
      </c>
      <c r="EG90" s="112">
        <v>0</v>
      </c>
      <c r="EH90" s="112">
        <v>0</v>
      </c>
      <c r="EI90" s="112">
        <v>0</v>
      </c>
      <c r="EJ90" s="112">
        <v>0</v>
      </c>
      <c r="EK90" s="112">
        <v>0</v>
      </c>
      <c r="EL90" s="112">
        <v>0</v>
      </c>
      <c r="EM90" s="112">
        <v>0</v>
      </c>
      <c r="EN90" s="112">
        <v>0</v>
      </c>
      <c r="EO90" s="112">
        <f t="shared" si="154"/>
        <v>0</v>
      </c>
      <c r="EP90" s="113" t="s">
        <v>456</v>
      </c>
      <c r="EQ90" s="112">
        <v>2</v>
      </c>
      <c r="ER90" s="112">
        <f t="shared" si="156"/>
        <v>0</v>
      </c>
      <c r="ES90" s="103">
        <f t="shared" ref="ES90:ES99" si="176">(ER90/EQ90)*100</f>
        <v>0</v>
      </c>
      <c r="ET90" s="112">
        <v>0</v>
      </c>
      <c r="EU90" s="112">
        <v>0</v>
      </c>
      <c r="EV90" s="112">
        <v>0</v>
      </c>
      <c r="EW90" s="112">
        <v>0</v>
      </c>
      <c r="EX90" s="114"/>
      <c r="EY90" s="114"/>
      <c r="EZ90" s="114"/>
      <c r="FA90" s="100">
        <v>0</v>
      </c>
    </row>
    <row r="91" spans="1:157" s="27" customFormat="1">
      <c r="A91" s="100" t="s">
        <v>255</v>
      </c>
      <c r="B91" s="100" t="s">
        <v>391</v>
      </c>
      <c r="C91" s="101" t="s">
        <v>34</v>
      </c>
      <c r="D91" s="102">
        <v>3540</v>
      </c>
      <c r="E91" s="102">
        <f t="shared" si="159"/>
        <v>77</v>
      </c>
      <c r="F91" s="102">
        <v>76</v>
      </c>
      <c r="G91" s="103">
        <f t="shared" si="169"/>
        <v>98.701298701298697</v>
      </c>
      <c r="H91" s="104">
        <v>1</v>
      </c>
      <c r="I91" s="105">
        <f t="shared" si="170"/>
        <v>1.2987012987012987</v>
      </c>
      <c r="J91" s="106">
        <v>67</v>
      </c>
      <c r="K91" s="105">
        <f t="shared" si="110"/>
        <v>1.8926553672316386</v>
      </c>
      <c r="L91" s="102">
        <v>736</v>
      </c>
      <c r="M91" s="102">
        <v>482</v>
      </c>
      <c r="N91" s="107">
        <f t="shared" si="111"/>
        <v>13.615819209039548</v>
      </c>
      <c r="O91" s="102">
        <v>252</v>
      </c>
      <c r="P91" s="102">
        <v>180</v>
      </c>
      <c r="Q91" s="103">
        <f t="shared" si="112"/>
        <v>5.0847457627118651</v>
      </c>
      <c r="R91" s="106">
        <f t="shared" si="113"/>
        <v>35</v>
      </c>
      <c r="S91" s="106">
        <v>35</v>
      </c>
      <c r="T91" s="105">
        <f t="shared" si="171"/>
        <v>100</v>
      </c>
      <c r="U91" s="104">
        <v>0</v>
      </c>
      <c r="V91" s="105">
        <f t="shared" si="172"/>
        <v>0</v>
      </c>
      <c r="W91" s="102">
        <v>6</v>
      </c>
      <c r="X91" s="102">
        <v>0</v>
      </c>
      <c r="Y91" s="102">
        <v>31</v>
      </c>
      <c r="Z91" s="108">
        <f t="shared" si="116"/>
        <v>0.87570621468926557</v>
      </c>
      <c r="AA91" s="102">
        <v>6</v>
      </c>
      <c r="AB91" s="102">
        <v>0</v>
      </c>
      <c r="AC91" s="108">
        <f t="shared" si="117"/>
        <v>0.16949152542372881</v>
      </c>
      <c r="AD91" s="109">
        <v>82.42</v>
      </c>
      <c r="AE91" s="110">
        <v>100.69</v>
      </c>
      <c r="AF91" s="110">
        <v>425.41</v>
      </c>
      <c r="AG91" s="110">
        <v>700.08</v>
      </c>
      <c r="AH91" s="105">
        <v>5.51</v>
      </c>
      <c r="AI91" s="111">
        <v>8.67</v>
      </c>
      <c r="AJ91" s="106">
        <v>9</v>
      </c>
      <c r="AK91" s="105">
        <f t="shared" si="173"/>
        <v>25.714285714285712</v>
      </c>
      <c r="AL91" s="102">
        <v>2</v>
      </c>
      <c r="AM91" s="102">
        <v>0</v>
      </c>
      <c r="AN91" s="108">
        <f t="shared" si="164"/>
        <v>33.333333333333329</v>
      </c>
      <c r="AO91" s="102"/>
      <c r="AP91" s="108">
        <f t="shared" si="174"/>
        <v>0</v>
      </c>
      <c r="AQ91" s="102">
        <v>2</v>
      </c>
      <c r="AR91" s="102">
        <v>0</v>
      </c>
      <c r="AS91" s="108">
        <f t="shared" si="165"/>
        <v>33.333333333333329</v>
      </c>
      <c r="AT91" s="102">
        <v>8</v>
      </c>
      <c r="AU91" s="182">
        <f t="shared" si="160"/>
        <v>0.22598870056497175</v>
      </c>
      <c r="AV91" s="105" t="s">
        <v>454</v>
      </c>
      <c r="AW91" s="106">
        <f t="shared" si="122"/>
        <v>32</v>
      </c>
      <c r="AX91" s="106">
        <f t="shared" si="123"/>
        <v>0</v>
      </c>
      <c r="AY91" s="105">
        <f t="shared" si="124"/>
        <v>0.903954802259887</v>
      </c>
      <c r="AZ91" s="106">
        <v>0</v>
      </c>
      <c r="BA91" s="106">
        <v>32</v>
      </c>
      <c r="BB91" s="106">
        <v>0</v>
      </c>
      <c r="BC91" s="106">
        <v>0</v>
      </c>
      <c r="BD91" s="106">
        <v>0</v>
      </c>
      <c r="BE91" s="102">
        <v>0</v>
      </c>
      <c r="BF91" s="102">
        <f t="shared" si="175"/>
        <v>32</v>
      </c>
      <c r="BG91" s="102">
        <f t="shared" si="126"/>
        <v>0</v>
      </c>
      <c r="BH91" s="102">
        <v>0</v>
      </c>
      <c r="BI91" s="102">
        <v>32</v>
      </c>
      <c r="BJ91" s="102">
        <v>0</v>
      </c>
      <c r="BK91" s="102">
        <v>0</v>
      </c>
      <c r="BL91" s="112">
        <v>0</v>
      </c>
      <c r="BM91" s="112">
        <v>0</v>
      </c>
      <c r="BN91" s="112">
        <v>32</v>
      </c>
      <c r="BO91" s="112">
        <v>0</v>
      </c>
      <c r="BP91" s="103">
        <f t="shared" si="127"/>
        <v>0.903954802259887</v>
      </c>
      <c r="BQ91" s="158">
        <v>4</v>
      </c>
      <c r="BR91" s="103">
        <f t="shared" si="161"/>
        <v>12.5</v>
      </c>
      <c r="BS91" s="112">
        <f t="shared" si="128"/>
        <v>0</v>
      </c>
      <c r="BT91" s="112">
        <f t="shared" si="129"/>
        <v>21</v>
      </c>
      <c r="BU91" s="112">
        <f t="shared" si="130"/>
        <v>11</v>
      </c>
      <c r="BV91" s="112">
        <v>0</v>
      </c>
      <c r="BW91" s="112">
        <v>0</v>
      </c>
      <c r="BX91" s="112">
        <v>0</v>
      </c>
      <c r="BY91" s="112">
        <v>0</v>
      </c>
      <c r="BZ91" s="112">
        <v>21</v>
      </c>
      <c r="CA91" s="112">
        <v>11</v>
      </c>
      <c r="CB91" s="112">
        <v>0</v>
      </c>
      <c r="CC91" s="112">
        <v>0</v>
      </c>
      <c r="CD91" s="112">
        <v>0</v>
      </c>
      <c r="CE91" s="112">
        <f t="shared" si="131"/>
        <v>0</v>
      </c>
      <c r="CF91" s="112">
        <f t="shared" si="132"/>
        <v>0</v>
      </c>
      <c r="CG91" s="112">
        <f t="shared" si="133"/>
        <v>0</v>
      </c>
      <c r="CH91" s="100">
        <v>0</v>
      </c>
      <c r="CI91" s="100">
        <v>0</v>
      </c>
      <c r="CJ91" s="100">
        <v>0</v>
      </c>
      <c r="CK91" s="100">
        <v>0</v>
      </c>
      <c r="CL91" s="100">
        <v>0</v>
      </c>
      <c r="CM91" s="100">
        <v>0</v>
      </c>
      <c r="CN91" s="100">
        <v>0</v>
      </c>
      <c r="CO91" s="100">
        <v>0</v>
      </c>
      <c r="CP91" s="100">
        <v>0</v>
      </c>
      <c r="CQ91" s="112">
        <f t="shared" si="134"/>
        <v>0</v>
      </c>
      <c r="CR91" s="113">
        <f t="shared" si="135"/>
        <v>0</v>
      </c>
      <c r="CS91" s="112">
        <f t="shared" si="136"/>
        <v>0</v>
      </c>
      <c r="CT91" s="112">
        <f t="shared" si="137"/>
        <v>0</v>
      </c>
      <c r="CU91" s="112">
        <f t="shared" si="138"/>
        <v>0</v>
      </c>
      <c r="CV91" s="112">
        <f t="shared" si="139"/>
        <v>0</v>
      </c>
      <c r="CW91" s="112">
        <v>0</v>
      </c>
      <c r="CX91" s="112">
        <v>0</v>
      </c>
      <c r="CY91" s="112">
        <f t="shared" si="140"/>
        <v>0</v>
      </c>
      <c r="CZ91" s="112">
        <v>0</v>
      </c>
      <c r="DA91" s="112">
        <v>0</v>
      </c>
      <c r="DB91" s="112">
        <f t="shared" si="141"/>
        <v>0</v>
      </c>
      <c r="DC91" s="112">
        <v>0</v>
      </c>
      <c r="DD91" s="112">
        <v>0</v>
      </c>
      <c r="DE91" s="112">
        <f t="shared" si="142"/>
        <v>0</v>
      </c>
      <c r="DF91" s="112">
        <f t="shared" si="143"/>
        <v>0</v>
      </c>
      <c r="DG91" s="112">
        <f t="shared" si="144"/>
        <v>0</v>
      </c>
      <c r="DH91" s="112">
        <f t="shared" si="145"/>
        <v>0</v>
      </c>
      <c r="DI91" s="112">
        <v>0</v>
      </c>
      <c r="DJ91" s="112">
        <v>0</v>
      </c>
      <c r="DK91" s="112">
        <f t="shared" si="146"/>
        <v>0</v>
      </c>
      <c r="DL91" s="112">
        <v>0</v>
      </c>
      <c r="DM91" s="112">
        <v>0</v>
      </c>
      <c r="DN91" s="112">
        <f t="shared" si="147"/>
        <v>0</v>
      </c>
      <c r="DO91" s="112">
        <v>0</v>
      </c>
      <c r="DP91" s="112">
        <v>0</v>
      </c>
      <c r="DQ91" s="112">
        <f t="shared" si="148"/>
        <v>0</v>
      </c>
      <c r="DR91" s="112">
        <v>0</v>
      </c>
      <c r="DS91" s="112">
        <v>0</v>
      </c>
      <c r="DT91" s="112">
        <v>0</v>
      </c>
      <c r="DU91" s="112">
        <v>0</v>
      </c>
      <c r="DV91" s="114"/>
      <c r="DW91" s="114"/>
      <c r="DX91" s="112">
        <v>0</v>
      </c>
      <c r="DY91" s="112">
        <v>0</v>
      </c>
      <c r="DZ91" s="112">
        <v>0</v>
      </c>
      <c r="EA91" s="112">
        <f t="shared" si="149"/>
        <v>0</v>
      </c>
      <c r="EB91" s="113" t="s">
        <v>456</v>
      </c>
      <c r="EC91" s="112">
        <f t="shared" si="151"/>
        <v>0</v>
      </c>
      <c r="ED91" s="112">
        <f t="shared" si="152"/>
        <v>0</v>
      </c>
      <c r="EE91" s="112">
        <f t="shared" si="153"/>
        <v>0</v>
      </c>
      <c r="EF91" s="112">
        <v>0</v>
      </c>
      <c r="EG91" s="112">
        <v>0</v>
      </c>
      <c r="EH91" s="112">
        <v>0</v>
      </c>
      <c r="EI91" s="112">
        <v>0</v>
      </c>
      <c r="EJ91" s="112">
        <v>0</v>
      </c>
      <c r="EK91" s="112">
        <v>0</v>
      </c>
      <c r="EL91" s="112">
        <v>0</v>
      </c>
      <c r="EM91" s="112">
        <v>0</v>
      </c>
      <c r="EN91" s="112">
        <v>0</v>
      </c>
      <c r="EO91" s="112">
        <f t="shared" si="154"/>
        <v>0</v>
      </c>
      <c r="EP91" s="113" t="s">
        <v>456</v>
      </c>
      <c r="EQ91" s="112">
        <v>5</v>
      </c>
      <c r="ER91" s="112">
        <f t="shared" si="156"/>
        <v>4</v>
      </c>
      <c r="ES91" s="103">
        <f t="shared" si="176"/>
        <v>80</v>
      </c>
      <c r="ET91" s="112">
        <v>1</v>
      </c>
      <c r="EU91" s="112">
        <v>0</v>
      </c>
      <c r="EV91" s="112">
        <v>3</v>
      </c>
      <c r="EW91" s="112">
        <v>0</v>
      </c>
      <c r="EX91" s="114">
        <v>3389.8</v>
      </c>
      <c r="EY91" s="114">
        <v>1254.74</v>
      </c>
      <c r="EZ91" s="114">
        <v>6468.82</v>
      </c>
      <c r="FA91" s="100">
        <v>0</v>
      </c>
    </row>
    <row r="92" spans="1:157" s="27" customFormat="1">
      <c r="A92" s="100" t="s">
        <v>256</v>
      </c>
      <c r="B92" s="100" t="s">
        <v>391</v>
      </c>
      <c r="C92" s="101" t="s">
        <v>34</v>
      </c>
      <c r="D92" s="102">
        <v>8614</v>
      </c>
      <c r="E92" s="102">
        <f t="shared" si="159"/>
        <v>197</v>
      </c>
      <c r="F92" s="102">
        <v>188</v>
      </c>
      <c r="G92" s="103">
        <f t="shared" si="169"/>
        <v>95.431472081218274</v>
      </c>
      <c r="H92" s="104">
        <v>9</v>
      </c>
      <c r="I92" s="105">
        <f t="shared" si="170"/>
        <v>4.5685279187817258</v>
      </c>
      <c r="J92" s="106">
        <v>171</v>
      </c>
      <c r="K92" s="105">
        <f t="shared" si="110"/>
        <v>1.9851404690039469</v>
      </c>
      <c r="L92" s="102">
        <v>1884</v>
      </c>
      <c r="M92" s="102">
        <v>1267</v>
      </c>
      <c r="N92" s="107">
        <f t="shared" si="111"/>
        <v>14.708613884374275</v>
      </c>
      <c r="O92" s="102">
        <v>621</v>
      </c>
      <c r="P92" s="102">
        <v>463</v>
      </c>
      <c r="Q92" s="103">
        <f t="shared" si="112"/>
        <v>5.3749709774785233</v>
      </c>
      <c r="R92" s="106">
        <f t="shared" si="113"/>
        <v>101</v>
      </c>
      <c r="S92" s="106">
        <v>101</v>
      </c>
      <c r="T92" s="105">
        <f t="shared" si="171"/>
        <v>100</v>
      </c>
      <c r="U92" s="104">
        <v>0</v>
      </c>
      <c r="V92" s="105">
        <f t="shared" si="172"/>
        <v>0</v>
      </c>
      <c r="W92" s="102">
        <v>50</v>
      </c>
      <c r="X92" s="102">
        <v>0</v>
      </c>
      <c r="Y92" s="102">
        <v>92</v>
      </c>
      <c r="Z92" s="108">
        <f t="shared" si="116"/>
        <v>1.0680287903413048</v>
      </c>
      <c r="AA92" s="102">
        <v>48</v>
      </c>
      <c r="AB92" s="102">
        <v>0</v>
      </c>
      <c r="AC92" s="108">
        <f t="shared" si="117"/>
        <v>0.55723241235198517</v>
      </c>
      <c r="AD92" s="109">
        <v>78.2</v>
      </c>
      <c r="AE92" s="110">
        <v>72.2</v>
      </c>
      <c r="AF92" s="110">
        <v>528.30999999999995</v>
      </c>
      <c r="AG92" s="110">
        <v>631.95000000000005</v>
      </c>
      <c r="AH92" s="105">
        <v>6.88</v>
      </c>
      <c r="AI92" s="111">
        <v>9.02</v>
      </c>
      <c r="AJ92" s="106">
        <v>42</v>
      </c>
      <c r="AK92" s="105">
        <f t="shared" si="173"/>
        <v>41.584158415841586</v>
      </c>
      <c r="AL92" s="102">
        <v>31</v>
      </c>
      <c r="AM92" s="102">
        <v>0</v>
      </c>
      <c r="AN92" s="108">
        <f t="shared" si="164"/>
        <v>62</v>
      </c>
      <c r="AO92" s="102"/>
      <c r="AP92" s="108">
        <f t="shared" si="174"/>
        <v>0</v>
      </c>
      <c r="AQ92" s="102">
        <v>31</v>
      </c>
      <c r="AR92" s="102">
        <v>0</v>
      </c>
      <c r="AS92" s="108">
        <f t="shared" si="165"/>
        <v>64.583333333333343</v>
      </c>
      <c r="AT92" s="102">
        <v>9</v>
      </c>
      <c r="AU92" s="182">
        <f t="shared" si="160"/>
        <v>0.10448107731599722</v>
      </c>
      <c r="AV92" s="105" t="s">
        <v>454</v>
      </c>
      <c r="AW92" s="106">
        <f t="shared" si="122"/>
        <v>319</v>
      </c>
      <c r="AX92" s="106">
        <f t="shared" si="123"/>
        <v>0</v>
      </c>
      <c r="AY92" s="105">
        <f t="shared" si="124"/>
        <v>3.7032737404225675</v>
      </c>
      <c r="AZ92" s="106">
        <v>0</v>
      </c>
      <c r="BA92" s="106">
        <v>319</v>
      </c>
      <c r="BB92" s="106">
        <v>0</v>
      </c>
      <c r="BC92" s="106">
        <v>0</v>
      </c>
      <c r="BD92" s="106">
        <v>0</v>
      </c>
      <c r="BE92" s="102">
        <v>0</v>
      </c>
      <c r="BF92" s="102">
        <f t="shared" si="175"/>
        <v>320</v>
      </c>
      <c r="BG92" s="102">
        <f t="shared" si="126"/>
        <v>0</v>
      </c>
      <c r="BH92" s="102">
        <v>0</v>
      </c>
      <c r="BI92" s="102">
        <v>320</v>
      </c>
      <c r="BJ92" s="102">
        <v>0</v>
      </c>
      <c r="BK92" s="102">
        <v>0</v>
      </c>
      <c r="BL92" s="112">
        <v>0</v>
      </c>
      <c r="BM92" s="112">
        <v>0</v>
      </c>
      <c r="BN92" s="112">
        <v>247</v>
      </c>
      <c r="BO92" s="112">
        <v>0</v>
      </c>
      <c r="BP92" s="103">
        <f t="shared" si="127"/>
        <v>2.8674251218945903</v>
      </c>
      <c r="BQ92" s="158">
        <v>10</v>
      </c>
      <c r="BR92" s="103">
        <f t="shared" si="161"/>
        <v>4.048582995951417</v>
      </c>
      <c r="BS92" s="112">
        <f t="shared" si="128"/>
        <v>8</v>
      </c>
      <c r="BT92" s="112">
        <f t="shared" si="129"/>
        <v>285</v>
      </c>
      <c r="BU92" s="112">
        <f t="shared" si="130"/>
        <v>27</v>
      </c>
      <c r="BV92" s="112">
        <v>0</v>
      </c>
      <c r="BW92" s="112">
        <v>0</v>
      </c>
      <c r="BX92" s="112">
        <v>0</v>
      </c>
      <c r="BY92" s="112">
        <v>8</v>
      </c>
      <c r="BZ92" s="112">
        <v>285</v>
      </c>
      <c r="CA92" s="112">
        <v>27</v>
      </c>
      <c r="CB92" s="112">
        <v>0</v>
      </c>
      <c r="CC92" s="112">
        <v>0</v>
      </c>
      <c r="CD92" s="112">
        <v>0</v>
      </c>
      <c r="CE92" s="112">
        <f t="shared" si="131"/>
        <v>0</v>
      </c>
      <c r="CF92" s="112">
        <f t="shared" si="132"/>
        <v>0</v>
      </c>
      <c r="CG92" s="112">
        <f t="shared" si="133"/>
        <v>0</v>
      </c>
      <c r="CH92" s="100">
        <v>0</v>
      </c>
      <c r="CI92" s="100">
        <v>0</v>
      </c>
      <c r="CJ92" s="100">
        <v>0</v>
      </c>
      <c r="CK92" s="100">
        <v>0</v>
      </c>
      <c r="CL92" s="100">
        <v>0</v>
      </c>
      <c r="CM92" s="100">
        <v>0</v>
      </c>
      <c r="CN92" s="100">
        <v>0</v>
      </c>
      <c r="CO92" s="100">
        <v>0</v>
      </c>
      <c r="CP92" s="100">
        <v>0</v>
      </c>
      <c r="CQ92" s="112">
        <f t="shared" si="134"/>
        <v>5</v>
      </c>
      <c r="CR92" s="113">
        <f t="shared" si="135"/>
        <v>5.804504295333178E-2</v>
      </c>
      <c r="CS92" s="112">
        <f t="shared" si="136"/>
        <v>5</v>
      </c>
      <c r="CT92" s="112">
        <f t="shared" si="137"/>
        <v>0</v>
      </c>
      <c r="CU92" s="112">
        <f t="shared" si="138"/>
        <v>5</v>
      </c>
      <c r="CV92" s="112">
        <f t="shared" si="139"/>
        <v>0</v>
      </c>
      <c r="CW92" s="112">
        <v>0</v>
      </c>
      <c r="CX92" s="112">
        <v>0</v>
      </c>
      <c r="CY92" s="112">
        <f t="shared" si="140"/>
        <v>5</v>
      </c>
      <c r="CZ92" s="112">
        <v>0</v>
      </c>
      <c r="DA92" s="112">
        <v>5</v>
      </c>
      <c r="DB92" s="112">
        <f t="shared" si="141"/>
        <v>0</v>
      </c>
      <c r="DC92" s="112">
        <v>0</v>
      </c>
      <c r="DD92" s="112">
        <v>0</v>
      </c>
      <c r="DE92" s="112">
        <f t="shared" si="142"/>
        <v>0</v>
      </c>
      <c r="DF92" s="112">
        <f t="shared" si="143"/>
        <v>0</v>
      </c>
      <c r="DG92" s="112">
        <f t="shared" si="144"/>
        <v>0</v>
      </c>
      <c r="DH92" s="112">
        <f t="shared" si="145"/>
        <v>0</v>
      </c>
      <c r="DI92" s="112">
        <v>0</v>
      </c>
      <c r="DJ92" s="112">
        <v>0</v>
      </c>
      <c r="DK92" s="112">
        <f t="shared" si="146"/>
        <v>0</v>
      </c>
      <c r="DL92" s="112">
        <v>0</v>
      </c>
      <c r="DM92" s="112">
        <v>0</v>
      </c>
      <c r="DN92" s="112">
        <f t="shared" si="147"/>
        <v>0</v>
      </c>
      <c r="DO92" s="112">
        <v>0</v>
      </c>
      <c r="DP92" s="112">
        <v>0</v>
      </c>
      <c r="DQ92" s="112">
        <f t="shared" si="148"/>
        <v>0</v>
      </c>
      <c r="DR92" s="112">
        <v>0</v>
      </c>
      <c r="DS92" s="112">
        <v>0</v>
      </c>
      <c r="DT92" s="112">
        <v>0</v>
      </c>
      <c r="DU92" s="112">
        <v>0</v>
      </c>
      <c r="DV92" s="114">
        <v>1118.96</v>
      </c>
      <c r="DW92" s="114"/>
      <c r="DX92" s="112">
        <v>12</v>
      </c>
      <c r="DY92" s="112">
        <v>0</v>
      </c>
      <c r="DZ92" s="112">
        <v>0</v>
      </c>
      <c r="EA92" s="112">
        <f t="shared" si="149"/>
        <v>0</v>
      </c>
      <c r="EB92" s="113">
        <f>(EA92/CQ92)*100</f>
        <v>0</v>
      </c>
      <c r="EC92" s="112">
        <f t="shared" si="151"/>
        <v>0</v>
      </c>
      <c r="ED92" s="112">
        <f t="shared" si="152"/>
        <v>0</v>
      </c>
      <c r="EE92" s="112">
        <f t="shared" si="153"/>
        <v>0</v>
      </c>
      <c r="EF92" s="112">
        <v>0</v>
      </c>
      <c r="EG92" s="112">
        <v>0</v>
      </c>
      <c r="EH92" s="112">
        <v>0</v>
      </c>
      <c r="EI92" s="112">
        <v>0</v>
      </c>
      <c r="EJ92" s="112">
        <v>0</v>
      </c>
      <c r="EK92" s="112">
        <v>0</v>
      </c>
      <c r="EL92" s="112">
        <v>0</v>
      </c>
      <c r="EM92" s="112">
        <v>0</v>
      </c>
      <c r="EN92" s="112">
        <v>0</v>
      </c>
      <c r="EO92" s="112">
        <f t="shared" si="154"/>
        <v>5</v>
      </c>
      <c r="EP92" s="113">
        <f>(EO92/CQ92)*100</f>
        <v>100</v>
      </c>
      <c r="EQ92" s="112">
        <v>5</v>
      </c>
      <c r="ER92" s="112">
        <f t="shared" si="156"/>
        <v>4</v>
      </c>
      <c r="ES92" s="103">
        <f t="shared" si="176"/>
        <v>80</v>
      </c>
      <c r="ET92" s="112">
        <v>1</v>
      </c>
      <c r="EU92" s="112">
        <v>0</v>
      </c>
      <c r="EV92" s="112">
        <v>2</v>
      </c>
      <c r="EW92" s="112">
        <v>1</v>
      </c>
      <c r="EX92" s="114">
        <v>437.43</v>
      </c>
      <c r="EY92" s="114">
        <v>318.95</v>
      </c>
      <c r="EZ92" s="114">
        <v>620.42999999999995</v>
      </c>
      <c r="FA92" s="100">
        <v>0</v>
      </c>
    </row>
    <row r="93" spans="1:157" s="118" customFormat="1">
      <c r="A93" s="26" t="s">
        <v>256</v>
      </c>
      <c r="B93" s="26" t="s">
        <v>447</v>
      </c>
      <c r="C93" s="29" t="s">
        <v>34</v>
      </c>
      <c r="D93" s="31">
        <v>4162</v>
      </c>
      <c r="E93" s="31">
        <f t="shared" si="159"/>
        <v>17</v>
      </c>
      <c r="F93" s="31">
        <v>17</v>
      </c>
      <c r="G93" s="34">
        <f t="shared" si="169"/>
        <v>100</v>
      </c>
      <c r="H93" s="32">
        <v>0</v>
      </c>
      <c r="I93" s="30">
        <f t="shared" si="170"/>
        <v>0</v>
      </c>
      <c r="J93" s="41">
        <v>11</v>
      </c>
      <c r="K93" s="30">
        <f t="shared" si="110"/>
        <v>0.26429601153291687</v>
      </c>
      <c r="L93" s="31">
        <v>1913</v>
      </c>
      <c r="M93" s="31">
        <v>1159</v>
      </c>
      <c r="N93" s="99">
        <f t="shared" si="111"/>
        <v>27.847188851513692</v>
      </c>
      <c r="O93" s="31">
        <v>861</v>
      </c>
      <c r="P93" s="31">
        <v>566</v>
      </c>
      <c r="Q93" s="34">
        <f t="shared" si="112"/>
        <v>13.59923113887554</v>
      </c>
      <c r="R93" s="41">
        <f t="shared" si="113"/>
        <v>839</v>
      </c>
      <c r="S93" s="41">
        <v>839</v>
      </c>
      <c r="T93" s="30">
        <f t="shared" si="171"/>
        <v>100</v>
      </c>
      <c r="U93" s="32">
        <v>0</v>
      </c>
      <c r="V93" s="30">
        <f t="shared" si="172"/>
        <v>0</v>
      </c>
      <c r="W93" s="31">
        <v>113</v>
      </c>
      <c r="X93" s="31">
        <v>0</v>
      </c>
      <c r="Y93" s="31">
        <v>568</v>
      </c>
      <c r="Z93" s="39">
        <f t="shared" si="116"/>
        <v>13.647284959154252</v>
      </c>
      <c r="AA93" s="31">
        <v>113</v>
      </c>
      <c r="AB93" s="31">
        <v>0</v>
      </c>
      <c r="AC93" s="39">
        <f t="shared" si="117"/>
        <v>2.7150408457472368</v>
      </c>
      <c r="AD93" s="42">
        <v>167.21</v>
      </c>
      <c r="AE93" s="116" t="s">
        <v>392</v>
      </c>
      <c r="AF93" s="38">
        <v>348.62</v>
      </c>
      <c r="AG93" s="38" t="s">
        <v>392</v>
      </c>
      <c r="AH93" s="30">
        <v>2.13</v>
      </c>
      <c r="AI93" s="116" t="s">
        <v>392</v>
      </c>
      <c r="AJ93" s="41">
        <v>458</v>
      </c>
      <c r="AK93" s="30">
        <f t="shared" si="173"/>
        <v>54.588796185935642</v>
      </c>
      <c r="AL93" s="117" t="s">
        <v>392</v>
      </c>
      <c r="AM93" s="31">
        <v>0</v>
      </c>
      <c r="AN93" s="44" t="s">
        <v>456</v>
      </c>
      <c r="AO93" s="31">
        <v>289</v>
      </c>
      <c r="AP93" s="39">
        <f t="shared" si="174"/>
        <v>50.880281690140848</v>
      </c>
      <c r="AQ93" s="117" t="s">
        <v>392</v>
      </c>
      <c r="AR93" s="31">
        <v>0</v>
      </c>
      <c r="AS93" s="44" t="s">
        <v>456</v>
      </c>
      <c r="AT93" s="31">
        <v>56</v>
      </c>
      <c r="AU93" s="175">
        <f t="shared" si="160"/>
        <v>1.3455069678039404</v>
      </c>
      <c r="AV93" s="35" t="s">
        <v>454</v>
      </c>
      <c r="AW93" s="41">
        <f t="shared" si="122"/>
        <v>128</v>
      </c>
      <c r="AX93" s="41">
        <f t="shared" si="123"/>
        <v>0</v>
      </c>
      <c r="AY93" s="30">
        <f t="shared" si="124"/>
        <v>3.0754444978375783</v>
      </c>
      <c r="AZ93" s="41">
        <v>0</v>
      </c>
      <c r="BA93" s="41">
        <v>128</v>
      </c>
      <c r="BB93" s="41">
        <v>0</v>
      </c>
      <c r="BC93" s="41">
        <v>0</v>
      </c>
      <c r="BD93" s="41">
        <v>0</v>
      </c>
      <c r="BE93" s="31">
        <v>0</v>
      </c>
      <c r="BF93" s="31">
        <f t="shared" si="175"/>
        <v>113</v>
      </c>
      <c r="BG93" s="31">
        <f t="shared" si="126"/>
        <v>0</v>
      </c>
      <c r="BH93" s="31">
        <v>0</v>
      </c>
      <c r="BI93" s="31">
        <v>113</v>
      </c>
      <c r="BJ93" s="31">
        <v>0</v>
      </c>
      <c r="BK93" s="31">
        <v>0</v>
      </c>
      <c r="BL93" s="45">
        <v>0</v>
      </c>
      <c r="BM93" s="45">
        <v>0</v>
      </c>
      <c r="BN93" s="45">
        <v>113</v>
      </c>
      <c r="BO93" s="45">
        <v>0</v>
      </c>
      <c r="BP93" s="34">
        <f t="shared" si="127"/>
        <v>2.7150408457472368</v>
      </c>
      <c r="BQ93" s="149">
        <v>37</v>
      </c>
      <c r="BR93" s="103">
        <f t="shared" si="161"/>
        <v>32.743362831858406</v>
      </c>
      <c r="BS93" s="45">
        <f t="shared" si="128"/>
        <v>0</v>
      </c>
      <c r="BT93" s="45">
        <f t="shared" si="129"/>
        <v>1</v>
      </c>
      <c r="BU93" s="45">
        <f t="shared" si="130"/>
        <v>112</v>
      </c>
      <c r="BV93" s="45">
        <v>0</v>
      </c>
      <c r="BW93" s="45">
        <v>0</v>
      </c>
      <c r="BX93" s="45">
        <v>0</v>
      </c>
      <c r="BY93" s="45">
        <v>0</v>
      </c>
      <c r="BZ93" s="45">
        <v>1</v>
      </c>
      <c r="CA93" s="45">
        <v>112</v>
      </c>
      <c r="CB93" s="45">
        <v>0</v>
      </c>
      <c r="CC93" s="45">
        <v>0</v>
      </c>
      <c r="CD93" s="45">
        <v>0</v>
      </c>
      <c r="CE93" s="45">
        <f t="shared" si="131"/>
        <v>0</v>
      </c>
      <c r="CF93" s="45">
        <f t="shared" si="132"/>
        <v>0</v>
      </c>
      <c r="CG93" s="45">
        <f t="shared" si="133"/>
        <v>0</v>
      </c>
      <c r="CH93" s="46">
        <v>0</v>
      </c>
      <c r="CI93" s="46">
        <v>0</v>
      </c>
      <c r="CJ93" s="46">
        <v>0</v>
      </c>
      <c r="CK93" s="46">
        <v>0</v>
      </c>
      <c r="CL93" s="46">
        <v>0</v>
      </c>
      <c r="CM93" s="46">
        <v>0</v>
      </c>
      <c r="CN93" s="46">
        <v>0</v>
      </c>
      <c r="CO93" s="46">
        <v>0</v>
      </c>
      <c r="CP93" s="46">
        <v>0</v>
      </c>
      <c r="CQ93" s="45">
        <f t="shared" si="134"/>
        <v>20</v>
      </c>
      <c r="CR93" s="47">
        <f t="shared" si="135"/>
        <v>0.48053820278712162</v>
      </c>
      <c r="CS93" s="45">
        <f t="shared" si="136"/>
        <v>20</v>
      </c>
      <c r="CT93" s="45">
        <f t="shared" si="137"/>
        <v>0</v>
      </c>
      <c r="CU93" s="45">
        <f t="shared" si="138"/>
        <v>20</v>
      </c>
      <c r="CV93" s="45">
        <f t="shared" si="139"/>
        <v>0</v>
      </c>
      <c r="CW93" s="45">
        <v>0</v>
      </c>
      <c r="CX93" s="45">
        <v>0</v>
      </c>
      <c r="CY93" s="45">
        <f t="shared" si="140"/>
        <v>20</v>
      </c>
      <c r="CZ93" s="45">
        <v>0</v>
      </c>
      <c r="DA93" s="45">
        <v>20</v>
      </c>
      <c r="DB93" s="45">
        <f t="shared" si="141"/>
        <v>0</v>
      </c>
      <c r="DC93" s="45">
        <v>0</v>
      </c>
      <c r="DD93" s="45">
        <v>0</v>
      </c>
      <c r="DE93" s="45">
        <f t="shared" si="142"/>
        <v>0</v>
      </c>
      <c r="DF93" s="45">
        <f t="shared" si="143"/>
        <v>0</v>
      </c>
      <c r="DG93" s="45">
        <f t="shared" si="144"/>
        <v>0</v>
      </c>
      <c r="DH93" s="45">
        <f t="shared" si="145"/>
        <v>0</v>
      </c>
      <c r="DI93" s="45">
        <v>0</v>
      </c>
      <c r="DJ93" s="45">
        <v>0</v>
      </c>
      <c r="DK93" s="45">
        <f t="shared" si="146"/>
        <v>0</v>
      </c>
      <c r="DL93" s="45">
        <v>0</v>
      </c>
      <c r="DM93" s="45">
        <v>0</v>
      </c>
      <c r="DN93" s="45">
        <f t="shared" si="147"/>
        <v>0</v>
      </c>
      <c r="DO93" s="45">
        <v>0</v>
      </c>
      <c r="DP93" s="45">
        <v>0</v>
      </c>
      <c r="DQ93" s="45">
        <f t="shared" si="148"/>
        <v>0</v>
      </c>
      <c r="DR93" s="45">
        <v>0</v>
      </c>
      <c r="DS93" s="45">
        <v>0</v>
      </c>
      <c r="DT93" s="45">
        <v>0</v>
      </c>
      <c r="DU93" s="45">
        <v>0</v>
      </c>
      <c r="DV93" s="48">
        <v>485.17</v>
      </c>
      <c r="DW93" s="48"/>
      <c r="DX93" s="45">
        <v>59</v>
      </c>
      <c r="DY93" s="45">
        <v>0</v>
      </c>
      <c r="DZ93" s="45">
        <v>0</v>
      </c>
      <c r="EA93" s="45">
        <f t="shared" si="149"/>
        <v>19</v>
      </c>
      <c r="EB93" s="47">
        <f>(EA93/CQ93)*100</f>
        <v>95</v>
      </c>
      <c r="EC93" s="45">
        <f t="shared" si="151"/>
        <v>15</v>
      </c>
      <c r="ED93" s="45">
        <f t="shared" si="152"/>
        <v>1</v>
      </c>
      <c r="EE93" s="45">
        <f t="shared" si="153"/>
        <v>3</v>
      </c>
      <c r="EF93" s="45">
        <v>15</v>
      </c>
      <c r="EG93" s="45">
        <v>1</v>
      </c>
      <c r="EH93" s="45">
        <v>3</v>
      </c>
      <c r="EI93" s="45">
        <v>0</v>
      </c>
      <c r="EJ93" s="45">
        <v>0</v>
      </c>
      <c r="EK93" s="45">
        <v>0</v>
      </c>
      <c r="EL93" s="45">
        <v>0</v>
      </c>
      <c r="EM93" s="45">
        <v>0</v>
      </c>
      <c r="EN93" s="45">
        <v>0</v>
      </c>
      <c r="EO93" s="45">
        <f t="shared" si="154"/>
        <v>1</v>
      </c>
      <c r="EP93" s="47">
        <f>(EO93/CQ93)*100</f>
        <v>5</v>
      </c>
      <c r="EQ93" s="45">
        <v>12</v>
      </c>
      <c r="ER93" s="45">
        <f t="shared" si="156"/>
        <v>9</v>
      </c>
      <c r="ES93" s="34">
        <f t="shared" si="176"/>
        <v>75</v>
      </c>
      <c r="ET93" s="45">
        <v>3</v>
      </c>
      <c r="EU93" s="45">
        <v>0</v>
      </c>
      <c r="EV93" s="45">
        <v>6</v>
      </c>
      <c r="EW93" s="45">
        <v>0</v>
      </c>
      <c r="EX93" s="48">
        <v>1737.71</v>
      </c>
      <c r="EY93" s="48">
        <v>271.94</v>
      </c>
      <c r="EZ93" s="48">
        <v>9603.02</v>
      </c>
      <c r="FA93" s="46">
        <v>0</v>
      </c>
    </row>
    <row r="94" spans="1:157" s="118" customFormat="1">
      <c r="A94" s="26" t="s">
        <v>162</v>
      </c>
      <c r="B94" s="26" t="s">
        <v>210</v>
      </c>
      <c r="C94" s="29" t="s">
        <v>31</v>
      </c>
      <c r="D94" s="31">
        <v>4778</v>
      </c>
      <c r="E94" s="31">
        <f t="shared" si="159"/>
        <v>152</v>
      </c>
      <c r="F94" s="33">
        <v>152</v>
      </c>
      <c r="G94" s="34">
        <f t="shared" si="169"/>
        <v>100</v>
      </c>
      <c r="H94" s="32">
        <v>0</v>
      </c>
      <c r="I94" s="30">
        <f t="shared" si="170"/>
        <v>0</v>
      </c>
      <c r="J94" s="32">
        <v>122</v>
      </c>
      <c r="K94" s="30">
        <f t="shared" si="110"/>
        <v>2.5533696107157806</v>
      </c>
      <c r="L94" s="31">
        <v>2589</v>
      </c>
      <c r="M94" s="31">
        <v>1020</v>
      </c>
      <c r="N94" s="99">
        <f t="shared" si="111"/>
        <v>21.347844286312263</v>
      </c>
      <c r="O94" s="31">
        <v>461</v>
      </c>
      <c r="P94" s="31">
        <v>265</v>
      </c>
      <c r="Q94" s="34">
        <f t="shared" si="112"/>
        <v>5.5462536626203427</v>
      </c>
      <c r="R94" s="32">
        <f t="shared" si="113"/>
        <v>75</v>
      </c>
      <c r="S94" s="32">
        <v>75</v>
      </c>
      <c r="T94" s="30">
        <f t="shared" si="171"/>
        <v>100</v>
      </c>
      <c r="U94" s="32">
        <v>0</v>
      </c>
      <c r="V94" s="30">
        <f t="shared" si="172"/>
        <v>0</v>
      </c>
      <c r="W94" s="33">
        <v>10</v>
      </c>
      <c r="X94" s="33">
        <v>0</v>
      </c>
      <c r="Y94" s="33">
        <v>56</v>
      </c>
      <c r="Z94" s="39">
        <f t="shared" si="116"/>
        <v>1.1720385098367516</v>
      </c>
      <c r="AA94" s="33">
        <v>10</v>
      </c>
      <c r="AB94" s="33">
        <v>0</v>
      </c>
      <c r="AC94" s="39">
        <f t="shared" si="117"/>
        <v>0.2092925910422771</v>
      </c>
      <c r="AD94" s="42">
        <v>95.46</v>
      </c>
      <c r="AE94" s="38">
        <v>72.55</v>
      </c>
      <c r="AF94" s="38">
        <v>374.37</v>
      </c>
      <c r="AG94" s="38">
        <v>515.07000000000005</v>
      </c>
      <c r="AH94" s="30">
        <v>1</v>
      </c>
      <c r="AI94" s="40">
        <v>7.1</v>
      </c>
      <c r="AJ94" s="41">
        <v>50</v>
      </c>
      <c r="AK94" s="30">
        <f t="shared" si="173"/>
        <v>66.666666666666657</v>
      </c>
      <c r="AL94" s="31">
        <v>9</v>
      </c>
      <c r="AM94" s="31">
        <v>0</v>
      </c>
      <c r="AN94" s="39">
        <f>((AL94+AM94)/W94)*100</f>
        <v>90</v>
      </c>
      <c r="AO94" s="31">
        <v>32</v>
      </c>
      <c r="AP94" s="39">
        <f t="shared" si="174"/>
        <v>57.142857142857139</v>
      </c>
      <c r="AQ94" s="31">
        <v>9</v>
      </c>
      <c r="AR94" s="31">
        <v>0</v>
      </c>
      <c r="AS94" s="39">
        <f>((AQ94+AR94)/AA94)*100</f>
        <v>90</v>
      </c>
      <c r="AT94" s="31">
        <v>2</v>
      </c>
      <c r="AU94" s="175">
        <f t="shared" si="160"/>
        <v>4.1858518208455424E-2</v>
      </c>
      <c r="AV94" s="35" t="s">
        <v>454</v>
      </c>
      <c r="AW94" s="41">
        <f t="shared" si="122"/>
        <v>18</v>
      </c>
      <c r="AX94" s="41">
        <f t="shared" si="123"/>
        <v>0</v>
      </c>
      <c r="AY94" s="30">
        <f t="shared" si="124"/>
        <v>0.37672666387609877</v>
      </c>
      <c r="AZ94" s="43">
        <v>0</v>
      </c>
      <c r="BA94" s="43">
        <v>18</v>
      </c>
      <c r="BB94" s="43">
        <v>0</v>
      </c>
      <c r="BC94" s="41">
        <v>0</v>
      </c>
      <c r="BD94" s="41">
        <v>0</v>
      </c>
      <c r="BE94" s="31">
        <v>0</v>
      </c>
      <c r="BF94" s="31">
        <f t="shared" si="175"/>
        <v>11</v>
      </c>
      <c r="BG94" s="31">
        <f t="shared" si="126"/>
        <v>0</v>
      </c>
      <c r="BH94" s="31">
        <v>0</v>
      </c>
      <c r="BI94" s="31">
        <v>11</v>
      </c>
      <c r="BJ94" s="31">
        <v>0</v>
      </c>
      <c r="BK94" s="31">
        <v>0</v>
      </c>
      <c r="BL94" s="45">
        <v>0</v>
      </c>
      <c r="BM94" s="45">
        <v>0</v>
      </c>
      <c r="BN94" s="45">
        <v>11</v>
      </c>
      <c r="BO94" s="45">
        <v>0</v>
      </c>
      <c r="BP94" s="34">
        <f t="shared" si="127"/>
        <v>0.23022185014650481</v>
      </c>
      <c r="BQ94" s="149">
        <v>3</v>
      </c>
      <c r="BR94" s="103">
        <f t="shared" si="161"/>
        <v>27.27272727272727</v>
      </c>
      <c r="BS94" s="45">
        <f t="shared" si="128"/>
        <v>4</v>
      </c>
      <c r="BT94" s="45">
        <f t="shared" si="129"/>
        <v>1</v>
      </c>
      <c r="BU94" s="45">
        <f t="shared" si="130"/>
        <v>6</v>
      </c>
      <c r="BV94" s="46">
        <v>0</v>
      </c>
      <c r="BW94" s="46">
        <v>0</v>
      </c>
      <c r="BX94" s="46">
        <v>0</v>
      </c>
      <c r="BY94" s="46">
        <v>4</v>
      </c>
      <c r="BZ94" s="46">
        <v>1</v>
      </c>
      <c r="CA94" s="46">
        <v>6</v>
      </c>
      <c r="CB94" s="46">
        <v>0</v>
      </c>
      <c r="CC94" s="46">
        <v>0</v>
      </c>
      <c r="CD94" s="46">
        <v>0</v>
      </c>
      <c r="CE94" s="45">
        <f t="shared" si="131"/>
        <v>0</v>
      </c>
      <c r="CF94" s="45">
        <f t="shared" si="132"/>
        <v>0</v>
      </c>
      <c r="CG94" s="45">
        <f t="shared" si="133"/>
        <v>0</v>
      </c>
      <c r="CH94" s="46">
        <v>0</v>
      </c>
      <c r="CI94" s="46">
        <v>0</v>
      </c>
      <c r="CJ94" s="46">
        <v>0</v>
      </c>
      <c r="CK94" s="46">
        <v>0</v>
      </c>
      <c r="CL94" s="46">
        <v>0</v>
      </c>
      <c r="CM94" s="46">
        <v>0</v>
      </c>
      <c r="CN94" s="46">
        <v>0</v>
      </c>
      <c r="CO94" s="46">
        <v>0</v>
      </c>
      <c r="CP94" s="46">
        <v>0</v>
      </c>
      <c r="CQ94" s="45">
        <f t="shared" si="134"/>
        <v>7</v>
      </c>
      <c r="CR94" s="47">
        <f t="shared" si="135"/>
        <v>0.14650481372959395</v>
      </c>
      <c r="CS94" s="45">
        <f t="shared" si="136"/>
        <v>5</v>
      </c>
      <c r="CT94" s="45">
        <f t="shared" si="137"/>
        <v>3</v>
      </c>
      <c r="CU94" s="45">
        <f t="shared" si="138"/>
        <v>2</v>
      </c>
      <c r="CV94" s="45">
        <f t="shared" si="139"/>
        <v>0</v>
      </c>
      <c r="CW94" s="45">
        <v>0</v>
      </c>
      <c r="CX94" s="45">
        <v>0</v>
      </c>
      <c r="CY94" s="45">
        <f t="shared" si="140"/>
        <v>5</v>
      </c>
      <c r="CZ94" s="45">
        <v>3</v>
      </c>
      <c r="DA94" s="45">
        <v>2</v>
      </c>
      <c r="DB94" s="45">
        <f t="shared" si="141"/>
        <v>0</v>
      </c>
      <c r="DC94" s="45">
        <v>0</v>
      </c>
      <c r="DD94" s="45">
        <v>0</v>
      </c>
      <c r="DE94" s="45">
        <f t="shared" si="142"/>
        <v>0</v>
      </c>
      <c r="DF94" s="45">
        <f t="shared" si="143"/>
        <v>0</v>
      </c>
      <c r="DG94" s="45">
        <f t="shared" si="144"/>
        <v>0</v>
      </c>
      <c r="DH94" s="45">
        <f t="shared" si="145"/>
        <v>0</v>
      </c>
      <c r="DI94" s="45">
        <v>0</v>
      </c>
      <c r="DJ94" s="45">
        <v>0</v>
      </c>
      <c r="DK94" s="45">
        <f t="shared" si="146"/>
        <v>0</v>
      </c>
      <c r="DL94" s="45">
        <v>0</v>
      </c>
      <c r="DM94" s="45">
        <v>0</v>
      </c>
      <c r="DN94" s="45">
        <f t="shared" si="147"/>
        <v>0</v>
      </c>
      <c r="DO94" s="45">
        <v>0</v>
      </c>
      <c r="DP94" s="45">
        <v>0</v>
      </c>
      <c r="DQ94" s="45">
        <f t="shared" si="148"/>
        <v>2</v>
      </c>
      <c r="DR94" s="45">
        <v>0</v>
      </c>
      <c r="DS94" s="45">
        <v>0</v>
      </c>
      <c r="DT94" s="45">
        <v>2</v>
      </c>
      <c r="DU94" s="45">
        <v>0</v>
      </c>
      <c r="DV94" s="48">
        <v>689.2</v>
      </c>
      <c r="DW94" s="48">
        <v>859.8</v>
      </c>
      <c r="DX94" s="45">
        <v>11</v>
      </c>
      <c r="DY94" s="45">
        <v>0</v>
      </c>
      <c r="DZ94" s="45">
        <v>0</v>
      </c>
      <c r="EA94" s="45">
        <f t="shared" si="149"/>
        <v>5</v>
      </c>
      <c r="EB94" s="47">
        <f>(EA94/CQ94)*100</f>
        <v>71.428571428571431</v>
      </c>
      <c r="EC94" s="45">
        <f t="shared" si="151"/>
        <v>1</v>
      </c>
      <c r="ED94" s="45">
        <f t="shared" si="152"/>
        <v>1</v>
      </c>
      <c r="EE94" s="45">
        <f t="shared" si="153"/>
        <v>3</v>
      </c>
      <c r="EF94" s="45">
        <v>1</v>
      </c>
      <c r="EG94" s="45">
        <v>0</v>
      </c>
      <c r="EH94" s="45">
        <v>3</v>
      </c>
      <c r="EI94" s="45">
        <v>0</v>
      </c>
      <c r="EJ94" s="45">
        <v>0</v>
      </c>
      <c r="EK94" s="45">
        <v>0</v>
      </c>
      <c r="EL94" s="45">
        <v>0</v>
      </c>
      <c r="EM94" s="45">
        <v>1</v>
      </c>
      <c r="EN94" s="45">
        <v>0</v>
      </c>
      <c r="EO94" s="45">
        <f t="shared" si="154"/>
        <v>2</v>
      </c>
      <c r="EP94" s="47">
        <f>(EO94/CQ94)*100</f>
        <v>28.571428571428569</v>
      </c>
      <c r="EQ94" s="45">
        <v>1</v>
      </c>
      <c r="ER94" s="45">
        <f t="shared" si="156"/>
        <v>1</v>
      </c>
      <c r="ES94" s="34">
        <f t="shared" si="176"/>
        <v>100</v>
      </c>
      <c r="ET94" s="45">
        <v>1</v>
      </c>
      <c r="EU94" s="45">
        <v>0</v>
      </c>
      <c r="EV94" s="45">
        <v>0</v>
      </c>
      <c r="EW94" s="45">
        <v>0</v>
      </c>
      <c r="EX94" s="48">
        <v>195</v>
      </c>
      <c r="EY94" s="48">
        <v>195</v>
      </c>
      <c r="EZ94" s="48">
        <v>767</v>
      </c>
      <c r="FA94" s="46">
        <v>0</v>
      </c>
    </row>
    <row r="95" spans="1:157" s="118" customFormat="1">
      <c r="A95" s="100" t="s">
        <v>257</v>
      </c>
      <c r="B95" s="100" t="s">
        <v>391</v>
      </c>
      <c r="C95" s="101" t="s">
        <v>34</v>
      </c>
      <c r="D95" s="102">
        <v>5749</v>
      </c>
      <c r="E95" s="102">
        <f t="shared" si="159"/>
        <v>152</v>
      </c>
      <c r="F95" s="102">
        <v>142</v>
      </c>
      <c r="G95" s="103">
        <f t="shared" si="169"/>
        <v>93.421052631578945</v>
      </c>
      <c r="H95" s="104">
        <v>10</v>
      </c>
      <c r="I95" s="105">
        <f t="shared" si="170"/>
        <v>6.5789473684210522</v>
      </c>
      <c r="J95" s="106">
        <v>125</v>
      </c>
      <c r="K95" s="105">
        <f t="shared" si="110"/>
        <v>2.1742911810749699</v>
      </c>
      <c r="L95" s="102">
        <v>1085</v>
      </c>
      <c r="M95" s="102">
        <v>712</v>
      </c>
      <c r="N95" s="107">
        <f t="shared" si="111"/>
        <v>12.384762567403026</v>
      </c>
      <c r="O95" s="102">
        <v>372</v>
      </c>
      <c r="P95" s="102">
        <v>255</v>
      </c>
      <c r="Q95" s="103">
        <f t="shared" si="112"/>
        <v>4.4355540093929378</v>
      </c>
      <c r="R95" s="106">
        <f t="shared" si="113"/>
        <v>59</v>
      </c>
      <c r="S95" s="106">
        <v>58</v>
      </c>
      <c r="T95" s="105">
        <f t="shared" si="171"/>
        <v>98.305084745762713</v>
      </c>
      <c r="U95" s="104">
        <v>1</v>
      </c>
      <c r="V95" s="105">
        <f t="shared" si="172"/>
        <v>1.6949152542372881</v>
      </c>
      <c r="W95" s="102">
        <v>17</v>
      </c>
      <c r="X95" s="102">
        <v>0</v>
      </c>
      <c r="Y95" s="102">
        <v>52</v>
      </c>
      <c r="Z95" s="108">
        <f t="shared" si="116"/>
        <v>0.90450513132718735</v>
      </c>
      <c r="AA95" s="102">
        <v>17</v>
      </c>
      <c r="AB95" s="102">
        <v>0</v>
      </c>
      <c r="AC95" s="108">
        <f t="shared" si="117"/>
        <v>0.29570360062619583</v>
      </c>
      <c r="AD95" s="109">
        <v>97.22</v>
      </c>
      <c r="AE95" s="110">
        <v>98.43</v>
      </c>
      <c r="AF95" s="110">
        <v>510.31</v>
      </c>
      <c r="AG95" s="110">
        <v>611.22</v>
      </c>
      <c r="AH95" s="105">
        <v>5.34</v>
      </c>
      <c r="AI95" s="111">
        <v>5.35</v>
      </c>
      <c r="AJ95" s="106">
        <v>22</v>
      </c>
      <c r="AK95" s="105">
        <f t="shared" si="173"/>
        <v>37.931034482758619</v>
      </c>
      <c r="AL95" s="102">
        <v>14</v>
      </c>
      <c r="AM95" s="102">
        <v>0</v>
      </c>
      <c r="AN95" s="108">
        <f>((AL95+AM95)/W95)*100</f>
        <v>82.35294117647058</v>
      </c>
      <c r="AO95" s="102"/>
      <c r="AP95" s="108">
        <f t="shared" si="174"/>
        <v>0</v>
      </c>
      <c r="AQ95" s="102">
        <v>14</v>
      </c>
      <c r="AR95" s="102">
        <v>0</v>
      </c>
      <c r="AS95" s="108">
        <f>((AQ95+AR95)/AA95)*100</f>
        <v>82.35294117647058</v>
      </c>
      <c r="AT95" s="102">
        <v>3</v>
      </c>
      <c r="AU95" s="182">
        <f t="shared" si="160"/>
        <v>5.2182988345799264E-2</v>
      </c>
      <c r="AV95" s="105" t="s">
        <v>454</v>
      </c>
      <c r="AW95" s="106">
        <f t="shared" si="122"/>
        <v>93</v>
      </c>
      <c r="AX95" s="106">
        <f t="shared" si="123"/>
        <v>0</v>
      </c>
      <c r="AY95" s="105">
        <f t="shared" si="124"/>
        <v>1.6176726387197773</v>
      </c>
      <c r="AZ95" s="106">
        <v>0</v>
      </c>
      <c r="BA95" s="106">
        <v>93</v>
      </c>
      <c r="BB95" s="106">
        <v>0</v>
      </c>
      <c r="BC95" s="106">
        <v>0</v>
      </c>
      <c r="BD95" s="106">
        <v>0</v>
      </c>
      <c r="BE95" s="102">
        <v>0</v>
      </c>
      <c r="BF95" s="102">
        <f t="shared" si="175"/>
        <v>89</v>
      </c>
      <c r="BG95" s="102">
        <f t="shared" si="126"/>
        <v>0</v>
      </c>
      <c r="BH95" s="102">
        <v>0</v>
      </c>
      <c r="BI95" s="102">
        <v>89</v>
      </c>
      <c r="BJ95" s="102">
        <v>0</v>
      </c>
      <c r="BK95" s="102">
        <v>0</v>
      </c>
      <c r="BL95" s="112">
        <v>0</v>
      </c>
      <c r="BM95" s="112">
        <v>0</v>
      </c>
      <c r="BN95" s="112">
        <v>78</v>
      </c>
      <c r="BO95" s="112">
        <v>0</v>
      </c>
      <c r="BP95" s="103">
        <f t="shared" si="127"/>
        <v>1.3567576969907811</v>
      </c>
      <c r="BQ95" s="158">
        <v>2</v>
      </c>
      <c r="BR95" s="103">
        <f t="shared" si="161"/>
        <v>2.5641025641025639</v>
      </c>
      <c r="BS95" s="112">
        <f t="shared" si="128"/>
        <v>0</v>
      </c>
      <c r="BT95" s="112">
        <f t="shared" si="129"/>
        <v>67</v>
      </c>
      <c r="BU95" s="112">
        <f t="shared" si="130"/>
        <v>22</v>
      </c>
      <c r="BV95" s="112">
        <v>0</v>
      </c>
      <c r="BW95" s="112">
        <v>0</v>
      </c>
      <c r="BX95" s="112">
        <v>0</v>
      </c>
      <c r="BY95" s="112">
        <v>0</v>
      </c>
      <c r="BZ95" s="112">
        <v>67</v>
      </c>
      <c r="CA95" s="112">
        <v>22</v>
      </c>
      <c r="CB95" s="112">
        <v>0</v>
      </c>
      <c r="CC95" s="112">
        <v>0</v>
      </c>
      <c r="CD95" s="112">
        <v>0</v>
      </c>
      <c r="CE95" s="112">
        <f t="shared" si="131"/>
        <v>0</v>
      </c>
      <c r="CF95" s="112">
        <f t="shared" si="132"/>
        <v>0</v>
      </c>
      <c r="CG95" s="112">
        <f t="shared" si="133"/>
        <v>0</v>
      </c>
      <c r="CH95" s="100">
        <v>0</v>
      </c>
      <c r="CI95" s="100">
        <v>0</v>
      </c>
      <c r="CJ95" s="100">
        <v>0</v>
      </c>
      <c r="CK95" s="100">
        <v>0</v>
      </c>
      <c r="CL95" s="100">
        <v>0</v>
      </c>
      <c r="CM95" s="100">
        <v>0</v>
      </c>
      <c r="CN95" s="100">
        <v>0</v>
      </c>
      <c r="CO95" s="100">
        <v>0</v>
      </c>
      <c r="CP95" s="100">
        <v>0</v>
      </c>
      <c r="CQ95" s="112">
        <f t="shared" si="134"/>
        <v>0</v>
      </c>
      <c r="CR95" s="113">
        <f t="shared" si="135"/>
        <v>0</v>
      </c>
      <c r="CS95" s="112">
        <f t="shared" si="136"/>
        <v>0</v>
      </c>
      <c r="CT95" s="112">
        <f t="shared" si="137"/>
        <v>0</v>
      </c>
      <c r="CU95" s="112">
        <f t="shared" si="138"/>
        <v>0</v>
      </c>
      <c r="CV95" s="112">
        <f t="shared" si="139"/>
        <v>0</v>
      </c>
      <c r="CW95" s="112">
        <v>0</v>
      </c>
      <c r="CX95" s="112">
        <v>0</v>
      </c>
      <c r="CY95" s="112">
        <f t="shared" si="140"/>
        <v>0</v>
      </c>
      <c r="CZ95" s="112">
        <v>0</v>
      </c>
      <c r="DA95" s="112">
        <v>0</v>
      </c>
      <c r="DB95" s="112">
        <f t="shared" si="141"/>
        <v>0</v>
      </c>
      <c r="DC95" s="112">
        <v>0</v>
      </c>
      <c r="DD95" s="112">
        <v>0</v>
      </c>
      <c r="DE95" s="112">
        <f t="shared" si="142"/>
        <v>0</v>
      </c>
      <c r="DF95" s="112">
        <f t="shared" si="143"/>
        <v>0</v>
      </c>
      <c r="DG95" s="112">
        <f t="shared" si="144"/>
        <v>0</v>
      </c>
      <c r="DH95" s="112">
        <f t="shared" si="145"/>
        <v>0</v>
      </c>
      <c r="DI95" s="112">
        <v>0</v>
      </c>
      <c r="DJ95" s="112">
        <v>0</v>
      </c>
      <c r="DK95" s="112">
        <f t="shared" si="146"/>
        <v>0</v>
      </c>
      <c r="DL95" s="112">
        <v>0</v>
      </c>
      <c r="DM95" s="112">
        <v>0</v>
      </c>
      <c r="DN95" s="112">
        <f t="shared" si="147"/>
        <v>0</v>
      </c>
      <c r="DO95" s="112">
        <v>0</v>
      </c>
      <c r="DP95" s="112">
        <v>0</v>
      </c>
      <c r="DQ95" s="112">
        <f t="shared" si="148"/>
        <v>0</v>
      </c>
      <c r="DR95" s="112">
        <v>0</v>
      </c>
      <c r="DS95" s="112">
        <v>0</v>
      </c>
      <c r="DT95" s="112">
        <v>0</v>
      </c>
      <c r="DU95" s="112">
        <v>0</v>
      </c>
      <c r="DV95" s="114"/>
      <c r="DW95" s="114"/>
      <c r="DX95" s="112">
        <v>0</v>
      </c>
      <c r="DY95" s="112">
        <v>0</v>
      </c>
      <c r="DZ95" s="112">
        <v>0</v>
      </c>
      <c r="EA95" s="112">
        <f t="shared" si="149"/>
        <v>0</v>
      </c>
      <c r="EB95" s="113" t="s">
        <v>456</v>
      </c>
      <c r="EC95" s="112">
        <f t="shared" si="151"/>
        <v>0</v>
      </c>
      <c r="ED95" s="112">
        <f t="shared" si="152"/>
        <v>0</v>
      </c>
      <c r="EE95" s="112">
        <f t="shared" si="153"/>
        <v>0</v>
      </c>
      <c r="EF95" s="112">
        <v>0</v>
      </c>
      <c r="EG95" s="112">
        <v>0</v>
      </c>
      <c r="EH95" s="112">
        <v>0</v>
      </c>
      <c r="EI95" s="112">
        <v>0</v>
      </c>
      <c r="EJ95" s="112">
        <v>0</v>
      </c>
      <c r="EK95" s="112">
        <v>0</v>
      </c>
      <c r="EL95" s="112">
        <v>0</v>
      </c>
      <c r="EM95" s="112">
        <v>0</v>
      </c>
      <c r="EN95" s="112">
        <v>0</v>
      </c>
      <c r="EO95" s="112">
        <f t="shared" si="154"/>
        <v>0</v>
      </c>
      <c r="EP95" s="113" t="s">
        <v>456</v>
      </c>
      <c r="EQ95" s="112">
        <v>11</v>
      </c>
      <c r="ER95" s="112">
        <f t="shared" si="156"/>
        <v>10</v>
      </c>
      <c r="ES95" s="103">
        <f t="shared" si="176"/>
        <v>90.909090909090907</v>
      </c>
      <c r="ET95" s="112">
        <v>4</v>
      </c>
      <c r="EU95" s="112">
        <v>0</v>
      </c>
      <c r="EV95" s="112">
        <v>6</v>
      </c>
      <c r="EW95" s="112">
        <v>0</v>
      </c>
      <c r="EX95" s="114">
        <v>580.35</v>
      </c>
      <c r="EY95" s="114">
        <v>263.64999999999998</v>
      </c>
      <c r="EZ95" s="114">
        <v>1872.72</v>
      </c>
      <c r="FA95" s="100">
        <v>0</v>
      </c>
    </row>
    <row r="96" spans="1:157" s="118" customFormat="1">
      <c r="A96" s="100" t="s">
        <v>258</v>
      </c>
      <c r="B96" s="100" t="s">
        <v>391</v>
      </c>
      <c r="C96" s="101" t="s">
        <v>33</v>
      </c>
      <c r="D96" s="102">
        <v>7858</v>
      </c>
      <c r="E96" s="102">
        <f t="shared" si="159"/>
        <v>156</v>
      </c>
      <c r="F96" s="102">
        <v>152</v>
      </c>
      <c r="G96" s="103">
        <f t="shared" si="169"/>
        <v>97.435897435897431</v>
      </c>
      <c r="H96" s="104">
        <v>4</v>
      </c>
      <c r="I96" s="105">
        <f t="shared" si="170"/>
        <v>2.5641025641025639</v>
      </c>
      <c r="J96" s="106">
        <v>128</v>
      </c>
      <c r="K96" s="105">
        <f t="shared" si="110"/>
        <v>1.6289132094680581</v>
      </c>
      <c r="L96" s="102">
        <v>1463</v>
      </c>
      <c r="M96" s="102">
        <v>1065</v>
      </c>
      <c r="N96" s="107">
        <f t="shared" si="111"/>
        <v>13.553066938152202</v>
      </c>
      <c r="O96" s="102">
        <v>452</v>
      </c>
      <c r="P96" s="102">
        <v>326</v>
      </c>
      <c r="Q96" s="103">
        <f t="shared" si="112"/>
        <v>4.1486383303639602</v>
      </c>
      <c r="R96" s="106">
        <f t="shared" si="113"/>
        <v>114</v>
      </c>
      <c r="S96" s="106">
        <v>113</v>
      </c>
      <c r="T96" s="105">
        <f t="shared" si="171"/>
        <v>99.122807017543863</v>
      </c>
      <c r="U96" s="104">
        <v>1</v>
      </c>
      <c r="V96" s="105">
        <f t="shared" si="172"/>
        <v>0.8771929824561403</v>
      </c>
      <c r="W96" s="102">
        <v>35</v>
      </c>
      <c r="X96" s="102">
        <v>0</v>
      </c>
      <c r="Y96" s="102">
        <v>111</v>
      </c>
      <c r="Z96" s="108">
        <f t="shared" si="116"/>
        <v>1.4125731738355816</v>
      </c>
      <c r="AA96" s="102">
        <v>34</v>
      </c>
      <c r="AB96" s="102">
        <v>0</v>
      </c>
      <c r="AC96" s="108">
        <f t="shared" si="117"/>
        <v>0.43268007126495295</v>
      </c>
      <c r="AD96" s="109">
        <v>83.71</v>
      </c>
      <c r="AE96" s="110">
        <v>57.74</v>
      </c>
      <c r="AF96" s="110">
        <v>509.86</v>
      </c>
      <c r="AG96" s="110">
        <v>655.89</v>
      </c>
      <c r="AH96" s="105">
        <v>7.34</v>
      </c>
      <c r="AI96" s="111">
        <v>11.43</v>
      </c>
      <c r="AJ96" s="106">
        <v>32</v>
      </c>
      <c r="AK96" s="105">
        <f t="shared" si="173"/>
        <v>28.318584070796462</v>
      </c>
      <c r="AL96" s="102">
        <v>18</v>
      </c>
      <c r="AM96" s="102">
        <v>0</v>
      </c>
      <c r="AN96" s="108">
        <f>((AL96+AM96)/W96)*100</f>
        <v>51.428571428571423</v>
      </c>
      <c r="AO96" s="102"/>
      <c r="AP96" s="108">
        <f t="shared" si="174"/>
        <v>0</v>
      </c>
      <c r="AQ96" s="102">
        <v>17</v>
      </c>
      <c r="AR96" s="102">
        <v>0</v>
      </c>
      <c r="AS96" s="108">
        <f>((AQ96+AR96)/AA96)*100</f>
        <v>50</v>
      </c>
      <c r="AT96" s="102">
        <v>17</v>
      </c>
      <c r="AU96" s="182">
        <f t="shared" si="160"/>
        <v>0.21634003563247647</v>
      </c>
      <c r="AV96" s="105" t="s">
        <v>454</v>
      </c>
      <c r="AW96" s="106">
        <f t="shared" si="122"/>
        <v>69</v>
      </c>
      <c r="AX96" s="106">
        <f t="shared" si="123"/>
        <v>0</v>
      </c>
      <c r="AY96" s="105">
        <f t="shared" si="124"/>
        <v>0.87808602697887506</v>
      </c>
      <c r="AZ96" s="106">
        <v>0</v>
      </c>
      <c r="BA96" s="106">
        <v>69</v>
      </c>
      <c r="BB96" s="106">
        <v>0</v>
      </c>
      <c r="BC96" s="106">
        <v>0</v>
      </c>
      <c r="BD96" s="106">
        <v>0</v>
      </c>
      <c r="BE96" s="102">
        <v>0</v>
      </c>
      <c r="BF96" s="102">
        <f t="shared" si="175"/>
        <v>69</v>
      </c>
      <c r="BG96" s="102">
        <f t="shared" si="126"/>
        <v>0</v>
      </c>
      <c r="BH96" s="102">
        <v>0</v>
      </c>
      <c r="BI96" s="102">
        <v>69</v>
      </c>
      <c r="BJ96" s="102">
        <v>0</v>
      </c>
      <c r="BK96" s="102">
        <v>0</v>
      </c>
      <c r="BL96" s="112">
        <v>0</v>
      </c>
      <c r="BM96" s="112">
        <v>0</v>
      </c>
      <c r="BN96" s="112">
        <v>63</v>
      </c>
      <c r="BO96" s="112">
        <v>0</v>
      </c>
      <c r="BP96" s="103">
        <f t="shared" si="127"/>
        <v>0.80173072028505987</v>
      </c>
      <c r="BQ96" s="158">
        <v>7</v>
      </c>
      <c r="BR96" s="103">
        <f t="shared" si="161"/>
        <v>11.111111111111111</v>
      </c>
      <c r="BS96" s="112">
        <f t="shared" si="128"/>
        <v>0</v>
      </c>
      <c r="BT96" s="112">
        <f t="shared" si="129"/>
        <v>20</v>
      </c>
      <c r="BU96" s="112">
        <f t="shared" si="130"/>
        <v>49</v>
      </c>
      <c r="BV96" s="112">
        <v>0</v>
      </c>
      <c r="BW96" s="112">
        <v>0</v>
      </c>
      <c r="BX96" s="112">
        <v>0</v>
      </c>
      <c r="BY96" s="112">
        <v>0</v>
      </c>
      <c r="BZ96" s="112">
        <v>20</v>
      </c>
      <c r="CA96" s="112">
        <v>49</v>
      </c>
      <c r="CB96" s="112">
        <v>0</v>
      </c>
      <c r="CC96" s="112">
        <v>0</v>
      </c>
      <c r="CD96" s="112">
        <v>0</v>
      </c>
      <c r="CE96" s="112">
        <f t="shared" si="131"/>
        <v>0</v>
      </c>
      <c r="CF96" s="112">
        <f t="shared" si="132"/>
        <v>0</v>
      </c>
      <c r="CG96" s="112">
        <f t="shared" si="133"/>
        <v>0</v>
      </c>
      <c r="CH96" s="100">
        <v>0</v>
      </c>
      <c r="CI96" s="100">
        <v>0</v>
      </c>
      <c r="CJ96" s="100">
        <v>0</v>
      </c>
      <c r="CK96" s="100">
        <v>0</v>
      </c>
      <c r="CL96" s="100">
        <v>0</v>
      </c>
      <c r="CM96" s="100">
        <v>0</v>
      </c>
      <c r="CN96" s="100">
        <v>0</v>
      </c>
      <c r="CO96" s="100">
        <v>0</v>
      </c>
      <c r="CP96" s="100">
        <v>0</v>
      </c>
      <c r="CQ96" s="112">
        <f t="shared" si="134"/>
        <v>3</v>
      </c>
      <c r="CR96" s="113">
        <f t="shared" si="135"/>
        <v>3.8177653346907613E-2</v>
      </c>
      <c r="CS96" s="112">
        <f t="shared" si="136"/>
        <v>3</v>
      </c>
      <c r="CT96" s="112">
        <f t="shared" si="137"/>
        <v>0</v>
      </c>
      <c r="CU96" s="112">
        <f t="shared" si="138"/>
        <v>3</v>
      </c>
      <c r="CV96" s="112">
        <f t="shared" si="139"/>
        <v>0</v>
      </c>
      <c r="CW96" s="112">
        <v>0</v>
      </c>
      <c r="CX96" s="112">
        <v>0</v>
      </c>
      <c r="CY96" s="112">
        <f t="shared" si="140"/>
        <v>3</v>
      </c>
      <c r="CZ96" s="112">
        <v>0</v>
      </c>
      <c r="DA96" s="112">
        <v>3</v>
      </c>
      <c r="DB96" s="112">
        <f t="shared" si="141"/>
        <v>0</v>
      </c>
      <c r="DC96" s="112">
        <v>0</v>
      </c>
      <c r="DD96" s="112">
        <v>0</v>
      </c>
      <c r="DE96" s="112">
        <f t="shared" si="142"/>
        <v>0</v>
      </c>
      <c r="DF96" s="112">
        <f t="shared" si="143"/>
        <v>0</v>
      </c>
      <c r="DG96" s="112">
        <f t="shared" si="144"/>
        <v>0</v>
      </c>
      <c r="DH96" s="112">
        <f t="shared" si="145"/>
        <v>0</v>
      </c>
      <c r="DI96" s="112">
        <v>0</v>
      </c>
      <c r="DJ96" s="112">
        <v>0</v>
      </c>
      <c r="DK96" s="112">
        <f t="shared" si="146"/>
        <v>0</v>
      </c>
      <c r="DL96" s="112">
        <v>0</v>
      </c>
      <c r="DM96" s="112">
        <v>0</v>
      </c>
      <c r="DN96" s="112">
        <f t="shared" si="147"/>
        <v>0</v>
      </c>
      <c r="DO96" s="112">
        <v>0</v>
      </c>
      <c r="DP96" s="112">
        <v>0</v>
      </c>
      <c r="DQ96" s="112">
        <f t="shared" si="148"/>
        <v>0</v>
      </c>
      <c r="DR96" s="112">
        <v>0</v>
      </c>
      <c r="DS96" s="112">
        <v>0</v>
      </c>
      <c r="DT96" s="112">
        <v>0</v>
      </c>
      <c r="DU96" s="112">
        <v>0</v>
      </c>
      <c r="DV96" s="114">
        <v>1245.76</v>
      </c>
      <c r="DW96" s="114"/>
      <c r="DX96" s="112">
        <v>2</v>
      </c>
      <c r="DY96" s="112">
        <v>0</v>
      </c>
      <c r="DZ96" s="112">
        <v>0</v>
      </c>
      <c r="EA96" s="112">
        <f t="shared" si="149"/>
        <v>1</v>
      </c>
      <c r="EB96" s="113">
        <f t="shared" ref="EB96:EB105" si="177">(EA96/CQ96)*100</f>
        <v>33.333333333333329</v>
      </c>
      <c r="EC96" s="112">
        <f t="shared" si="151"/>
        <v>0</v>
      </c>
      <c r="ED96" s="112">
        <f t="shared" si="152"/>
        <v>1</v>
      </c>
      <c r="EE96" s="112">
        <f t="shared" si="153"/>
        <v>0</v>
      </c>
      <c r="EF96" s="112">
        <v>0</v>
      </c>
      <c r="EG96" s="112">
        <v>1</v>
      </c>
      <c r="EH96" s="112">
        <v>0</v>
      </c>
      <c r="EI96" s="112">
        <v>0</v>
      </c>
      <c r="EJ96" s="112">
        <v>0</v>
      </c>
      <c r="EK96" s="112">
        <v>0</v>
      </c>
      <c r="EL96" s="112">
        <v>0</v>
      </c>
      <c r="EM96" s="112">
        <v>0</v>
      </c>
      <c r="EN96" s="112">
        <v>0</v>
      </c>
      <c r="EO96" s="112">
        <f t="shared" si="154"/>
        <v>2</v>
      </c>
      <c r="EP96" s="113">
        <f t="shared" ref="EP96:EP105" si="178">(EO96/CQ96)*100</f>
        <v>66.666666666666657</v>
      </c>
      <c r="EQ96" s="112">
        <v>4</v>
      </c>
      <c r="ER96" s="112">
        <f t="shared" si="156"/>
        <v>3</v>
      </c>
      <c r="ES96" s="103">
        <f t="shared" si="176"/>
        <v>75</v>
      </c>
      <c r="ET96" s="112">
        <v>1</v>
      </c>
      <c r="EU96" s="112">
        <v>0</v>
      </c>
      <c r="EV96" s="112">
        <v>2</v>
      </c>
      <c r="EW96" s="112">
        <v>0</v>
      </c>
      <c r="EX96" s="114">
        <v>558.02</v>
      </c>
      <c r="EY96" s="114">
        <v>290.64</v>
      </c>
      <c r="EZ96" s="114">
        <v>983.26</v>
      </c>
      <c r="FA96" s="100">
        <v>0</v>
      </c>
    </row>
    <row r="97" spans="1:157" s="118" customFormat="1">
      <c r="A97" s="100" t="s">
        <v>259</v>
      </c>
      <c r="B97" s="100" t="s">
        <v>391</v>
      </c>
      <c r="C97" s="101" t="s">
        <v>32</v>
      </c>
      <c r="D97" s="102">
        <v>3759</v>
      </c>
      <c r="E97" s="102">
        <f t="shared" si="159"/>
        <v>90</v>
      </c>
      <c r="F97" s="102">
        <v>88</v>
      </c>
      <c r="G97" s="103">
        <f t="shared" si="169"/>
        <v>97.777777777777771</v>
      </c>
      <c r="H97" s="104">
        <v>2</v>
      </c>
      <c r="I97" s="105">
        <f t="shared" si="170"/>
        <v>2.2222222222222223</v>
      </c>
      <c r="J97" s="106">
        <v>75</v>
      </c>
      <c r="K97" s="105">
        <f t="shared" si="110"/>
        <v>1.9952114924181963</v>
      </c>
      <c r="L97" s="102">
        <v>1112</v>
      </c>
      <c r="M97" s="102">
        <v>687</v>
      </c>
      <c r="N97" s="107">
        <f t="shared" si="111"/>
        <v>18.276137270550681</v>
      </c>
      <c r="O97" s="102">
        <v>280</v>
      </c>
      <c r="P97" s="102">
        <v>207</v>
      </c>
      <c r="Q97" s="103">
        <f t="shared" si="112"/>
        <v>5.5067837190742219</v>
      </c>
      <c r="R97" s="106">
        <f t="shared" si="113"/>
        <v>46</v>
      </c>
      <c r="S97" s="106">
        <v>46</v>
      </c>
      <c r="T97" s="105">
        <f t="shared" si="171"/>
        <v>100</v>
      </c>
      <c r="U97" s="104">
        <v>0</v>
      </c>
      <c r="V97" s="105">
        <f t="shared" si="172"/>
        <v>0</v>
      </c>
      <c r="W97" s="102">
        <v>6</v>
      </c>
      <c r="X97" s="102">
        <v>0</v>
      </c>
      <c r="Y97" s="102">
        <v>40</v>
      </c>
      <c r="Z97" s="108">
        <f t="shared" si="116"/>
        <v>1.0641127959563714</v>
      </c>
      <c r="AA97" s="102">
        <v>6</v>
      </c>
      <c r="AB97" s="102">
        <v>0</v>
      </c>
      <c r="AC97" s="108">
        <f t="shared" si="117"/>
        <v>0.15961691939345571</v>
      </c>
      <c r="AD97" s="109">
        <v>83.95</v>
      </c>
      <c r="AE97" s="110">
        <v>92.85</v>
      </c>
      <c r="AF97" s="110">
        <v>635.82000000000005</v>
      </c>
      <c r="AG97" s="110">
        <v>1290.8699999999999</v>
      </c>
      <c r="AH97" s="105">
        <v>7.57</v>
      </c>
      <c r="AI97" s="111">
        <v>15.67</v>
      </c>
      <c r="AJ97" s="106">
        <v>11</v>
      </c>
      <c r="AK97" s="105">
        <f t="shared" si="173"/>
        <v>23.913043478260871</v>
      </c>
      <c r="AL97" s="102">
        <v>5</v>
      </c>
      <c r="AM97" s="102">
        <v>0</v>
      </c>
      <c r="AN97" s="108">
        <f>((AL97+AM97)/W97)*100</f>
        <v>83.333333333333343</v>
      </c>
      <c r="AO97" s="102"/>
      <c r="AP97" s="108">
        <f t="shared" si="174"/>
        <v>0</v>
      </c>
      <c r="AQ97" s="102">
        <v>5</v>
      </c>
      <c r="AR97" s="102">
        <v>0</v>
      </c>
      <c r="AS97" s="108">
        <f>((AQ97+AR97)/AA97)*100</f>
        <v>83.333333333333343</v>
      </c>
      <c r="AT97" s="102">
        <v>4</v>
      </c>
      <c r="AU97" s="182">
        <f t="shared" si="160"/>
        <v>0.10641127959563715</v>
      </c>
      <c r="AV97" s="105" t="s">
        <v>454</v>
      </c>
      <c r="AW97" s="106">
        <f t="shared" si="122"/>
        <v>1</v>
      </c>
      <c r="AX97" s="106">
        <f t="shared" si="123"/>
        <v>0</v>
      </c>
      <c r="AY97" s="105">
        <f t="shared" si="124"/>
        <v>2.6602819898909287E-2</v>
      </c>
      <c r="AZ97" s="106">
        <v>0</v>
      </c>
      <c r="BA97" s="106">
        <v>1</v>
      </c>
      <c r="BB97" s="106">
        <v>0</v>
      </c>
      <c r="BC97" s="106">
        <v>0</v>
      </c>
      <c r="BD97" s="106">
        <v>0</v>
      </c>
      <c r="BE97" s="102">
        <v>0</v>
      </c>
      <c r="BF97" s="102">
        <f t="shared" si="175"/>
        <v>1</v>
      </c>
      <c r="BG97" s="102">
        <f t="shared" si="126"/>
        <v>0</v>
      </c>
      <c r="BH97" s="102">
        <v>0</v>
      </c>
      <c r="BI97" s="102">
        <v>1</v>
      </c>
      <c r="BJ97" s="102">
        <v>0</v>
      </c>
      <c r="BK97" s="102">
        <v>0</v>
      </c>
      <c r="BL97" s="112">
        <v>0</v>
      </c>
      <c r="BM97" s="112">
        <v>0</v>
      </c>
      <c r="BN97" s="112">
        <v>1</v>
      </c>
      <c r="BO97" s="112">
        <v>0</v>
      </c>
      <c r="BP97" s="103">
        <f t="shared" si="127"/>
        <v>2.6602819898909287E-2</v>
      </c>
      <c r="BQ97" s="158">
        <v>0</v>
      </c>
      <c r="BR97" s="103">
        <f t="shared" si="161"/>
        <v>0</v>
      </c>
      <c r="BS97" s="112">
        <f t="shared" si="128"/>
        <v>0</v>
      </c>
      <c r="BT97" s="112">
        <f t="shared" si="129"/>
        <v>1</v>
      </c>
      <c r="BU97" s="112">
        <f t="shared" si="130"/>
        <v>0</v>
      </c>
      <c r="BV97" s="112">
        <v>0</v>
      </c>
      <c r="BW97" s="112">
        <v>0</v>
      </c>
      <c r="BX97" s="112">
        <v>0</v>
      </c>
      <c r="BY97" s="112">
        <v>0</v>
      </c>
      <c r="BZ97" s="112">
        <v>1</v>
      </c>
      <c r="CA97" s="112">
        <v>0</v>
      </c>
      <c r="CB97" s="112">
        <v>0</v>
      </c>
      <c r="CC97" s="112">
        <v>0</v>
      </c>
      <c r="CD97" s="112">
        <v>0</v>
      </c>
      <c r="CE97" s="112">
        <f t="shared" si="131"/>
        <v>0</v>
      </c>
      <c r="CF97" s="112">
        <f t="shared" si="132"/>
        <v>0</v>
      </c>
      <c r="CG97" s="112">
        <f t="shared" si="133"/>
        <v>0</v>
      </c>
      <c r="CH97" s="100">
        <v>0</v>
      </c>
      <c r="CI97" s="100">
        <v>0</v>
      </c>
      <c r="CJ97" s="100">
        <v>0</v>
      </c>
      <c r="CK97" s="100">
        <v>0</v>
      </c>
      <c r="CL97" s="100">
        <v>0</v>
      </c>
      <c r="CM97" s="100">
        <v>0</v>
      </c>
      <c r="CN97" s="100">
        <v>0</v>
      </c>
      <c r="CO97" s="100">
        <v>0</v>
      </c>
      <c r="CP97" s="100">
        <v>0</v>
      </c>
      <c r="CQ97" s="112">
        <f t="shared" si="134"/>
        <v>10</v>
      </c>
      <c r="CR97" s="113">
        <f t="shared" si="135"/>
        <v>0.26602819898909286</v>
      </c>
      <c r="CS97" s="112">
        <f t="shared" si="136"/>
        <v>10</v>
      </c>
      <c r="CT97" s="112">
        <f t="shared" si="137"/>
        <v>0</v>
      </c>
      <c r="CU97" s="112">
        <f t="shared" si="138"/>
        <v>10</v>
      </c>
      <c r="CV97" s="112">
        <f t="shared" si="139"/>
        <v>0</v>
      </c>
      <c r="CW97" s="112">
        <v>0</v>
      </c>
      <c r="CX97" s="112">
        <v>0</v>
      </c>
      <c r="CY97" s="112">
        <f t="shared" si="140"/>
        <v>10</v>
      </c>
      <c r="CZ97" s="112">
        <v>0</v>
      </c>
      <c r="DA97" s="112">
        <v>10</v>
      </c>
      <c r="DB97" s="112">
        <f t="shared" si="141"/>
        <v>0</v>
      </c>
      <c r="DC97" s="112">
        <v>0</v>
      </c>
      <c r="DD97" s="112">
        <v>0</v>
      </c>
      <c r="DE97" s="112">
        <f t="shared" si="142"/>
        <v>0</v>
      </c>
      <c r="DF97" s="112">
        <f t="shared" si="143"/>
        <v>0</v>
      </c>
      <c r="DG97" s="112">
        <f t="shared" si="144"/>
        <v>0</v>
      </c>
      <c r="DH97" s="112">
        <f t="shared" si="145"/>
        <v>0</v>
      </c>
      <c r="DI97" s="112">
        <v>0</v>
      </c>
      <c r="DJ97" s="112">
        <v>0</v>
      </c>
      <c r="DK97" s="112">
        <f t="shared" si="146"/>
        <v>0</v>
      </c>
      <c r="DL97" s="112">
        <v>0</v>
      </c>
      <c r="DM97" s="112">
        <v>0</v>
      </c>
      <c r="DN97" s="112">
        <f t="shared" si="147"/>
        <v>0</v>
      </c>
      <c r="DO97" s="112">
        <v>0</v>
      </c>
      <c r="DP97" s="112">
        <v>0</v>
      </c>
      <c r="DQ97" s="112">
        <f t="shared" si="148"/>
        <v>0</v>
      </c>
      <c r="DR97" s="112">
        <v>0</v>
      </c>
      <c r="DS97" s="112">
        <v>0</v>
      </c>
      <c r="DT97" s="112">
        <v>0</v>
      </c>
      <c r="DU97" s="112">
        <v>0</v>
      </c>
      <c r="DV97" s="114">
        <v>2390.44</v>
      </c>
      <c r="DW97" s="114"/>
      <c r="DX97" s="112">
        <v>23</v>
      </c>
      <c r="DY97" s="112">
        <v>0</v>
      </c>
      <c r="DZ97" s="112">
        <v>0</v>
      </c>
      <c r="EA97" s="112">
        <f t="shared" si="149"/>
        <v>6</v>
      </c>
      <c r="EB97" s="113">
        <f t="shared" si="177"/>
        <v>60</v>
      </c>
      <c r="EC97" s="112">
        <f t="shared" si="151"/>
        <v>3</v>
      </c>
      <c r="ED97" s="112">
        <f t="shared" si="152"/>
        <v>2</v>
      </c>
      <c r="EE97" s="112">
        <f t="shared" si="153"/>
        <v>1</v>
      </c>
      <c r="EF97" s="112">
        <v>3</v>
      </c>
      <c r="EG97" s="112">
        <v>2</v>
      </c>
      <c r="EH97" s="112">
        <v>1</v>
      </c>
      <c r="EI97" s="112">
        <v>0</v>
      </c>
      <c r="EJ97" s="112">
        <v>0</v>
      </c>
      <c r="EK97" s="112">
        <v>0</v>
      </c>
      <c r="EL97" s="112">
        <v>0</v>
      </c>
      <c r="EM97" s="112">
        <v>0</v>
      </c>
      <c r="EN97" s="112">
        <v>0</v>
      </c>
      <c r="EO97" s="112">
        <f t="shared" si="154"/>
        <v>4</v>
      </c>
      <c r="EP97" s="113">
        <f t="shared" si="178"/>
        <v>40</v>
      </c>
      <c r="EQ97" s="112">
        <v>1</v>
      </c>
      <c r="ER97" s="112">
        <f t="shared" si="156"/>
        <v>0</v>
      </c>
      <c r="ES97" s="103">
        <f t="shared" si="176"/>
        <v>0</v>
      </c>
      <c r="ET97" s="112">
        <v>0</v>
      </c>
      <c r="EU97" s="112">
        <v>0</v>
      </c>
      <c r="EV97" s="112">
        <v>0</v>
      </c>
      <c r="EW97" s="112">
        <v>0</v>
      </c>
      <c r="EX97" s="114"/>
      <c r="EY97" s="114"/>
      <c r="EZ97" s="114"/>
      <c r="FA97" s="100">
        <v>0</v>
      </c>
    </row>
    <row r="98" spans="1:157" s="118" customFormat="1">
      <c r="A98" s="100" t="s">
        <v>260</v>
      </c>
      <c r="B98" s="100" t="s">
        <v>391</v>
      </c>
      <c r="C98" s="101" t="s">
        <v>34</v>
      </c>
      <c r="D98" s="102">
        <v>2955</v>
      </c>
      <c r="E98" s="102">
        <f t="shared" si="159"/>
        <v>102</v>
      </c>
      <c r="F98" s="102">
        <v>100</v>
      </c>
      <c r="G98" s="103">
        <f t="shared" si="169"/>
        <v>98.039215686274503</v>
      </c>
      <c r="H98" s="104">
        <v>2</v>
      </c>
      <c r="I98" s="105">
        <f t="shared" si="170"/>
        <v>1.9607843137254901</v>
      </c>
      <c r="J98" s="106">
        <v>93</v>
      </c>
      <c r="K98" s="105">
        <f t="shared" si="110"/>
        <v>3.1472081218274113</v>
      </c>
      <c r="L98" s="102">
        <v>1085</v>
      </c>
      <c r="M98" s="102">
        <v>676</v>
      </c>
      <c r="N98" s="107">
        <f t="shared" si="111"/>
        <v>22.876480541455159</v>
      </c>
      <c r="O98" s="102">
        <v>327</v>
      </c>
      <c r="P98" s="102">
        <v>227</v>
      </c>
      <c r="Q98" s="103">
        <f t="shared" si="112"/>
        <v>7.6818950930626055</v>
      </c>
      <c r="R98" s="106">
        <f t="shared" si="113"/>
        <v>58</v>
      </c>
      <c r="S98" s="106">
        <v>57</v>
      </c>
      <c r="T98" s="105">
        <f t="shared" si="171"/>
        <v>98.275862068965509</v>
      </c>
      <c r="U98" s="104">
        <v>1</v>
      </c>
      <c r="V98" s="105">
        <f t="shared" si="172"/>
        <v>1.7241379310344827</v>
      </c>
      <c r="W98" s="102">
        <v>15</v>
      </c>
      <c r="X98" s="102">
        <v>0</v>
      </c>
      <c r="Y98" s="102">
        <v>52</v>
      </c>
      <c r="Z98" s="108">
        <f t="shared" si="116"/>
        <v>1.7597292724196276</v>
      </c>
      <c r="AA98" s="102">
        <v>15</v>
      </c>
      <c r="AB98" s="102">
        <v>0</v>
      </c>
      <c r="AC98" s="108">
        <f t="shared" si="117"/>
        <v>0.50761421319796951</v>
      </c>
      <c r="AD98" s="109">
        <v>99.26</v>
      </c>
      <c r="AE98" s="110">
        <v>90.62</v>
      </c>
      <c r="AF98" s="110">
        <v>551.32000000000005</v>
      </c>
      <c r="AG98" s="110">
        <v>784.32</v>
      </c>
      <c r="AH98" s="105">
        <v>5.79</v>
      </c>
      <c r="AI98" s="111">
        <v>8</v>
      </c>
      <c r="AJ98" s="106">
        <v>17</v>
      </c>
      <c r="AK98" s="105">
        <f t="shared" si="173"/>
        <v>29.82456140350877</v>
      </c>
      <c r="AL98" s="102">
        <v>7</v>
      </c>
      <c r="AM98" s="102">
        <v>0</v>
      </c>
      <c r="AN98" s="108">
        <f>((AL98+AM98)/W98)*100</f>
        <v>46.666666666666664</v>
      </c>
      <c r="AO98" s="102"/>
      <c r="AP98" s="108">
        <f t="shared" si="174"/>
        <v>0</v>
      </c>
      <c r="AQ98" s="102">
        <v>7</v>
      </c>
      <c r="AR98" s="102">
        <v>0</v>
      </c>
      <c r="AS98" s="108">
        <f>((AQ98+AR98)/AA98)*100</f>
        <v>46.666666666666664</v>
      </c>
      <c r="AT98" s="102">
        <v>14</v>
      </c>
      <c r="AU98" s="182">
        <f t="shared" si="160"/>
        <v>0.47377326565143824</v>
      </c>
      <c r="AV98" s="105" t="s">
        <v>454</v>
      </c>
      <c r="AW98" s="106">
        <f t="shared" si="122"/>
        <v>65</v>
      </c>
      <c r="AX98" s="106">
        <f t="shared" si="123"/>
        <v>0</v>
      </c>
      <c r="AY98" s="105">
        <f t="shared" si="124"/>
        <v>2.1996615905245349</v>
      </c>
      <c r="AZ98" s="106">
        <v>0</v>
      </c>
      <c r="BA98" s="106">
        <v>65</v>
      </c>
      <c r="BB98" s="106">
        <v>0</v>
      </c>
      <c r="BC98" s="106">
        <v>0</v>
      </c>
      <c r="BD98" s="106">
        <v>0</v>
      </c>
      <c r="BE98" s="102">
        <v>0</v>
      </c>
      <c r="BF98" s="102">
        <f t="shared" si="175"/>
        <v>65</v>
      </c>
      <c r="BG98" s="102">
        <f t="shared" si="126"/>
        <v>0</v>
      </c>
      <c r="BH98" s="102">
        <v>0</v>
      </c>
      <c r="BI98" s="102">
        <v>65</v>
      </c>
      <c r="BJ98" s="102">
        <v>0</v>
      </c>
      <c r="BK98" s="102">
        <v>0</v>
      </c>
      <c r="BL98" s="112">
        <v>0</v>
      </c>
      <c r="BM98" s="112">
        <v>0</v>
      </c>
      <c r="BN98" s="112">
        <v>59</v>
      </c>
      <c r="BO98" s="112">
        <v>0</v>
      </c>
      <c r="BP98" s="103">
        <f t="shared" si="127"/>
        <v>1.9966159052453469</v>
      </c>
      <c r="BQ98" s="158">
        <v>6</v>
      </c>
      <c r="BR98" s="103">
        <f t="shared" si="161"/>
        <v>10.16949152542373</v>
      </c>
      <c r="BS98" s="112">
        <f t="shared" si="128"/>
        <v>0</v>
      </c>
      <c r="BT98" s="112">
        <f t="shared" si="129"/>
        <v>31</v>
      </c>
      <c r="BU98" s="112">
        <f t="shared" si="130"/>
        <v>34</v>
      </c>
      <c r="BV98" s="112">
        <v>0</v>
      </c>
      <c r="BW98" s="112">
        <v>0</v>
      </c>
      <c r="BX98" s="112">
        <v>0</v>
      </c>
      <c r="BY98" s="112">
        <v>0</v>
      </c>
      <c r="BZ98" s="112">
        <v>31</v>
      </c>
      <c r="CA98" s="112">
        <v>34</v>
      </c>
      <c r="CB98" s="112">
        <v>0</v>
      </c>
      <c r="CC98" s="112">
        <v>0</v>
      </c>
      <c r="CD98" s="112">
        <v>0</v>
      </c>
      <c r="CE98" s="112">
        <f t="shared" si="131"/>
        <v>0</v>
      </c>
      <c r="CF98" s="112">
        <f t="shared" si="132"/>
        <v>0</v>
      </c>
      <c r="CG98" s="112">
        <f t="shared" si="133"/>
        <v>0</v>
      </c>
      <c r="CH98" s="100">
        <v>0</v>
      </c>
      <c r="CI98" s="100">
        <v>0</v>
      </c>
      <c r="CJ98" s="100">
        <v>0</v>
      </c>
      <c r="CK98" s="100">
        <v>0</v>
      </c>
      <c r="CL98" s="100">
        <v>0</v>
      </c>
      <c r="CM98" s="100">
        <v>0</v>
      </c>
      <c r="CN98" s="100">
        <v>0</v>
      </c>
      <c r="CO98" s="100">
        <v>0</v>
      </c>
      <c r="CP98" s="100">
        <v>0</v>
      </c>
      <c r="CQ98" s="112">
        <f t="shared" si="134"/>
        <v>4</v>
      </c>
      <c r="CR98" s="113">
        <f t="shared" si="135"/>
        <v>0.13536379018612521</v>
      </c>
      <c r="CS98" s="112">
        <f t="shared" si="136"/>
        <v>4</v>
      </c>
      <c r="CT98" s="112">
        <f t="shared" si="137"/>
        <v>0</v>
      </c>
      <c r="CU98" s="112">
        <f t="shared" si="138"/>
        <v>4</v>
      </c>
      <c r="CV98" s="112">
        <f t="shared" si="139"/>
        <v>0</v>
      </c>
      <c r="CW98" s="112">
        <v>0</v>
      </c>
      <c r="CX98" s="112">
        <v>0</v>
      </c>
      <c r="CY98" s="112">
        <f t="shared" si="140"/>
        <v>4</v>
      </c>
      <c r="CZ98" s="112">
        <v>0</v>
      </c>
      <c r="DA98" s="112">
        <v>4</v>
      </c>
      <c r="DB98" s="112">
        <f t="shared" si="141"/>
        <v>0</v>
      </c>
      <c r="DC98" s="112">
        <v>0</v>
      </c>
      <c r="DD98" s="112">
        <v>0</v>
      </c>
      <c r="DE98" s="112">
        <f t="shared" si="142"/>
        <v>0</v>
      </c>
      <c r="DF98" s="112">
        <f t="shared" si="143"/>
        <v>0</v>
      </c>
      <c r="DG98" s="112">
        <f t="shared" si="144"/>
        <v>0</v>
      </c>
      <c r="DH98" s="112">
        <f t="shared" si="145"/>
        <v>0</v>
      </c>
      <c r="DI98" s="112">
        <v>0</v>
      </c>
      <c r="DJ98" s="112">
        <v>0</v>
      </c>
      <c r="DK98" s="112">
        <f t="shared" si="146"/>
        <v>0</v>
      </c>
      <c r="DL98" s="112">
        <v>0</v>
      </c>
      <c r="DM98" s="112">
        <v>0</v>
      </c>
      <c r="DN98" s="112">
        <f t="shared" si="147"/>
        <v>0</v>
      </c>
      <c r="DO98" s="112">
        <v>0</v>
      </c>
      <c r="DP98" s="112">
        <v>0</v>
      </c>
      <c r="DQ98" s="112">
        <f t="shared" si="148"/>
        <v>0</v>
      </c>
      <c r="DR98" s="112">
        <v>0</v>
      </c>
      <c r="DS98" s="112">
        <v>0</v>
      </c>
      <c r="DT98" s="112">
        <v>0</v>
      </c>
      <c r="DU98" s="112">
        <v>0</v>
      </c>
      <c r="DV98" s="114">
        <v>820.93</v>
      </c>
      <c r="DW98" s="114"/>
      <c r="DX98" s="112">
        <v>15</v>
      </c>
      <c r="DY98" s="112">
        <v>0</v>
      </c>
      <c r="DZ98" s="112">
        <v>0</v>
      </c>
      <c r="EA98" s="112">
        <f t="shared" si="149"/>
        <v>0</v>
      </c>
      <c r="EB98" s="113">
        <f t="shared" si="177"/>
        <v>0</v>
      </c>
      <c r="EC98" s="112">
        <f t="shared" si="151"/>
        <v>0</v>
      </c>
      <c r="ED98" s="112">
        <f t="shared" si="152"/>
        <v>0</v>
      </c>
      <c r="EE98" s="112">
        <f t="shared" si="153"/>
        <v>0</v>
      </c>
      <c r="EF98" s="112">
        <v>0</v>
      </c>
      <c r="EG98" s="112">
        <v>0</v>
      </c>
      <c r="EH98" s="112">
        <v>0</v>
      </c>
      <c r="EI98" s="112">
        <v>0</v>
      </c>
      <c r="EJ98" s="112">
        <v>0</v>
      </c>
      <c r="EK98" s="112">
        <v>0</v>
      </c>
      <c r="EL98" s="112">
        <v>0</v>
      </c>
      <c r="EM98" s="112">
        <v>0</v>
      </c>
      <c r="EN98" s="112">
        <v>0</v>
      </c>
      <c r="EO98" s="112">
        <f t="shared" si="154"/>
        <v>4</v>
      </c>
      <c r="EP98" s="113">
        <f t="shared" si="178"/>
        <v>100</v>
      </c>
      <c r="EQ98" s="112">
        <v>4</v>
      </c>
      <c r="ER98" s="112">
        <f t="shared" si="156"/>
        <v>3</v>
      </c>
      <c r="ES98" s="103">
        <f t="shared" si="176"/>
        <v>75</v>
      </c>
      <c r="ET98" s="112">
        <v>0</v>
      </c>
      <c r="EU98" s="112">
        <v>0</v>
      </c>
      <c r="EV98" s="112">
        <v>3</v>
      </c>
      <c r="EW98" s="112">
        <v>0</v>
      </c>
      <c r="EX98" s="114">
        <v>982.58</v>
      </c>
      <c r="EY98" s="114">
        <v>913.25</v>
      </c>
      <c r="EZ98" s="114">
        <v>1106.43</v>
      </c>
      <c r="FA98" s="100">
        <v>0</v>
      </c>
    </row>
    <row r="99" spans="1:157" s="118" customFormat="1">
      <c r="A99" s="26" t="s">
        <v>260</v>
      </c>
      <c r="B99" s="26" t="s">
        <v>447</v>
      </c>
      <c r="C99" s="29" t="s">
        <v>34</v>
      </c>
      <c r="D99" s="31">
        <v>11900</v>
      </c>
      <c r="E99" s="31">
        <f t="shared" si="159"/>
        <v>44</v>
      </c>
      <c r="F99" s="31">
        <v>44</v>
      </c>
      <c r="G99" s="34">
        <f t="shared" si="169"/>
        <v>100</v>
      </c>
      <c r="H99" s="32">
        <v>0</v>
      </c>
      <c r="I99" s="30">
        <f t="shared" si="170"/>
        <v>0</v>
      </c>
      <c r="J99" s="41">
        <v>30</v>
      </c>
      <c r="K99" s="30">
        <f t="shared" si="110"/>
        <v>0.25210084033613445</v>
      </c>
      <c r="L99" s="31">
        <v>2786</v>
      </c>
      <c r="M99" s="31">
        <v>2128</v>
      </c>
      <c r="N99" s="99">
        <f t="shared" si="111"/>
        <v>17.882352941176471</v>
      </c>
      <c r="O99" s="31">
        <v>1376</v>
      </c>
      <c r="P99" s="31">
        <v>1030</v>
      </c>
      <c r="Q99" s="34">
        <f t="shared" si="112"/>
        <v>8.655462184873949</v>
      </c>
      <c r="R99" s="41">
        <f t="shared" si="113"/>
        <v>1887</v>
      </c>
      <c r="S99" s="41">
        <v>1887</v>
      </c>
      <c r="T99" s="30">
        <f t="shared" si="171"/>
        <v>100</v>
      </c>
      <c r="U99" s="32">
        <v>0</v>
      </c>
      <c r="V99" s="30">
        <f t="shared" si="172"/>
        <v>0</v>
      </c>
      <c r="W99" s="31">
        <v>79</v>
      </c>
      <c r="X99" s="31">
        <v>0</v>
      </c>
      <c r="Y99" s="31">
        <v>1193</v>
      </c>
      <c r="Z99" s="39">
        <f t="shared" si="116"/>
        <v>10.025210084033613</v>
      </c>
      <c r="AA99" s="31">
        <v>79</v>
      </c>
      <c r="AB99" s="31">
        <v>0</v>
      </c>
      <c r="AC99" s="39">
        <f t="shared" si="117"/>
        <v>0.66386554621848737</v>
      </c>
      <c r="AD99" s="42">
        <v>157.82</v>
      </c>
      <c r="AE99" s="116" t="s">
        <v>392</v>
      </c>
      <c r="AF99" s="38">
        <v>362.95</v>
      </c>
      <c r="AG99" s="38" t="s">
        <v>392</v>
      </c>
      <c r="AH99" s="30">
        <v>2.85</v>
      </c>
      <c r="AI99" s="116" t="s">
        <v>392</v>
      </c>
      <c r="AJ99" s="41">
        <v>941</v>
      </c>
      <c r="AK99" s="30">
        <f t="shared" si="173"/>
        <v>49.867514573396925</v>
      </c>
      <c r="AL99" s="117" t="s">
        <v>392</v>
      </c>
      <c r="AM99" s="31">
        <v>0</v>
      </c>
      <c r="AN99" s="44" t="s">
        <v>456</v>
      </c>
      <c r="AO99" s="31">
        <v>528</v>
      </c>
      <c r="AP99" s="39">
        <f t="shared" si="174"/>
        <v>44.25817267393127</v>
      </c>
      <c r="AQ99" s="117" t="s">
        <v>392</v>
      </c>
      <c r="AR99" s="31">
        <v>0</v>
      </c>
      <c r="AS99" s="44" t="s">
        <v>456</v>
      </c>
      <c r="AT99" s="31">
        <v>80</v>
      </c>
      <c r="AU99" s="175">
        <f t="shared" si="160"/>
        <v>0.67226890756302526</v>
      </c>
      <c r="AV99" s="35" t="s">
        <v>454</v>
      </c>
      <c r="AW99" s="41">
        <f t="shared" si="122"/>
        <v>171</v>
      </c>
      <c r="AX99" s="41">
        <f t="shared" si="123"/>
        <v>0</v>
      </c>
      <c r="AY99" s="30">
        <f t="shared" si="124"/>
        <v>1.4369747899159664</v>
      </c>
      <c r="AZ99" s="41">
        <v>0</v>
      </c>
      <c r="BA99" s="41">
        <v>171</v>
      </c>
      <c r="BB99" s="41">
        <v>0</v>
      </c>
      <c r="BC99" s="41">
        <v>0</v>
      </c>
      <c r="BD99" s="41">
        <v>0</v>
      </c>
      <c r="BE99" s="31">
        <v>0</v>
      </c>
      <c r="BF99" s="31">
        <f t="shared" si="175"/>
        <v>158</v>
      </c>
      <c r="BG99" s="31">
        <f t="shared" si="126"/>
        <v>0</v>
      </c>
      <c r="BH99" s="31">
        <v>0</v>
      </c>
      <c r="BI99" s="31">
        <v>158</v>
      </c>
      <c r="BJ99" s="31">
        <v>0</v>
      </c>
      <c r="BK99" s="31">
        <v>0</v>
      </c>
      <c r="BL99" s="45">
        <v>0</v>
      </c>
      <c r="BM99" s="45">
        <v>0</v>
      </c>
      <c r="BN99" s="45">
        <v>157</v>
      </c>
      <c r="BO99" s="45">
        <v>0</v>
      </c>
      <c r="BP99" s="34">
        <f t="shared" si="127"/>
        <v>1.319327731092437</v>
      </c>
      <c r="BQ99" s="149">
        <v>16</v>
      </c>
      <c r="BR99" s="103">
        <f t="shared" si="161"/>
        <v>10.191082802547772</v>
      </c>
      <c r="BS99" s="45">
        <f t="shared" si="128"/>
        <v>79</v>
      </c>
      <c r="BT99" s="45">
        <f t="shared" si="129"/>
        <v>0</v>
      </c>
      <c r="BU99" s="45">
        <f t="shared" si="130"/>
        <v>79</v>
      </c>
      <c r="BV99" s="45">
        <v>0</v>
      </c>
      <c r="BW99" s="45">
        <v>0</v>
      </c>
      <c r="BX99" s="45">
        <v>0</v>
      </c>
      <c r="BY99" s="45">
        <v>79</v>
      </c>
      <c r="BZ99" s="45">
        <v>0</v>
      </c>
      <c r="CA99" s="45">
        <v>79</v>
      </c>
      <c r="CB99" s="45">
        <v>0</v>
      </c>
      <c r="CC99" s="45">
        <v>0</v>
      </c>
      <c r="CD99" s="45">
        <v>0</v>
      </c>
      <c r="CE99" s="45">
        <f t="shared" si="131"/>
        <v>0</v>
      </c>
      <c r="CF99" s="45">
        <f t="shared" si="132"/>
        <v>0</v>
      </c>
      <c r="CG99" s="45">
        <f t="shared" si="133"/>
        <v>0</v>
      </c>
      <c r="CH99" s="46">
        <v>0</v>
      </c>
      <c r="CI99" s="46">
        <v>0</v>
      </c>
      <c r="CJ99" s="46">
        <v>0</v>
      </c>
      <c r="CK99" s="46">
        <v>0</v>
      </c>
      <c r="CL99" s="46">
        <v>0</v>
      </c>
      <c r="CM99" s="46">
        <v>0</v>
      </c>
      <c r="CN99" s="46">
        <v>0</v>
      </c>
      <c r="CO99" s="46">
        <v>0</v>
      </c>
      <c r="CP99" s="46">
        <v>0</v>
      </c>
      <c r="CQ99" s="45">
        <f t="shared" si="134"/>
        <v>50</v>
      </c>
      <c r="CR99" s="47">
        <f t="shared" si="135"/>
        <v>0.42016806722689076</v>
      </c>
      <c r="CS99" s="45">
        <f t="shared" si="136"/>
        <v>43</v>
      </c>
      <c r="CT99" s="45">
        <f t="shared" si="137"/>
        <v>43</v>
      </c>
      <c r="CU99" s="45">
        <f t="shared" si="138"/>
        <v>0</v>
      </c>
      <c r="CV99" s="45">
        <f t="shared" si="139"/>
        <v>0</v>
      </c>
      <c r="CW99" s="45">
        <v>0</v>
      </c>
      <c r="CX99" s="45">
        <v>0</v>
      </c>
      <c r="CY99" s="45">
        <f t="shared" si="140"/>
        <v>43</v>
      </c>
      <c r="CZ99" s="45">
        <v>43</v>
      </c>
      <c r="DA99" s="45">
        <v>0</v>
      </c>
      <c r="DB99" s="45">
        <f t="shared" si="141"/>
        <v>0</v>
      </c>
      <c r="DC99" s="45">
        <v>0</v>
      </c>
      <c r="DD99" s="45">
        <v>0</v>
      </c>
      <c r="DE99" s="45">
        <f t="shared" si="142"/>
        <v>0</v>
      </c>
      <c r="DF99" s="45">
        <f t="shared" si="143"/>
        <v>0</v>
      </c>
      <c r="DG99" s="45">
        <f t="shared" si="144"/>
        <v>0</v>
      </c>
      <c r="DH99" s="45">
        <f t="shared" si="145"/>
        <v>0</v>
      </c>
      <c r="DI99" s="45">
        <v>0</v>
      </c>
      <c r="DJ99" s="45">
        <v>0</v>
      </c>
      <c r="DK99" s="45">
        <f t="shared" si="146"/>
        <v>0</v>
      </c>
      <c r="DL99" s="45">
        <v>0</v>
      </c>
      <c r="DM99" s="45">
        <v>0</v>
      </c>
      <c r="DN99" s="45">
        <f t="shared" si="147"/>
        <v>0</v>
      </c>
      <c r="DO99" s="45">
        <v>0</v>
      </c>
      <c r="DP99" s="45">
        <v>0</v>
      </c>
      <c r="DQ99" s="45">
        <f t="shared" si="148"/>
        <v>7</v>
      </c>
      <c r="DR99" s="45">
        <v>0</v>
      </c>
      <c r="DS99" s="45">
        <v>0</v>
      </c>
      <c r="DT99" s="45">
        <v>0</v>
      </c>
      <c r="DU99" s="45">
        <v>7</v>
      </c>
      <c r="DV99" s="48">
        <v>721.64</v>
      </c>
      <c r="DW99" s="48"/>
      <c r="DX99" s="45">
        <v>172</v>
      </c>
      <c r="DY99" s="45">
        <v>0</v>
      </c>
      <c r="DZ99" s="45">
        <v>0</v>
      </c>
      <c r="EA99" s="45">
        <f t="shared" si="149"/>
        <v>41</v>
      </c>
      <c r="EB99" s="47">
        <f t="shared" si="177"/>
        <v>82</v>
      </c>
      <c r="EC99" s="45">
        <f t="shared" si="151"/>
        <v>23</v>
      </c>
      <c r="ED99" s="45">
        <f t="shared" si="152"/>
        <v>5</v>
      </c>
      <c r="EE99" s="45">
        <f t="shared" si="153"/>
        <v>13</v>
      </c>
      <c r="EF99" s="45">
        <v>22</v>
      </c>
      <c r="EG99" s="45">
        <v>5</v>
      </c>
      <c r="EH99" s="45">
        <v>12</v>
      </c>
      <c r="EI99" s="45">
        <v>0</v>
      </c>
      <c r="EJ99" s="45">
        <v>0</v>
      </c>
      <c r="EK99" s="45">
        <v>0</v>
      </c>
      <c r="EL99" s="45">
        <v>1</v>
      </c>
      <c r="EM99" s="45">
        <v>0</v>
      </c>
      <c r="EN99" s="45">
        <v>1</v>
      </c>
      <c r="EO99" s="45">
        <f t="shared" si="154"/>
        <v>9</v>
      </c>
      <c r="EP99" s="47">
        <f t="shared" si="178"/>
        <v>18</v>
      </c>
      <c r="EQ99" s="45">
        <v>32</v>
      </c>
      <c r="ER99" s="45">
        <f t="shared" si="156"/>
        <v>23</v>
      </c>
      <c r="ES99" s="34">
        <f t="shared" si="176"/>
        <v>71.875</v>
      </c>
      <c r="ET99" s="45">
        <v>2</v>
      </c>
      <c r="EU99" s="45">
        <v>0</v>
      </c>
      <c r="EV99" s="45">
        <v>20</v>
      </c>
      <c r="EW99" s="45">
        <v>1</v>
      </c>
      <c r="EX99" s="48">
        <v>1178.3</v>
      </c>
      <c r="EY99" s="48">
        <v>83.47</v>
      </c>
      <c r="EZ99" s="48">
        <v>5925.93</v>
      </c>
      <c r="FA99" s="46">
        <v>0</v>
      </c>
    </row>
    <row r="100" spans="1:157" s="118" customFormat="1">
      <c r="A100" s="100" t="s">
        <v>261</v>
      </c>
      <c r="B100" s="100" t="s">
        <v>391</v>
      </c>
      <c r="C100" s="101" t="s">
        <v>32</v>
      </c>
      <c r="D100" s="102">
        <v>4326</v>
      </c>
      <c r="E100" s="102">
        <f t="shared" si="159"/>
        <v>122</v>
      </c>
      <c r="F100" s="102">
        <v>118</v>
      </c>
      <c r="G100" s="103">
        <f t="shared" si="169"/>
        <v>96.721311475409834</v>
      </c>
      <c r="H100" s="104">
        <v>4</v>
      </c>
      <c r="I100" s="105">
        <f t="shared" si="170"/>
        <v>3.278688524590164</v>
      </c>
      <c r="J100" s="106">
        <v>94</v>
      </c>
      <c r="K100" s="105">
        <f t="shared" si="110"/>
        <v>2.1729079981507167</v>
      </c>
      <c r="L100" s="102">
        <v>1071</v>
      </c>
      <c r="M100" s="102">
        <v>732</v>
      </c>
      <c r="N100" s="107">
        <f t="shared" si="111"/>
        <v>16.920943134535367</v>
      </c>
      <c r="O100" s="102">
        <v>247</v>
      </c>
      <c r="P100" s="102">
        <v>196</v>
      </c>
      <c r="Q100" s="103">
        <f t="shared" si="112"/>
        <v>4.5307443365695796</v>
      </c>
      <c r="R100" s="106">
        <f t="shared" si="113"/>
        <v>72</v>
      </c>
      <c r="S100" s="106">
        <v>72</v>
      </c>
      <c r="T100" s="105">
        <f t="shared" si="171"/>
        <v>100</v>
      </c>
      <c r="U100" s="104">
        <v>0</v>
      </c>
      <c r="V100" s="105">
        <f t="shared" si="172"/>
        <v>0</v>
      </c>
      <c r="W100" s="102">
        <v>39</v>
      </c>
      <c r="X100" s="102">
        <v>0</v>
      </c>
      <c r="Y100" s="102">
        <v>61</v>
      </c>
      <c r="Z100" s="108">
        <f t="shared" si="116"/>
        <v>1.4100785945446139</v>
      </c>
      <c r="AA100" s="102">
        <v>33</v>
      </c>
      <c r="AB100" s="102">
        <v>0</v>
      </c>
      <c r="AC100" s="108">
        <f t="shared" si="117"/>
        <v>0.76282940360610263</v>
      </c>
      <c r="AD100" s="109">
        <v>73.14</v>
      </c>
      <c r="AE100" s="110">
        <v>54.37</v>
      </c>
      <c r="AF100" s="110">
        <v>544.92999999999995</v>
      </c>
      <c r="AG100" s="110">
        <v>649.52</v>
      </c>
      <c r="AH100" s="105">
        <v>11.18</v>
      </c>
      <c r="AI100" s="111">
        <v>16.489999999999998</v>
      </c>
      <c r="AJ100" s="106">
        <v>33</v>
      </c>
      <c r="AK100" s="105">
        <f t="shared" si="173"/>
        <v>45.833333333333329</v>
      </c>
      <c r="AL100" s="102">
        <v>27</v>
      </c>
      <c r="AM100" s="102">
        <v>0</v>
      </c>
      <c r="AN100" s="108">
        <f>((AL100+AM100)/W100)*100</f>
        <v>69.230769230769226</v>
      </c>
      <c r="AO100" s="102"/>
      <c r="AP100" s="108">
        <f t="shared" si="174"/>
        <v>0</v>
      </c>
      <c r="AQ100" s="102">
        <v>25</v>
      </c>
      <c r="AR100" s="102">
        <v>0</v>
      </c>
      <c r="AS100" s="108">
        <f>((AQ100+AR100)/AA100)*100</f>
        <v>75.757575757575751</v>
      </c>
      <c r="AT100" s="102">
        <v>8</v>
      </c>
      <c r="AU100" s="182">
        <f t="shared" si="160"/>
        <v>0.18492834026814609</v>
      </c>
      <c r="AV100" s="105" t="s">
        <v>454</v>
      </c>
      <c r="AW100" s="106">
        <f t="shared" si="122"/>
        <v>52</v>
      </c>
      <c r="AX100" s="106">
        <f t="shared" si="123"/>
        <v>0</v>
      </c>
      <c r="AY100" s="105">
        <f t="shared" si="124"/>
        <v>1.2020342117429497</v>
      </c>
      <c r="AZ100" s="106">
        <v>0</v>
      </c>
      <c r="BA100" s="106">
        <v>52</v>
      </c>
      <c r="BB100" s="106">
        <v>0</v>
      </c>
      <c r="BC100" s="106">
        <v>0</v>
      </c>
      <c r="BD100" s="106">
        <v>0</v>
      </c>
      <c r="BE100" s="102">
        <v>0</v>
      </c>
      <c r="BF100" s="102">
        <f t="shared" si="175"/>
        <v>52</v>
      </c>
      <c r="BG100" s="102">
        <f t="shared" si="126"/>
        <v>0</v>
      </c>
      <c r="BH100" s="102">
        <v>0</v>
      </c>
      <c r="BI100" s="102">
        <v>52</v>
      </c>
      <c r="BJ100" s="102">
        <v>0</v>
      </c>
      <c r="BK100" s="102">
        <v>0</v>
      </c>
      <c r="BL100" s="112">
        <v>0</v>
      </c>
      <c r="BM100" s="112">
        <v>0</v>
      </c>
      <c r="BN100" s="112">
        <v>50</v>
      </c>
      <c r="BO100" s="112">
        <v>0</v>
      </c>
      <c r="BP100" s="103">
        <f t="shared" si="127"/>
        <v>1.1558021266759131</v>
      </c>
      <c r="BQ100" s="158">
        <v>17</v>
      </c>
      <c r="BR100" s="103">
        <f t="shared" si="161"/>
        <v>34</v>
      </c>
      <c r="BS100" s="112">
        <f t="shared" si="128"/>
        <v>0</v>
      </c>
      <c r="BT100" s="112">
        <f t="shared" si="129"/>
        <v>17</v>
      </c>
      <c r="BU100" s="112">
        <f t="shared" si="130"/>
        <v>35</v>
      </c>
      <c r="BV100" s="112">
        <v>0</v>
      </c>
      <c r="BW100" s="112">
        <v>0</v>
      </c>
      <c r="BX100" s="112">
        <v>0</v>
      </c>
      <c r="BY100" s="112">
        <v>0</v>
      </c>
      <c r="BZ100" s="112">
        <v>17</v>
      </c>
      <c r="CA100" s="112">
        <v>35</v>
      </c>
      <c r="CB100" s="112">
        <v>0</v>
      </c>
      <c r="CC100" s="112">
        <v>0</v>
      </c>
      <c r="CD100" s="112">
        <v>0</v>
      </c>
      <c r="CE100" s="112">
        <f t="shared" si="131"/>
        <v>0</v>
      </c>
      <c r="CF100" s="112">
        <f t="shared" si="132"/>
        <v>0</v>
      </c>
      <c r="CG100" s="112">
        <f t="shared" si="133"/>
        <v>0</v>
      </c>
      <c r="CH100" s="100">
        <v>0</v>
      </c>
      <c r="CI100" s="100">
        <v>0</v>
      </c>
      <c r="CJ100" s="100">
        <v>0</v>
      </c>
      <c r="CK100" s="100">
        <v>0</v>
      </c>
      <c r="CL100" s="100">
        <v>0</v>
      </c>
      <c r="CM100" s="100">
        <v>0</v>
      </c>
      <c r="CN100" s="100">
        <v>0</v>
      </c>
      <c r="CO100" s="100">
        <v>0</v>
      </c>
      <c r="CP100" s="100">
        <v>0</v>
      </c>
      <c r="CQ100" s="112">
        <f t="shared" si="134"/>
        <v>5</v>
      </c>
      <c r="CR100" s="113">
        <f t="shared" si="135"/>
        <v>0.1155802126675913</v>
      </c>
      <c r="CS100" s="112">
        <f t="shared" si="136"/>
        <v>5</v>
      </c>
      <c r="CT100" s="112">
        <f t="shared" si="137"/>
        <v>0</v>
      </c>
      <c r="CU100" s="112">
        <f t="shared" si="138"/>
        <v>5</v>
      </c>
      <c r="CV100" s="112">
        <f t="shared" si="139"/>
        <v>0</v>
      </c>
      <c r="CW100" s="112">
        <v>0</v>
      </c>
      <c r="CX100" s="112">
        <v>0</v>
      </c>
      <c r="CY100" s="112">
        <f t="shared" si="140"/>
        <v>5</v>
      </c>
      <c r="CZ100" s="112">
        <v>0</v>
      </c>
      <c r="DA100" s="112">
        <v>5</v>
      </c>
      <c r="DB100" s="112">
        <f t="shared" si="141"/>
        <v>0</v>
      </c>
      <c r="DC100" s="112">
        <v>0</v>
      </c>
      <c r="DD100" s="112">
        <v>0</v>
      </c>
      <c r="DE100" s="112">
        <f t="shared" si="142"/>
        <v>0</v>
      </c>
      <c r="DF100" s="112">
        <f t="shared" si="143"/>
        <v>0</v>
      </c>
      <c r="DG100" s="112">
        <f t="shared" si="144"/>
        <v>0</v>
      </c>
      <c r="DH100" s="112">
        <f t="shared" si="145"/>
        <v>0</v>
      </c>
      <c r="DI100" s="112">
        <v>0</v>
      </c>
      <c r="DJ100" s="112">
        <v>0</v>
      </c>
      <c r="DK100" s="112">
        <f t="shared" si="146"/>
        <v>0</v>
      </c>
      <c r="DL100" s="112">
        <v>0</v>
      </c>
      <c r="DM100" s="112">
        <v>0</v>
      </c>
      <c r="DN100" s="112">
        <f t="shared" si="147"/>
        <v>0</v>
      </c>
      <c r="DO100" s="112">
        <v>0</v>
      </c>
      <c r="DP100" s="112">
        <v>0</v>
      </c>
      <c r="DQ100" s="112">
        <f t="shared" si="148"/>
        <v>0</v>
      </c>
      <c r="DR100" s="112">
        <v>0</v>
      </c>
      <c r="DS100" s="112">
        <v>0</v>
      </c>
      <c r="DT100" s="112">
        <v>0</v>
      </c>
      <c r="DU100" s="112">
        <v>0</v>
      </c>
      <c r="DV100" s="114">
        <v>815.62</v>
      </c>
      <c r="DW100" s="114"/>
      <c r="DX100" s="112">
        <v>0</v>
      </c>
      <c r="DY100" s="112">
        <v>0</v>
      </c>
      <c r="DZ100" s="112">
        <v>0</v>
      </c>
      <c r="EA100" s="112">
        <f t="shared" si="149"/>
        <v>3</v>
      </c>
      <c r="EB100" s="113">
        <f t="shared" si="177"/>
        <v>60</v>
      </c>
      <c r="EC100" s="112">
        <f t="shared" si="151"/>
        <v>1</v>
      </c>
      <c r="ED100" s="112">
        <f t="shared" si="152"/>
        <v>1</v>
      </c>
      <c r="EE100" s="112">
        <f t="shared" si="153"/>
        <v>1</v>
      </c>
      <c r="EF100" s="112">
        <v>1</v>
      </c>
      <c r="EG100" s="112">
        <v>1</v>
      </c>
      <c r="EH100" s="112">
        <v>1</v>
      </c>
      <c r="EI100" s="112">
        <v>0</v>
      </c>
      <c r="EJ100" s="112">
        <v>0</v>
      </c>
      <c r="EK100" s="112">
        <v>0</v>
      </c>
      <c r="EL100" s="112">
        <v>0</v>
      </c>
      <c r="EM100" s="112">
        <v>0</v>
      </c>
      <c r="EN100" s="112">
        <v>0</v>
      </c>
      <c r="EO100" s="112">
        <f t="shared" si="154"/>
        <v>2</v>
      </c>
      <c r="EP100" s="113">
        <f t="shared" si="178"/>
        <v>40</v>
      </c>
      <c r="EQ100" s="112">
        <v>0</v>
      </c>
      <c r="ER100" s="112">
        <f t="shared" si="156"/>
        <v>0</v>
      </c>
      <c r="ES100" s="103" t="s">
        <v>456</v>
      </c>
      <c r="ET100" s="112">
        <v>0</v>
      </c>
      <c r="EU100" s="112">
        <v>0</v>
      </c>
      <c r="EV100" s="112">
        <v>0</v>
      </c>
      <c r="EW100" s="112">
        <v>0</v>
      </c>
      <c r="EX100" s="114"/>
      <c r="EY100" s="114"/>
      <c r="EZ100" s="114"/>
      <c r="FA100" s="100">
        <v>0</v>
      </c>
    </row>
    <row r="101" spans="1:157" s="118" customFormat="1">
      <c r="A101" s="26" t="s">
        <v>410</v>
      </c>
      <c r="B101" s="26" t="s">
        <v>439</v>
      </c>
      <c r="C101" s="29" t="s">
        <v>33</v>
      </c>
      <c r="D101" s="31">
        <v>10472</v>
      </c>
      <c r="E101" s="31">
        <f t="shared" si="159"/>
        <v>24</v>
      </c>
      <c r="F101" s="31">
        <v>23</v>
      </c>
      <c r="G101" s="34">
        <f t="shared" si="169"/>
        <v>95.833333333333343</v>
      </c>
      <c r="H101" s="32">
        <v>1</v>
      </c>
      <c r="I101" s="30">
        <f t="shared" si="170"/>
        <v>4.1666666666666661</v>
      </c>
      <c r="J101" s="41">
        <v>22</v>
      </c>
      <c r="K101" s="30">
        <f t="shared" si="110"/>
        <v>0.21008403361344538</v>
      </c>
      <c r="L101" s="31">
        <v>4428</v>
      </c>
      <c r="M101" s="31">
        <v>2430</v>
      </c>
      <c r="N101" s="99">
        <f t="shared" si="111"/>
        <v>23.204736440030558</v>
      </c>
      <c r="O101" s="31">
        <v>1355</v>
      </c>
      <c r="P101" s="31">
        <v>891</v>
      </c>
      <c r="Q101" s="34">
        <f t="shared" si="112"/>
        <v>8.5084033613445378</v>
      </c>
      <c r="R101" s="41">
        <f t="shared" si="113"/>
        <v>115</v>
      </c>
      <c r="S101" s="41">
        <v>114</v>
      </c>
      <c r="T101" s="30">
        <f t="shared" si="171"/>
        <v>99.130434782608702</v>
      </c>
      <c r="U101" s="32">
        <v>1</v>
      </c>
      <c r="V101" s="30">
        <f t="shared" si="172"/>
        <v>0.86956521739130432</v>
      </c>
      <c r="W101" s="31">
        <v>14</v>
      </c>
      <c r="X101" s="31">
        <v>0</v>
      </c>
      <c r="Y101" s="31">
        <v>95</v>
      </c>
      <c r="Z101" s="39">
        <f t="shared" si="116"/>
        <v>0.90718105423987783</v>
      </c>
      <c r="AA101" s="31">
        <v>11</v>
      </c>
      <c r="AB101" s="31">
        <v>0</v>
      </c>
      <c r="AC101" s="39">
        <f t="shared" si="117"/>
        <v>0.10504201680672269</v>
      </c>
      <c r="AD101" s="42">
        <v>71.459999999999994</v>
      </c>
      <c r="AE101" s="38">
        <v>65.98</v>
      </c>
      <c r="AF101" s="38">
        <v>761.01</v>
      </c>
      <c r="AG101" s="38">
        <v>1164.04</v>
      </c>
      <c r="AH101" s="30">
        <v>10.65</v>
      </c>
      <c r="AI101" s="40">
        <v>17.64</v>
      </c>
      <c r="AJ101" s="41">
        <v>59</v>
      </c>
      <c r="AK101" s="30">
        <f t="shared" si="173"/>
        <v>51.754385964912288</v>
      </c>
      <c r="AL101" s="31">
        <v>10</v>
      </c>
      <c r="AM101" s="31">
        <v>0</v>
      </c>
      <c r="AN101" s="39">
        <f>((AL101+AM101)/W101)*100</f>
        <v>71.428571428571431</v>
      </c>
      <c r="AO101" s="31">
        <v>52</v>
      </c>
      <c r="AP101" s="39">
        <f t="shared" si="174"/>
        <v>54.736842105263165</v>
      </c>
      <c r="AQ101" s="31">
        <v>8</v>
      </c>
      <c r="AR101" s="31">
        <v>0</v>
      </c>
      <c r="AS101" s="39">
        <f>((AQ101+AR101)/AA101)*100</f>
        <v>72.727272727272734</v>
      </c>
      <c r="AT101" s="31">
        <v>24</v>
      </c>
      <c r="AU101" s="175">
        <f t="shared" si="160"/>
        <v>0.22918258212375861</v>
      </c>
      <c r="AV101" s="35" t="s">
        <v>454</v>
      </c>
      <c r="AW101" s="41">
        <f t="shared" si="122"/>
        <v>44</v>
      </c>
      <c r="AX101" s="41">
        <f t="shared" si="123"/>
        <v>0</v>
      </c>
      <c r="AY101" s="30">
        <f t="shared" si="124"/>
        <v>0.42016806722689076</v>
      </c>
      <c r="AZ101" s="41">
        <v>0</v>
      </c>
      <c r="BA101" s="41">
        <v>44</v>
      </c>
      <c r="BB101" s="41">
        <v>0</v>
      </c>
      <c r="BC101" s="41">
        <v>0</v>
      </c>
      <c r="BD101" s="41">
        <v>0</v>
      </c>
      <c r="BE101" s="31">
        <v>0</v>
      </c>
      <c r="BF101" s="31">
        <f t="shared" si="175"/>
        <v>42</v>
      </c>
      <c r="BG101" s="31">
        <f t="shared" si="126"/>
        <v>0</v>
      </c>
      <c r="BH101" s="31">
        <v>0</v>
      </c>
      <c r="BI101" s="31">
        <v>42</v>
      </c>
      <c r="BJ101" s="31">
        <v>0</v>
      </c>
      <c r="BK101" s="31">
        <v>0</v>
      </c>
      <c r="BL101" s="45">
        <v>0</v>
      </c>
      <c r="BM101" s="45">
        <v>0</v>
      </c>
      <c r="BN101" s="45">
        <v>33</v>
      </c>
      <c r="BO101" s="45">
        <v>0</v>
      </c>
      <c r="BP101" s="34">
        <f t="shared" si="127"/>
        <v>0.31512605042016806</v>
      </c>
      <c r="BQ101" s="149">
        <v>1</v>
      </c>
      <c r="BR101" s="103">
        <f t="shared" si="161"/>
        <v>3.0303030303030303</v>
      </c>
      <c r="BS101" s="45">
        <f t="shared" si="128"/>
        <v>0</v>
      </c>
      <c r="BT101" s="45">
        <f t="shared" si="129"/>
        <v>6</v>
      </c>
      <c r="BU101" s="45">
        <f t="shared" si="130"/>
        <v>36</v>
      </c>
      <c r="BV101" s="45">
        <v>0</v>
      </c>
      <c r="BW101" s="45">
        <v>0</v>
      </c>
      <c r="BX101" s="45">
        <v>0</v>
      </c>
      <c r="BY101" s="45">
        <v>0</v>
      </c>
      <c r="BZ101" s="45">
        <v>6</v>
      </c>
      <c r="CA101" s="45">
        <v>36</v>
      </c>
      <c r="CB101" s="45">
        <v>0</v>
      </c>
      <c r="CC101" s="45">
        <v>0</v>
      </c>
      <c r="CD101" s="45">
        <v>0</v>
      </c>
      <c r="CE101" s="45">
        <f t="shared" si="131"/>
        <v>0</v>
      </c>
      <c r="CF101" s="45">
        <f t="shared" si="132"/>
        <v>0</v>
      </c>
      <c r="CG101" s="45">
        <f t="shared" si="133"/>
        <v>0</v>
      </c>
      <c r="CH101" s="46">
        <v>0</v>
      </c>
      <c r="CI101" s="46">
        <v>0</v>
      </c>
      <c r="CJ101" s="46">
        <v>0</v>
      </c>
      <c r="CK101" s="46">
        <v>0</v>
      </c>
      <c r="CL101" s="46">
        <v>0</v>
      </c>
      <c r="CM101" s="46">
        <v>0</v>
      </c>
      <c r="CN101" s="46">
        <v>0</v>
      </c>
      <c r="CO101" s="46">
        <v>0</v>
      </c>
      <c r="CP101" s="46">
        <v>0</v>
      </c>
      <c r="CQ101" s="45">
        <f t="shared" si="134"/>
        <v>12</v>
      </c>
      <c r="CR101" s="47">
        <f t="shared" si="135"/>
        <v>0.11459129106187931</v>
      </c>
      <c r="CS101" s="45">
        <f t="shared" si="136"/>
        <v>8</v>
      </c>
      <c r="CT101" s="45">
        <f t="shared" si="137"/>
        <v>0</v>
      </c>
      <c r="CU101" s="45">
        <f t="shared" si="138"/>
        <v>8</v>
      </c>
      <c r="CV101" s="45">
        <f t="shared" si="139"/>
        <v>0</v>
      </c>
      <c r="CW101" s="45">
        <v>0</v>
      </c>
      <c r="CX101" s="45">
        <v>0</v>
      </c>
      <c r="CY101" s="45">
        <f t="shared" si="140"/>
        <v>8</v>
      </c>
      <c r="CZ101" s="45">
        <v>0</v>
      </c>
      <c r="DA101" s="45">
        <v>8</v>
      </c>
      <c r="DB101" s="45">
        <f t="shared" si="141"/>
        <v>0</v>
      </c>
      <c r="DC101" s="45">
        <v>0</v>
      </c>
      <c r="DD101" s="45">
        <v>0</v>
      </c>
      <c r="DE101" s="45">
        <f t="shared" si="142"/>
        <v>0</v>
      </c>
      <c r="DF101" s="45">
        <f t="shared" si="143"/>
        <v>0</v>
      </c>
      <c r="DG101" s="45">
        <f t="shared" si="144"/>
        <v>0</v>
      </c>
      <c r="DH101" s="45">
        <f t="shared" si="145"/>
        <v>0</v>
      </c>
      <c r="DI101" s="45">
        <v>0</v>
      </c>
      <c r="DJ101" s="45">
        <v>0</v>
      </c>
      <c r="DK101" s="45">
        <f t="shared" si="146"/>
        <v>0</v>
      </c>
      <c r="DL101" s="45">
        <v>0</v>
      </c>
      <c r="DM101" s="45">
        <v>0</v>
      </c>
      <c r="DN101" s="45">
        <f t="shared" si="147"/>
        <v>0</v>
      </c>
      <c r="DO101" s="45">
        <v>0</v>
      </c>
      <c r="DP101" s="45">
        <v>0</v>
      </c>
      <c r="DQ101" s="45">
        <f t="shared" si="148"/>
        <v>4</v>
      </c>
      <c r="DR101" s="45">
        <v>0</v>
      </c>
      <c r="DS101" s="45">
        <v>0</v>
      </c>
      <c r="DT101" s="45">
        <v>3</v>
      </c>
      <c r="DU101" s="45">
        <v>1</v>
      </c>
      <c r="DV101" s="48">
        <v>2877.61</v>
      </c>
      <c r="DW101" s="48">
        <v>1932.02</v>
      </c>
      <c r="DX101" s="45">
        <v>27</v>
      </c>
      <c r="DY101" s="45">
        <v>0</v>
      </c>
      <c r="DZ101" s="45">
        <v>0</v>
      </c>
      <c r="EA101" s="45">
        <f t="shared" si="149"/>
        <v>8</v>
      </c>
      <c r="EB101" s="47">
        <f t="shared" si="177"/>
        <v>66.666666666666657</v>
      </c>
      <c r="EC101" s="45">
        <f t="shared" si="151"/>
        <v>4</v>
      </c>
      <c r="ED101" s="45">
        <f t="shared" si="152"/>
        <v>3</v>
      </c>
      <c r="EE101" s="45">
        <f t="shared" si="153"/>
        <v>1</v>
      </c>
      <c r="EF101" s="45">
        <v>2</v>
      </c>
      <c r="EG101" s="45">
        <v>3</v>
      </c>
      <c r="EH101" s="45">
        <v>1</v>
      </c>
      <c r="EI101" s="45">
        <v>0</v>
      </c>
      <c r="EJ101" s="45">
        <v>0</v>
      </c>
      <c r="EK101" s="45">
        <v>0</v>
      </c>
      <c r="EL101" s="45">
        <v>2</v>
      </c>
      <c r="EM101" s="45">
        <v>0</v>
      </c>
      <c r="EN101" s="45">
        <v>0</v>
      </c>
      <c r="EO101" s="45">
        <f t="shared" si="154"/>
        <v>4</v>
      </c>
      <c r="EP101" s="47">
        <f t="shared" si="178"/>
        <v>33.333333333333329</v>
      </c>
      <c r="EQ101" s="45">
        <v>3</v>
      </c>
      <c r="ER101" s="45">
        <f t="shared" si="156"/>
        <v>2</v>
      </c>
      <c r="ES101" s="34">
        <f>(ER101/EQ101)*100</f>
        <v>66.666666666666657</v>
      </c>
      <c r="ET101" s="45">
        <v>0</v>
      </c>
      <c r="EU101" s="45">
        <v>0</v>
      </c>
      <c r="EV101" s="45">
        <v>2</v>
      </c>
      <c r="EW101" s="45">
        <v>0</v>
      </c>
      <c r="EX101" s="48">
        <v>187.69</v>
      </c>
      <c r="EY101" s="48">
        <v>120.89</v>
      </c>
      <c r="EZ101" s="48">
        <v>254.49</v>
      </c>
      <c r="FA101" s="46">
        <v>0</v>
      </c>
    </row>
    <row r="102" spans="1:157" s="118" customFormat="1">
      <c r="A102" s="100" t="s">
        <v>262</v>
      </c>
      <c r="B102" s="100" t="s">
        <v>391</v>
      </c>
      <c r="C102" s="101" t="s">
        <v>32</v>
      </c>
      <c r="D102" s="102">
        <v>5777</v>
      </c>
      <c r="E102" s="102">
        <f t="shared" si="159"/>
        <v>116</v>
      </c>
      <c r="F102" s="102">
        <v>113</v>
      </c>
      <c r="G102" s="103">
        <f t="shared" si="169"/>
        <v>97.41379310344827</v>
      </c>
      <c r="H102" s="104">
        <v>3</v>
      </c>
      <c r="I102" s="105">
        <f t="shared" si="170"/>
        <v>2.5862068965517242</v>
      </c>
      <c r="J102" s="106">
        <v>100</v>
      </c>
      <c r="K102" s="105">
        <f t="shared" si="110"/>
        <v>1.7310022503029254</v>
      </c>
      <c r="L102" s="102">
        <v>1132</v>
      </c>
      <c r="M102" s="102">
        <v>765</v>
      </c>
      <c r="N102" s="107">
        <f t="shared" si="111"/>
        <v>13.24216721481738</v>
      </c>
      <c r="O102" s="102">
        <v>442</v>
      </c>
      <c r="P102" s="102">
        <v>317</v>
      </c>
      <c r="Q102" s="103">
        <f t="shared" si="112"/>
        <v>5.4872771334602737</v>
      </c>
      <c r="R102" s="106">
        <f t="shared" si="113"/>
        <v>60</v>
      </c>
      <c r="S102" s="106">
        <v>60</v>
      </c>
      <c r="T102" s="105">
        <f t="shared" si="171"/>
        <v>100</v>
      </c>
      <c r="U102" s="104">
        <v>0</v>
      </c>
      <c r="V102" s="105">
        <f t="shared" si="172"/>
        <v>0</v>
      </c>
      <c r="W102" s="102">
        <v>0</v>
      </c>
      <c r="X102" s="102">
        <v>0</v>
      </c>
      <c r="Y102" s="102">
        <v>55</v>
      </c>
      <c r="Z102" s="108">
        <f t="shared" si="116"/>
        <v>0.95205123766660893</v>
      </c>
      <c r="AA102" s="102">
        <v>0</v>
      </c>
      <c r="AB102" s="102">
        <v>0</v>
      </c>
      <c r="AC102" s="108">
        <f t="shared" si="117"/>
        <v>0</v>
      </c>
      <c r="AD102" s="109">
        <v>111.17</v>
      </c>
      <c r="AE102" s="110"/>
      <c r="AF102" s="110">
        <v>496.77</v>
      </c>
      <c r="AG102" s="110"/>
      <c r="AH102" s="105">
        <v>4.9000000000000004</v>
      </c>
      <c r="AI102" s="111"/>
      <c r="AJ102" s="106">
        <v>6</v>
      </c>
      <c r="AK102" s="105">
        <f t="shared" si="173"/>
        <v>10</v>
      </c>
      <c r="AL102" s="102">
        <v>0</v>
      </c>
      <c r="AM102" s="102">
        <v>0</v>
      </c>
      <c r="AN102" s="108" t="s">
        <v>456</v>
      </c>
      <c r="AO102" s="102"/>
      <c r="AP102" s="108">
        <f t="shared" si="174"/>
        <v>0</v>
      </c>
      <c r="AQ102" s="102">
        <v>0</v>
      </c>
      <c r="AR102" s="102">
        <v>0</v>
      </c>
      <c r="AS102" s="108" t="s">
        <v>456</v>
      </c>
      <c r="AT102" s="102">
        <v>32</v>
      </c>
      <c r="AU102" s="182">
        <f t="shared" si="160"/>
        <v>0.55392072009693605</v>
      </c>
      <c r="AV102" s="105" t="s">
        <v>454</v>
      </c>
      <c r="AW102" s="106">
        <f t="shared" si="122"/>
        <v>21</v>
      </c>
      <c r="AX102" s="106">
        <f t="shared" si="123"/>
        <v>0</v>
      </c>
      <c r="AY102" s="105">
        <f t="shared" si="124"/>
        <v>0.36351047256361435</v>
      </c>
      <c r="AZ102" s="106">
        <v>0</v>
      </c>
      <c r="BA102" s="106">
        <v>21</v>
      </c>
      <c r="BB102" s="106">
        <v>0</v>
      </c>
      <c r="BC102" s="106">
        <v>0</v>
      </c>
      <c r="BD102" s="106">
        <v>0</v>
      </c>
      <c r="BE102" s="102">
        <v>0</v>
      </c>
      <c r="BF102" s="102">
        <f t="shared" si="175"/>
        <v>21</v>
      </c>
      <c r="BG102" s="102">
        <f t="shared" si="126"/>
        <v>0</v>
      </c>
      <c r="BH102" s="102">
        <v>0</v>
      </c>
      <c r="BI102" s="102">
        <v>21</v>
      </c>
      <c r="BJ102" s="102">
        <v>0</v>
      </c>
      <c r="BK102" s="102">
        <v>0</v>
      </c>
      <c r="BL102" s="112">
        <v>0</v>
      </c>
      <c r="BM102" s="112">
        <v>0</v>
      </c>
      <c r="BN102" s="112">
        <v>20</v>
      </c>
      <c r="BO102" s="112">
        <v>0</v>
      </c>
      <c r="BP102" s="103">
        <f t="shared" si="127"/>
        <v>0.34620045006058509</v>
      </c>
      <c r="BQ102" s="158">
        <v>0</v>
      </c>
      <c r="BR102" s="103">
        <f t="shared" si="161"/>
        <v>0</v>
      </c>
      <c r="BS102" s="112">
        <f t="shared" si="128"/>
        <v>0</v>
      </c>
      <c r="BT102" s="112">
        <f t="shared" si="129"/>
        <v>21</v>
      </c>
      <c r="BU102" s="112">
        <f t="shared" si="130"/>
        <v>0</v>
      </c>
      <c r="BV102" s="112">
        <v>0</v>
      </c>
      <c r="BW102" s="112">
        <v>0</v>
      </c>
      <c r="BX102" s="112">
        <v>0</v>
      </c>
      <c r="BY102" s="112">
        <v>0</v>
      </c>
      <c r="BZ102" s="112">
        <v>21</v>
      </c>
      <c r="CA102" s="112">
        <v>0</v>
      </c>
      <c r="CB102" s="112">
        <v>0</v>
      </c>
      <c r="CC102" s="112">
        <v>0</v>
      </c>
      <c r="CD102" s="112">
        <v>0</v>
      </c>
      <c r="CE102" s="112">
        <f t="shared" si="131"/>
        <v>0</v>
      </c>
      <c r="CF102" s="112">
        <f t="shared" si="132"/>
        <v>0</v>
      </c>
      <c r="CG102" s="112">
        <f t="shared" si="133"/>
        <v>0</v>
      </c>
      <c r="CH102" s="100">
        <v>0</v>
      </c>
      <c r="CI102" s="100">
        <v>0</v>
      </c>
      <c r="CJ102" s="100">
        <v>0</v>
      </c>
      <c r="CK102" s="100">
        <v>0</v>
      </c>
      <c r="CL102" s="100">
        <v>0</v>
      </c>
      <c r="CM102" s="100">
        <v>0</v>
      </c>
      <c r="CN102" s="100">
        <v>0</v>
      </c>
      <c r="CO102" s="100">
        <v>0</v>
      </c>
      <c r="CP102" s="100">
        <v>0</v>
      </c>
      <c r="CQ102" s="112">
        <f t="shared" si="134"/>
        <v>1</v>
      </c>
      <c r="CR102" s="113">
        <f t="shared" si="135"/>
        <v>1.7310022503029251E-2</v>
      </c>
      <c r="CS102" s="112">
        <f t="shared" si="136"/>
        <v>0</v>
      </c>
      <c r="CT102" s="112">
        <f t="shared" si="137"/>
        <v>0</v>
      </c>
      <c r="CU102" s="112">
        <f t="shared" si="138"/>
        <v>0</v>
      </c>
      <c r="CV102" s="112">
        <f t="shared" si="139"/>
        <v>0</v>
      </c>
      <c r="CW102" s="112">
        <v>0</v>
      </c>
      <c r="CX102" s="112">
        <v>0</v>
      </c>
      <c r="CY102" s="112">
        <f t="shared" si="140"/>
        <v>0</v>
      </c>
      <c r="CZ102" s="112">
        <v>0</v>
      </c>
      <c r="DA102" s="112">
        <v>0</v>
      </c>
      <c r="DB102" s="112">
        <f t="shared" si="141"/>
        <v>0</v>
      </c>
      <c r="DC102" s="112">
        <v>0</v>
      </c>
      <c r="DD102" s="112">
        <v>0</v>
      </c>
      <c r="DE102" s="112">
        <f t="shared" si="142"/>
        <v>0</v>
      </c>
      <c r="DF102" s="112">
        <f t="shared" si="143"/>
        <v>0</v>
      </c>
      <c r="DG102" s="112">
        <f t="shared" si="144"/>
        <v>0</v>
      </c>
      <c r="DH102" s="112">
        <f t="shared" si="145"/>
        <v>0</v>
      </c>
      <c r="DI102" s="112">
        <v>0</v>
      </c>
      <c r="DJ102" s="112">
        <v>0</v>
      </c>
      <c r="DK102" s="112">
        <f t="shared" si="146"/>
        <v>0</v>
      </c>
      <c r="DL102" s="112">
        <v>0</v>
      </c>
      <c r="DM102" s="112">
        <v>0</v>
      </c>
      <c r="DN102" s="112">
        <f t="shared" si="147"/>
        <v>0</v>
      </c>
      <c r="DO102" s="112">
        <v>0</v>
      </c>
      <c r="DP102" s="112">
        <v>0</v>
      </c>
      <c r="DQ102" s="112">
        <f t="shared" si="148"/>
        <v>1</v>
      </c>
      <c r="DR102" s="112">
        <v>0</v>
      </c>
      <c r="DS102" s="112">
        <v>0</v>
      </c>
      <c r="DT102" s="112">
        <v>1</v>
      </c>
      <c r="DU102" s="112">
        <v>0</v>
      </c>
      <c r="DV102" s="114"/>
      <c r="DW102" s="114">
        <v>1289.6099999999999</v>
      </c>
      <c r="DX102" s="112">
        <v>0</v>
      </c>
      <c r="DY102" s="112">
        <v>0</v>
      </c>
      <c r="DZ102" s="112">
        <v>0</v>
      </c>
      <c r="EA102" s="112">
        <f t="shared" si="149"/>
        <v>0</v>
      </c>
      <c r="EB102" s="113">
        <f t="shared" si="177"/>
        <v>0</v>
      </c>
      <c r="EC102" s="112">
        <f t="shared" si="151"/>
        <v>0</v>
      </c>
      <c r="ED102" s="112">
        <f t="shared" si="152"/>
        <v>0</v>
      </c>
      <c r="EE102" s="112">
        <f t="shared" si="153"/>
        <v>0</v>
      </c>
      <c r="EF102" s="112">
        <v>0</v>
      </c>
      <c r="EG102" s="112">
        <v>0</v>
      </c>
      <c r="EH102" s="112">
        <v>0</v>
      </c>
      <c r="EI102" s="112">
        <v>0</v>
      </c>
      <c r="EJ102" s="112">
        <v>0</v>
      </c>
      <c r="EK102" s="112">
        <v>0</v>
      </c>
      <c r="EL102" s="112">
        <v>0</v>
      </c>
      <c r="EM102" s="112">
        <v>0</v>
      </c>
      <c r="EN102" s="112">
        <v>0</v>
      </c>
      <c r="EO102" s="112">
        <f t="shared" si="154"/>
        <v>1</v>
      </c>
      <c r="EP102" s="113">
        <f t="shared" si="178"/>
        <v>100</v>
      </c>
      <c r="EQ102" s="112">
        <v>0</v>
      </c>
      <c r="ER102" s="112">
        <f t="shared" si="156"/>
        <v>0</v>
      </c>
      <c r="ES102" s="103" t="s">
        <v>456</v>
      </c>
      <c r="ET102" s="112">
        <v>0</v>
      </c>
      <c r="EU102" s="112">
        <v>0</v>
      </c>
      <c r="EV102" s="112">
        <v>0</v>
      </c>
      <c r="EW102" s="112">
        <v>0</v>
      </c>
      <c r="EX102" s="114"/>
      <c r="EY102" s="114"/>
      <c r="EZ102" s="114"/>
      <c r="FA102" s="100">
        <v>0</v>
      </c>
    </row>
    <row r="103" spans="1:157" s="118" customFormat="1">
      <c r="A103" s="100" t="s">
        <v>263</v>
      </c>
      <c r="B103" s="100" t="s">
        <v>391</v>
      </c>
      <c r="C103" s="101" t="s">
        <v>19</v>
      </c>
      <c r="D103" s="102">
        <v>11730</v>
      </c>
      <c r="E103" s="102">
        <f t="shared" si="159"/>
        <v>272</v>
      </c>
      <c r="F103" s="102">
        <v>254</v>
      </c>
      <c r="G103" s="103">
        <f t="shared" si="169"/>
        <v>93.382352941176478</v>
      </c>
      <c r="H103" s="104">
        <v>18</v>
      </c>
      <c r="I103" s="105">
        <f t="shared" si="170"/>
        <v>6.6176470588235299</v>
      </c>
      <c r="J103" s="106">
        <v>224</v>
      </c>
      <c r="K103" s="105">
        <f t="shared" si="110"/>
        <v>1.9096334185848254</v>
      </c>
      <c r="L103" s="102">
        <v>2734</v>
      </c>
      <c r="M103" s="102">
        <v>1751</v>
      </c>
      <c r="N103" s="107">
        <f t="shared" si="111"/>
        <v>14.927536231884059</v>
      </c>
      <c r="O103" s="102">
        <v>950</v>
      </c>
      <c r="P103" s="102">
        <v>629</v>
      </c>
      <c r="Q103" s="103">
        <f t="shared" si="112"/>
        <v>5.36231884057971</v>
      </c>
      <c r="R103" s="106">
        <f t="shared" si="113"/>
        <v>146</v>
      </c>
      <c r="S103" s="106">
        <v>146</v>
      </c>
      <c r="T103" s="105">
        <f t="shared" si="171"/>
        <v>100</v>
      </c>
      <c r="U103" s="104">
        <v>0</v>
      </c>
      <c r="V103" s="105">
        <f t="shared" si="172"/>
        <v>0</v>
      </c>
      <c r="W103" s="102">
        <v>42</v>
      </c>
      <c r="X103" s="102">
        <v>0</v>
      </c>
      <c r="Y103" s="102">
        <v>127</v>
      </c>
      <c r="Z103" s="108">
        <f t="shared" si="116"/>
        <v>1.0826939471440751</v>
      </c>
      <c r="AA103" s="102">
        <v>37</v>
      </c>
      <c r="AB103" s="102">
        <v>0</v>
      </c>
      <c r="AC103" s="108">
        <f t="shared" si="117"/>
        <v>0.3154305200341006</v>
      </c>
      <c r="AD103" s="109">
        <v>79.13</v>
      </c>
      <c r="AE103" s="110">
        <v>90.9</v>
      </c>
      <c r="AF103" s="110">
        <v>440.9</v>
      </c>
      <c r="AG103" s="110">
        <v>567.70000000000005</v>
      </c>
      <c r="AH103" s="105">
        <v>7.68</v>
      </c>
      <c r="AI103" s="111">
        <v>10.17</v>
      </c>
      <c r="AJ103" s="106">
        <v>43</v>
      </c>
      <c r="AK103" s="105">
        <f t="shared" si="173"/>
        <v>29.452054794520549</v>
      </c>
      <c r="AL103" s="102">
        <v>26</v>
      </c>
      <c r="AM103" s="102">
        <v>0</v>
      </c>
      <c r="AN103" s="108">
        <f t="shared" ref="AN103:AN114" si="179">((AL103+AM103)/W103)*100</f>
        <v>61.904761904761905</v>
      </c>
      <c r="AO103" s="102"/>
      <c r="AP103" s="108">
        <f t="shared" si="174"/>
        <v>0</v>
      </c>
      <c r="AQ103" s="102">
        <v>22</v>
      </c>
      <c r="AR103" s="102">
        <v>0</v>
      </c>
      <c r="AS103" s="108">
        <f t="shared" ref="AS103:AS114" si="180">((AQ103+AR103)/AA103)*100</f>
        <v>59.45945945945946</v>
      </c>
      <c r="AT103" s="102">
        <v>22</v>
      </c>
      <c r="AU103" s="182">
        <f t="shared" si="160"/>
        <v>0.18755328218243819</v>
      </c>
      <c r="AV103" s="105" t="s">
        <v>454</v>
      </c>
      <c r="AW103" s="106">
        <f t="shared" si="122"/>
        <v>90</v>
      </c>
      <c r="AX103" s="106">
        <f t="shared" si="123"/>
        <v>0</v>
      </c>
      <c r="AY103" s="105">
        <f t="shared" si="124"/>
        <v>0.76726342710997442</v>
      </c>
      <c r="AZ103" s="106">
        <v>0</v>
      </c>
      <c r="BA103" s="106">
        <v>90</v>
      </c>
      <c r="BB103" s="106">
        <v>0</v>
      </c>
      <c r="BC103" s="106">
        <v>0</v>
      </c>
      <c r="BD103" s="106">
        <v>0</v>
      </c>
      <c r="BE103" s="102">
        <v>0</v>
      </c>
      <c r="BF103" s="102">
        <f t="shared" si="175"/>
        <v>89</v>
      </c>
      <c r="BG103" s="102">
        <f t="shared" si="126"/>
        <v>0</v>
      </c>
      <c r="BH103" s="102">
        <v>0</v>
      </c>
      <c r="BI103" s="102">
        <v>89</v>
      </c>
      <c r="BJ103" s="102">
        <v>0</v>
      </c>
      <c r="BK103" s="102">
        <v>0</v>
      </c>
      <c r="BL103" s="112">
        <v>0</v>
      </c>
      <c r="BM103" s="112">
        <v>0</v>
      </c>
      <c r="BN103" s="112">
        <v>88</v>
      </c>
      <c r="BO103" s="112">
        <v>0</v>
      </c>
      <c r="BP103" s="103">
        <f t="shared" si="127"/>
        <v>0.75021312872975277</v>
      </c>
      <c r="BQ103" s="158">
        <v>4</v>
      </c>
      <c r="BR103" s="103">
        <f t="shared" si="161"/>
        <v>4.5454545454545459</v>
      </c>
      <c r="BS103" s="112">
        <f t="shared" si="128"/>
        <v>0</v>
      </c>
      <c r="BT103" s="112">
        <f t="shared" si="129"/>
        <v>25</v>
      </c>
      <c r="BU103" s="112">
        <f t="shared" si="130"/>
        <v>64</v>
      </c>
      <c r="BV103" s="112">
        <v>0</v>
      </c>
      <c r="BW103" s="112">
        <v>0</v>
      </c>
      <c r="BX103" s="112">
        <v>0</v>
      </c>
      <c r="BY103" s="112">
        <v>0</v>
      </c>
      <c r="BZ103" s="112">
        <v>25</v>
      </c>
      <c r="CA103" s="112">
        <v>64</v>
      </c>
      <c r="CB103" s="112">
        <v>0</v>
      </c>
      <c r="CC103" s="112">
        <v>0</v>
      </c>
      <c r="CD103" s="112">
        <v>0</v>
      </c>
      <c r="CE103" s="112">
        <f t="shared" si="131"/>
        <v>0</v>
      </c>
      <c r="CF103" s="112">
        <f t="shared" si="132"/>
        <v>0</v>
      </c>
      <c r="CG103" s="112">
        <f t="shared" si="133"/>
        <v>0</v>
      </c>
      <c r="CH103" s="100">
        <v>0</v>
      </c>
      <c r="CI103" s="100">
        <v>0</v>
      </c>
      <c r="CJ103" s="100">
        <v>0</v>
      </c>
      <c r="CK103" s="100">
        <v>0</v>
      </c>
      <c r="CL103" s="100">
        <v>0</v>
      </c>
      <c r="CM103" s="100">
        <v>0</v>
      </c>
      <c r="CN103" s="100">
        <v>0</v>
      </c>
      <c r="CO103" s="100">
        <v>0</v>
      </c>
      <c r="CP103" s="100">
        <v>0</v>
      </c>
      <c r="CQ103" s="112">
        <f t="shared" si="134"/>
        <v>7</v>
      </c>
      <c r="CR103" s="113">
        <f t="shared" si="135"/>
        <v>5.9676044330775793E-2</v>
      </c>
      <c r="CS103" s="112">
        <f t="shared" si="136"/>
        <v>7</v>
      </c>
      <c r="CT103" s="112">
        <f t="shared" si="137"/>
        <v>0</v>
      </c>
      <c r="CU103" s="112">
        <f t="shared" si="138"/>
        <v>7</v>
      </c>
      <c r="CV103" s="112">
        <f t="shared" si="139"/>
        <v>0</v>
      </c>
      <c r="CW103" s="112">
        <v>0</v>
      </c>
      <c r="CX103" s="112">
        <v>0</v>
      </c>
      <c r="CY103" s="112">
        <f t="shared" si="140"/>
        <v>7</v>
      </c>
      <c r="CZ103" s="112">
        <v>0</v>
      </c>
      <c r="DA103" s="112">
        <v>7</v>
      </c>
      <c r="DB103" s="112">
        <f t="shared" si="141"/>
        <v>0</v>
      </c>
      <c r="DC103" s="112">
        <v>0</v>
      </c>
      <c r="DD103" s="112">
        <v>0</v>
      </c>
      <c r="DE103" s="112">
        <f t="shared" si="142"/>
        <v>0</v>
      </c>
      <c r="DF103" s="112">
        <f t="shared" si="143"/>
        <v>0</v>
      </c>
      <c r="DG103" s="112">
        <f t="shared" si="144"/>
        <v>0</v>
      </c>
      <c r="DH103" s="112">
        <f t="shared" si="145"/>
        <v>0</v>
      </c>
      <c r="DI103" s="112">
        <v>0</v>
      </c>
      <c r="DJ103" s="112">
        <v>0</v>
      </c>
      <c r="DK103" s="112">
        <f t="shared" si="146"/>
        <v>0</v>
      </c>
      <c r="DL103" s="112">
        <v>0</v>
      </c>
      <c r="DM103" s="112">
        <v>0</v>
      </c>
      <c r="DN103" s="112">
        <f t="shared" si="147"/>
        <v>0</v>
      </c>
      <c r="DO103" s="112">
        <v>0</v>
      </c>
      <c r="DP103" s="112">
        <v>0</v>
      </c>
      <c r="DQ103" s="112">
        <f t="shared" si="148"/>
        <v>0</v>
      </c>
      <c r="DR103" s="112">
        <v>0</v>
      </c>
      <c r="DS103" s="112">
        <v>0</v>
      </c>
      <c r="DT103" s="112">
        <v>0</v>
      </c>
      <c r="DU103" s="112">
        <v>0</v>
      </c>
      <c r="DV103" s="114">
        <v>1128.21</v>
      </c>
      <c r="DW103" s="114"/>
      <c r="DX103" s="112">
        <v>12</v>
      </c>
      <c r="DY103" s="112">
        <v>0</v>
      </c>
      <c r="DZ103" s="112">
        <v>0</v>
      </c>
      <c r="EA103" s="112">
        <f t="shared" si="149"/>
        <v>1</v>
      </c>
      <c r="EB103" s="113">
        <f t="shared" si="177"/>
        <v>14.285714285714285</v>
      </c>
      <c r="EC103" s="112">
        <f t="shared" si="151"/>
        <v>1</v>
      </c>
      <c r="ED103" s="112">
        <f t="shared" si="152"/>
        <v>0</v>
      </c>
      <c r="EE103" s="112">
        <f t="shared" si="153"/>
        <v>0</v>
      </c>
      <c r="EF103" s="112">
        <v>1</v>
      </c>
      <c r="EG103" s="112">
        <v>0</v>
      </c>
      <c r="EH103" s="112">
        <v>0</v>
      </c>
      <c r="EI103" s="112">
        <v>0</v>
      </c>
      <c r="EJ103" s="112">
        <v>0</v>
      </c>
      <c r="EK103" s="112">
        <v>0</v>
      </c>
      <c r="EL103" s="112">
        <v>0</v>
      </c>
      <c r="EM103" s="112">
        <v>0</v>
      </c>
      <c r="EN103" s="112">
        <v>0</v>
      </c>
      <c r="EO103" s="112">
        <f t="shared" si="154"/>
        <v>6</v>
      </c>
      <c r="EP103" s="113">
        <f t="shared" si="178"/>
        <v>85.714285714285708</v>
      </c>
      <c r="EQ103" s="112">
        <v>1</v>
      </c>
      <c r="ER103" s="112">
        <f t="shared" si="156"/>
        <v>1</v>
      </c>
      <c r="ES103" s="103">
        <f>(ER103/EQ103)*100</f>
        <v>100</v>
      </c>
      <c r="ET103" s="112">
        <v>0</v>
      </c>
      <c r="EU103" s="112">
        <v>0</v>
      </c>
      <c r="EV103" s="112">
        <v>1</v>
      </c>
      <c r="EW103" s="112">
        <v>0</v>
      </c>
      <c r="EX103" s="114">
        <v>17195.95</v>
      </c>
      <c r="EY103" s="114">
        <v>17195.95</v>
      </c>
      <c r="EZ103" s="114">
        <v>17195.95</v>
      </c>
      <c r="FA103" s="100">
        <v>0</v>
      </c>
    </row>
    <row r="104" spans="1:157" s="118" customFormat="1">
      <c r="A104" s="100" t="s">
        <v>264</v>
      </c>
      <c r="B104" s="100" t="s">
        <v>391</v>
      </c>
      <c r="C104" s="101" t="s">
        <v>32</v>
      </c>
      <c r="D104" s="102">
        <v>34425</v>
      </c>
      <c r="E104" s="102">
        <f t="shared" si="159"/>
        <v>548</v>
      </c>
      <c r="F104" s="102">
        <v>523</v>
      </c>
      <c r="G104" s="103">
        <f t="shared" si="169"/>
        <v>95.43795620437956</v>
      </c>
      <c r="H104" s="104">
        <v>25</v>
      </c>
      <c r="I104" s="105">
        <f t="shared" si="170"/>
        <v>4.562043795620438</v>
      </c>
      <c r="J104" s="106">
        <v>472</v>
      </c>
      <c r="K104" s="105">
        <f t="shared" si="110"/>
        <v>1.3710965867828613</v>
      </c>
      <c r="L104" s="102">
        <v>1788</v>
      </c>
      <c r="M104" s="102">
        <v>1359</v>
      </c>
      <c r="N104" s="107">
        <f t="shared" si="111"/>
        <v>3.9477124183006538</v>
      </c>
      <c r="O104" s="102">
        <v>523</v>
      </c>
      <c r="P104" s="102">
        <v>414</v>
      </c>
      <c r="Q104" s="103">
        <f t="shared" si="112"/>
        <v>1.2026143790849673</v>
      </c>
      <c r="R104" s="106">
        <f t="shared" si="113"/>
        <v>683</v>
      </c>
      <c r="S104" s="106">
        <v>682</v>
      </c>
      <c r="T104" s="105">
        <f t="shared" si="171"/>
        <v>99.853587115666173</v>
      </c>
      <c r="U104" s="104">
        <v>1</v>
      </c>
      <c r="V104" s="105">
        <f t="shared" si="172"/>
        <v>0.14641288433382138</v>
      </c>
      <c r="W104" s="102">
        <v>16</v>
      </c>
      <c r="X104" s="102">
        <v>0</v>
      </c>
      <c r="Y104" s="102">
        <v>658</v>
      </c>
      <c r="Z104" s="108">
        <f t="shared" si="116"/>
        <v>1.9114015976761076</v>
      </c>
      <c r="AA104" s="102">
        <v>14</v>
      </c>
      <c r="AB104" s="102">
        <v>0</v>
      </c>
      <c r="AC104" s="108">
        <f t="shared" si="117"/>
        <v>4.0668119099491647E-2</v>
      </c>
      <c r="AD104" s="109">
        <v>91.66</v>
      </c>
      <c r="AE104" s="110">
        <v>63.53</v>
      </c>
      <c r="AF104" s="110">
        <v>355.65</v>
      </c>
      <c r="AG104" s="110">
        <v>695.45</v>
      </c>
      <c r="AH104" s="105">
        <v>4.51</v>
      </c>
      <c r="AI104" s="111">
        <v>12.13</v>
      </c>
      <c r="AJ104" s="106">
        <v>72</v>
      </c>
      <c r="AK104" s="105">
        <f t="shared" si="173"/>
        <v>10.557184750733137</v>
      </c>
      <c r="AL104" s="102">
        <v>9</v>
      </c>
      <c r="AM104" s="102">
        <v>0</v>
      </c>
      <c r="AN104" s="108">
        <f t="shared" si="179"/>
        <v>56.25</v>
      </c>
      <c r="AO104" s="102"/>
      <c r="AP104" s="108">
        <f t="shared" si="174"/>
        <v>0</v>
      </c>
      <c r="AQ104" s="102">
        <v>7</v>
      </c>
      <c r="AR104" s="102">
        <v>0</v>
      </c>
      <c r="AS104" s="108">
        <f t="shared" si="180"/>
        <v>50</v>
      </c>
      <c r="AT104" s="102">
        <v>14</v>
      </c>
      <c r="AU104" s="182">
        <f t="shared" si="160"/>
        <v>4.0668119099491647E-2</v>
      </c>
      <c r="AV104" s="105" t="s">
        <v>454</v>
      </c>
      <c r="AW104" s="106">
        <f t="shared" si="122"/>
        <v>8</v>
      </c>
      <c r="AX104" s="106">
        <f t="shared" si="123"/>
        <v>1</v>
      </c>
      <c r="AY104" s="105">
        <f t="shared" si="124"/>
        <v>2.6143790849673207E-2</v>
      </c>
      <c r="AZ104" s="106">
        <v>0</v>
      </c>
      <c r="BA104" s="106">
        <v>8</v>
      </c>
      <c r="BB104" s="106">
        <v>0</v>
      </c>
      <c r="BC104" s="106">
        <v>0</v>
      </c>
      <c r="BD104" s="106">
        <v>1</v>
      </c>
      <c r="BE104" s="102">
        <v>0</v>
      </c>
      <c r="BF104" s="102">
        <f t="shared" si="175"/>
        <v>8</v>
      </c>
      <c r="BG104" s="102">
        <f t="shared" si="126"/>
        <v>1</v>
      </c>
      <c r="BH104" s="102">
        <v>0</v>
      </c>
      <c r="BI104" s="102">
        <v>8</v>
      </c>
      <c r="BJ104" s="102">
        <v>0</v>
      </c>
      <c r="BK104" s="102">
        <v>0</v>
      </c>
      <c r="BL104" s="112">
        <v>1</v>
      </c>
      <c r="BM104" s="112">
        <v>0</v>
      </c>
      <c r="BN104" s="112">
        <v>8</v>
      </c>
      <c r="BO104" s="112">
        <v>1</v>
      </c>
      <c r="BP104" s="103">
        <f t="shared" si="127"/>
        <v>2.6143790849673207E-2</v>
      </c>
      <c r="BQ104" s="158">
        <v>2</v>
      </c>
      <c r="BR104" s="103">
        <f t="shared" si="161"/>
        <v>22.222222222222221</v>
      </c>
      <c r="BS104" s="112">
        <f t="shared" si="128"/>
        <v>0</v>
      </c>
      <c r="BT104" s="112">
        <f t="shared" si="129"/>
        <v>5</v>
      </c>
      <c r="BU104" s="112">
        <f t="shared" si="130"/>
        <v>3</v>
      </c>
      <c r="BV104" s="112">
        <v>0</v>
      </c>
      <c r="BW104" s="112">
        <v>0</v>
      </c>
      <c r="BX104" s="112">
        <v>0</v>
      </c>
      <c r="BY104" s="112">
        <v>0</v>
      </c>
      <c r="BZ104" s="112">
        <v>5</v>
      </c>
      <c r="CA104" s="112">
        <v>3</v>
      </c>
      <c r="CB104" s="112">
        <v>0</v>
      </c>
      <c r="CC104" s="112">
        <v>0</v>
      </c>
      <c r="CD104" s="112">
        <v>0</v>
      </c>
      <c r="CE104" s="112">
        <f t="shared" si="131"/>
        <v>0</v>
      </c>
      <c r="CF104" s="112">
        <f t="shared" si="132"/>
        <v>1</v>
      </c>
      <c r="CG104" s="112">
        <f t="shared" si="133"/>
        <v>0</v>
      </c>
      <c r="CH104" s="100">
        <v>0</v>
      </c>
      <c r="CI104" s="100">
        <v>0</v>
      </c>
      <c r="CJ104" s="100">
        <v>0</v>
      </c>
      <c r="CK104" s="100">
        <v>0</v>
      </c>
      <c r="CL104" s="100">
        <v>1</v>
      </c>
      <c r="CM104" s="100">
        <v>0</v>
      </c>
      <c r="CN104" s="100">
        <v>0</v>
      </c>
      <c r="CO104" s="100">
        <v>0</v>
      </c>
      <c r="CP104" s="100">
        <v>0</v>
      </c>
      <c r="CQ104" s="112">
        <f t="shared" si="134"/>
        <v>10</v>
      </c>
      <c r="CR104" s="113">
        <f t="shared" si="135"/>
        <v>2.9048656499636893E-2</v>
      </c>
      <c r="CS104" s="112">
        <f t="shared" si="136"/>
        <v>10</v>
      </c>
      <c r="CT104" s="112">
        <f t="shared" si="137"/>
        <v>0</v>
      </c>
      <c r="CU104" s="112">
        <f t="shared" si="138"/>
        <v>10</v>
      </c>
      <c r="CV104" s="112">
        <f t="shared" si="139"/>
        <v>0</v>
      </c>
      <c r="CW104" s="112">
        <v>0</v>
      </c>
      <c r="CX104" s="112">
        <v>0</v>
      </c>
      <c r="CY104" s="112">
        <f t="shared" si="140"/>
        <v>10</v>
      </c>
      <c r="CZ104" s="112">
        <v>0</v>
      </c>
      <c r="DA104" s="112">
        <v>10</v>
      </c>
      <c r="DB104" s="112">
        <f t="shared" si="141"/>
        <v>0</v>
      </c>
      <c r="DC104" s="112">
        <v>0</v>
      </c>
      <c r="DD104" s="112">
        <v>0</v>
      </c>
      <c r="DE104" s="112">
        <f t="shared" si="142"/>
        <v>0</v>
      </c>
      <c r="DF104" s="112">
        <f t="shared" si="143"/>
        <v>0</v>
      </c>
      <c r="DG104" s="112">
        <f t="shared" si="144"/>
        <v>0</v>
      </c>
      <c r="DH104" s="112">
        <f t="shared" si="145"/>
        <v>0</v>
      </c>
      <c r="DI104" s="112">
        <v>0</v>
      </c>
      <c r="DJ104" s="112">
        <v>0</v>
      </c>
      <c r="DK104" s="112">
        <f t="shared" si="146"/>
        <v>0</v>
      </c>
      <c r="DL104" s="112">
        <v>0</v>
      </c>
      <c r="DM104" s="112">
        <v>0</v>
      </c>
      <c r="DN104" s="112">
        <f t="shared" si="147"/>
        <v>0</v>
      </c>
      <c r="DO104" s="112">
        <v>0</v>
      </c>
      <c r="DP104" s="112">
        <v>0</v>
      </c>
      <c r="DQ104" s="112">
        <f t="shared" si="148"/>
        <v>0</v>
      </c>
      <c r="DR104" s="112">
        <v>0</v>
      </c>
      <c r="DS104" s="112">
        <v>0</v>
      </c>
      <c r="DT104" s="112">
        <v>0</v>
      </c>
      <c r="DU104" s="112">
        <v>0</v>
      </c>
      <c r="DV104" s="114">
        <v>1155.6199999999999</v>
      </c>
      <c r="DW104" s="114"/>
      <c r="DX104" s="112">
        <v>27</v>
      </c>
      <c r="DY104" s="112">
        <v>0</v>
      </c>
      <c r="DZ104" s="112">
        <v>0</v>
      </c>
      <c r="EA104" s="112">
        <f t="shared" si="149"/>
        <v>7</v>
      </c>
      <c r="EB104" s="113">
        <f t="shared" si="177"/>
        <v>70</v>
      </c>
      <c r="EC104" s="112">
        <f t="shared" si="151"/>
        <v>4</v>
      </c>
      <c r="ED104" s="112">
        <f t="shared" si="152"/>
        <v>1</v>
      </c>
      <c r="EE104" s="112">
        <f t="shared" si="153"/>
        <v>2</v>
      </c>
      <c r="EF104" s="112">
        <v>4</v>
      </c>
      <c r="EG104" s="112">
        <v>1</v>
      </c>
      <c r="EH104" s="112">
        <v>2</v>
      </c>
      <c r="EI104" s="112">
        <v>0</v>
      </c>
      <c r="EJ104" s="112">
        <v>0</v>
      </c>
      <c r="EK104" s="112">
        <v>0</v>
      </c>
      <c r="EL104" s="112">
        <v>0</v>
      </c>
      <c r="EM104" s="112">
        <v>0</v>
      </c>
      <c r="EN104" s="112">
        <v>0</v>
      </c>
      <c r="EO104" s="112">
        <f t="shared" si="154"/>
        <v>3</v>
      </c>
      <c r="EP104" s="113">
        <f t="shared" si="178"/>
        <v>30</v>
      </c>
      <c r="EQ104" s="112">
        <v>11</v>
      </c>
      <c r="ER104" s="112">
        <f t="shared" si="156"/>
        <v>11</v>
      </c>
      <c r="ES104" s="103">
        <f>(ER104/EQ104)*100</f>
        <v>100</v>
      </c>
      <c r="ET104" s="112">
        <v>7</v>
      </c>
      <c r="EU104" s="112">
        <v>0</v>
      </c>
      <c r="EV104" s="112">
        <v>3</v>
      </c>
      <c r="EW104" s="112">
        <v>1</v>
      </c>
      <c r="EX104" s="114">
        <v>650.22</v>
      </c>
      <c r="EY104" s="114">
        <v>164.34</v>
      </c>
      <c r="EZ104" s="114">
        <v>2198.73</v>
      </c>
      <c r="FA104" s="100">
        <v>0</v>
      </c>
    </row>
    <row r="105" spans="1:157" s="118" customFormat="1">
      <c r="A105" s="100" t="s">
        <v>265</v>
      </c>
      <c r="B105" s="100" t="s">
        <v>391</v>
      </c>
      <c r="C105" s="101" t="s">
        <v>32</v>
      </c>
      <c r="D105" s="102">
        <v>4868</v>
      </c>
      <c r="E105" s="102">
        <f t="shared" si="159"/>
        <v>95</v>
      </c>
      <c r="F105" s="102">
        <v>86</v>
      </c>
      <c r="G105" s="103">
        <f t="shared" si="169"/>
        <v>90.526315789473685</v>
      </c>
      <c r="H105" s="104">
        <v>9</v>
      </c>
      <c r="I105" s="105">
        <f t="shared" si="170"/>
        <v>9.4736842105263168</v>
      </c>
      <c r="J105" s="106">
        <v>74</v>
      </c>
      <c r="K105" s="105">
        <f t="shared" si="110"/>
        <v>1.5201314708299096</v>
      </c>
      <c r="L105" s="102">
        <v>937</v>
      </c>
      <c r="M105" s="102">
        <v>689</v>
      </c>
      <c r="N105" s="107">
        <f t="shared" si="111"/>
        <v>14.153656532456862</v>
      </c>
      <c r="O105" s="102">
        <v>290</v>
      </c>
      <c r="P105" s="102">
        <v>238</v>
      </c>
      <c r="Q105" s="103">
        <f t="shared" si="112"/>
        <v>4.8890714872637631</v>
      </c>
      <c r="R105" s="106">
        <f t="shared" si="113"/>
        <v>74</v>
      </c>
      <c r="S105" s="106">
        <v>74</v>
      </c>
      <c r="T105" s="105">
        <f t="shared" si="171"/>
        <v>100</v>
      </c>
      <c r="U105" s="104">
        <v>0</v>
      </c>
      <c r="V105" s="105">
        <f t="shared" si="172"/>
        <v>0</v>
      </c>
      <c r="W105" s="102">
        <v>36</v>
      </c>
      <c r="X105" s="102">
        <v>0</v>
      </c>
      <c r="Y105" s="102">
        <v>61</v>
      </c>
      <c r="Z105" s="108">
        <f t="shared" si="116"/>
        <v>1.2530813475760065</v>
      </c>
      <c r="AA105" s="102">
        <v>27</v>
      </c>
      <c r="AB105" s="102">
        <v>0</v>
      </c>
      <c r="AC105" s="108">
        <f t="shared" si="117"/>
        <v>0.55464256368118325</v>
      </c>
      <c r="AD105" s="109">
        <v>88.15</v>
      </c>
      <c r="AE105" s="110">
        <v>76.56</v>
      </c>
      <c r="AF105" s="110">
        <v>507.97</v>
      </c>
      <c r="AG105" s="110">
        <v>487.39</v>
      </c>
      <c r="AH105" s="105">
        <v>7.18</v>
      </c>
      <c r="AI105" s="111">
        <v>8.33</v>
      </c>
      <c r="AJ105" s="106">
        <v>29</v>
      </c>
      <c r="AK105" s="105">
        <f t="shared" si="173"/>
        <v>39.189189189189186</v>
      </c>
      <c r="AL105" s="102">
        <v>26</v>
      </c>
      <c r="AM105" s="102">
        <v>0</v>
      </c>
      <c r="AN105" s="108">
        <f t="shared" si="179"/>
        <v>72.222222222222214</v>
      </c>
      <c r="AO105" s="102"/>
      <c r="AP105" s="108">
        <f t="shared" si="174"/>
        <v>0</v>
      </c>
      <c r="AQ105" s="102">
        <v>20</v>
      </c>
      <c r="AR105" s="102">
        <v>0</v>
      </c>
      <c r="AS105" s="108">
        <f t="shared" si="180"/>
        <v>74.074074074074076</v>
      </c>
      <c r="AT105" s="102">
        <v>21</v>
      </c>
      <c r="AU105" s="182">
        <f t="shared" si="160"/>
        <v>0.43138866064092024</v>
      </c>
      <c r="AV105" s="105" t="s">
        <v>454</v>
      </c>
      <c r="AW105" s="106">
        <f t="shared" si="122"/>
        <v>63</v>
      </c>
      <c r="AX105" s="106">
        <f t="shared" si="123"/>
        <v>0</v>
      </c>
      <c r="AY105" s="105">
        <f t="shared" si="124"/>
        <v>1.2941659819227609</v>
      </c>
      <c r="AZ105" s="106">
        <v>0</v>
      </c>
      <c r="BA105" s="106">
        <v>63</v>
      </c>
      <c r="BB105" s="106">
        <v>0</v>
      </c>
      <c r="BC105" s="106">
        <v>0</v>
      </c>
      <c r="BD105" s="106">
        <v>0</v>
      </c>
      <c r="BE105" s="102">
        <v>0</v>
      </c>
      <c r="BF105" s="102">
        <f t="shared" si="175"/>
        <v>60</v>
      </c>
      <c r="BG105" s="102">
        <f t="shared" si="126"/>
        <v>0</v>
      </c>
      <c r="BH105" s="102">
        <v>0</v>
      </c>
      <c r="BI105" s="102">
        <v>60</v>
      </c>
      <c r="BJ105" s="102">
        <v>0</v>
      </c>
      <c r="BK105" s="102">
        <v>0</v>
      </c>
      <c r="BL105" s="112">
        <v>0</v>
      </c>
      <c r="BM105" s="112">
        <v>0</v>
      </c>
      <c r="BN105" s="112">
        <v>48</v>
      </c>
      <c r="BO105" s="112">
        <v>0</v>
      </c>
      <c r="BP105" s="103">
        <f t="shared" si="127"/>
        <v>0.98603122432210344</v>
      </c>
      <c r="BQ105" s="158">
        <v>14</v>
      </c>
      <c r="BR105" s="103">
        <f t="shared" si="161"/>
        <v>29.166666666666668</v>
      </c>
      <c r="BS105" s="112">
        <f t="shared" si="128"/>
        <v>0</v>
      </c>
      <c r="BT105" s="112">
        <f t="shared" si="129"/>
        <v>30</v>
      </c>
      <c r="BU105" s="112">
        <f t="shared" si="130"/>
        <v>30</v>
      </c>
      <c r="BV105" s="112">
        <v>0</v>
      </c>
      <c r="BW105" s="112">
        <v>0</v>
      </c>
      <c r="BX105" s="112">
        <v>0</v>
      </c>
      <c r="BY105" s="112">
        <v>0</v>
      </c>
      <c r="BZ105" s="112">
        <v>30</v>
      </c>
      <c r="CA105" s="112">
        <v>30</v>
      </c>
      <c r="CB105" s="112">
        <v>0</v>
      </c>
      <c r="CC105" s="112">
        <v>0</v>
      </c>
      <c r="CD105" s="112">
        <v>0</v>
      </c>
      <c r="CE105" s="112">
        <f t="shared" si="131"/>
        <v>0</v>
      </c>
      <c r="CF105" s="112">
        <f t="shared" si="132"/>
        <v>0</v>
      </c>
      <c r="CG105" s="112">
        <f t="shared" si="133"/>
        <v>0</v>
      </c>
      <c r="CH105" s="100">
        <v>0</v>
      </c>
      <c r="CI105" s="100">
        <v>0</v>
      </c>
      <c r="CJ105" s="100">
        <v>0</v>
      </c>
      <c r="CK105" s="100">
        <v>0</v>
      </c>
      <c r="CL105" s="100">
        <v>0</v>
      </c>
      <c r="CM105" s="100">
        <v>0</v>
      </c>
      <c r="CN105" s="100">
        <v>0</v>
      </c>
      <c r="CO105" s="100">
        <v>0</v>
      </c>
      <c r="CP105" s="100">
        <v>0</v>
      </c>
      <c r="CQ105" s="112">
        <f t="shared" si="134"/>
        <v>5</v>
      </c>
      <c r="CR105" s="113">
        <f t="shared" si="135"/>
        <v>0.10271158586688579</v>
      </c>
      <c r="CS105" s="112">
        <f t="shared" si="136"/>
        <v>4</v>
      </c>
      <c r="CT105" s="112">
        <f t="shared" si="137"/>
        <v>0</v>
      </c>
      <c r="CU105" s="112">
        <f t="shared" si="138"/>
        <v>4</v>
      </c>
      <c r="CV105" s="112">
        <f t="shared" si="139"/>
        <v>0</v>
      </c>
      <c r="CW105" s="112">
        <v>0</v>
      </c>
      <c r="CX105" s="112">
        <v>0</v>
      </c>
      <c r="CY105" s="112">
        <f t="shared" si="140"/>
        <v>4</v>
      </c>
      <c r="CZ105" s="112">
        <v>0</v>
      </c>
      <c r="DA105" s="112">
        <v>4</v>
      </c>
      <c r="DB105" s="112">
        <f t="shared" si="141"/>
        <v>0</v>
      </c>
      <c r="DC105" s="112">
        <v>0</v>
      </c>
      <c r="DD105" s="112">
        <v>0</v>
      </c>
      <c r="DE105" s="112">
        <f t="shared" si="142"/>
        <v>0</v>
      </c>
      <c r="DF105" s="112">
        <f t="shared" si="143"/>
        <v>0</v>
      </c>
      <c r="DG105" s="112">
        <f t="shared" si="144"/>
        <v>0</v>
      </c>
      <c r="DH105" s="112">
        <f t="shared" si="145"/>
        <v>0</v>
      </c>
      <c r="DI105" s="112">
        <v>0</v>
      </c>
      <c r="DJ105" s="112">
        <v>0</v>
      </c>
      <c r="DK105" s="112">
        <f t="shared" si="146"/>
        <v>0</v>
      </c>
      <c r="DL105" s="112">
        <v>0</v>
      </c>
      <c r="DM105" s="112">
        <v>0</v>
      </c>
      <c r="DN105" s="112">
        <f t="shared" si="147"/>
        <v>0</v>
      </c>
      <c r="DO105" s="112">
        <v>0</v>
      </c>
      <c r="DP105" s="112">
        <v>0</v>
      </c>
      <c r="DQ105" s="112">
        <f t="shared" si="148"/>
        <v>1</v>
      </c>
      <c r="DR105" s="112">
        <v>0</v>
      </c>
      <c r="DS105" s="112">
        <v>0</v>
      </c>
      <c r="DT105" s="112">
        <v>1</v>
      </c>
      <c r="DU105" s="112">
        <v>0</v>
      </c>
      <c r="DV105" s="114">
        <v>566.48</v>
      </c>
      <c r="DW105" s="114">
        <v>5051.78</v>
      </c>
      <c r="DX105" s="112">
        <v>10</v>
      </c>
      <c r="DY105" s="112">
        <v>0</v>
      </c>
      <c r="DZ105" s="112">
        <v>0</v>
      </c>
      <c r="EA105" s="112">
        <f t="shared" si="149"/>
        <v>0</v>
      </c>
      <c r="EB105" s="113">
        <f t="shared" si="177"/>
        <v>0</v>
      </c>
      <c r="EC105" s="112">
        <f t="shared" si="151"/>
        <v>0</v>
      </c>
      <c r="ED105" s="112">
        <f t="shared" si="152"/>
        <v>0</v>
      </c>
      <c r="EE105" s="112">
        <f t="shared" si="153"/>
        <v>0</v>
      </c>
      <c r="EF105" s="112">
        <v>0</v>
      </c>
      <c r="EG105" s="112">
        <v>0</v>
      </c>
      <c r="EH105" s="112">
        <v>0</v>
      </c>
      <c r="EI105" s="112">
        <v>0</v>
      </c>
      <c r="EJ105" s="112">
        <v>0</v>
      </c>
      <c r="EK105" s="112">
        <v>0</v>
      </c>
      <c r="EL105" s="112">
        <v>0</v>
      </c>
      <c r="EM105" s="112">
        <v>0</v>
      </c>
      <c r="EN105" s="112">
        <v>0</v>
      </c>
      <c r="EO105" s="112">
        <f t="shared" si="154"/>
        <v>5</v>
      </c>
      <c r="EP105" s="113">
        <f t="shared" si="178"/>
        <v>100</v>
      </c>
      <c r="EQ105" s="112">
        <v>0</v>
      </c>
      <c r="ER105" s="112">
        <f t="shared" si="156"/>
        <v>0</v>
      </c>
      <c r="ES105" s="103" t="s">
        <v>456</v>
      </c>
      <c r="ET105" s="112">
        <v>0</v>
      </c>
      <c r="EU105" s="112">
        <v>0</v>
      </c>
      <c r="EV105" s="112">
        <v>0</v>
      </c>
      <c r="EW105" s="112">
        <v>0</v>
      </c>
      <c r="EX105" s="114"/>
      <c r="EY105" s="114"/>
      <c r="EZ105" s="114"/>
      <c r="FA105" s="100">
        <v>0</v>
      </c>
    </row>
    <row r="106" spans="1:157" s="118" customFormat="1">
      <c r="A106" s="100" t="s">
        <v>266</v>
      </c>
      <c r="B106" s="100" t="s">
        <v>391</v>
      </c>
      <c r="C106" s="101" t="s">
        <v>32</v>
      </c>
      <c r="D106" s="102">
        <v>2912</v>
      </c>
      <c r="E106" s="102">
        <f t="shared" si="159"/>
        <v>54</v>
      </c>
      <c r="F106" s="102">
        <v>53</v>
      </c>
      <c r="G106" s="103">
        <f t="shared" si="169"/>
        <v>98.148148148148152</v>
      </c>
      <c r="H106" s="104">
        <v>1</v>
      </c>
      <c r="I106" s="105">
        <f t="shared" si="170"/>
        <v>1.8518518518518516</v>
      </c>
      <c r="J106" s="106">
        <v>46</v>
      </c>
      <c r="K106" s="105">
        <f t="shared" si="110"/>
        <v>1.5796703296703296</v>
      </c>
      <c r="L106" s="102">
        <v>808</v>
      </c>
      <c r="M106" s="102">
        <v>535</v>
      </c>
      <c r="N106" s="107">
        <f t="shared" si="111"/>
        <v>18.372252747252748</v>
      </c>
      <c r="O106" s="102">
        <v>224</v>
      </c>
      <c r="P106" s="102">
        <v>175</v>
      </c>
      <c r="Q106" s="103">
        <f t="shared" si="112"/>
        <v>6.009615384615385</v>
      </c>
      <c r="R106" s="106">
        <f t="shared" si="113"/>
        <v>28</v>
      </c>
      <c r="S106" s="106">
        <v>28</v>
      </c>
      <c r="T106" s="105">
        <f t="shared" si="171"/>
        <v>100</v>
      </c>
      <c r="U106" s="104">
        <v>0</v>
      </c>
      <c r="V106" s="105">
        <f t="shared" si="172"/>
        <v>0</v>
      </c>
      <c r="W106" s="102">
        <v>11</v>
      </c>
      <c r="X106" s="102">
        <v>0</v>
      </c>
      <c r="Y106" s="102">
        <v>25</v>
      </c>
      <c r="Z106" s="108">
        <f t="shared" si="116"/>
        <v>0.85851648351648358</v>
      </c>
      <c r="AA106" s="102">
        <v>10</v>
      </c>
      <c r="AB106" s="102">
        <v>0</v>
      </c>
      <c r="AC106" s="108">
        <f t="shared" si="117"/>
        <v>0.34340659340659341</v>
      </c>
      <c r="AD106" s="109">
        <v>74.75</v>
      </c>
      <c r="AE106" s="110">
        <v>53.97</v>
      </c>
      <c r="AF106" s="110">
        <v>629.24</v>
      </c>
      <c r="AG106" s="110">
        <v>863.91</v>
      </c>
      <c r="AH106" s="105">
        <v>10.93</v>
      </c>
      <c r="AI106" s="111">
        <v>19.27</v>
      </c>
      <c r="AJ106" s="106">
        <v>8</v>
      </c>
      <c r="AK106" s="105">
        <f t="shared" si="173"/>
        <v>28.571428571428569</v>
      </c>
      <c r="AL106" s="102">
        <v>4</v>
      </c>
      <c r="AM106" s="102">
        <v>0</v>
      </c>
      <c r="AN106" s="108">
        <f t="shared" si="179"/>
        <v>36.363636363636367</v>
      </c>
      <c r="AO106" s="102"/>
      <c r="AP106" s="108">
        <f t="shared" si="174"/>
        <v>0</v>
      </c>
      <c r="AQ106" s="102">
        <v>3</v>
      </c>
      <c r="AR106" s="102">
        <v>0</v>
      </c>
      <c r="AS106" s="108">
        <f t="shared" si="180"/>
        <v>30</v>
      </c>
      <c r="AT106" s="102">
        <v>8</v>
      </c>
      <c r="AU106" s="182">
        <f t="shared" si="160"/>
        <v>0.27472527472527475</v>
      </c>
      <c r="AV106" s="105" t="s">
        <v>454</v>
      </c>
      <c r="AW106" s="106">
        <f t="shared" si="122"/>
        <v>27</v>
      </c>
      <c r="AX106" s="106">
        <f t="shared" si="123"/>
        <v>0</v>
      </c>
      <c r="AY106" s="105">
        <f t="shared" si="124"/>
        <v>0.92719780219780223</v>
      </c>
      <c r="AZ106" s="106">
        <v>0</v>
      </c>
      <c r="BA106" s="106">
        <v>27</v>
      </c>
      <c r="BB106" s="106">
        <v>0</v>
      </c>
      <c r="BC106" s="106">
        <v>0</v>
      </c>
      <c r="BD106" s="106">
        <v>0</v>
      </c>
      <c r="BE106" s="102">
        <v>0</v>
      </c>
      <c r="BF106" s="102">
        <f t="shared" si="175"/>
        <v>27</v>
      </c>
      <c r="BG106" s="102">
        <f t="shared" si="126"/>
        <v>0</v>
      </c>
      <c r="BH106" s="102">
        <v>0</v>
      </c>
      <c r="BI106" s="102">
        <v>27</v>
      </c>
      <c r="BJ106" s="102">
        <v>0</v>
      </c>
      <c r="BK106" s="102">
        <v>0</v>
      </c>
      <c r="BL106" s="112">
        <v>0</v>
      </c>
      <c r="BM106" s="112">
        <v>0</v>
      </c>
      <c r="BN106" s="112">
        <v>26</v>
      </c>
      <c r="BO106" s="112">
        <v>0</v>
      </c>
      <c r="BP106" s="103">
        <f t="shared" si="127"/>
        <v>0.89285714285714279</v>
      </c>
      <c r="BQ106" s="158">
        <v>8</v>
      </c>
      <c r="BR106" s="103">
        <f t="shared" si="161"/>
        <v>30.76923076923077</v>
      </c>
      <c r="BS106" s="112">
        <f t="shared" si="128"/>
        <v>0</v>
      </c>
      <c r="BT106" s="112">
        <f t="shared" si="129"/>
        <v>15</v>
      </c>
      <c r="BU106" s="112">
        <f t="shared" si="130"/>
        <v>12</v>
      </c>
      <c r="BV106" s="112">
        <v>0</v>
      </c>
      <c r="BW106" s="112">
        <v>0</v>
      </c>
      <c r="BX106" s="112">
        <v>0</v>
      </c>
      <c r="BY106" s="112">
        <v>0</v>
      </c>
      <c r="BZ106" s="112">
        <v>15</v>
      </c>
      <c r="CA106" s="112">
        <v>12</v>
      </c>
      <c r="CB106" s="112">
        <v>0</v>
      </c>
      <c r="CC106" s="112">
        <v>0</v>
      </c>
      <c r="CD106" s="112">
        <v>0</v>
      </c>
      <c r="CE106" s="112">
        <f t="shared" si="131"/>
        <v>0</v>
      </c>
      <c r="CF106" s="112">
        <f t="shared" si="132"/>
        <v>0</v>
      </c>
      <c r="CG106" s="112">
        <f t="shared" si="133"/>
        <v>0</v>
      </c>
      <c r="CH106" s="100">
        <v>0</v>
      </c>
      <c r="CI106" s="100">
        <v>0</v>
      </c>
      <c r="CJ106" s="100">
        <v>0</v>
      </c>
      <c r="CK106" s="100">
        <v>0</v>
      </c>
      <c r="CL106" s="100">
        <v>0</v>
      </c>
      <c r="CM106" s="100">
        <v>0</v>
      </c>
      <c r="CN106" s="100">
        <v>0</v>
      </c>
      <c r="CO106" s="100">
        <v>0</v>
      </c>
      <c r="CP106" s="100">
        <v>0</v>
      </c>
      <c r="CQ106" s="112">
        <f t="shared" si="134"/>
        <v>0</v>
      </c>
      <c r="CR106" s="113">
        <f t="shared" si="135"/>
        <v>0</v>
      </c>
      <c r="CS106" s="112">
        <f t="shared" si="136"/>
        <v>0</v>
      </c>
      <c r="CT106" s="112">
        <f t="shared" si="137"/>
        <v>0</v>
      </c>
      <c r="CU106" s="112">
        <f t="shared" si="138"/>
        <v>0</v>
      </c>
      <c r="CV106" s="112">
        <f t="shared" si="139"/>
        <v>0</v>
      </c>
      <c r="CW106" s="112">
        <v>0</v>
      </c>
      <c r="CX106" s="112">
        <v>0</v>
      </c>
      <c r="CY106" s="112">
        <f t="shared" si="140"/>
        <v>0</v>
      </c>
      <c r="CZ106" s="112">
        <v>0</v>
      </c>
      <c r="DA106" s="112">
        <v>0</v>
      </c>
      <c r="DB106" s="112">
        <f t="shared" si="141"/>
        <v>0</v>
      </c>
      <c r="DC106" s="112">
        <v>0</v>
      </c>
      <c r="DD106" s="112">
        <v>0</v>
      </c>
      <c r="DE106" s="112">
        <f t="shared" si="142"/>
        <v>0</v>
      </c>
      <c r="DF106" s="112">
        <f t="shared" si="143"/>
        <v>0</v>
      </c>
      <c r="DG106" s="112">
        <f t="shared" si="144"/>
        <v>0</v>
      </c>
      <c r="DH106" s="112">
        <f t="shared" si="145"/>
        <v>0</v>
      </c>
      <c r="DI106" s="112">
        <v>0</v>
      </c>
      <c r="DJ106" s="112">
        <v>0</v>
      </c>
      <c r="DK106" s="112">
        <f t="shared" si="146"/>
        <v>0</v>
      </c>
      <c r="DL106" s="112">
        <v>0</v>
      </c>
      <c r="DM106" s="112">
        <v>0</v>
      </c>
      <c r="DN106" s="112">
        <f t="shared" si="147"/>
        <v>0</v>
      </c>
      <c r="DO106" s="112">
        <v>0</v>
      </c>
      <c r="DP106" s="112">
        <v>0</v>
      </c>
      <c r="DQ106" s="112">
        <f t="shared" si="148"/>
        <v>0</v>
      </c>
      <c r="DR106" s="112">
        <v>0</v>
      </c>
      <c r="DS106" s="112">
        <v>0</v>
      </c>
      <c r="DT106" s="112">
        <v>0</v>
      </c>
      <c r="DU106" s="112">
        <v>0</v>
      </c>
      <c r="DV106" s="114"/>
      <c r="DW106" s="114"/>
      <c r="DX106" s="112">
        <v>0</v>
      </c>
      <c r="DY106" s="112">
        <v>0</v>
      </c>
      <c r="DZ106" s="112">
        <v>0</v>
      </c>
      <c r="EA106" s="112">
        <f t="shared" si="149"/>
        <v>0</v>
      </c>
      <c r="EB106" s="113" t="s">
        <v>456</v>
      </c>
      <c r="EC106" s="112">
        <f t="shared" si="151"/>
        <v>0</v>
      </c>
      <c r="ED106" s="112">
        <f t="shared" si="152"/>
        <v>0</v>
      </c>
      <c r="EE106" s="112">
        <f t="shared" si="153"/>
        <v>0</v>
      </c>
      <c r="EF106" s="112">
        <v>0</v>
      </c>
      <c r="EG106" s="112">
        <v>0</v>
      </c>
      <c r="EH106" s="112">
        <v>0</v>
      </c>
      <c r="EI106" s="112">
        <v>0</v>
      </c>
      <c r="EJ106" s="112">
        <v>0</v>
      </c>
      <c r="EK106" s="112">
        <v>0</v>
      </c>
      <c r="EL106" s="112">
        <v>0</v>
      </c>
      <c r="EM106" s="112">
        <v>0</v>
      </c>
      <c r="EN106" s="112">
        <v>0</v>
      </c>
      <c r="EO106" s="112">
        <f t="shared" si="154"/>
        <v>0</v>
      </c>
      <c r="EP106" s="113" t="s">
        <v>456</v>
      </c>
      <c r="EQ106" s="112">
        <v>1</v>
      </c>
      <c r="ER106" s="112">
        <f t="shared" si="156"/>
        <v>1</v>
      </c>
      <c r="ES106" s="103">
        <f t="shared" ref="ES106:ES114" si="181">(ER106/EQ106)*100</f>
        <v>100</v>
      </c>
      <c r="ET106" s="112">
        <v>0</v>
      </c>
      <c r="EU106" s="112">
        <v>0</v>
      </c>
      <c r="EV106" s="112">
        <v>1</v>
      </c>
      <c r="EW106" s="112">
        <v>0</v>
      </c>
      <c r="EX106" s="114">
        <v>265</v>
      </c>
      <c r="EY106" s="114">
        <v>265</v>
      </c>
      <c r="EZ106" s="114">
        <v>265</v>
      </c>
      <c r="FA106" s="100">
        <v>0</v>
      </c>
    </row>
    <row r="107" spans="1:157" s="118" customFormat="1">
      <c r="A107" s="26" t="s">
        <v>163</v>
      </c>
      <c r="B107" s="26" t="s">
        <v>210</v>
      </c>
      <c r="C107" s="29" t="s">
        <v>31</v>
      </c>
      <c r="D107" s="31">
        <v>18345</v>
      </c>
      <c r="E107" s="31">
        <f t="shared" si="159"/>
        <v>561</v>
      </c>
      <c r="F107" s="33">
        <v>561</v>
      </c>
      <c r="G107" s="34">
        <f t="shared" si="169"/>
        <v>100</v>
      </c>
      <c r="H107" s="32">
        <v>0</v>
      </c>
      <c r="I107" s="30">
        <f t="shared" si="170"/>
        <v>0</v>
      </c>
      <c r="J107" s="32">
        <v>438</v>
      </c>
      <c r="K107" s="30">
        <f t="shared" si="110"/>
        <v>2.3875715453802124</v>
      </c>
      <c r="L107" s="31">
        <v>9673</v>
      </c>
      <c r="M107" s="31">
        <v>3758</v>
      </c>
      <c r="N107" s="99">
        <f t="shared" si="111"/>
        <v>20.485145816298719</v>
      </c>
      <c r="O107" s="31">
        <v>1732</v>
      </c>
      <c r="P107" s="31">
        <v>948</v>
      </c>
      <c r="Q107" s="34">
        <f t="shared" si="112"/>
        <v>5.1676206050695015</v>
      </c>
      <c r="R107" s="32">
        <f t="shared" si="113"/>
        <v>389</v>
      </c>
      <c r="S107" s="32">
        <v>389</v>
      </c>
      <c r="T107" s="30">
        <f t="shared" si="171"/>
        <v>100</v>
      </c>
      <c r="U107" s="32">
        <v>0</v>
      </c>
      <c r="V107" s="30">
        <f t="shared" si="172"/>
        <v>0</v>
      </c>
      <c r="W107" s="33">
        <v>68</v>
      </c>
      <c r="X107" s="33">
        <v>0</v>
      </c>
      <c r="Y107" s="33">
        <v>257</v>
      </c>
      <c r="Z107" s="39">
        <f t="shared" si="116"/>
        <v>1.4009266830198965</v>
      </c>
      <c r="AA107" s="33">
        <v>56</v>
      </c>
      <c r="AB107" s="33">
        <v>0</v>
      </c>
      <c r="AC107" s="39">
        <f t="shared" si="117"/>
        <v>0.30526028890705914</v>
      </c>
      <c r="AD107" s="42">
        <v>64.14</v>
      </c>
      <c r="AE107" s="38">
        <v>43.15</v>
      </c>
      <c r="AF107" s="38">
        <v>312.29000000000002</v>
      </c>
      <c r="AG107" s="38">
        <v>326.81</v>
      </c>
      <c r="AH107" s="30">
        <v>1</v>
      </c>
      <c r="AI107" s="40">
        <v>7.57</v>
      </c>
      <c r="AJ107" s="41">
        <v>174</v>
      </c>
      <c r="AK107" s="30">
        <f t="shared" si="173"/>
        <v>44.730077120822621</v>
      </c>
      <c r="AL107" s="31">
        <v>44</v>
      </c>
      <c r="AM107" s="31">
        <v>0</v>
      </c>
      <c r="AN107" s="39">
        <f t="shared" si="179"/>
        <v>64.705882352941174</v>
      </c>
      <c r="AO107" s="31">
        <v>113</v>
      </c>
      <c r="AP107" s="39">
        <f t="shared" si="174"/>
        <v>43.968871595330739</v>
      </c>
      <c r="AQ107" s="31">
        <v>41</v>
      </c>
      <c r="AR107" s="31">
        <v>0</v>
      </c>
      <c r="AS107" s="39">
        <f t="shared" si="180"/>
        <v>73.214285714285708</v>
      </c>
      <c r="AT107" s="31">
        <v>9</v>
      </c>
      <c r="AU107" s="175">
        <f t="shared" si="160"/>
        <v>4.9059689288634509E-2</v>
      </c>
      <c r="AV107" s="35" t="s">
        <v>454</v>
      </c>
      <c r="AW107" s="41">
        <f t="shared" si="122"/>
        <v>158</v>
      </c>
      <c r="AX107" s="41">
        <f t="shared" si="123"/>
        <v>0</v>
      </c>
      <c r="AY107" s="30">
        <f t="shared" si="124"/>
        <v>0.86127010084491684</v>
      </c>
      <c r="AZ107" s="43">
        <v>0</v>
      </c>
      <c r="BA107" s="43">
        <v>158</v>
      </c>
      <c r="BB107" s="43">
        <v>0</v>
      </c>
      <c r="BC107" s="41">
        <v>0</v>
      </c>
      <c r="BD107" s="41">
        <v>0</v>
      </c>
      <c r="BE107" s="31">
        <v>0</v>
      </c>
      <c r="BF107" s="31">
        <f t="shared" si="175"/>
        <v>88</v>
      </c>
      <c r="BG107" s="31">
        <f t="shared" si="126"/>
        <v>0</v>
      </c>
      <c r="BH107" s="31">
        <v>0</v>
      </c>
      <c r="BI107" s="31">
        <v>88</v>
      </c>
      <c r="BJ107" s="31">
        <v>0</v>
      </c>
      <c r="BK107" s="31">
        <v>0</v>
      </c>
      <c r="BL107" s="45">
        <v>0</v>
      </c>
      <c r="BM107" s="45">
        <v>0</v>
      </c>
      <c r="BN107" s="45">
        <v>85</v>
      </c>
      <c r="BO107" s="45">
        <v>0</v>
      </c>
      <c r="BP107" s="34">
        <f t="shared" si="127"/>
        <v>0.46334150994821477</v>
      </c>
      <c r="BQ107" s="149">
        <v>4</v>
      </c>
      <c r="BR107" s="103">
        <f t="shared" si="161"/>
        <v>4.7058823529411766</v>
      </c>
      <c r="BS107" s="45">
        <f t="shared" si="128"/>
        <v>6</v>
      </c>
      <c r="BT107" s="45">
        <f t="shared" si="129"/>
        <v>19</v>
      </c>
      <c r="BU107" s="45">
        <f t="shared" si="130"/>
        <v>63</v>
      </c>
      <c r="BV107" s="46">
        <v>0</v>
      </c>
      <c r="BW107" s="46">
        <v>0</v>
      </c>
      <c r="BX107" s="46">
        <v>0</v>
      </c>
      <c r="BY107" s="46">
        <v>6</v>
      </c>
      <c r="BZ107" s="46">
        <v>19</v>
      </c>
      <c r="CA107" s="46">
        <v>63</v>
      </c>
      <c r="CB107" s="46">
        <v>0</v>
      </c>
      <c r="CC107" s="46">
        <v>0</v>
      </c>
      <c r="CD107" s="46">
        <v>0</v>
      </c>
      <c r="CE107" s="45">
        <f t="shared" si="131"/>
        <v>0</v>
      </c>
      <c r="CF107" s="45">
        <f t="shared" si="132"/>
        <v>0</v>
      </c>
      <c r="CG107" s="45">
        <f t="shared" si="133"/>
        <v>0</v>
      </c>
      <c r="CH107" s="46">
        <v>0</v>
      </c>
      <c r="CI107" s="46">
        <v>0</v>
      </c>
      <c r="CJ107" s="46">
        <v>0</v>
      </c>
      <c r="CK107" s="46">
        <v>0</v>
      </c>
      <c r="CL107" s="46">
        <v>0</v>
      </c>
      <c r="CM107" s="46">
        <v>0</v>
      </c>
      <c r="CN107" s="46">
        <v>0</v>
      </c>
      <c r="CO107" s="46">
        <v>0</v>
      </c>
      <c r="CP107" s="46">
        <v>0</v>
      </c>
      <c r="CQ107" s="45">
        <f t="shared" si="134"/>
        <v>8</v>
      </c>
      <c r="CR107" s="47">
        <f t="shared" si="135"/>
        <v>4.3608612701008451E-2</v>
      </c>
      <c r="CS107" s="45">
        <f t="shared" si="136"/>
        <v>8</v>
      </c>
      <c r="CT107" s="45">
        <f t="shared" si="137"/>
        <v>0</v>
      </c>
      <c r="CU107" s="45">
        <f t="shared" si="138"/>
        <v>8</v>
      </c>
      <c r="CV107" s="45">
        <f t="shared" si="139"/>
        <v>0</v>
      </c>
      <c r="CW107" s="45">
        <v>0</v>
      </c>
      <c r="CX107" s="45">
        <v>0</v>
      </c>
      <c r="CY107" s="45">
        <f t="shared" si="140"/>
        <v>8</v>
      </c>
      <c r="CZ107" s="45">
        <v>0</v>
      </c>
      <c r="DA107" s="45">
        <v>8</v>
      </c>
      <c r="DB107" s="45">
        <f t="shared" si="141"/>
        <v>0</v>
      </c>
      <c r="DC107" s="45">
        <v>0</v>
      </c>
      <c r="DD107" s="45">
        <v>0</v>
      </c>
      <c r="DE107" s="45">
        <f t="shared" si="142"/>
        <v>0</v>
      </c>
      <c r="DF107" s="45">
        <f t="shared" si="143"/>
        <v>0</v>
      </c>
      <c r="DG107" s="45">
        <f t="shared" si="144"/>
        <v>0</v>
      </c>
      <c r="DH107" s="45">
        <f t="shared" si="145"/>
        <v>0</v>
      </c>
      <c r="DI107" s="45">
        <v>0</v>
      </c>
      <c r="DJ107" s="45">
        <v>0</v>
      </c>
      <c r="DK107" s="45">
        <f t="shared" si="146"/>
        <v>0</v>
      </c>
      <c r="DL107" s="45">
        <v>0</v>
      </c>
      <c r="DM107" s="45">
        <v>0</v>
      </c>
      <c r="DN107" s="45">
        <f t="shared" si="147"/>
        <v>0</v>
      </c>
      <c r="DO107" s="45">
        <v>0</v>
      </c>
      <c r="DP107" s="45">
        <v>0</v>
      </c>
      <c r="DQ107" s="45">
        <f t="shared" si="148"/>
        <v>0</v>
      </c>
      <c r="DR107" s="45">
        <v>0</v>
      </c>
      <c r="DS107" s="45">
        <v>0</v>
      </c>
      <c r="DT107" s="45">
        <v>0</v>
      </c>
      <c r="DU107" s="45">
        <v>0</v>
      </c>
      <c r="DV107" s="48">
        <v>909.26</v>
      </c>
      <c r="DW107" s="48"/>
      <c r="DX107" s="45">
        <v>14</v>
      </c>
      <c r="DY107" s="45">
        <v>0</v>
      </c>
      <c r="DZ107" s="45">
        <v>0</v>
      </c>
      <c r="EA107" s="45">
        <f t="shared" si="149"/>
        <v>6</v>
      </c>
      <c r="EB107" s="47">
        <f>(EA107/CQ107)*100</f>
        <v>75</v>
      </c>
      <c r="EC107" s="45">
        <f t="shared" si="151"/>
        <v>0</v>
      </c>
      <c r="ED107" s="45">
        <f t="shared" si="152"/>
        <v>1</v>
      </c>
      <c r="EE107" s="45">
        <f t="shared" si="153"/>
        <v>5</v>
      </c>
      <c r="EF107" s="45">
        <v>0</v>
      </c>
      <c r="EG107" s="45">
        <v>1</v>
      </c>
      <c r="EH107" s="45">
        <v>5</v>
      </c>
      <c r="EI107" s="45">
        <v>0</v>
      </c>
      <c r="EJ107" s="45">
        <v>0</v>
      </c>
      <c r="EK107" s="45">
        <v>0</v>
      </c>
      <c r="EL107" s="45">
        <v>0</v>
      </c>
      <c r="EM107" s="45">
        <v>0</v>
      </c>
      <c r="EN107" s="45">
        <v>0</v>
      </c>
      <c r="EO107" s="45">
        <f t="shared" si="154"/>
        <v>2</v>
      </c>
      <c r="EP107" s="47">
        <f>(EO107/CQ107)*100</f>
        <v>25</v>
      </c>
      <c r="EQ107" s="45">
        <v>15</v>
      </c>
      <c r="ER107" s="45">
        <f t="shared" si="156"/>
        <v>11</v>
      </c>
      <c r="ES107" s="34">
        <f t="shared" si="181"/>
        <v>73.333333333333329</v>
      </c>
      <c r="ET107" s="45">
        <v>6</v>
      </c>
      <c r="EU107" s="45">
        <v>0</v>
      </c>
      <c r="EV107" s="45">
        <v>4</v>
      </c>
      <c r="EW107" s="45">
        <v>1</v>
      </c>
      <c r="EX107" s="48">
        <v>541</v>
      </c>
      <c r="EY107" s="48">
        <v>188</v>
      </c>
      <c r="EZ107" s="48">
        <v>1962</v>
      </c>
      <c r="FA107" s="46">
        <v>0</v>
      </c>
    </row>
    <row r="108" spans="1:157" s="118" customFormat="1">
      <c r="A108" s="26" t="s">
        <v>164</v>
      </c>
      <c r="B108" s="26" t="s">
        <v>210</v>
      </c>
      <c r="C108" s="29" t="s">
        <v>31</v>
      </c>
      <c r="D108" s="31">
        <v>4540</v>
      </c>
      <c r="E108" s="31">
        <f t="shared" si="159"/>
        <v>210</v>
      </c>
      <c r="F108" s="33">
        <v>210</v>
      </c>
      <c r="G108" s="34">
        <f t="shared" si="169"/>
        <v>100</v>
      </c>
      <c r="H108" s="32">
        <v>0</v>
      </c>
      <c r="I108" s="30">
        <f t="shared" si="170"/>
        <v>0</v>
      </c>
      <c r="J108" s="32">
        <v>165</v>
      </c>
      <c r="K108" s="30">
        <f t="shared" si="110"/>
        <v>3.6343612334801758</v>
      </c>
      <c r="L108" s="31">
        <v>3466</v>
      </c>
      <c r="M108" s="31">
        <v>1115</v>
      </c>
      <c r="N108" s="99">
        <f t="shared" si="111"/>
        <v>24.559471365638768</v>
      </c>
      <c r="O108" s="31">
        <v>660</v>
      </c>
      <c r="P108" s="31">
        <v>340</v>
      </c>
      <c r="Q108" s="34">
        <f t="shared" si="112"/>
        <v>7.4889867841409687</v>
      </c>
      <c r="R108" s="32">
        <f t="shared" si="113"/>
        <v>204</v>
      </c>
      <c r="S108" s="32">
        <v>204</v>
      </c>
      <c r="T108" s="30">
        <f t="shared" si="171"/>
        <v>100</v>
      </c>
      <c r="U108" s="32">
        <v>0</v>
      </c>
      <c r="V108" s="30">
        <f t="shared" si="172"/>
        <v>0</v>
      </c>
      <c r="W108" s="33">
        <v>25</v>
      </c>
      <c r="X108" s="33">
        <v>0</v>
      </c>
      <c r="Y108" s="33">
        <v>130</v>
      </c>
      <c r="Z108" s="39">
        <f t="shared" si="116"/>
        <v>2.8634361233480177</v>
      </c>
      <c r="AA108" s="33">
        <v>22</v>
      </c>
      <c r="AB108" s="33">
        <v>0</v>
      </c>
      <c r="AC108" s="39">
        <f t="shared" si="117"/>
        <v>0.48458149779735682</v>
      </c>
      <c r="AD108" s="42">
        <v>76.02</v>
      </c>
      <c r="AE108" s="38">
        <v>79.510000000000005</v>
      </c>
      <c r="AF108" s="38">
        <v>411.74</v>
      </c>
      <c r="AG108" s="38">
        <v>725.09</v>
      </c>
      <c r="AH108" s="30">
        <v>1</v>
      </c>
      <c r="AI108" s="40">
        <v>9.1199999999999992</v>
      </c>
      <c r="AJ108" s="41">
        <v>99</v>
      </c>
      <c r="AK108" s="30">
        <f t="shared" si="173"/>
        <v>48.529411764705884</v>
      </c>
      <c r="AL108" s="31">
        <v>21</v>
      </c>
      <c r="AM108" s="31">
        <v>0</v>
      </c>
      <c r="AN108" s="39">
        <f t="shared" si="179"/>
        <v>84</v>
      </c>
      <c r="AO108" s="31">
        <v>67</v>
      </c>
      <c r="AP108" s="39">
        <f t="shared" si="174"/>
        <v>51.538461538461533</v>
      </c>
      <c r="AQ108" s="31">
        <v>17</v>
      </c>
      <c r="AR108" s="31">
        <v>0</v>
      </c>
      <c r="AS108" s="39">
        <f t="shared" si="180"/>
        <v>77.272727272727266</v>
      </c>
      <c r="AT108" s="31">
        <v>4</v>
      </c>
      <c r="AU108" s="175">
        <f t="shared" si="160"/>
        <v>8.8105726872246701E-2</v>
      </c>
      <c r="AV108" s="35" t="s">
        <v>454</v>
      </c>
      <c r="AW108" s="41">
        <f t="shared" si="122"/>
        <v>53</v>
      </c>
      <c r="AX108" s="41">
        <f t="shared" si="123"/>
        <v>0</v>
      </c>
      <c r="AY108" s="30">
        <f t="shared" si="124"/>
        <v>1.1674008810572687</v>
      </c>
      <c r="AZ108" s="43">
        <v>0</v>
      </c>
      <c r="BA108" s="43">
        <v>53</v>
      </c>
      <c r="BB108" s="43">
        <v>0</v>
      </c>
      <c r="BC108" s="41">
        <v>0</v>
      </c>
      <c r="BD108" s="41">
        <v>0</v>
      </c>
      <c r="BE108" s="31">
        <v>0</v>
      </c>
      <c r="BF108" s="31">
        <f t="shared" si="175"/>
        <v>41</v>
      </c>
      <c r="BG108" s="31">
        <f t="shared" si="126"/>
        <v>0</v>
      </c>
      <c r="BH108" s="31">
        <v>0</v>
      </c>
      <c r="BI108" s="31">
        <v>41</v>
      </c>
      <c r="BJ108" s="31">
        <v>0</v>
      </c>
      <c r="BK108" s="31">
        <v>0</v>
      </c>
      <c r="BL108" s="45">
        <v>0</v>
      </c>
      <c r="BM108" s="45">
        <v>0</v>
      </c>
      <c r="BN108" s="45">
        <v>40</v>
      </c>
      <c r="BO108" s="45">
        <v>0</v>
      </c>
      <c r="BP108" s="34">
        <f t="shared" si="127"/>
        <v>0.88105726872246704</v>
      </c>
      <c r="BQ108" s="149">
        <v>7</v>
      </c>
      <c r="BR108" s="103">
        <f t="shared" si="161"/>
        <v>17.5</v>
      </c>
      <c r="BS108" s="45">
        <f t="shared" si="128"/>
        <v>0</v>
      </c>
      <c r="BT108" s="45">
        <f t="shared" si="129"/>
        <v>1</v>
      </c>
      <c r="BU108" s="45">
        <f t="shared" si="130"/>
        <v>40</v>
      </c>
      <c r="BV108" s="46">
        <v>0</v>
      </c>
      <c r="BW108" s="46">
        <v>0</v>
      </c>
      <c r="BX108" s="46">
        <v>0</v>
      </c>
      <c r="BY108" s="46">
        <v>0</v>
      </c>
      <c r="BZ108" s="46">
        <v>1</v>
      </c>
      <c r="CA108" s="46">
        <v>40</v>
      </c>
      <c r="CB108" s="46">
        <v>0</v>
      </c>
      <c r="CC108" s="46">
        <v>0</v>
      </c>
      <c r="CD108" s="46">
        <v>0</v>
      </c>
      <c r="CE108" s="45">
        <f t="shared" si="131"/>
        <v>0</v>
      </c>
      <c r="CF108" s="45">
        <f t="shared" si="132"/>
        <v>0</v>
      </c>
      <c r="CG108" s="45">
        <f t="shared" si="133"/>
        <v>0</v>
      </c>
      <c r="CH108" s="46">
        <v>0</v>
      </c>
      <c r="CI108" s="46">
        <v>0</v>
      </c>
      <c r="CJ108" s="46">
        <v>0</v>
      </c>
      <c r="CK108" s="46">
        <v>0</v>
      </c>
      <c r="CL108" s="46">
        <v>0</v>
      </c>
      <c r="CM108" s="46">
        <v>0</v>
      </c>
      <c r="CN108" s="46">
        <v>0</v>
      </c>
      <c r="CO108" s="46">
        <v>0</v>
      </c>
      <c r="CP108" s="46">
        <v>0</v>
      </c>
      <c r="CQ108" s="45">
        <f t="shared" si="134"/>
        <v>2</v>
      </c>
      <c r="CR108" s="47">
        <f t="shared" si="135"/>
        <v>4.405286343612335E-2</v>
      </c>
      <c r="CS108" s="45">
        <f t="shared" si="136"/>
        <v>2</v>
      </c>
      <c r="CT108" s="45">
        <f t="shared" si="137"/>
        <v>0</v>
      </c>
      <c r="CU108" s="45">
        <f t="shared" si="138"/>
        <v>2</v>
      </c>
      <c r="CV108" s="45">
        <f t="shared" si="139"/>
        <v>0</v>
      </c>
      <c r="CW108" s="45">
        <v>0</v>
      </c>
      <c r="CX108" s="45">
        <v>0</v>
      </c>
      <c r="CY108" s="45">
        <f t="shared" si="140"/>
        <v>2</v>
      </c>
      <c r="CZ108" s="45">
        <v>0</v>
      </c>
      <c r="DA108" s="45">
        <v>2</v>
      </c>
      <c r="DB108" s="45">
        <f t="shared" si="141"/>
        <v>0</v>
      </c>
      <c r="DC108" s="45">
        <v>0</v>
      </c>
      <c r="DD108" s="45">
        <v>0</v>
      </c>
      <c r="DE108" s="45">
        <f t="shared" si="142"/>
        <v>0</v>
      </c>
      <c r="DF108" s="45">
        <f t="shared" si="143"/>
        <v>0</v>
      </c>
      <c r="DG108" s="45">
        <f t="shared" si="144"/>
        <v>0</v>
      </c>
      <c r="DH108" s="45">
        <f t="shared" si="145"/>
        <v>0</v>
      </c>
      <c r="DI108" s="45">
        <v>0</v>
      </c>
      <c r="DJ108" s="45">
        <v>0</v>
      </c>
      <c r="DK108" s="45">
        <f t="shared" si="146"/>
        <v>0</v>
      </c>
      <c r="DL108" s="45">
        <v>0</v>
      </c>
      <c r="DM108" s="45">
        <v>0</v>
      </c>
      <c r="DN108" s="45">
        <f t="shared" si="147"/>
        <v>0</v>
      </c>
      <c r="DO108" s="45">
        <v>0</v>
      </c>
      <c r="DP108" s="45">
        <v>0</v>
      </c>
      <c r="DQ108" s="45">
        <f t="shared" si="148"/>
        <v>0</v>
      </c>
      <c r="DR108" s="45">
        <v>0</v>
      </c>
      <c r="DS108" s="45">
        <v>0</v>
      </c>
      <c r="DT108" s="45">
        <v>0</v>
      </c>
      <c r="DU108" s="45">
        <v>0</v>
      </c>
      <c r="DV108" s="48">
        <v>516.5</v>
      </c>
      <c r="DW108" s="48"/>
      <c r="DX108" s="45">
        <v>8</v>
      </c>
      <c r="DY108" s="45">
        <v>0</v>
      </c>
      <c r="DZ108" s="45">
        <v>0</v>
      </c>
      <c r="EA108" s="45">
        <f t="shared" si="149"/>
        <v>2</v>
      </c>
      <c r="EB108" s="47">
        <f>(EA108/CQ108)*100</f>
        <v>100</v>
      </c>
      <c r="EC108" s="45">
        <f t="shared" si="151"/>
        <v>1</v>
      </c>
      <c r="ED108" s="45">
        <f t="shared" si="152"/>
        <v>0</v>
      </c>
      <c r="EE108" s="45">
        <f t="shared" si="153"/>
        <v>1</v>
      </c>
      <c r="EF108" s="45">
        <v>1</v>
      </c>
      <c r="EG108" s="45">
        <v>0</v>
      </c>
      <c r="EH108" s="45">
        <v>1</v>
      </c>
      <c r="EI108" s="45">
        <v>0</v>
      </c>
      <c r="EJ108" s="45">
        <v>0</v>
      </c>
      <c r="EK108" s="45">
        <v>0</v>
      </c>
      <c r="EL108" s="45">
        <v>0</v>
      </c>
      <c r="EM108" s="45">
        <v>0</v>
      </c>
      <c r="EN108" s="45">
        <v>0</v>
      </c>
      <c r="EO108" s="45">
        <f t="shared" si="154"/>
        <v>0</v>
      </c>
      <c r="EP108" s="47">
        <f>(EO108/CQ108)*100</f>
        <v>0</v>
      </c>
      <c r="EQ108" s="45">
        <v>3</v>
      </c>
      <c r="ER108" s="45">
        <f t="shared" si="156"/>
        <v>1</v>
      </c>
      <c r="ES108" s="34">
        <f t="shared" si="181"/>
        <v>33.333333333333329</v>
      </c>
      <c r="ET108" s="45">
        <v>1</v>
      </c>
      <c r="EU108" s="45">
        <v>0</v>
      </c>
      <c r="EV108" s="45">
        <v>0</v>
      </c>
      <c r="EW108" s="45">
        <v>0</v>
      </c>
      <c r="EX108" s="48">
        <v>867</v>
      </c>
      <c r="EY108" s="48">
        <v>867</v>
      </c>
      <c r="EZ108" s="48">
        <v>1439</v>
      </c>
      <c r="FA108" s="46">
        <v>0</v>
      </c>
    </row>
    <row r="109" spans="1:157" s="118" customFormat="1">
      <c r="A109" s="100" t="s">
        <v>267</v>
      </c>
      <c r="B109" s="100" t="s">
        <v>391</v>
      </c>
      <c r="C109" s="101" t="s">
        <v>34</v>
      </c>
      <c r="D109" s="102">
        <v>8081</v>
      </c>
      <c r="E109" s="102">
        <f t="shared" si="159"/>
        <v>231</v>
      </c>
      <c r="F109" s="102">
        <v>225</v>
      </c>
      <c r="G109" s="103">
        <f t="shared" si="169"/>
        <v>97.402597402597408</v>
      </c>
      <c r="H109" s="104">
        <v>6</v>
      </c>
      <c r="I109" s="105">
        <f t="shared" si="170"/>
        <v>2.5974025974025974</v>
      </c>
      <c r="J109" s="106">
        <v>202</v>
      </c>
      <c r="K109" s="105">
        <f t="shared" si="110"/>
        <v>2.4996906323474821</v>
      </c>
      <c r="L109" s="102">
        <v>1982</v>
      </c>
      <c r="M109" s="102">
        <v>1329</v>
      </c>
      <c r="N109" s="107">
        <f t="shared" si="111"/>
        <v>16.445984407870313</v>
      </c>
      <c r="O109" s="102">
        <v>489</v>
      </c>
      <c r="P109" s="102">
        <v>343</v>
      </c>
      <c r="Q109" s="103">
        <f t="shared" si="112"/>
        <v>4.2445241925504273</v>
      </c>
      <c r="R109" s="106">
        <f t="shared" si="113"/>
        <v>52</v>
      </c>
      <c r="S109" s="106">
        <v>51</v>
      </c>
      <c r="T109" s="105">
        <f t="shared" si="171"/>
        <v>98.076923076923066</v>
      </c>
      <c r="U109" s="104">
        <v>1</v>
      </c>
      <c r="V109" s="105">
        <f t="shared" si="172"/>
        <v>1.9230769230769231</v>
      </c>
      <c r="W109" s="102">
        <v>5</v>
      </c>
      <c r="X109" s="102">
        <v>0</v>
      </c>
      <c r="Y109" s="102">
        <v>49</v>
      </c>
      <c r="Z109" s="108">
        <f t="shared" si="116"/>
        <v>0.60636059893577521</v>
      </c>
      <c r="AA109" s="102">
        <v>5</v>
      </c>
      <c r="AB109" s="102">
        <v>0</v>
      </c>
      <c r="AC109" s="108">
        <f t="shared" si="117"/>
        <v>6.1873530503650541E-2</v>
      </c>
      <c r="AD109" s="109">
        <v>98.25</v>
      </c>
      <c r="AE109" s="110">
        <v>98.09</v>
      </c>
      <c r="AF109" s="110">
        <v>615.67999999999995</v>
      </c>
      <c r="AG109" s="110">
        <v>456.03</v>
      </c>
      <c r="AH109" s="105">
        <v>7.12</v>
      </c>
      <c r="AI109" s="111">
        <v>5</v>
      </c>
      <c r="AJ109" s="106">
        <v>11</v>
      </c>
      <c r="AK109" s="105">
        <f t="shared" si="173"/>
        <v>21.568627450980394</v>
      </c>
      <c r="AL109" s="102">
        <v>1</v>
      </c>
      <c r="AM109" s="102">
        <v>0</v>
      </c>
      <c r="AN109" s="108">
        <f t="shared" si="179"/>
        <v>20</v>
      </c>
      <c r="AO109" s="102"/>
      <c r="AP109" s="108">
        <f t="shared" si="174"/>
        <v>0</v>
      </c>
      <c r="AQ109" s="102">
        <v>1</v>
      </c>
      <c r="AR109" s="102">
        <v>0</v>
      </c>
      <c r="AS109" s="108">
        <f t="shared" si="180"/>
        <v>20</v>
      </c>
      <c r="AT109" s="102">
        <v>8</v>
      </c>
      <c r="AU109" s="182">
        <f t="shared" si="160"/>
        <v>9.899764880584086E-2</v>
      </c>
      <c r="AV109" s="105" t="s">
        <v>454</v>
      </c>
      <c r="AW109" s="106">
        <f t="shared" si="122"/>
        <v>68</v>
      </c>
      <c r="AX109" s="106">
        <f t="shared" si="123"/>
        <v>1</v>
      </c>
      <c r="AY109" s="105">
        <f t="shared" si="124"/>
        <v>0.8538547209503774</v>
      </c>
      <c r="AZ109" s="106">
        <v>0</v>
      </c>
      <c r="BA109" s="106">
        <v>68</v>
      </c>
      <c r="BB109" s="106">
        <v>0</v>
      </c>
      <c r="BC109" s="106">
        <v>0</v>
      </c>
      <c r="BD109" s="106">
        <v>1</v>
      </c>
      <c r="BE109" s="102">
        <v>0</v>
      </c>
      <c r="BF109" s="102">
        <f t="shared" si="175"/>
        <v>66</v>
      </c>
      <c r="BG109" s="102">
        <f t="shared" si="126"/>
        <v>1</v>
      </c>
      <c r="BH109" s="102">
        <v>0</v>
      </c>
      <c r="BI109" s="102">
        <v>66</v>
      </c>
      <c r="BJ109" s="102">
        <v>0</v>
      </c>
      <c r="BK109" s="102">
        <v>0</v>
      </c>
      <c r="BL109" s="112">
        <v>1</v>
      </c>
      <c r="BM109" s="112">
        <v>0</v>
      </c>
      <c r="BN109" s="112">
        <v>64</v>
      </c>
      <c r="BO109" s="112">
        <v>1</v>
      </c>
      <c r="BP109" s="103">
        <f t="shared" si="127"/>
        <v>0.80435589654745698</v>
      </c>
      <c r="BQ109" s="158">
        <v>0</v>
      </c>
      <c r="BR109" s="103">
        <f t="shared" si="161"/>
        <v>0</v>
      </c>
      <c r="BS109" s="112">
        <f t="shared" si="128"/>
        <v>0</v>
      </c>
      <c r="BT109" s="112">
        <f t="shared" si="129"/>
        <v>53</v>
      </c>
      <c r="BU109" s="112">
        <f t="shared" si="130"/>
        <v>13</v>
      </c>
      <c r="BV109" s="112">
        <v>0</v>
      </c>
      <c r="BW109" s="112">
        <v>0</v>
      </c>
      <c r="BX109" s="112">
        <v>0</v>
      </c>
      <c r="BY109" s="112">
        <v>0</v>
      </c>
      <c r="BZ109" s="112">
        <v>53</v>
      </c>
      <c r="CA109" s="112">
        <v>13</v>
      </c>
      <c r="CB109" s="112">
        <v>0</v>
      </c>
      <c r="CC109" s="112">
        <v>0</v>
      </c>
      <c r="CD109" s="112">
        <v>0</v>
      </c>
      <c r="CE109" s="112">
        <f t="shared" si="131"/>
        <v>0</v>
      </c>
      <c r="CF109" s="112">
        <f t="shared" si="132"/>
        <v>1</v>
      </c>
      <c r="CG109" s="112">
        <f t="shared" si="133"/>
        <v>0</v>
      </c>
      <c r="CH109" s="100">
        <v>0</v>
      </c>
      <c r="CI109" s="100">
        <v>0</v>
      </c>
      <c r="CJ109" s="100">
        <v>0</v>
      </c>
      <c r="CK109" s="100">
        <v>0</v>
      </c>
      <c r="CL109" s="100">
        <v>1</v>
      </c>
      <c r="CM109" s="100">
        <v>0</v>
      </c>
      <c r="CN109" s="100">
        <v>0</v>
      </c>
      <c r="CO109" s="100">
        <v>0</v>
      </c>
      <c r="CP109" s="100">
        <v>0</v>
      </c>
      <c r="CQ109" s="112">
        <f t="shared" si="134"/>
        <v>0</v>
      </c>
      <c r="CR109" s="113">
        <f t="shared" si="135"/>
        <v>0</v>
      </c>
      <c r="CS109" s="112">
        <f t="shared" si="136"/>
        <v>0</v>
      </c>
      <c r="CT109" s="112">
        <f t="shared" si="137"/>
        <v>0</v>
      </c>
      <c r="CU109" s="112">
        <f t="shared" si="138"/>
        <v>0</v>
      </c>
      <c r="CV109" s="112">
        <f t="shared" si="139"/>
        <v>0</v>
      </c>
      <c r="CW109" s="112">
        <v>0</v>
      </c>
      <c r="CX109" s="112">
        <v>0</v>
      </c>
      <c r="CY109" s="112">
        <f t="shared" si="140"/>
        <v>0</v>
      </c>
      <c r="CZ109" s="112">
        <v>0</v>
      </c>
      <c r="DA109" s="112">
        <v>0</v>
      </c>
      <c r="DB109" s="112">
        <f t="shared" si="141"/>
        <v>0</v>
      </c>
      <c r="DC109" s="112">
        <v>0</v>
      </c>
      <c r="DD109" s="112">
        <v>0</v>
      </c>
      <c r="DE109" s="112">
        <f t="shared" si="142"/>
        <v>0</v>
      </c>
      <c r="DF109" s="112">
        <f t="shared" si="143"/>
        <v>0</v>
      </c>
      <c r="DG109" s="112">
        <f t="shared" si="144"/>
        <v>0</v>
      </c>
      <c r="DH109" s="112">
        <f t="shared" si="145"/>
        <v>0</v>
      </c>
      <c r="DI109" s="112">
        <v>0</v>
      </c>
      <c r="DJ109" s="112">
        <v>0</v>
      </c>
      <c r="DK109" s="112">
        <f t="shared" si="146"/>
        <v>0</v>
      </c>
      <c r="DL109" s="112">
        <v>0</v>
      </c>
      <c r="DM109" s="112">
        <v>0</v>
      </c>
      <c r="DN109" s="112">
        <f t="shared" si="147"/>
        <v>0</v>
      </c>
      <c r="DO109" s="112">
        <v>0</v>
      </c>
      <c r="DP109" s="112">
        <v>0</v>
      </c>
      <c r="DQ109" s="112">
        <f t="shared" si="148"/>
        <v>0</v>
      </c>
      <c r="DR109" s="112">
        <v>0</v>
      </c>
      <c r="DS109" s="112">
        <v>0</v>
      </c>
      <c r="DT109" s="112">
        <v>0</v>
      </c>
      <c r="DU109" s="112">
        <v>0</v>
      </c>
      <c r="DV109" s="114"/>
      <c r="DW109" s="114"/>
      <c r="DX109" s="112">
        <v>0</v>
      </c>
      <c r="DY109" s="112">
        <v>0</v>
      </c>
      <c r="DZ109" s="112">
        <v>0</v>
      </c>
      <c r="EA109" s="112">
        <f t="shared" si="149"/>
        <v>0</v>
      </c>
      <c r="EB109" s="113" t="s">
        <v>456</v>
      </c>
      <c r="EC109" s="112">
        <f t="shared" si="151"/>
        <v>0</v>
      </c>
      <c r="ED109" s="112">
        <f t="shared" si="152"/>
        <v>0</v>
      </c>
      <c r="EE109" s="112">
        <f t="shared" si="153"/>
        <v>0</v>
      </c>
      <c r="EF109" s="112">
        <v>0</v>
      </c>
      <c r="EG109" s="112">
        <v>0</v>
      </c>
      <c r="EH109" s="112">
        <v>0</v>
      </c>
      <c r="EI109" s="112">
        <v>0</v>
      </c>
      <c r="EJ109" s="112">
        <v>0</v>
      </c>
      <c r="EK109" s="112">
        <v>0</v>
      </c>
      <c r="EL109" s="112">
        <v>0</v>
      </c>
      <c r="EM109" s="112">
        <v>0</v>
      </c>
      <c r="EN109" s="112">
        <v>0</v>
      </c>
      <c r="EO109" s="112">
        <f t="shared" si="154"/>
        <v>0</v>
      </c>
      <c r="EP109" s="113" t="s">
        <v>456</v>
      </c>
      <c r="EQ109" s="112">
        <v>9</v>
      </c>
      <c r="ER109" s="112">
        <f t="shared" si="156"/>
        <v>6</v>
      </c>
      <c r="ES109" s="103">
        <f t="shared" si="181"/>
        <v>66.666666666666657</v>
      </c>
      <c r="ET109" s="112">
        <v>1</v>
      </c>
      <c r="EU109" s="112">
        <v>0</v>
      </c>
      <c r="EV109" s="112">
        <v>4</v>
      </c>
      <c r="EW109" s="112">
        <v>1</v>
      </c>
      <c r="EX109" s="114">
        <v>1518.8</v>
      </c>
      <c r="EY109" s="114">
        <v>257.97000000000003</v>
      </c>
      <c r="EZ109" s="114">
        <v>5288.49</v>
      </c>
      <c r="FA109" s="100">
        <v>0</v>
      </c>
    </row>
    <row r="110" spans="1:157" s="118" customFormat="1">
      <c r="A110" s="26" t="s">
        <v>165</v>
      </c>
      <c r="B110" s="26" t="s">
        <v>210</v>
      </c>
      <c r="C110" s="29" t="s">
        <v>31</v>
      </c>
      <c r="D110" s="31">
        <v>12342</v>
      </c>
      <c r="E110" s="31">
        <f t="shared" si="159"/>
        <v>498</v>
      </c>
      <c r="F110" s="33">
        <v>498</v>
      </c>
      <c r="G110" s="34">
        <f t="shared" si="169"/>
        <v>100</v>
      </c>
      <c r="H110" s="32">
        <v>0</v>
      </c>
      <c r="I110" s="30">
        <f t="shared" si="170"/>
        <v>0</v>
      </c>
      <c r="J110" s="32">
        <v>392</v>
      </c>
      <c r="K110" s="30">
        <f t="shared" si="110"/>
        <v>3.1761464916545128</v>
      </c>
      <c r="L110" s="31">
        <v>7455</v>
      </c>
      <c r="M110" s="31">
        <v>2775</v>
      </c>
      <c r="N110" s="99">
        <f t="shared" si="111"/>
        <v>22.484200291686925</v>
      </c>
      <c r="O110" s="31">
        <v>1415</v>
      </c>
      <c r="P110" s="31">
        <v>811</v>
      </c>
      <c r="Q110" s="34">
        <f t="shared" si="112"/>
        <v>6.5710581753362503</v>
      </c>
      <c r="R110" s="32">
        <f t="shared" si="113"/>
        <v>338</v>
      </c>
      <c r="S110" s="32">
        <v>338</v>
      </c>
      <c r="T110" s="30">
        <f t="shared" si="171"/>
        <v>100</v>
      </c>
      <c r="U110" s="32">
        <v>0</v>
      </c>
      <c r="V110" s="30">
        <f t="shared" si="172"/>
        <v>0</v>
      </c>
      <c r="W110" s="33">
        <v>57</v>
      </c>
      <c r="X110" s="33">
        <v>0</v>
      </c>
      <c r="Y110" s="33">
        <v>214</v>
      </c>
      <c r="Z110" s="39">
        <f t="shared" si="116"/>
        <v>1.7339167071787391</v>
      </c>
      <c r="AA110" s="33">
        <v>45</v>
      </c>
      <c r="AB110" s="33">
        <v>0</v>
      </c>
      <c r="AC110" s="39">
        <f t="shared" si="117"/>
        <v>0.36460865337870685</v>
      </c>
      <c r="AD110" s="42">
        <v>69.23</v>
      </c>
      <c r="AE110" s="38">
        <v>69.319999999999993</v>
      </c>
      <c r="AF110" s="38">
        <v>330.23</v>
      </c>
      <c r="AG110" s="38">
        <v>429.29</v>
      </c>
      <c r="AH110" s="30">
        <v>1</v>
      </c>
      <c r="AI110" s="40">
        <v>6.19</v>
      </c>
      <c r="AJ110" s="41">
        <v>157</v>
      </c>
      <c r="AK110" s="30">
        <f t="shared" si="173"/>
        <v>46.449704142011832</v>
      </c>
      <c r="AL110" s="31">
        <v>38</v>
      </c>
      <c r="AM110" s="31">
        <v>0</v>
      </c>
      <c r="AN110" s="39">
        <f t="shared" si="179"/>
        <v>66.666666666666657</v>
      </c>
      <c r="AO110" s="31">
        <v>108</v>
      </c>
      <c r="AP110" s="39">
        <f t="shared" si="174"/>
        <v>50.467289719626166</v>
      </c>
      <c r="AQ110" s="31">
        <v>31</v>
      </c>
      <c r="AR110" s="31">
        <v>0</v>
      </c>
      <c r="AS110" s="39">
        <f t="shared" si="180"/>
        <v>68.888888888888886</v>
      </c>
      <c r="AT110" s="31">
        <v>6</v>
      </c>
      <c r="AU110" s="175">
        <f t="shared" si="160"/>
        <v>4.8614487117160911E-2</v>
      </c>
      <c r="AV110" s="35" t="s">
        <v>454</v>
      </c>
      <c r="AW110" s="41">
        <f t="shared" si="122"/>
        <v>165</v>
      </c>
      <c r="AX110" s="41">
        <f t="shared" si="123"/>
        <v>0</v>
      </c>
      <c r="AY110" s="30">
        <f t="shared" si="124"/>
        <v>1.3368983957219251</v>
      </c>
      <c r="AZ110" s="43">
        <v>0</v>
      </c>
      <c r="BA110" s="43">
        <v>165</v>
      </c>
      <c r="BB110" s="43">
        <v>0</v>
      </c>
      <c r="BC110" s="41">
        <v>0</v>
      </c>
      <c r="BD110" s="41">
        <v>0</v>
      </c>
      <c r="BE110" s="31">
        <v>0</v>
      </c>
      <c r="BF110" s="31">
        <f t="shared" si="175"/>
        <v>85</v>
      </c>
      <c r="BG110" s="31">
        <f t="shared" si="126"/>
        <v>0</v>
      </c>
      <c r="BH110" s="31">
        <v>0</v>
      </c>
      <c r="BI110" s="31">
        <v>85</v>
      </c>
      <c r="BJ110" s="31">
        <v>0</v>
      </c>
      <c r="BK110" s="31">
        <v>0</v>
      </c>
      <c r="BL110" s="45">
        <v>0</v>
      </c>
      <c r="BM110" s="45">
        <v>0</v>
      </c>
      <c r="BN110" s="45">
        <v>80</v>
      </c>
      <c r="BO110" s="45">
        <v>0</v>
      </c>
      <c r="BP110" s="34">
        <f t="shared" si="127"/>
        <v>0.64819316156214557</v>
      </c>
      <c r="BQ110" s="149">
        <v>13</v>
      </c>
      <c r="BR110" s="103">
        <f t="shared" si="161"/>
        <v>16.25</v>
      </c>
      <c r="BS110" s="45">
        <f t="shared" si="128"/>
        <v>20</v>
      </c>
      <c r="BT110" s="45">
        <f t="shared" si="129"/>
        <v>12</v>
      </c>
      <c r="BU110" s="45">
        <f t="shared" si="130"/>
        <v>53</v>
      </c>
      <c r="BV110" s="46">
        <v>0</v>
      </c>
      <c r="BW110" s="46">
        <v>0</v>
      </c>
      <c r="BX110" s="46">
        <v>0</v>
      </c>
      <c r="BY110" s="46">
        <v>20</v>
      </c>
      <c r="BZ110" s="46">
        <v>12</v>
      </c>
      <c r="CA110" s="46">
        <v>53</v>
      </c>
      <c r="CB110" s="46">
        <v>0</v>
      </c>
      <c r="CC110" s="46">
        <v>0</v>
      </c>
      <c r="CD110" s="46">
        <v>0</v>
      </c>
      <c r="CE110" s="45">
        <f t="shared" si="131"/>
        <v>0</v>
      </c>
      <c r="CF110" s="45">
        <f t="shared" si="132"/>
        <v>0</v>
      </c>
      <c r="CG110" s="45">
        <f t="shared" si="133"/>
        <v>0</v>
      </c>
      <c r="CH110" s="46">
        <v>0</v>
      </c>
      <c r="CI110" s="46">
        <v>0</v>
      </c>
      <c r="CJ110" s="46">
        <v>0</v>
      </c>
      <c r="CK110" s="46">
        <v>0</v>
      </c>
      <c r="CL110" s="46">
        <v>0</v>
      </c>
      <c r="CM110" s="46">
        <v>0</v>
      </c>
      <c r="CN110" s="46">
        <v>0</v>
      </c>
      <c r="CO110" s="46">
        <v>0</v>
      </c>
      <c r="CP110" s="46">
        <v>0</v>
      </c>
      <c r="CQ110" s="45">
        <f t="shared" si="134"/>
        <v>10</v>
      </c>
      <c r="CR110" s="47">
        <f t="shared" si="135"/>
        <v>8.1024145195268196E-2</v>
      </c>
      <c r="CS110" s="45">
        <f t="shared" si="136"/>
        <v>10</v>
      </c>
      <c r="CT110" s="45">
        <f t="shared" si="137"/>
        <v>3</v>
      </c>
      <c r="CU110" s="45">
        <f t="shared" si="138"/>
        <v>7</v>
      </c>
      <c r="CV110" s="45">
        <f t="shared" si="139"/>
        <v>0</v>
      </c>
      <c r="CW110" s="45">
        <v>0</v>
      </c>
      <c r="CX110" s="45">
        <v>0</v>
      </c>
      <c r="CY110" s="45">
        <f t="shared" si="140"/>
        <v>10</v>
      </c>
      <c r="CZ110" s="45">
        <v>3</v>
      </c>
      <c r="DA110" s="45">
        <v>7</v>
      </c>
      <c r="DB110" s="45">
        <f t="shared" si="141"/>
        <v>0</v>
      </c>
      <c r="DC110" s="45">
        <v>0</v>
      </c>
      <c r="DD110" s="45">
        <v>0</v>
      </c>
      <c r="DE110" s="45">
        <f t="shared" si="142"/>
        <v>0</v>
      </c>
      <c r="DF110" s="45">
        <f t="shared" si="143"/>
        <v>0</v>
      </c>
      <c r="DG110" s="45">
        <f t="shared" si="144"/>
        <v>0</v>
      </c>
      <c r="DH110" s="45">
        <f t="shared" si="145"/>
        <v>0</v>
      </c>
      <c r="DI110" s="45">
        <v>0</v>
      </c>
      <c r="DJ110" s="45">
        <v>0</v>
      </c>
      <c r="DK110" s="45">
        <f t="shared" si="146"/>
        <v>0</v>
      </c>
      <c r="DL110" s="45">
        <v>0</v>
      </c>
      <c r="DM110" s="45">
        <v>0</v>
      </c>
      <c r="DN110" s="45">
        <f t="shared" si="147"/>
        <v>0</v>
      </c>
      <c r="DO110" s="45">
        <v>0</v>
      </c>
      <c r="DP110" s="45">
        <v>0</v>
      </c>
      <c r="DQ110" s="45">
        <f t="shared" si="148"/>
        <v>0</v>
      </c>
      <c r="DR110" s="45">
        <v>0</v>
      </c>
      <c r="DS110" s="45">
        <v>0</v>
      </c>
      <c r="DT110" s="45">
        <v>0</v>
      </c>
      <c r="DU110" s="45">
        <v>0</v>
      </c>
      <c r="DV110" s="48">
        <v>581.64</v>
      </c>
      <c r="DW110" s="48"/>
      <c r="DX110" s="45">
        <v>27</v>
      </c>
      <c r="DY110" s="45">
        <v>0</v>
      </c>
      <c r="DZ110" s="45">
        <v>0</v>
      </c>
      <c r="EA110" s="45">
        <f t="shared" si="149"/>
        <v>5</v>
      </c>
      <c r="EB110" s="47">
        <f>(EA110/CQ110)*100</f>
        <v>50</v>
      </c>
      <c r="EC110" s="45">
        <f t="shared" si="151"/>
        <v>1</v>
      </c>
      <c r="ED110" s="45">
        <f t="shared" si="152"/>
        <v>1</v>
      </c>
      <c r="EE110" s="45">
        <f t="shared" si="153"/>
        <v>3</v>
      </c>
      <c r="EF110" s="45">
        <v>1</v>
      </c>
      <c r="EG110" s="45">
        <v>1</v>
      </c>
      <c r="EH110" s="45">
        <v>3</v>
      </c>
      <c r="EI110" s="45">
        <v>0</v>
      </c>
      <c r="EJ110" s="45">
        <v>0</v>
      </c>
      <c r="EK110" s="45">
        <v>0</v>
      </c>
      <c r="EL110" s="45">
        <v>0</v>
      </c>
      <c r="EM110" s="45">
        <v>0</v>
      </c>
      <c r="EN110" s="45">
        <v>0</v>
      </c>
      <c r="EO110" s="45">
        <f t="shared" si="154"/>
        <v>5</v>
      </c>
      <c r="EP110" s="47">
        <f>(EO110/CQ110)*100</f>
        <v>50</v>
      </c>
      <c r="EQ110" s="45">
        <v>10</v>
      </c>
      <c r="ER110" s="45">
        <f t="shared" si="156"/>
        <v>7</v>
      </c>
      <c r="ES110" s="34">
        <f t="shared" si="181"/>
        <v>70</v>
      </c>
      <c r="ET110" s="45">
        <v>2</v>
      </c>
      <c r="EU110" s="45">
        <v>1</v>
      </c>
      <c r="EV110" s="45">
        <v>3</v>
      </c>
      <c r="EW110" s="45">
        <v>1</v>
      </c>
      <c r="EX110" s="48">
        <v>734</v>
      </c>
      <c r="EY110" s="48">
        <v>343</v>
      </c>
      <c r="EZ110" s="48">
        <v>2226</v>
      </c>
      <c r="FA110" s="46">
        <v>0</v>
      </c>
    </row>
    <row r="111" spans="1:157" s="118" customFormat="1">
      <c r="A111" s="26" t="s">
        <v>166</v>
      </c>
      <c r="B111" s="26" t="s">
        <v>210</v>
      </c>
      <c r="C111" s="29" t="s">
        <v>31</v>
      </c>
      <c r="D111" s="31">
        <v>3755</v>
      </c>
      <c r="E111" s="31">
        <f t="shared" si="159"/>
        <v>114</v>
      </c>
      <c r="F111" s="33">
        <v>114</v>
      </c>
      <c r="G111" s="34">
        <f t="shared" si="169"/>
        <v>100</v>
      </c>
      <c r="H111" s="32">
        <v>0</v>
      </c>
      <c r="I111" s="30">
        <f t="shared" si="170"/>
        <v>0</v>
      </c>
      <c r="J111" s="32">
        <v>87</v>
      </c>
      <c r="K111" s="30">
        <f t="shared" si="110"/>
        <v>2.3169107856191742</v>
      </c>
      <c r="L111" s="31">
        <v>1869</v>
      </c>
      <c r="M111" s="31">
        <v>723</v>
      </c>
      <c r="N111" s="99">
        <f t="shared" si="111"/>
        <v>19.254327563249003</v>
      </c>
      <c r="O111" s="31">
        <v>364</v>
      </c>
      <c r="P111" s="31">
        <v>197</v>
      </c>
      <c r="Q111" s="34">
        <f t="shared" si="112"/>
        <v>5.2463382157123837</v>
      </c>
      <c r="R111" s="32">
        <f t="shared" si="113"/>
        <v>49</v>
      </c>
      <c r="S111" s="32">
        <v>49</v>
      </c>
      <c r="T111" s="30">
        <f t="shared" si="171"/>
        <v>100</v>
      </c>
      <c r="U111" s="32">
        <v>0</v>
      </c>
      <c r="V111" s="30">
        <f t="shared" si="172"/>
        <v>0</v>
      </c>
      <c r="W111" s="33">
        <v>6</v>
      </c>
      <c r="X111" s="33">
        <v>0</v>
      </c>
      <c r="Y111" s="33">
        <v>38</v>
      </c>
      <c r="Z111" s="39">
        <f t="shared" si="116"/>
        <v>1.0119840213049267</v>
      </c>
      <c r="AA111" s="33">
        <v>5</v>
      </c>
      <c r="AB111" s="33">
        <v>0</v>
      </c>
      <c r="AC111" s="39">
        <f t="shared" si="117"/>
        <v>0.13315579227696406</v>
      </c>
      <c r="AD111" s="42">
        <v>71.650000000000006</v>
      </c>
      <c r="AE111" s="38">
        <v>64.39</v>
      </c>
      <c r="AF111" s="38">
        <v>391.24</v>
      </c>
      <c r="AG111" s="38">
        <v>461.44</v>
      </c>
      <c r="AH111" s="30">
        <v>1</v>
      </c>
      <c r="AI111" s="40">
        <v>7.17</v>
      </c>
      <c r="AJ111" s="41">
        <v>34</v>
      </c>
      <c r="AK111" s="30">
        <f t="shared" si="173"/>
        <v>69.387755102040813</v>
      </c>
      <c r="AL111" s="31">
        <v>6</v>
      </c>
      <c r="AM111" s="31">
        <v>0</v>
      </c>
      <c r="AN111" s="39">
        <f t="shared" si="179"/>
        <v>100</v>
      </c>
      <c r="AO111" s="31">
        <v>25</v>
      </c>
      <c r="AP111" s="39">
        <f t="shared" si="174"/>
        <v>65.789473684210535</v>
      </c>
      <c r="AQ111" s="31">
        <v>5</v>
      </c>
      <c r="AR111" s="31">
        <v>0</v>
      </c>
      <c r="AS111" s="39">
        <f t="shared" si="180"/>
        <v>100</v>
      </c>
      <c r="AT111" s="31">
        <v>0</v>
      </c>
      <c r="AU111" s="175">
        <f t="shared" si="160"/>
        <v>0</v>
      </c>
      <c r="AV111" s="35" t="s">
        <v>454</v>
      </c>
      <c r="AW111" s="41">
        <f t="shared" si="122"/>
        <v>19</v>
      </c>
      <c r="AX111" s="41">
        <f t="shared" si="123"/>
        <v>0</v>
      </c>
      <c r="AY111" s="30">
        <f t="shared" si="124"/>
        <v>0.50599201065246335</v>
      </c>
      <c r="AZ111" s="43">
        <v>0</v>
      </c>
      <c r="BA111" s="43">
        <v>19</v>
      </c>
      <c r="BB111" s="43">
        <v>0</v>
      </c>
      <c r="BC111" s="41">
        <v>0</v>
      </c>
      <c r="BD111" s="41">
        <v>0</v>
      </c>
      <c r="BE111" s="31">
        <v>0</v>
      </c>
      <c r="BF111" s="31">
        <f t="shared" si="175"/>
        <v>11</v>
      </c>
      <c r="BG111" s="31">
        <f t="shared" si="126"/>
        <v>0</v>
      </c>
      <c r="BH111" s="31">
        <v>0</v>
      </c>
      <c r="BI111" s="31">
        <v>11</v>
      </c>
      <c r="BJ111" s="31">
        <v>0</v>
      </c>
      <c r="BK111" s="31">
        <v>0</v>
      </c>
      <c r="BL111" s="45">
        <v>0</v>
      </c>
      <c r="BM111" s="45">
        <v>0</v>
      </c>
      <c r="BN111" s="45">
        <v>11</v>
      </c>
      <c r="BO111" s="45">
        <v>0</v>
      </c>
      <c r="BP111" s="34">
        <f t="shared" si="127"/>
        <v>0.29294274300932088</v>
      </c>
      <c r="BQ111" s="149">
        <v>1</v>
      </c>
      <c r="BR111" s="103">
        <f t="shared" si="161"/>
        <v>9.0909090909090917</v>
      </c>
      <c r="BS111" s="45">
        <f t="shared" si="128"/>
        <v>2</v>
      </c>
      <c r="BT111" s="45">
        <f t="shared" si="129"/>
        <v>2</v>
      </c>
      <c r="BU111" s="45">
        <f t="shared" si="130"/>
        <v>7</v>
      </c>
      <c r="BV111" s="46">
        <v>0</v>
      </c>
      <c r="BW111" s="46">
        <v>0</v>
      </c>
      <c r="BX111" s="46">
        <v>0</v>
      </c>
      <c r="BY111" s="46">
        <v>2</v>
      </c>
      <c r="BZ111" s="46">
        <v>2</v>
      </c>
      <c r="CA111" s="46">
        <v>7</v>
      </c>
      <c r="CB111" s="46">
        <v>0</v>
      </c>
      <c r="CC111" s="46">
        <v>0</v>
      </c>
      <c r="CD111" s="46">
        <v>0</v>
      </c>
      <c r="CE111" s="45">
        <f t="shared" si="131"/>
        <v>0</v>
      </c>
      <c r="CF111" s="45">
        <f t="shared" si="132"/>
        <v>0</v>
      </c>
      <c r="CG111" s="45">
        <f t="shared" si="133"/>
        <v>0</v>
      </c>
      <c r="CH111" s="46">
        <v>0</v>
      </c>
      <c r="CI111" s="46">
        <v>0</v>
      </c>
      <c r="CJ111" s="46">
        <v>0</v>
      </c>
      <c r="CK111" s="46">
        <v>0</v>
      </c>
      <c r="CL111" s="46">
        <v>0</v>
      </c>
      <c r="CM111" s="46">
        <v>0</v>
      </c>
      <c r="CN111" s="46">
        <v>0</v>
      </c>
      <c r="CO111" s="46">
        <v>0</v>
      </c>
      <c r="CP111" s="46">
        <v>0</v>
      </c>
      <c r="CQ111" s="45">
        <f t="shared" si="134"/>
        <v>3</v>
      </c>
      <c r="CR111" s="47">
        <f t="shared" si="135"/>
        <v>7.9893475366178426E-2</v>
      </c>
      <c r="CS111" s="45">
        <f t="shared" si="136"/>
        <v>3</v>
      </c>
      <c r="CT111" s="45">
        <f t="shared" si="137"/>
        <v>1</v>
      </c>
      <c r="CU111" s="45">
        <f t="shared" si="138"/>
        <v>2</v>
      </c>
      <c r="CV111" s="45">
        <f t="shared" si="139"/>
        <v>0</v>
      </c>
      <c r="CW111" s="45">
        <v>0</v>
      </c>
      <c r="CX111" s="45">
        <v>0</v>
      </c>
      <c r="CY111" s="45">
        <f t="shared" si="140"/>
        <v>3</v>
      </c>
      <c r="CZ111" s="45">
        <v>1</v>
      </c>
      <c r="DA111" s="45">
        <v>2</v>
      </c>
      <c r="DB111" s="45">
        <f t="shared" si="141"/>
        <v>0</v>
      </c>
      <c r="DC111" s="45">
        <v>0</v>
      </c>
      <c r="DD111" s="45">
        <v>0</v>
      </c>
      <c r="DE111" s="45">
        <f t="shared" si="142"/>
        <v>0</v>
      </c>
      <c r="DF111" s="45">
        <f t="shared" si="143"/>
        <v>0</v>
      </c>
      <c r="DG111" s="45">
        <f t="shared" si="144"/>
        <v>0</v>
      </c>
      <c r="DH111" s="45">
        <f t="shared" si="145"/>
        <v>0</v>
      </c>
      <c r="DI111" s="45">
        <v>0</v>
      </c>
      <c r="DJ111" s="45">
        <v>0</v>
      </c>
      <c r="DK111" s="45">
        <f t="shared" si="146"/>
        <v>0</v>
      </c>
      <c r="DL111" s="45">
        <v>0</v>
      </c>
      <c r="DM111" s="45">
        <v>0</v>
      </c>
      <c r="DN111" s="45">
        <f t="shared" si="147"/>
        <v>0</v>
      </c>
      <c r="DO111" s="45">
        <v>0</v>
      </c>
      <c r="DP111" s="45">
        <v>0</v>
      </c>
      <c r="DQ111" s="45">
        <f t="shared" si="148"/>
        <v>0</v>
      </c>
      <c r="DR111" s="45">
        <v>0</v>
      </c>
      <c r="DS111" s="45">
        <v>0</v>
      </c>
      <c r="DT111" s="45">
        <v>0</v>
      </c>
      <c r="DU111" s="45">
        <v>0</v>
      </c>
      <c r="DV111" s="48">
        <v>1409.53</v>
      </c>
      <c r="DW111" s="48"/>
      <c r="DX111" s="45">
        <v>5</v>
      </c>
      <c r="DY111" s="45">
        <v>0</v>
      </c>
      <c r="DZ111" s="45">
        <v>0</v>
      </c>
      <c r="EA111" s="45">
        <f t="shared" si="149"/>
        <v>1</v>
      </c>
      <c r="EB111" s="47">
        <f>(EA111/CQ111)*100</f>
        <v>33.333333333333329</v>
      </c>
      <c r="EC111" s="45">
        <f t="shared" si="151"/>
        <v>0</v>
      </c>
      <c r="ED111" s="45">
        <f t="shared" si="152"/>
        <v>1</v>
      </c>
      <c r="EE111" s="45">
        <f t="shared" si="153"/>
        <v>0</v>
      </c>
      <c r="EF111" s="45">
        <v>0</v>
      </c>
      <c r="EG111" s="45">
        <v>1</v>
      </c>
      <c r="EH111" s="45">
        <v>0</v>
      </c>
      <c r="EI111" s="45">
        <v>0</v>
      </c>
      <c r="EJ111" s="45">
        <v>0</v>
      </c>
      <c r="EK111" s="45">
        <v>0</v>
      </c>
      <c r="EL111" s="45">
        <v>0</v>
      </c>
      <c r="EM111" s="45">
        <v>0</v>
      </c>
      <c r="EN111" s="45">
        <v>0</v>
      </c>
      <c r="EO111" s="45">
        <f t="shared" si="154"/>
        <v>2</v>
      </c>
      <c r="EP111" s="47">
        <f>(EO111/CQ111)*100</f>
        <v>66.666666666666657</v>
      </c>
      <c r="EQ111" s="45">
        <v>2</v>
      </c>
      <c r="ER111" s="45">
        <f t="shared" si="156"/>
        <v>1</v>
      </c>
      <c r="ES111" s="34">
        <f t="shared" si="181"/>
        <v>50</v>
      </c>
      <c r="ET111" s="45">
        <v>1</v>
      </c>
      <c r="EU111" s="45">
        <v>0</v>
      </c>
      <c r="EV111" s="45">
        <v>0</v>
      </c>
      <c r="EW111" s="45">
        <v>0</v>
      </c>
      <c r="EX111" s="48">
        <v>215</v>
      </c>
      <c r="EY111" s="48">
        <v>215</v>
      </c>
      <c r="EZ111" s="48">
        <v>787</v>
      </c>
      <c r="FA111" s="46">
        <v>0</v>
      </c>
    </row>
    <row r="112" spans="1:157" s="118" customFormat="1">
      <c r="A112" s="100" t="s">
        <v>268</v>
      </c>
      <c r="B112" s="100" t="s">
        <v>391</v>
      </c>
      <c r="C112" s="101" t="s">
        <v>32</v>
      </c>
      <c r="D112" s="102">
        <v>4845</v>
      </c>
      <c r="E112" s="102">
        <f t="shared" si="159"/>
        <v>111</v>
      </c>
      <c r="F112" s="102">
        <v>97</v>
      </c>
      <c r="G112" s="103">
        <f t="shared" si="169"/>
        <v>87.387387387387378</v>
      </c>
      <c r="H112" s="104">
        <v>14</v>
      </c>
      <c r="I112" s="105">
        <f t="shared" si="170"/>
        <v>12.612612612612612</v>
      </c>
      <c r="J112" s="106">
        <v>82</v>
      </c>
      <c r="K112" s="105">
        <f t="shared" si="110"/>
        <v>1.6924664602683179</v>
      </c>
      <c r="L112" s="102">
        <v>1073</v>
      </c>
      <c r="M112" s="102">
        <v>755</v>
      </c>
      <c r="N112" s="107">
        <f t="shared" si="111"/>
        <v>15.583075335397318</v>
      </c>
      <c r="O112" s="102">
        <v>279</v>
      </c>
      <c r="P112" s="102">
        <v>218</v>
      </c>
      <c r="Q112" s="103">
        <f t="shared" si="112"/>
        <v>4.4994840041279671</v>
      </c>
      <c r="R112" s="106">
        <f t="shared" si="113"/>
        <v>53</v>
      </c>
      <c r="S112" s="106">
        <v>53</v>
      </c>
      <c r="T112" s="105">
        <f t="shared" si="171"/>
        <v>100</v>
      </c>
      <c r="U112" s="104">
        <v>0</v>
      </c>
      <c r="V112" s="105">
        <f t="shared" si="172"/>
        <v>0</v>
      </c>
      <c r="W112" s="102">
        <v>1</v>
      </c>
      <c r="X112" s="102">
        <v>0</v>
      </c>
      <c r="Y112" s="102">
        <v>51</v>
      </c>
      <c r="Z112" s="108">
        <f t="shared" si="116"/>
        <v>1.0526315789473684</v>
      </c>
      <c r="AA112" s="102">
        <v>1</v>
      </c>
      <c r="AB112" s="102">
        <v>0</v>
      </c>
      <c r="AC112" s="108">
        <f t="shared" si="117"/>
        <v>2.063983488132095E-2</v>
      </c>
      <c r="AD112" s="109">
        <v>113.19</v>
      </c>
      <c r="AE112" s="110">
        <v>24.92</v>
      </c>
      <c r="AF112" s="110">
        <v>868.19</v>
      </c>
      <c r="AG112" s="110">
        <v>5407.97</v>
      </c>
      <c r="AH112" s="105">
        <v>10.98</v>
      </c>
      <c r="AI112" s="111">
        <v>217</v>
      </c>
      <c r="AJ112" s="106">
        <v>5</v>
      </c>
      <c r="AK112" s="105">
        <f t="shared" si="173"/>
        <v>9.433962264150944</v>
      </c>
      <c r="AL112" s="102">
        <v>0</v>
      </c>
      <c r="AM112" s="102">
        <v>0</v>
      </c>
      <c r="AN112" s="108">
        <f t="shared" si="179"/>
        <v>0</v>
      </c>
      <c r="AO112" s="102"/>
      <c r="AP112" s="108">
        <f t="shared" si="174"/>
        <v>0</v>
      </c>
      <c r="AQ112" s="102">
        <v>0</v>
      </c>
      <c r="AR112" s="102">
        <v>0</v>
      </c>
      <c r="AS112" s="108">
        <f t="shared" si="180"/>
        <v>0</v>
      </c>
      <c r="AT112" s="102">
        <v>2</v>
      </c>
      <c r="AU112" s="182">
        <f t="shared" si="160"/>
        <v>4.1279669762641899E-2</v>
      </c>
      <c r="AV112" s="105" t="s">
        <v>455</v>
      </c>
      <c r="AW112" s="106">
        <f t="shared" si="122"/>
        <v>0</v>
      </c>
      <c r="AX112" s="106">
        <f t="shared" si="123"/>
        <v>0</v>
      </c>
      <c r="AY112" s="105">
        <f t="shared" si="124"/>
        <v>0</v>
      </c>
      <c r="AZ112" s="106">
        <v>0</v>
      </c>
      <c r="BA112" s="106">
        <v>0</v>
      </c>
      <c r="BB112" s="106">
        <v>0</v>
      </c>
      <c r="BC112" s="106">
        <v>0</v>
      </c>
      <c r="BD112" s="106">
        <v>0</v>
      </c>
      <c r="BE112" s="102">
        <v>0</v>
      </c>
      <c r="BF112" s="102">
        <f t="shared" si="175"/>
        <v>0</v>
      </c>
      <c r="BG112" s="102">
        <f t="shared" si="126"/>
        <v>0</v>
      </c>
      <c r="BH112" s="102">
        <v>0</v>
      </c>
      <c r="BI112" s="102">
        <v>0</v>
      </c>
      <c r="BJ112" s="102">
        <v>0</v>
      </c>
      <c r="BK112" s="102">
        <v>0</v>
      </c>
      <c r="BL112" s="112">
        <v>0</v>
      </c>
      <c r="BM112" s="112">
        <v>0</v>
      </c>
      <c r="BN112" s="112">
        <v>0</v>
      </c>
      <c r="BO112" s="112">
        <v>0</v>
      </c>
      <c r="BP112" s="103">
        <f t="shared" si="127"/>
        <v>0</v>
      </c>
      <c r="BQ112" s="158">
        <v>0</v>
      </c>
      <c r="BR112" s="103" t="s">
        <v>456</v>
      </c>
      <c r="BS112" s="112">
        <f t="shared" si="128"/>
        <v>0</v>
      </c>
      <c r="BT112" s="112">
        <f t="shared" si="129"/>
        <v>0</v>
      </c>
      <c r="BU112" s="112">
        <f t="shared" si="130"/>
        <v>0</v>
      </c>
      <c r="BV112" s="112">
        <v>0</v>
      </c>
      <c r="BW112" s="112">
        <v>0</v>
      </c>
      <c r="BX112" s="112">
        <v>0</v>
      </c>
      <c r="BY112" s="112">
        <v>0</v>
      </c>
      <c r="BZ112" s="112">
        <v>0</v>
      </c>
      <c r="CA112" s="112">
        <v>0</v>
      </c>
      <c r="CB112" s="112">
        <v>0</v>
      </c>
      <c r="CC112" s="112">
        <v>0</v>
      </c>
      <c r="CD112" s="112">
        <v>0</v>
      </c>
      <c r="CE112" s="112">
        <f t="shared" si="131"/>
        <v>0</v>
      </c>
      <c r="CF112" s="112">
        <f t="shared" si="132"/>
        <v>0</v>
      </c>
      <c r="CG112" s="112">
        <f t="shared" si="133"/>
        <v>0</v>
      </c>
      <c r="CH112" s="100">
        <v>0</v>
      </c>
      <c r="CI112" s="100">
        <v>0</v>
      </c>
      <c r="CJ112" s="100">
        <v>0</v>
      </c>
      <c r="CK112" s="100">
        <v>0</v>
      </c>
      <c r="CL112" s="100">
        <v>0</v>
      </c>
      <c r="CM112" s="100">
        <v>0</v>
      </c>
      <c r="CN112" s="100">
        <v>0</v>
      </c>
      <c r="CO112" s="100">
        <v>0</v>
      </c>
      <c r="CP112" s="100">
        <v>0</v>
      </c>
      <c r="CQ112" s="112">
        <f t="shared" si="134"/>
        <v>1</v>
      </c>
      <c r="CR112" s="113">
        <f t="shared" si="135"/>
        <v>2.063983488132095E-2</v>
      </c>
      <c r="CS112" s="112">
        <f t="shared" si="136"/>
        <v>1</v>
      </c>
      <c r="CT112" s="112">
        <f t="shared" si="137"/>
        <v>0</v>
      </c>
      <c r="CU112" s="112">
        <f t="shared" si="138"/>
        <v>1</v>
      </c>
      <c r="CV112" s="112">
        <f t="shared" si="139"/>
        <v>0</v>
      </c>
      <c r="CW112" s="112">
        <v>0</v>
      </c>
      <c r="CX112" s="112">
        <v>0</v>
      </c>
      <c r="CY112" s="112">
        <f t="shared" si="140"/>
        <v>1</v>
      </c>
      <c r="CZ112" s="112">
        <v>0</v>
      </c>
      <c r="DA112" s="112">
        <v>1</v>
      </c>
      <c r="DB112" s="112">
        <f t="shared" si="141"/>
        <v>0</v>
      </c>
      <c r="DC112" s="112">
        <v>0</v>
      </c>
      <c r="DD112" s="112">
        <v>0</v>
      </c>
      <c r="DE112" s="112">
        <f t="shared" si="142"/>
        <v>0</v>
      </c>
      <c r="DF112" s="112">
        <f t="shared" si="143"/>
        <v>0</v>
      </c>
      <c r="DG112" s="112">
        <f t="shared" si="144"/>
        <v>0</v>
      </c>
      <c r="DH112" s="112">
        <f t="shared" si="145"/>
        <v>0</v>
      </c>
      <c r="DI112" s="112">
        <v>0</v>
      </c>
      <c r="DJ112" s="112">
        <v>0</v>
      </c>
      <c r="DK112" s="112">
        <f t="shared" si="146"/>
        <v>0</v>
      </c>
      <c r="DL112" s="112">
        <v>0</v>
      </c>
      <c r="DM112" s="112">
        <v>0</v>
      </c>
      <c r="DN112" s="112">
        <f t="shared" si="147"/>
        <v>0</v>
      </c>
      <c r="DO112" s="112">
        <v>0</v>
      </c>
      <c r="DP112" s="112">
        <v>0</v>
      </c>
      <c r="DQ112" s="112">
        <f t="shared" si="148"/>
        <v>0</v>
      </c>
      <c r="DR112" s="112">
        <v>0</v>
      </c>
      <c r="DS112" s="112">
        <v>0</v>
      </c>
      <c r="DT112" s="112">
        <v>0</v>
      </c>
      <c r="DU112" s="112">
        <v>0</v>
      </c>
      <c r="DV112" s="114">
        <v>638.14</v>
      </c>
      <c r="DW112" s="114"/>
      <c r="DX112" s="112">
        <v>0</v>
      </c>
      <c r="DY112" s="112">
        <v>0</v>
      </c>
      <c r="DZ112" s="112">
        <v>0</v>
      </c>
      <c r="EA112" s="112">
        <f t="shared" si="149"/>
        <v>1</v>
      </c>
      <c r="EB112" s="113">
        <f>(EA112/CQ112)*100</f>
        <v>100</v>
      </c>
      <c r="EC112" s="112">
        <f t="shared" si="151"/>
        <v>1</v>
      </c>
      <c r="ED112" s="112">
        <f t="shared" si="152"/>
        <v>0</v>
      </c>
      <c r="EE112" s="112">
        <f t="shared" si="153"/>
        <v>0</v>
      </c>
      <c r="EF112" s="112">
        <v>1</v>
      </c>
      <c r="EG112" s="112">
        <v>0</v>
      </c>
      <c r="EH112" s="112">
        <v>0</v>
      </c>
      <c r="EI112" s="112">
        <v>0</v>
      </c>
      <c r="EJ112" s="112">
        <v>0</v>
      </c>
      <c r="EK112" s="112">
        <v>0</v>
      </c>
      <c r="EL112" s="112">
        <v>0</v>
      </c>
      <c r="EM112" s="112">
        <v>0</v>
      </c>
      <c r="EN112" s="112">
        <v>0</v>
      </c>
      <c r="EO112" s="112">
        <f t="shared" si="154"/>
        <v>0</v>
      </c>
      <c r="EP112" s="113">
        <f>(EO112/CQ112)*100</f>
        <v>0</v>
      </c>
      <c r="EQ112" s="112">
        <v>4</v>
      </c>
      <c r="ER112" s="112">
        <f t="shared" si="156"/>
        <v>4</v>
      </c>
      <c r="ES112" s="103">
        <f t="shared" si="181"/>
        <v>100</v>
      </c>
      <c r="ET112" s="112">
        <v>1</v>
      </c>
      <c r="EU112" s="112">
        <v>0</v>
      </c>
      <c r="EV112" s="112">
        <v>3</v>
      </c>
      <c r="EW112" s="112">
        <v>0</v>
      </c>
      <c r="EX112" s="114">
        <v>1096.98</v>
      </c>
      <c r="EY112" s="114">
        <v>801.55</v>
      </c>
      <c r="EZ112" s="114">
        <v>1322.9</v>
      </c>
      <c r="FA112" s="100">
        <v>0</v>
      </c>
    </row>
    <row r="113" spans="1:157" s="118" customFormat="1">
      <c r="A113" s="100" t="s">
        <v>269</v>
      </c>
      <c r="B113" s="100" t="s">
        <v>391</v>
      </c>
      <c r="C113" s="101" t="s">
        <v>34</v>
      </c>
      <c r="D113" s="102">
        <v>2625</v>
      </c>
      <c r="E113" s="102">
        <f t="shared" si="159"/>
        <v>69</v>
      </c>
      <c r="F113" s="102">
        <v>66</v>
      </c>
      <c r="G113" s="103">
        <f t="shared" si="169"/>
        <v>95.652173913043484</v>
      </c>
      <c r="H113" s="104">
        <v>3</v>
      </c>
      <c r="I113" s="105">
        <f t="shared" si="170"/>
        <v>4.3478260869565215</v>
      </c>
      <c r="J113" s="106">
        <v>57</v>
      </c>
      <c r="K113" s="105">
        <f t="shared" si="110"/>
        <v>2.1714285714285713</v>
      </c>
      <c r="L113" s="102">
        <v>675</v>
      </c>
      <c r="M113" s="102">
        <v>412</v>
      </c>
      <c r="N113" s="107">
        <f t="shared" si="111"/>
        <v>15.695238095238096</v>
      </c>
      <c r="O113" s="102">
        <v>175</v>
      </c>
      <c r="P113" s="102">
        <v>126</v>
      </c>
      <c r="Q113" s="103">
        <f t="shared" si="112"/>
        <v>4.8</v>
      </c>
      <c r="R113" s="106">
        <f t="shared" si="113"/>
        <v>29</v>
      </c>
      <c r="S113" s="106">
        <v>29</v>
      </c>
      <c r="T113" s="105">
        <f t="shared" si="171"/>
        <v>100</v>
      </c>
      <c r="U113" s="104">
        <v>0</v>
      </c>
      <c r="V113" s="105">
        <f t="shared" si="172"/>
        <v>0</v>
      </c>
      <c r="W113" s="102">
        <v>4</v>
      </c>
      <c r="X113" s="102">
        <v>0</v>
      </c>
      <c r="Y113" s="102">
        <v>29</v>
      </c>
      <c r="Z113" s="108">
        <f t="shared" si="116"/>
        <v>1.1047619047619048</v>
      </c>
      <c r="AA113" s="102">
        <v>4</v>
      </c>
      <c r="AB113" s="102">
        <v>0</v>
      </c>
      <c r="AC113" s="108">
        <f t="shared" si="117"/>
        <v>0.15238095238095239</v>
      </c>
      <c r="AD113" s="109">
        <v>89.6</v>
      </c>
      <c r="AE113" s="110">
        <v>70.87</v>
      </c>
      <c r="AF113" s="110">
        <v>551.88</v>
      </c>
      <c r="AG113" s="110">
        <v>489.31</v>
      </c>
      <c r="AH113" s="105">
        <v>7.38</v>
      </c>
      <c r="AI113" s="111">
        <v>8.25</v>
      </c>
      <c r="AJ113" s="106">
        <v>8</v>
      </c>
      <c r="AK113" s="105">
        <f t="shared" si="173"/>
        <v>27.586206896551722</v>
      </c>
      <c r="AL113" s="102">
        <v>1</v>
      </c>
      <c r="AM113" s="102">
        <v>0</v>
      </c>
      <c r="AN113" s="108">
        <f t="shared" si="179"/>
        <v>25</v>
      </c>
      <c r="AO113" s="102"/>
      <c r="AP113" s="108">
        <f t="shared" si="174"/>
        <v>0</v>
      </c>
      <c r="AQ113" s="102">
        <v>1</v>
      </c>
      <c r="AR113" s="102">
        <v>0</v>
      </c>
      <c r="AS113" s="108">
        <f t="shared" si="180"/>
        <v>25</v>
      </c>
      <c r="AT113" s="102">
        <v>6</v>
      </c>
      <c r="AU113" s="182">
        <f t="shared" si="160"/>
        <v>0.22857142857142859</v>
      </c>
      <c r="AV113" s="105" t="s">
        <v>454</v>
      </c>
      <c r="AW113" s="106">
        <f t="shared" si="122"/>
        <v>25</v>
      </c>
      <c r="AX113" s="106">
        <f t="shared" si="123"/>
        <v>1</v>
      </c>
      <c r="AY113" s="105">
        <f t="shared" si="124"/>
        <v>0.9904761904761904</v>
      </c>
      <c r="AZ113" s="106">
        <v>0</v>
      </c>
      <c r="BA113" s="106">
        <v>25</v>
      </c>
      <c r="BB113" s="106">
        <v>0</v>
      </c>
      <c r="BC113" s="106">
        <v>0</v>
      </c>
      <c r="BD113" s="106">
        <v>1</v>
      </c>
      <c r="BE113" s="102">
        <v>0</v>
      </c>
      <c r="BF113" s="102">
        <f t="shared" si="175"/>
        <v>24</v>
      </c>
      <c r="BG113" s="102">
        <f t="shared" si="126"/>
        <v>1</v>
      </c>
      <c r="BH113" s="102">
        <v>0</v>
      </c>
      <c r="BI113" s="102">
        <v>24</v>
      </c>
      <c r="BJ113" s="102">
        <v>0</v>
      </c>
      <c r="BK113" s="102">
        <v>0</v>
      </c>
      <c r="BL113" s="112">
        <v>1</v>
      </c>
      <c r="BM113" s="112">
        <v>0</v>
      </c>
      <c r="BN113" s="112">
        <v>24</v>
      </c>
      <c r="BO113" s="112">
        <v>1</v>
      </c>
      <c r="BP113" s="103">
        <f t="shared" si="127"/>
        <v>0.95238095238095244</v>
      </c>
      <c r="BQ113" s="158">
        <v>0</v>
      </c>
      <c r="BR113" s="103">
        <f>(BQ113/(BN113+BO113))*100</f>
        <v>0</v>
      </c>
      <c r="BS113" s="112">
        <f t="shared" si="128"/>
        <v>0</v>
      </c>
      <c r="BT113" s="112">
        <f t="shared" si="129"/>
        <v>18</v>
      </c>
      <c r="BU113" s="112">
        <f t="shared" si="130"/>
        <v>6</v>
      </c>
      <c r="BV113" s="112">
        <v>0</v>
      </c>
      <c r="BW113" s="112">
        <v>0</v>
      </c>
      <c r="BX113" s="112">
        <v>0</v>
      </c>
      <c r="BY113" s="112">
        <v>0</v>
      </c>
      <c r="BZ113" s="112">
        <v>18</v>
      </c>
      <c r="CA113" s="112">
        <v>6</v>
      </c>
      <c r="CB113" s="112">
        <v>0</v>
      </c>
      <c r="CC113" s="112">
        <v>0</v>
      </c>
      <c r="CD113" s="112">
        <v>0</v>
      </c>
      <c r="CE113" s="112">
        <f t="shared" si="131"/>
        <v>0</v>
      </c>
      <c r="CF113" s="112">
        <f t="shared" si="132"/>
        <v>1</v>
      </c>
      <c r="CG113" s="112">
        <f t="shared" si="133"/>
        <v>0</v>
      </c>
      <c r="CH113" s="100">
        <v>0</v>
      </c>
      <c r="CI113" s="100">
        <v>0</v>
      </c>
      <c r="CJ113" s="100">
        <v>0</v>
      </c>
      <c r="CK113" s="100">
        <v>0</v>
      </c>
      <c r="CL113" s="100">
        <v>1</v>
      </c>
      <c r="CM113" s="100">
        <v>0</v>
      </c>
      <c r="CN113" s="100">
        <v>0</v>
      </c>
      <c r="CO113" s="100">
        <v>0</v>
      </c>
      <c r="CP113" s="100">
        <v>0</v>
      </c>
      <c r="CQ113" s="112">
        <f t="shared" si="134"/>
        <v>1</v>
      </c>
      <c r="CR113" s="113">
        <f t="shared" si="135"/>
        <v>3.8095238095238099E-2</v>
      </c>
      <c r="CS113" s="112">
        <f t="shared" si="136"/>
        <v>0</v>
      </c>
      <c r="CT113" s="112">
        <f t="shared" si="137"/>
        <v>0</v>
      </c>
      <c r="CU113" s="112">
        <f t="shared" si="138"/>
        <v>0</v>
      </c>
      <c r="CV113" s="112">
        <f t="shared" si="139"/>
        <v>0</v>
      </c>
      <c r="CW113" s="112">
        <v>0</v>
      </c>
      <c r="CX113" s="112">
        <v>0</v>
      </c>
      <c r="CY113" s="112">
        <f t="shared" si="140"/>
        <v>0</v>
      </c>
      <c r="CZ113" s="112">
        <v>0</v>
      </c>
      <c r="DA113" s="112">
        <v>0</v>
      </c>
      <c r="DB113" s="112">
        <f t="shared" si="141"/>
        <v>0</v>
      </c>
      <c r="DC113" s="112">
        <v>0</v>
      </c>
      <c r="DD113" s="112">
        <v>0</v>
      </c>
      <c r="DE113" s="112">
        <f t="shared" si="142"/>
        <v>0</v>
      </c>
      <c r="DF113" s="112">
        <f t="shared" si="143"/>
        <v>0</v>
      </c>
      <c r="DG113" s="112">
        <f t="shared" si="144"/>
        <v>0</v>
      </c>
      <c r="DH113" s="112">
        <f t="shared" si="145"/>
        <v>0</v>
      </c>
      <c r="DI113" s="112">
        <v>0</v>
      </c>
      <c r="DJ113" s="112">
        <v>0</v>
      </c>
      <c r="DK113" s="112">
        <f t="shared" si="146"/>
        <v>0</v>
      </c>
      <c r="DL113" s="112">
        <v>0</v>
      </c>
      <c r="DM113" s="112">
        <v>0</v>
      </c>
      <c r="DN113" s="112">
        <f t="shared" si="147"/>
        <v>0</v>
      </c>
      <c r="DO113" s="112">
        <v>0</v>
      </c>
      <c r="DP113" s="112">
        <v>0</v>
      </c>
      <c r="DQ113" s="112">
        <f t="shared" si="148"/>
        <v>1</v>
      </c>
      <c r="DR113" s="112">
        <v>0</v>
      </c>
      <c r="DS113" s="112">
        <v>0</v>
      </c>
      <c r="DT113" s="112">
        <v>1</v>
      </c>
      <c r="DU113" s="112">
        <v>0</v>
      </c>
      <c r="DV113" s="114"/>
      <c r="DW113" s="114">
        <v>580.57000000000005</v>
      </c>
      <c r="DX113" s="112">
        <v>0</v>
      </c>
      <c r="DY113" s="112">
        <v>0</v>
      </c>
      <c r="DZ113" s="112">
        <v>2</v>
      </c>
      <c r="EA113" s="112">
        <f t="shared" si="149"/>
        <v>0</v>
      </c>
      <c r="EB113" s="113">
        <f>(EA113/CQ113)*100</f>
        <v>0</v>
      </c>
      <c r="EC113" s="112">
        <f t="shared" si="151"/>
        <v>0</v>
      </c>
      <c r="ED113" s="112">
        <f t="shared" si="152"/>
        <v>0</v>
      </c>
      <c r="EE113" s="112">
        <f t="shared" si="153"/>
        <v>0</v>
      </c>
      <c r="EF113" s="112">
        <v>0</v>
      </c>
      <c r="EG113" s="112">
        <v>0</v>
      </c>
      <c r="EH113" s="112">
        <v>0</v>
      </c>
      <c r="EI113" s="112">
        <v>0</v>
      </c>
      <c r="EJ113" s="112">
        <v>0</v>
      </c>
      <c r="EK113" s="112">
        <v>0</v>
      </c>
      <c r="EL113" s="112">
        <v>0</v>
      </c>
      <c r="EM113" s="112">
        <v>0</v>
      </c>
      <c r="EN113" s="112">
        <v>0</v>
      </c>
      <c r="EO113" s="112">
        <f t="shared" si="154"/>
        <v>1</v>
      </c>
      <c r="EP113" s="113">
        <f>(EO113/CQ113)*100</f>
        <v>100</v>
      </c>
      <c r="EQ113" s="112">
        <v>1</v>
      </c>
      <c r="ER113" s="112">
        <f t="shared" si="156"/>
        <v>1</v>
      </c>
      <c r="ES113" s="103">
        <f t="shared" si="181"/>
        <v>100</v>
      </c>
      <c r="ET113" s="112">
        <v>0</v>
      </c>
      <c r="EU113" s="112">
        <v>0</v>
      </c>
      <c r="EV113" s="112">
        <v>1</v>
      </c>
      <c r="EW113" s="112">
        <v>0</v>
      </c>
      <c r="EX113" s="114">
        <v>1086.3800000000001</v>
      </c>
      <c r="EY113" s="114">
        <v>1086.3800000000001</v>
      </c>
      <c r="EZ113" s="114">
        <v>1086.3800000000001</v>
      </c>
      <c r="FA113" s="100">
        <v>0</v>
      </c>
    </row>
    <row r="114" spans="1:157" s="118" customFormat="1">
      <c r="A114" s="26" t="s">
        <v>167</v>
      </c>
      <c r="B114" s="26" t="s">
        <v>210</v>
      </c>
      <c r="C114" s="29" t="s">
        <v>31</v>
      </c>
      <c r="D114" s="31">
        <v>6348</v>
      </c>
      <c r="E114" s="31">
        <f t="shared" si="159"/>
        <v>140</v>
      </c>
      <c r="F114" s="33">
        <v>140</v>
      </c>
      <c r="G114" s="34">
        <f t="shared" si="169"/>
        <v>100</v>
      </c>
      <c r="H114" s="32">
        <v>0</v>
      </c>
      <c r="I114" s="30">
        <f t="shared" si="170"/>
        <v>0</v>
      </c>
      <c r="J114" s="32">
        <v>113</v>
      </c>
      <c r="K114" s="30">
        <f t="shared" si="110"/>
        <v>1.7800882167611844</v>
      </c>
      <c r="L114" s="31">
        <v>3108</v>
      </c>
      <c r="M114" s="31">
        <v>1146</v>
      </c>
      <c r="N114" s="99">
        <f t="shared" si="111"/>
        <v>18.052930056710775</v>
      </c>
      <c r="O114" s="31">
        <v>625</v>
      </c>
      <c r="P114" s="31">
        <v>309</v>
      </c>
      <c r="Q114" s="34">
        <f t="shared" si="112"/>
        <v>4.8676748582230625</v>
      </c>
      <c r="R114" s="32">
        <f t="shared" si="113"/>
        <v>93</v>
      </c>
      <c r="S114" s="32">
        <v>93</v>
      </c>
      <c r="T114" s="30">
        <f t="shared" si="171"/>
        <v>100</v>
      </c>
      <c r="U114" s="32">
        <v>0</v>
      </c>
      <c r="V114" s="30">
        <f t="shared" si="172"/>
        <v>0</v>
      </c>
      <c r="W114" s="33">
        <v>9</v>
      </c>
      <c r="X114" s="33">
        <v>0</v>
      </c>
      <c r="Y114" s="33">
        <v>75</v>
      </c>
      <c r="Z114" s="39">
        <f t="shared" si="116"/>
        <v>1.1814744801512287</v>
      </c>
      <c r="AA114" s="33">
        <v>9</v>
      </c>
      <c r="AB114" s="33">
        <v>0</v>
      </c>
      <c r="AC114" s="39">
        <f t="shared" si="117"/>
        <v>0.14177693761814747</v>
      </c>
      <c r="AD114" s="42">
        <v>73.75</v>
      </c>
      <c r="AE114" s="38">
        <v>107.18</v>
      </c>
      <c r="AF114" s="38">
        <v>446.26</v>
      </c>
      <c r="AG114" s="38">
        <v>845.54</v>
      </c>
      <c r="AH114" s="30">
        <v>1</v>
      </c>
      <c r="AI114" s="40">
        <v>7.89</v>
      </c>
      <c r="AJ114" s="41">
        <v>43</v>
      </c>
      <c r="AK114" s="30">
        <f t="shared" si="173"/>
        <v>46.236559139784944</v>
      </c>
      <c r="AL114" s="31">
        <v>10</v>
      </c>
      <c r="AM114" s="31">
        <v>0</v>
      </c>
      <c r="AN114" s="39">
        <f t="shared" si="179"/>
        <v>111.11111111111111</v>
      </c>
      <c r="AO114" s="31">
        <v>33</v>
      </c>
      <c r="AP114" s="39">
        <f t="shared" si="174"/>
        <v>44</v>
      </c>
      <c r="AQ114" s="31">
        <v>10</v>
      </c>
      <c r="AR114" s="31">
        <v>0</v>
      </c>
      <c r="AS114" s="39">
        <f t="shared" si="180"/>
        <v>111.11111111111111</v>
      </c>
      <c r="AT114" s="31">
        <v>0</v>
      </c>
      <c r="AU114" s="175">
        <f t="shared" si="160"/>
        <v>0</v>
      </c>
      <c r="AV114" s="35" t="s">
        <v>454</v>
      </c>
      <c r="AW114" s="41">
        <f t="shared" si="122"/>
        <v>30</v>
      </c>
      <c r="AX114" s="41">
        <f t="shared" si="123"/>
        <v>0</v>
      </c>
      <c r="AY114" s="30">
        <f t="shared" si="124"/>
        <v>0.47258979206049151</v>
      </c>
      <c r="AZ114" s="43">
        <v>0</v>
      </c>
      <c r="BA114" s="43">
        <v>30</v>
      </c>
      <c r="BB114" s="43">
        <v>0</v>
      </c>
      <c r="BC114" s="41">
        <v>0</v>
      </c>
      <c r="BD114" s="41">
        <v>0</v>
      </c>
      <c r="BE114" s="31">
        <v>0</v>
      </c>
      <c r="BF114" s="31">
        <f t="shared" si="175"/>
        <v>10</v>
      </c>
      <c r="BG114" s="31">
        <f t="shared" si="126"/>
        <v>0</v>
      </c>
      <c r="BH114" s="31">
        <v>0</v>
      </c>
      <c r="BI114" s="31">
        <v>10</v>
      </c>
      <c r="BJ114" s="31">
        <v>0</v>
      </c>
      <c r="BK114" s="31">
        <v>0</v>
      </c>
      <c r="BL114" s="45">
        <v>0</v>
      </c>
      <c r="BM114" s="45">
        <v>0</v>
      </c>
      <c r="BN114" s="45">
        <v>10</v>
      </c>
      <c r="BO114" s="45">
        <v>0</v>
      </c>
      <c r="BP114" s="34">
        <f t="shared" si="127"/>
        <v>0.15752993068683049</v>
      </c>
      <c r="BQ114" s="149">
        <v>0</v>
      </c>
      <c r="BR114" s="103">
        <f>(BQ114/(BN114+BO114))*100</f>
        <v>0</v>
      </c>
      <c r="BS114" s="45">
        <f t="shared" si="128"/>
        <v>3</v>
      </c>
      <c r="BT114" s="45">
        <f t="shared" si="129"/>
        <v>2</v>
      </c>
      <c r="BU114" s="45">
        <f t="shared" si="130"/>
        <v>5</v>
      </c>
      <c r="BV114" s="46">
        <v>0</v>
      </c>
      <c r="BW114" s="46">
        <v>0</v>
      </c>
      <c r="BX114" s="46">
        <v>0</v>
      </c>
      <c r="BY114" s="46">
        <v>3</v>
      </c>
      <c r="BZ114" s="46">
        <v>2</v>
      </c>
      <c r="CA114" s="46">
        <v>5</v>
      </c>
      <c r="CB114" s="46">
        <v>0</v>
      </c>
      <c r="CC114" s="46">
        <v>0</v>
      </c>
      <c r="CD114" s="46">
        <v>0</v>
      </c>
      <c r="CE114" s="45">
        <f t="shared" si="131"/>
        <v>0</v>
      </c>
      <c r="CF114" s="45">
        <f t="shared" si="132"/>
        <v>0</v>
      </c>
      <c r="CG114" s="45">
        <f t="shared" si="133"/>
        <v>0</v>
      </c>
      <c r="CH114" s="46">
        <v>0</v>
      </c>
      <c r="CI114" s="46">
        <v>0</v>
      </c>
      <c r="CJ114" s="46">
        <v>0</v>
      </c>
      <c r="CK114" s="46">
        <v>0</v>
      </c>
      <c r="CL114" s="46">
        <v>0</v>
      </c>
      <c r="CM114" s="46">
        <v>0</v>
      </c>
      <c r="CN114" s="46">
        <v>0</v>
      </c>
      <c r="CO114" s="46">
        <v>0</v>
      </c>
      <c r="CP114" s="46">
        <v>0</v>
      </c>
      <c r="CQ114" s="45">
        <f t="shared" si="134"/>
        <v>2</v>
      </c>
      <c r="CR114" s="47">
        <f t="shared" si="135"/>
        <v>3.1505986137366097E-2</v>
      </c>
      <c r="CS114" s="45">
        <f t="shared" si="136"/>
        <v>1</v>
      </c>
      <c r="CT114" s="45">
        <f t="shared" si="137"/>
        <v>0</v>
      </c>
      <c r="CU114" s="45">
        <f t="shared" si="138"/>
        <v>1</v>
      </c>
      <c r="CV114" s="45">
        <f t="shared" si="139"/>
        <v>0</v>
      </c>
      <c r="CW114" s="45">
        <v>0</v>
      </c>
      <c r="CX114" s="45">
        <v>0</v>
      </c>
      <c r="CY114" s="45">
        <f t="shared" si="140"/>
        <v>1</v>
      </c>
      <c r="CZ114" s="45">
        <v>0</v>
      </c>
      <c r="DA114" s="45">
        <v>1</v>
      </c>
      <c r="DB114" s="45">
        <f t="shared" si="141"/>
        <v>0</v>
      </c>
      <c r="DC114" s="45">
        <v>0</v>
      </c>
      <c r="DD114" s="45">
        <v>0</v>
      </c>
      <c r="DE114" s="45">
        <f t="shared" si="142"/>
        <v>0</v>
      </c>
      <c r="DF114" s="45">
        <f t="shared" si="143"/>
        <v>0</v>
      </c>
      <c r="DG114" s="45">
        <f t="shared" si="144"/>
        <v>0</v>
      </c>
      <c r="DH114" s="45">
        <f t="shared" si="145"/>
        <v>0</v>
      </c>
      <c r="DI114" s="45">
        <v>0</v>
      </c>
      <c r="DJ114" s="45">
        <v>0</v>
      </c>
      <c r="DK114" s="45">
        <f t="shared" si="146"/>
        <v>0</v>
      </c>
      <c r="DL114" s="45">
        <v>0</v>
      </c>
      <c r="DM114" s="45">
        <v>0</v>
      </c>
      <c r="DN114" s="45">
        <f t="shared" si="147"/>
        <v>0</v>
      </c>
      <c r="DO114" s="45">
        <v>0</v>
      </c>
      <c r="DP114" s="45">
        <v>0</v>
      </c>
      <c r="DQ114" s="45">
        <f t="shared" si="148"/>
        <v>1</v>
      </c>
      <c r="DR114" s="45">
        <v>0</v>
      </c>
      <c r="DS114" s="45">
        <v>0</v>
      </c>
      <c r="DT114" s="45">
        <v>1</v>
      </c>
      <c r="DU114" s="45">
        <v>0</v>
      </c>
      <c r="DV114" s="48">
        <v>7718.34</v>
      </c>
      <c r="DW114" s="48"/>
      <c r="DX114" s="45">
        <v>1</v>
      </c>
      <c r="DY114" s="45">
        <v>0</v>
      </c>
      <c r="DZ114" s="45">
        <v>0</v>
      </c>
      <c r="EA114" s="45">
        <f t="shared" si="149"/>
        <v>0</v>
      </c>
      <c r="EB114" s="47">
        <f>(EA114/CQ114)*100</f>
        <v>0</v>
      </c>
      <c r="EC114" s="45">
        <f t="shared" si="151"/>
        <v>0</v>
      </c>
      <c r="ED114" s="45">
        <f t="shared" si="152"/>
        <v>0</v>
      </c>
      <c r="EE114" s="45">
        <f t="shared" si="153"/>
        <v>0</v>
      </c>
      <c r="EF114" s="45">
        <v>0</v>
      </c>
      <c r="EG114" s="45">
        <v>0</v>
      </c>
      <c r="EH114" s="45">
        <v>0</v>
      </c>
      <c r="EI114" s="45">
        <v>0</v>
      </c>
      <c r="EJ114" s="45">
        <v>0</v>
      </c>
      <c r="EK114" s="45">
        <v>0</v>
      </c>
      <c r="EL114" s="45">
        <v>0</v>
      </c>
      <c r="EM114" s="45">
        <v>0</v>
      </c>
      <c r="EN114" s="45">
        <v>0</v>
      </c>
      <c r="EO114" s="45">
        <f t="shared" si="154"/>
        <v>2</v>
      </c>
      <c r="EP114" s="47">
        <f>(EO114/CQ114)*100</f>
        <v>100</v>
      </c>
      <c r="EQ114" s="45">
        <v>2</v>
      </c>
      <c r="ER114" s="45">
        <f t="shared" si="156"/>
        <v>2</v>
      </c>
      <c r="ES114" s="34">
        <f t="shared" si="181"/>
        <v>100</v>
      </c>
      <c r="ET114" s="45">
        <v>1</v>
      </c>
      <c r="EU114" s="45">
        <v>0</v>
      </c>
      <c r="EV114" s="45">
        <v>1</v>
      </c>
      <c r="EW114" s="45">
        <v>0</v>
      </c>
      <c r="EX114" s="48">
        <v>828</v>
      </c>
      <c r="EY114" s="48">
        <v>150</v>
      </c>
      <c r="EZ114" s="48">
        <v>2078</v>
      </c>
      <c r="FA114" s="46">
        <v>0</v>
      </c>
    </row>
    <row r="115" spans="1:157" s="118" customFormat="1">
      <c r="A115" s="100" t="s">
        <v>270</v>
      </c>
      <c r="B115" s="100" t="s">
        <v>391</v>
      </c>
      <c r="C115" s="101" t="s">
        <v>32</v>
      </c>
      <c r="D115" s="102">
        <v>26</v>
      </c>
      <c r="E115" s="102">
        <f t="shared" si="159"/>
        <v>0</v>
      </c>
      <c r="F115" s="102">
        <v>0</v>
      </c>
      <c r="G115" s="103" t="s">
        <v>456</v>
      </c>
      <c r="H115" s="104">
        <v>0</v>
      </c>
      <c r="I115" s="105" t="s">
        <v>456</v>
      </c>
      <c r="J115" s="106">
        <v>0</v>
      </c>
      <c r="K115" s="105">
        <f t="shared" si="110"/>
        <v>0</v>
      </c>
      <c r="L115" s="102">
        <v>4</v>
      </c>
      <c r="M115" s="102">
        <v>4</v>
      </c>
      <c r="N115" s="107">
        <f t="shared" si="111"/>
        <v>15.384615384615385</v>
      </c>
      <c r="O115" s="102">
        <v>0</v>
      </c>
      <c r="P115" s="102">
        <v>0</v>
      </c>
      <c r="Q115" s="103">
        <f t="shared" si="112"/>
        <v>0</v>
      </c>
      <c r="R115" s="106">
        <f t="shared" si="113"/>
        <v>0</v>
      </c>
      <c r="S115" s="106">
        <v>0</v>
      </c>
      <c r="T115" s="105" t="s">
        <v>456</v>
      </c>
      <c r="U115" s="104">
        <v>0</v>
      </c>
      <c r="V115" s="105" t="s">
        <v>456</v>
      </c>
      <c r="W115" s="102">
        <v>0</v>
      </c>
      <c r="X115" s="102">
        <v>0</v>
      </c>
      <c r="Y115" s="102">
        <v>0</v>
      </c>
      <c r="Z115" s="108">
        <f t="shared" si="116"/>
        <v>0</v>
      </c>
      <c r="AA115" s="102">
        <v>0</v>
      </c>
      <c r="AB115" s="102">
        <v>0</v>
      </c>
      <c r="AC115" s="108">
        <f t="shared" si="117"/>
        <v>0</v>
      </c>
      <c r="AD115" s="109"/>
      <c r="AE115" s="110"/>
      <c r="AF115" s="110"/>
      <c r="AG115" s="110"/>
      <c r="AH115" s="105"/>
      <c r="AI115" s="111"/>
      <c r="AJ115" s="106">
        <v>0</v>
      </c>
      <c r="AK115" s="105" t="s">
        <v>456</v>
      </c>
      <c r="AL115" s="102">
        <v>0</v>
      </c>
      <c r="AM115" s="102">
        <v>0</v>
      </c>
      <c r="AN115" s="108" t="s">
        <v>456</v>
      </c>
      <c r="AO115" s="102"/>
      <c r="AP115" s="108" t="s">
        <v>456</v>
      </c>
      <c r="AQ115" s="102">
        <v>0</v>
      </c>
      <c r="AR115" s="102">
        <v>0</v>
      </c>
      <c r="AS115" s="108" t="s">
        <v>456</v>
      </c>
      <c r="AT115" s="102">
        <v>0</v>
      </c>
      <c r="AU115" s="182">
        <f t="shared" si="160"/>
        <v>0</v>
      </c>
      <c r="AV115" s="105" t="s">
        <v>455</v>
      </c>
      <c r="AW115" s="106">
        <f t="shared" si="122"/>
        <v>0</v>
      </c>
      <c r="AX115" s="106">
        <f t="shared" si="123"/>
        <v>0</v>
      </c>
      <c r="AY115" s="105">
        <f t="shared" si="124"/>
        <v>0</v>
      </c>
      <c r="AZ115" s="106">
        <v>0</v>
      </c>
      <c r="BA115" s="106">
        <v>0</v>
      </c>
      <c r="BB115" s="106">
        <v>0</v>
      </c>
      <c r="BC115" s="106">
        <v>0</v>
      </c>
      <c r="BD115" s="106">
        <v>0</v>
      </c>
      <c r="BE115" s="102">
        <v>0</v>
      </c>
      <c r="BF115" s="102">
        <f t="shared" si="175"/>
        <v>0</v>
      </c>
      <c r="BG115" s="102">
        <f t="shared" si="126"/>
        <v>0</v>
      </c>
      <c r="BH115" s="102">
        <v>0</v>
      </c>
      <c r="BI115" s="102">
        <v>0</v>
      </c>
      <c r="BJ115" s="102">
        <v>0</v>
      </c>
      <c r="BK115" s="102">
        <v>0</v>
      </c>
      <c r="BL115" s="112">
        <v>0</v>
      </c>
      <c r="BM115" s="112">
        <v>0</v>
      </c>
      <c r="BN115" s="112">
        <v>0</v>
      </c>
      <c r="BO115" s="112">
        <v>0</v>
      </c>
      <c r="BP115" s="103">
        <f t="shared" si="127"/>
        <v>0</v>
      </c>
      <c r="BQ115" s="158">
        <v>0</v>
      </c>
      <c r="BR115" s="103" t="s">
        <v>456</v>
      </c>
      <c r="BS115" s="112">
        <f t="shared" si="128"/>
        <v>0</v>
      </c>
      <c r="BT115" s="112">
        <f t="shared" si="129"/>
        <v>0</v>
      </c>
      <c r="BU115" s="112">
        <f t="shared" si="130"/>
        <v>0</v>
      </c>
      <c r="BV115" s="112">
        <v>0</v>
      </c>
      <c r="BW115" s="112">
        <v>0</v>
      </c>
      <c r="BX115" s="112">
        <v>0</v>
      </c>
      <c r="BY115" s="112">
        <v>0</v>
      </c>
      <c r="BZ115" s="112">
        <v>0</v>
      </c>
      <c r="CA115" s="112">
        <v>0</v>
      </c>
      <c r="CB115" s="112">
        <v>0</v>
      </c>
      <c r="CC115" s="112">
        <v>0</v>
      </c>
      <c r="CD115" s="112">
        <v>0</v>
      </c>
      <c r="CE115" s="112">
        <f t="shared" si="131"/>
        <v>0</v>
      </c>
      <c r="CF115" s="112">
        <f t="shared" si="132"/>
        <v>0</v>
      </c>
      <c r="CG115" s="112">
        <f t="shared" si="133"/>
        <v>0</v>
      </c>
      <c r="CH115" s="100">
        <v>0</v>
      </c>
      <c r="CI115" s="100">
        <v>0</v>
      </c>
      <c r="CJ115" s="100">
        <v>0</v>
      </c>
      <c r="CK115" s="100">
        <v>0</v>
      </c>
      <c r="CL115" s="100">
        <v>0</v>
      </c>
      <c r="CM115" s="100">
        <v>0</v>
      </c>
      <c r="CN115" s="100">
        <v>0</v>
      </c>
      <c r="CO115" s="100">
        <v>0</v>
      </c>
      <c r="CP115" s="100">
        <v>0</v>
      </c>
      <c r="CQ115" s="112">
        <f t="shared" si="134"/>
        <v>0</v>
      </c>
      <c r="CR115" s="113">
        <f t="shared" si="135"/>
        <v>0</v>
      </c>
      <c r="CS115" s="112">
        <f t="shared" si="136"/>
        <v>0</v>
      </c>
      <c r="CT115" s="112">
        <f t="shared" si="137"/>
        <v>0</v>
      </c>
      <c r="CU115" s="112">
        <f t="shared" si="138"/>
        <v>0</v>
      </c>
      <c r="CV115" s="112">
        <f t="shared" si="139"/>
        <v>0</v>
      </c>
      <c r="CW115" s="112">
        <v>0</v>
      </c>
      <c r="CX115" s="112">
        <v>0</v>
      </c>
      <c r="CY115" s="112">
        <f t="shared" si="140"/>
        <v>0</v>
      </c>
      <c r="CZ115" s="112">
        <v>0</v>
      </c>
      <c r="DA115" s="112">
        <v>0</v>
      </c>
      <c r="DB115" s="112">
        <f t="shared" si="141"/>
        <v>0</v>
      </c>
      <c r="DC115" s="112">
        <v>0</v>
      </c>
      <c r="DD115" s="112">
        <v>0</v>
      </c>
      <c r="DE115" s="112">
        <f t="shared" si="142"/>
        <v>0</v>
      </c>
      <c r="DF115" s="112">
        <f t="shared" si="143"/>
        <v>0</v>
      </c>
      <c r="DG115" s="112">
        <f t="shared" si="144"/>
        <v>0</v>
      </c>
      <c r="DH115" s="112">
        <f t="shared" si="145"/>
        <v>0</v>
      </c>
      <c r="DI115" s="112">
        <v>0</v>
      </c>
      <c r="DJ115" s="112">
        <v>0</v>
      </c>
      <c r="DK115" s="112">
        <f t="shared" si="146"/>
        <v>0</v>
      </c>
      <c r="DL115" s="112">
        <v>0</v>
      </c>
      <c r="DM115" s="112">
        <v>0</v>
      </c>
      <c r="DN115" s="112">
        <f t="shared" si="147"/>
        <v>0</v>
      </c>
      <c r="DO115" s="112">
        <v>0</v>
      </c>
      <c r="DP115" s="112">
        <v>0</v>
      </c>
      <c r="DQ115" s="112">
        <f t="shared" si="148"/>
        <v>0</v>
      </c>
      <c r="DR115" s="112">
        <v>0</v>
      </c>
      <c r="DS115" s="112">
        <v>0</v>
      </c>
      <c r="DT115" s="112">
        <v>0</v>
      </c>
      <c r="DU115" s="112">
        <v>0</v>
      </c>
      <c r="DV115" s="114"/>
      <c r="DW115" s="114"/>
      <c r="DX115" s="112">
        <v>0</v>
      </c>
      <c r="DY115" s="112">
        <v>0</v>
      </c>
      <c r="DZ115" s="112">
        <v>0</v>
      </c>
      <c r="EA115" s="112">
        <f t="shared" si="149"/>
        <v>0</v>
      </c>
      <c r="EB115" s="113" t="s">
        <v>456</v>
      </c>
      <c r="EC115" s="112">
        <f t="shared" si="151"/>
        <v>0</v>
      </c>
      <c r="ED115" s="112">
        <f t="shared" si="152"/>
        <v>0</v>
      </c>
      <c r="EE115" s="112">
        <f t="shared" si="153"/>
        <v>0</v>
      </c>
      <c r="EF115" s="112">
        <v>0</v>
      </c>
      <c r="EG115" s="112">
        <v>0</v>
      </c>
      <c r="EH115" s="112">
        <v>0</v>
      </c>
      <c r="EI115" s="112">
        <v>0</v>
      </c>
      <c r="EJ115" s="112">
        <v>0</v>
      </c>
      <c r="EK115" s="112">
        <v>0</v>
      </c>
      <c r="EL115" s="112">
        <v>0</v>
      </c>
      <c r="EM115" s="112">
        <v>0</v>
      </c>
      <c r="EN115" s="112">
        <v>0</v>
      </c>
      <c r="EO115" s="112">
        <f t="shared" si="154"/>
        <v>0</v>
      </c>
      <c r="EP115" s="113" t="s">
        <v>456</v>
      </c>
      <c r="EQ115" s="112">
        <v>0</v>
      </c>
      <c r="ER115" s="112">
        <f t="shared" si="156"/>
        <v>0</v>
      </c>
      <c r="ES115" s="103" t="s">
        <v>456</v>
      </c>
      <c r="ET115" s="112">
        <v>0</v>
      </c>
      <c r="EU115" s="112">
        <v>0</v>
      </c>
      <c r="EV115" s="112">
        <v>0</v>
      </c>
      <c r="EW115" s="112">
        <v>0</v>
      </c>
      <c r="EX115" s="114"/>
      <c r="EY115" s="114"/>
      <c r="EZ115" s="114"/>
      <c r="FA115" s="100">
        <v>0</v>
      </c>
    </row>
    <row r="116" spans="1:157" s="118" customFormat="1">
      <c r="A116" s="100" t="s">
        <v>271</v>
      </c>
      <c r="B116" s="100" t="s">
        <v>391</v>
      </c>
      <c r="C116" s="101" t="s">
        <v>33</v>
      </c>
      <c r="D116" s="102">
        <v>2223</v>
      </c>
      <c r="E116" s="102">
        <f t="shared" si="159"/>
        <v>46</v>
      </c>
      <c r="F116" s="102">
        <v>44</v>
      </c>
      <c r="G116" s="103">
        <f t="shared" ref="G116:G125" si="182">(F116/E116)*100</f>
        <v>95.652173913043484</v>
      </c>
      <c r="H116" s="104">
        <v>2</v>
      </c>
      <c r="I116" s="105">
        <f t="shared" ref="I116:I125" si="183">(H116/E116)*100</f>
        <v>4.3478260869565215</v>
      </c>
      <c r="J116" s="106">
        <v>39</v>
      </c>
      <c r="K116" s="105">
        <f t="shared" si="110"/>
        <v>1.7543859649122806</v>
      </c>
      <c r="L116" s="102">
        <v>570</v>
      </c>
      <c r="M116" s="102">
        <v>354</v>
      </c>
      <c r="N116" s="107">
        <f t="shared" si="111"/>
        <v>15.92442645074224</v>
      </c>
      <c r="O116" s="102">
        <v>164</v>
      </c>
      <c r="P116" s="102">
        <v>104</v>
      </c>
      <c r="Q116" s="103">
        <f t="shared" si="112"/>
        <v>4.6783625730994149</v>
      </c>
      <c r="R116" s="106">
        <f t="shared" si="113"/>
        <v>14</v>
      </c>
      <c r="S116" s="106">
        <v>14</v>
      </c>
      <c r="T116" s="105">
        <f t="shared" ref="T116:T147" si="184">(S116/R116)*100</f>
        <v>100</v>
      </c>
      <c r="U116" s="104">
        <v>0</v>
      </c>
      <c r="V116" s="105">
        <f t="shared" ref="V116:V147" si="185">(U116/R116)*100</f>
        <v>0</v>
      </c>
      <c r="W116" s="102">
        <v>2</v>
      </c>
      <c r="X116" s="102">
        <v>0</v>
      </c>
      <c r="Y116" s="102">
        <v>13</v>
      </c>
      <c r="Z116" s="108">
        <f t="shared" si="116"/>
        <v>0.58479532163742687</v>
      </c>
      <c r="AA116" s="102">
        <v>1</v>
      </c>
      <c r="AB116" s="102">
        <v>0</v>
      </c>
      <c r="AC116" s="108">
        <f t="shared" si="117"/>
        <v>4.4984255510571301E-2</v>
      </c>
      <c r="AD116" s="109">
        <v>173.82</v>
      </c>
      <c r="AE116" s="110">
        <v>39.770000000000003</v>
      </c>
      <c r="AF116" s="110">
        <v>2041.26</v>
      </c>
      <c r="AG116" s="110">
        <v>5767.34</v>
      </c>
      <c r="AH116" s="105">
        <v>28.29</v>
      </c>
      <c r="AI116" s="111">
        <v>155.5</v>
      </c>
      <c r="AJ116" s="106">
        <v>2</v>
      </c>
      <c r="AK116" s="105">
        <f t="shared" ref="AK116:AK147" si="186">(AJ116/S116)*100</f>
        <v>14.285714285714285</v>
      </c>
      <c r="AL116" s="102">
        <v>1</v>
      </c>
      <c r="AM116" s="102">
        <v>0</v>
      </c>
      <c r="AN116" s="108">
        <f t="shared" ref="AN116:AN121" si="187">((AL116+AM116)/W116)*100</f>
        <v>50</v>
      </c>
      <c r="AO116" s="102"/>
      <c r="AP116" s="108">
        <f t="shared" ref="AP116:AP147" si="188">(AO116/Y116)*100</f>
        <v>0</v>
      </c>
      <c r="AQ116" s="102">
        <v>1</v>
      </c>
      <c r="AR116" s="102">
        <v>0</v>
      </c>
      <c r="AS116" s="108">
        <f t="shared" ref="AS116:AS121" si="189">((AQ116+AR116)/AA116)*100</f>
        <v>100</v>
      </c>
      <c r="AT116" s="102">
        <v>3</v>
      </c>
      <c r="AU116" s="182">
        <f t="shared" si="160"/>
        <v>0.1349527665317139</v>
      </c>
      <c r="AV116" s="105" t="s">
        <v>454</v>
      </c>
      <c r="AW116" s="106">
        <f t="shared" si="122"/>
        <v>0</v>
      </c>
      <c r="AX116" s="106">
        <f t="shared" si="123"/>
        <v>0</v>
      </c>
      <c r="AY116" s="105">
        <f t="shared" si="124"/>
        <v>0</v>
      </c>
      <c r="AZ116" s="106">
        <v>0</v>
      </c>
      <c r="BA116" s="106">
        <v>0</v>
      </c>
      <c r="BB116" s="106">
        <v>0</v>
      </c>
      <c r="BC116" s="106">
        <v>0</v>
      </c>
      <c r="BD116" s="106">
        <v>0</v>
      </c>
      <c r="BE116" s="102">
        <v>0</v>
      </c>
      <c r="BF116" s="102">
        <f t="shared" si="175"/>
        <v>0</v>
      </c>
      <c r="BG116" s="102">
        <f t="shared" si="126"/>
        <v>0</v>
      </c>
      <c r="BH116" s="102">
        <v>0</v>
      </c>
      <c r="BI116" s="102">
        <v>0</v>
      </c>
      <c r="BJ116" s="102">
        <v>0</v>
      </c>
      <c r="BK116" s="102">
        <v>0</v>
      </c>
      <c r="BL116" s="112">
        <v>0</v>
      </c>
      <c r="BM116" s="112">
        <v>0</v>
      </c>
      <c r="BN116" s="112">
        <v>0</v>
      </c>
      <c r="BO116" s="112">
        <v>0</v>
      </c>
      <c r="BP116" s="103">
        <f t="shared" si="127"/>
        <v>0</v>
      </c>
      <c r="BQ116" s="158">
        <v>0</v>
      </c>
      <c r="BR116" s="103" t="s">
        <v>456</v>
      </c>
      <c r="BS116" s="112">
        <f t="shared" si="128"/>
        <v>0</v>
      </c>
      <c r="BT116" s="112">
        <f t="shared" si="129"/>
        <v>0</v>
      </c>
      <c r="BU116" s="112">
        <f t="shared" si="130"/>
        <v>0</v>
      </c>
      <c r="BV116" s="112">
        <v>0</v>
      </c>
      <c r="BW116" s="112">
        <v>0</v>
      </c>
      <c r="BX116" s="112">
        <v>0</v>
      </c>
      <c r="BY116" s="112">
        <v>0</v>
      </c>
      <c r="BZ116" s="112">
        <v>0</v>
      </c>
      <c r="CA116" s="112">
        <v>0</v>
      </c>
      <c r="CB116" s="112">
        <v>0</v>
      </c>
      <c r="CC116" s="112">
        <v>0</v>
      </c>
      <c r="CD116" s="112">
        <v>0</v>
      </c>
      <c r="CE116" s="112">
        <f t="shared" si="131"/>
        <v>0</v>
      </c>
      <c r="CF116" s="112">
        <f t="shared" si="132"/>
        <v>0</v>
      </c>
      <c r="CG116" s="112">
        <f t="shared" si="133"/>
        <v>0</v>
      </c>
      <c r="CH116" s="100">
        <v>0</v>
      </c>
      <c r="CI116" s="100">
        <v>0</v>
      </c>
      <c r="CJ116" s="100">
        <v>0</v>
      </c>
      <c r="CK116" s="100">
        <v>0</v>
      </c>
      <c r="CL116" s="100">
        <v>0</v>
      </c>
      <c r="CM116" s="100">
        <v>0</v>
      </c>
      <c r="CN116" s="100">
        <v>0</v>
      </c>
      <c r="CO116" s="100">
        <v>0</v>
      </c>
      <c r="CP116" s="100">
        <v>0</v>
      </c>
      <c r="CQ116" s="112">
        <f t="shared" si="134"/>
        <v>0</v>
      </c>
      <c r="CR116" s="113">
        <f t="shared" si="135"/>
        <v>0</v>
      </c>
      <c r="CS116" s="112">
        <f t="shared" si="136"/>
        <v>0</v>
      </c>
      <c r="CT116" s="112">
        <f t="shared" si="137"/>
        <v>0</v>
      </c>
      <c r="CU116" s="112">
        <f t="shared" si="138"/>
        <v>0</v>
      </c>
      <c r="CV116" s="112">
        <f t="shared" si="139"/>
        <v>0</v>
      </c>
      <c r="CW116" s="112">
        <v>0</v>
      </c>
      <c r="CX116" s="112">
        <v>0</v>
      </c>
      <c r="CY116" s="112">
        <f t="shared" si="140"/>
        <v>0</v>
      </c>
      <c r="CZ116" s="112">
        <v>0</v>
      </c>
      <c r="DA116" s="112">
        <v>0</v>
      </c>
      <c r="DB116" s="112">
        <f t="shared" si="141"/>
        <v>0</v>
      </c>
      <c r="DC116" s="112">
        <v>0</v>
      </c>
      <c r="DD116" s="112">
        <v>0</v>
      </c>
      <c r="DE116" s="112">
        <f t="shared" si="142"/>
        <v>0</v>
      </c>
      <c r="DF116" s="112">
        <f t="shared" si="143"/>
        <v>0</v>
      </c>
      <c r="DG116" s="112">
        <f t="shared" si="144"/>
        <v>0</v>
      </c>
      <c r="DH116" s="112">
        <f t="shared" si="145"/>
        <v>0</v>
      </c>
      <c r="DI116" s="112">
        <v>0</v>
      </c>
      <c r="DJ116" s="112">
        <v>0</v>
      </c>
      <c r="DK116" s="112">
        <f t="shared" si="146"/>
        <v>0</v>
      </c>
      <c r="DL116" s="112">
        <v>0</v>
      </c>
      <c r="DM116" s="112">
        <v>0</v>
      </c>
      <c r="DN116" s="112">
        <f t="shared" si="147"/>
        <v>0</v>
      </c>
      <c r="DO116" s="112">
        <v>0</v>
      </c>
      <c r="DP116" s="112">
        <v>0</v>
      </c>
      <c r="DQ116" s="112">
        <f t="shared" si="148"/>
        <v>0</v>
      </c>
      <c r="DR116" s="112">
        <v>0</v>
      </c>
      <c r="DS116" s="112">
        <v>0</v>
      </c>
      <c r="DT116" s="112">
        <v>0</v>
      </c>
      <c r="DU116" s="112">
        <v>0</v>
      </c>
      <c r="DV116" s="114"/>
      <c r="DW116" s="114"/>
      <c r="DX116" s="112">
        <v>0</v>
      </c>
      <c r="DY116" s="112">
        <v>0</v>
      </c>
      <c r="DZ116" s="112">
        <v>0</v>
      </c>
      <c r="EA116" s="112">
        <f t="shared" si="149"/>
        <v>0</v>
      </c>
      <c r="EB116" s="113" t="s">
        <v>456</v>
      </c>
      <c r="EC116" s="112">
        <f t="shared" si="151"/>
        <v>0</v>
      </c>
      <c r="ED116" s="112">
        <f t="shared" si="152"/>
        <v>0</v>
      </c>
      <c r="EE116" s="112">
        <f t="shared" si="153"/>
        <v>0</v>
      </c>
      <c r="EF116" s="112">
        <v>0</v>
      </c>
      <c r="EG116" s="112">
        <v>0</v>
      </c>
      <c r="EH116" s="112">
        <v>0</v>
      </c>
      <c r="EI116" s="112">
        <v>0</v>
      </c>
      <c r="EJ116" s="112">
        <v>0</v>
      </c>
      <c r="EK116" s="112">
        <v>0</v>
      </c>
      <c r="EL116" s="112">
        <v>0</v>
      </c>
      <c r="EM116" s="112">
        <v>0</v>
      </c>
      <c r="EN116" s="112">
        <v>0</v>
      </c>
      <c r="EO116" s="112">
        <f t="shared" si="154"/>
        <v>0</v>
      </c>
      <c r="EP116" s="113" t="s">
        <v>456</v>
      </c>
      <c r="EQ116" s="112">
        <v>4</v>
      </c>
      <c r="ER116" s="112">
        <f t="shared" si="156"/>
        <v>0</v>
      </c>
      <c r="ES116" s="103">
        <f>(ER116/EQ116)*100</f>
        <v>0</v>
      </c>
      <c r="ET116" s="112">
        <v>0</v>
      </c>
      <c r="EU116" s="112">
        <v>0</v>
      </c>
      <c r="EV116" s="112">
        <v>0</v>
      </c>
      <c r="EW116" s="112">
        <v>0</v>
      </c>
      <c r="EX116" s="114"/>
      <c r="EY116" s="114"/>
      <c r="EZ116" s="114"/>
      <c r="FA116" s="100">
        <v>0</v>
      </c>
    </row>
    <row r="117" spans="1:157" s="118" customFormat="1">
      <c r="A117" s="26" t="s">
        <v>271</v>
      </c>
      <c r="B117" s="26" t="s">
        <v>439</v>
      </c>
      <c r="C117" s="29" t="s">
        <v>33</v>
      </c>
      <c r="D117" s="31">
        <v>5317</v>
      </c>
      <c r="E117" s="31">
        <f t="shared" si="159"/>
        <v>7</v>
      </c>
      <c r="F117" s="31">
        <v>7</v>
      </c>
      <c r="G117" s="34">
        <f t="shared" si="182"/>
        <v>100</v>
      </c>
      <c r="H117" s="32">
        <v>0</v>
      </c>
      <c r="I117" s="30">
        <f t="shared" si="183"/>
        <v>0</v>
      </c>
      <c r="J117" s="41">
        <v>7</v>
      </c>
      <c r="K117" s="30">
        <f t="shared" si="110"/>
        <v>0.1316531878879067</v>
      </c>
      <c r="L117" s="31">
        <v>1560</v>
      </c>
      <c r="M117" s="31">
        <v>959</v>
      </c>
      <c r="N117" s="99">
        <f t="shared" si="111"/>
        <v>18.03648674064322</v>
      </c>
      <c r="O117" s="31">
        <v>428</v>
      </c>
      <c r="P117" s="31">
        <v>303</v>
      </c>
      <c r="Q117" s="34">
        <f t="shared" si="112"/>
        <v>5.6987022757193904</v>
      </c>
      <c r="R117" s="41">
        <f t="shared" si="113"/>
        <v>61</v>
      </c>
      <c r="S117" s="41">
        <v>61</v>
      </c>
      <c r="T117" s="30">
        <f t="shared" si="184"/>
        <v>100</v>
      </c>
      <c r="U117" s="32">
        <v>0</v>
      </c>
      <c r="V117" s="30">
        <f t="shared" si="185"/>
        <v>0</v>
      </c>
      <c r="W117" s="31">
        <v>8</v>
      </c>
      <c r="X117" s="31">
        <v>0</v>
      </c>
      <c r="Y117" s="31">
        <v>52</v>
      </c>
      <c r="Z117" s="39">
        <f t="shared" si="116"/>
        <v>0.97799511002444983</v>
      </c>
      <c r="AA117" s="31">
        <v>7</v>
      </c>
      <c r="AB117" s="31">
        <v>0</v>
      </c>
      <c r="AC117" s="39">
        <f t="shared" si="117"/>
        <v>0.1316531878879067</v>
      </c>
      <c r="AD117" s="42">
        <v>79.47</v>
      </c>
      <c r="AE117" s="38">
        <v>44.9</v>
      </c>
      <c r="AF117" s="38">
        <v>863.73</v>
      </c>
      <c r="AG117" s="38">
        <v>1083.31</v>
      </c>
      <c r="AH117" s="30">
        <v>10.87</v>
      </c>
      <c r="AI117" s="40">
        <v>24.13</v>
      </c>
      <c r="AJ117" s="41">
        <v>28</v>
      </c>
      <c r="AK117" s="30">
        <f t="shared" si="186"/>
        <v>45.901639344262293</v>
      </c>
      <c r="AL117" s="31">
        <v>5</v>
      </c>
      <c r="AM117" s="31">
        <v>0</v>
      </c>
      <c r="AN117" s="39">
        <f t="shared" si="187"/>
        <v>62.5</v>
      </c>
      <c r="AO117" s="31">
        <v>21</v>
      </c>
      <c r="AP117" s="39">
        <f t="shared" si="188"/>
        <v>40.384615384615387</v>
      </c>
      <c r="AQ117" s="31">
        <v>4</v>
      </c>
      <c r="AR117" s="31">
        <v>0</v>
      </c>
      <c r="AS117" s="39">
        <f t="shared" si="189"/>
        <v>57.142857142857139</v>
      </c>
      <c r="AT117" s="31">
        <v>9</v>
      </c>
      <c r="AU117" s="175">
        <f t="shared" si="160"/>
        <v>0.16926838442730863</v>
      </c>
      <c r="AV117" s="35" t="s">
        <v>454</v>
      </c>
      <c r="AW117" s="41">
        <f t="shared" si="122"/>
        <v>18</v>
      </c>
      <c r="AX117" s="41">
        <f t="shared" si="123"/>
        <v>0</v>
      </c>
      <c r="AY117" s="30">
        <f t="shared" si="124"/>
        <v>0.33853676885461725</v>
      </c>
      <c r="AZ117" s="41">
        <v>0</v>
      </c>
      <c r="BA117" s="41">
        <v>18</v>
      </c>
      <c r="BB117" s="41">
        <v>0</v>
      </c>
      <c r="BC117" s="41">
        <v>0</v>
      </c>
      <c r="BD117" s="41">
        <v>0</v>
      </c>
      <c r="BE117" s="31">
        <v>0</v>
      </c>
      <c r="BF117" s="31">
        <f t="shared" si="175"/>
        <v>17</v>
      </c>
      <c r="BG117" s="31">
        <f t="shared" si="126"/>
        <v>0</v>
      </c>
      <c r="BH117" s="31">
        <v>0</v>
      </c>
      <c r="BI117" s="31">
        <v>17</v>
      </c>
      <c r="BJ117" s="31">
        <v>0</v>
      </c>
      <c r="BK117" s="31">
        <v>0</v>
      </c>
      <c r="BL117" s="45">
        <v>0</v>
      </c>
      <c r="BM117" s="45">
        <v>0</v>
      </c>
      <c r="BN117" s="45">
        <v>15</v>
      </c>
      <c r="BO117" s="45">
        <v>0</v>
      </c>
      <c r="BP117" s="34">
        <f t="shared" si="127"/>
        <v>0.28211397404551436</v>
      </c>
      <c r="BQ117" s="149">
        <v>1</v>
      </c>
      <c r="BR117" s="103">
        <f t="shared" ref="BR117:BR125" si="190">(BQ117/(BN117+BO117))*100</f>
        <v>6.666666666666667</v>
      </c>
      <c r="BS117" s="45">
        <f t="shared" si="128"/>
        <v>0</v>
      </c>
      <c r="BT117" s="45">
        <f t="shared" si="129"/>
        <v>1</v>
      </c>
      <c r="BU117" s="45">
        <f t="shared" si="130"/>
        <v>16</v>
      </c>
      <c r="BV117" s="45">
        <v>0</v>
      </c>
      <c r="BW117" s="45">
        <v>0</v>
      </c>
      <c r="BX117" s="45">
        <v>0</v>
      </c>
      <c r="BY117" s="45">
        <v>0</v>
      </c>
      <c r="BZ117" s="45">
        <v>1</v>
      </c>
      <c r="CA117" s="45">
        <v>16</v>
      </c>
      <c r="CB117" s="45">
        <v>0</v>
      </c>
      <c r="CC117" s="45">
        <v>0</v>
      </c>
      <c r="CD117" s="45">
        <v>0</v>
      </c>
      <c r="CE117" s="45">
        <f t="shared" si="131"/>
        <v>0</v>
      </c>
      <c r="CF117" s="45">
        <f t="shared" si="132"/>
        <v>0</v>
      </c>
      <c r="CG117" s="45">
        <f t="shared" si="133"/>
        <v>0</v>
      </c>
      <c r="CH117" s="46">
        <v>0</v>
      </c>
      <c r="CI117" s="46">
        <v>0</v>
      </c>
      <c r="CJ117" s="46">
        <v>0</v>
      </c>
      <c r="CK117" s="46">
        <v>0</v>
      </c>
      <c r="CL117" s="46">
        <v>0</v>
      </c>
      <c r="CM117" s="46">
        <v>0</v>
      </c>
      <c r="CN117" s="46">
        <v>0</v>
      </c>
      <c r="CO117" s="46">
        <v>0</v>
      </c>
      <c r="CP117" s="46">
        <v>0</v>
      </c>
      <c r="CQ117" s="45">
        <f t="shared" si="134"/>
        <v>1</v>
      </c>
      <c r="CR117" s="47">
        <f t="shared" si="135"/>
        <v>1.8807598269700961E-2</v>
      </c>
      <c r="CS117" s="45">
        <f t="shared" si="136"/>
        <v>1</v>
      </c>
      <c r="CT117" s="45">
        <f t="shared" si="137"/>
        <v>0</v>
      </c>
      <c r="CU117" s="45">
        <f t="shared" si="138"/>
        <v>1</v>
      </c>
      <c r="CV117" s="45">
        <f t="shared" si="139"/>
        <v>0</v>
      </c>
      <c r="CW117" s="45">
        <v>0</v>
      </c>
      <c r="CX117" s="45">
        <v>0</v>
      </c>
      <c r="CY117" s="45">
        <f t="shared" si="140"/>
        <v>1</v>
      </c>
      <c r="CZ117" s="45">
        <v>0</v>
      </c>
      <c r="DA117" s="45">
        <v>1</v>
      </c>
      <c r="DB117" s="45">
        <f t="shared" si="141"/>
        <v>0</v>
      </c>
      <c r="DC117" s="45">
        <v>0</v>
      </c>
      <c r="DD117" s="45">
        <v>0</v>
      </c>
      <c r="DE117" s="45">
        <f t="shared" si="142"/>
        <v>0</v>
      </c>
      <c r="DF117" s="45">
        <f t="shared" si="143"/>
        <v>0</v>
      </c>
      <c r="DG117" s="45">
        <f t="shared" si="144"/>
        <v>0</v>
      </c>
      <c r="DH117" s="45">
        <f t="shared" si="145"/>
        <v>0</v>
      </c>
      <c r="DI117" s="45">
        <v>0</v>
      </c>
      <c r="DJ117" s="45">
        <v>0</v>
      </c>
      <c r="DK117" s="45">
        <f t="shared" si="146"/>
        <v>0</v>
      </c>
      <c r="DL117" s="45">
        <v>0</v>
      </c>
      <c r="DM117" s="45">
        <v>0</v>
      </c>
      <c r="DN117" s="45">
        <f t="shared" si="147"/>
        <v>0</v>
      </c>
      <c r="DO117" s="45">
        <v>0</v>
      </c>
      <c r="DP117" s="45">
        <v>0</v>
      </c>
      <c r="DQ117" s="45">
        <f t="shared" si="148"/>
        <v>0</v>
      </c>
      <c r="DR117" s="45">
        <v>0</v>
      </c>
      <c r="DS117" s="45">
        <v>0</v>
      </c>
      <c r="DT117" s="45">
        <v>0</v>
      </c>
      <c r="DU117" s="45">
        <v>0</v>
      </c>
      <c r="DV117" s="48"/>
      <c r="DW117" s="48"/>
      <c r="DX117" s="45">
        <v>1</v>
      </c>
      <c r="DY117" s="45">
        <v>0</v>
      </c>
      <c r="DZ117" s="45">
        <v>0</v>
      </c>
      <c r="EA117" s="45">
        <f t="shared" si="149"/>
        <v>1</v>
      </c>
      <c r="EB117" s="47">
        <f t="shared" ref="EB117:EB122" si="191">(EA117/CQ117)*100</f>
        <v>100</v>
      </c>
      <c r="EC117" s="45">
        <f t="shared" si="151"/>
        <v>0</v>
      </c>
      <c r="ED117" s="45">
        <f t="shared" si="152"/>
        <v>1</v>
      </c>
      <c r="EE117" s="45">
        <f t="shared" si="153"/>
        <v>0</v>
      </c>
      <c r="EF117" s="45">
        <v>0</v>
      </c>
      <c r="EG117" s="45">
        <v>1</v>
      </c>
      <c r="EH117" s="45">
        <v>0</v>
      </c>
      <c r="EI117" s="45">
        <v>0</v>
      </c>
      <c r="EJ117" s="45">
        <v>0</v>
      </c>
      <c r="EK117" s="45">
        <v>0</v>
      </c>
      <c r="EL117" s="45">
        <v>0</v>
      </c>
      <c r="EM117" s="45">
        <v>0</v>
      </c>
      <c r="EN117" s="45">
        <v>0</v>
      </c>
      <c r="EO117" s="45">
        <f t="shared" si="154"/>
        <v>0</v>
      </c>
      <c r="EP117" s="47">
        <f t="shared" ref="EP117:EP122" si="192">(EO117/CQ117)*100</f>
        <v>0</v>
      </c>
      <c r="EQ117" s="45">
        <v>2</v>
      </c>
      <c r="ER117" s="45">
        <f t="shared" si="156"/>
        <v>1</v>
      </c>
      <c r="ES117" s="34">
        <f>(ER117/EQ117)*100</f>
        <v>50</v>
      </c>
      <c r="ET117" s="45">
        <v>1</v>
      </c>
      <c r="EU117" s="45">
        <v>0</v>
      </c>
      <c r="EV117" s="45">
        <v>0</v>
      </c>
      <c r="EW117" s="45">
        <v>0</v>
      </c>
      <c r="EX117" s="48">
        <v>374.39</v>
      </c>
      <c r="EY117" s="48">
        <v>374.39</v>
      </c>
      <c r="EZ117" s="48">
        <v>374.39</v>
      </c>
      <c r="FA117" s="46">
        <v>0</v>
      </c>
    </row>
    <row r="118" spans="1:157" s="118" customFormat="1">
      <c r="A118" s="100" t="s">
        <v>272</v>
      </c>
      <c r="B118" s="100" t="s">
        <v>391</v>
      </c>
      <c r="C118" s="101" t="s">
        <v>32</v>
      </c>
      <c r="D118" s="102">
        <v>12592</v>
      </c>
      <c r="E118" s="102">
        <f t="shared" si="159"/>
        <v>358</v>
      </c>
      <c r="F118" s="102">
        <v>342</v>
      </c>
      <c r="G118" s="103">
        <f t="shared" si="182"/>
        <v>95.530726256983243</v>
      </c>
      <c r="H118" s="104">
        <v>16</v>
      </c>
      <c r="I118" s="105">
        <f t="shared" si="183"/>
        <v>4.4692737430167595</v>
      </c>
      <c r="J118" s="106">
        <v>282</v>
      </c>
      <c r="K118" s="105">
        <f t="shared" si="110"/>
        <v>2.239517153748412</v>
      </c>
      <c r="L118" s="102">
        <v>3537</v>
      </c>
      <c r="M118" s="102">
        <v>2340</v>
      </c>
      <c r="N118" s="107">
        <f t="shared" si="111"/>
        <v>18.583227445997458</v>
      </c>
      <c r="O118" s="102">
        <v>1166</v>
      </c>
      <c r="P118" s="102">
        <v>835</v>
      </c>
      <c r="Q118" s="103">
        <f t="shared" si="112"/>
        <v>6.6311944091486659</v>
      </c>
      <c r="R118" s="106">
        <f t="shared" si="113"/>
        <v>251</v>
      </c>
      <c r="S118" s="106">
        <v>249</v>
      </c>
      <c r="T118" s="105">
        <f t="shared" si="184"/>
        <v>99.203187250996024</v>
      </c>
      <c r="U118" s="104">
        <v>2</v>
      </c>
      <c r="V118" s="105">
        <f t="shared" si="185"/>
        <v>0.79681274900398402</v>
      </c>
      <c r="W118" s="102">
        <v>70</v>
      </c>
      <c r="X118" s="102">
        <v>0</v>
      </c>
      <c r="Y118" s="102">
        <v>220</v>
      </c>
      <c r="Z118" s="108">
        <f t="shared" si="116"/>
        <v>1.7471410419313851</v>
      </c>
      <c r="AA118" s="102">
        <v>60</v>
      </c>
      <c r="AB118" s="102">
        <v>0</v>
      </c>
      <c r="AC118" s="108">
        <f t="shared" si="117"/>
        <v>0.47649301143583228</v>
      </c>
      <c r="AD118" s="109">
        <v>102.93</v>
      </c>
      <c r="AE118" s="110">
        <v>80.98</v>
      </c>
      <c r="AF118" s="110">
        <v>550.63</v>
      </c>
      <c r="AG118" s="110">
        <v>730.92</v>
      </c>
      <c r="AH118" s="105">
        <v>7.94</v>
      </c>
      <c r="AI118" s="111">
        <v>14.54</v>
      </c>
      <c r="AJ118" s="106">
        <v>60</v>
      </c>
      <c r="AK118" s="105">
        <f t="shared" si="186"/>
        <v>24.096385542168676</v>
      </c>
      <c r="AL118" s="102">
        <v>36</v>
      </c>
      <c r="AM118" s="102">
        <v>0</v>
      </c>
      <c r="AN118" s="108">
        <f t="shared" si="187"/>
        <v>51.428571428571423</v>
      </c>
      <c r="AO118" s="102"/>
      <c r="AP118" s="108">
        <f t="shared" si="188"/>
        <v>0</v>
      </c>
      <c r="AQ118" s="102">
        <v>30</v>
      </c>
      <c r="AR118" s="102">
        <v>0</v>
      </c>
      <c r="AS118" s="108">
        <f t="shared" si="189"/>
        <v>50</v>
      </c>
      <c r="AT118" s="102">
        <v>25</v>
      </c>
      <c r="AU118" s="182">
        <f t="shared" si="160"/>
        <v>0.19853875476493013</v>
      </c>
      <c r="AV118" s="105" t="s">
        <v>454</v>
      </c>
      <c r="AW118" s="106">
        <f t="shared" si="122"/>
        <v>97</v>
      </c>
      <c r="AX118" s="106">
        <f t="shared" si="123"/>
        <v>0</v>
      </c>
      <c r="AY118" s="105">
        <f t="shared" si="124"/>
        <v>0.77033036848792891</v>
      </c>
      <c r="AZ118" s="106">
        <v>0</v>
      </c>
      <c r="BA118" s="106">
        <v>97</v>
      </c>
      <c r="BB118" s="106">
        <v>0</v>
      </c>
      <c r="BC118" s="106">
        <v>0</v>
      </c>
      <c r="BD118" s="106">
        <v>0</v>
      </c>
      <c r="BE118" s="102">
        <v>0</v>
      </c>
      <c r="BF118" s="102">
        <f t="shared" si="175"/>
        <v>97</v>
      </c>
      <c r="BG118" s="102">
        <f t="shared" si="126"/>
        <v>0</v>
      </c>
      <c r="BH118" s="102">
        <v>0</v>
      </c>
      <c r="BI118" s="102">
        <v>97</v>
      </c>
      <c r="BJ118" s="102">
        <v>0</v>
      </c>
      <c r="BK118" s="102">
        <v>0</v>
      </c>
      <c r="BL118" s="112">
        <v>0</v>
      </c>
      <c r="BM118" s="112">
        <v>0</v>
      </c>
      <c r="BN118" s="112">
        <v>97</v>
      </c>
      <c r="BO118" s="112">
        <v>0</v>
      </c>
      <c r="BP118" s="103">
        <f t="shared" si="127"/>
        <v>0.77033036848792891</v>
      </c>
      <c r="BQ118" s="158">
        <v>10</v>
      </c>
      <c r="BR118" s="103">
        <f t="shared" si="190"/>
        <v>10.309278350515463</v>
      </c>
      <c r="BS118" s="112">
        <f t="shared" si="128"/>
        <v>0</v>
      </c>
      <c r="BT118" s="112">
        <f t="shared" si="129"/>
        <v>15</v>
      </c>
      <c r="BU118" s="112">
        <f t="shared" si="130"/>
        <v>82</v>
      </c>
      <c r="BV118" s="112">
        <v>0</v>
      </c>
      <c r="BW118" s="112">
        <v>0</v>
      </c>
      <c r="BX118" s="112">
        <v>0</v>
      </c>
      <c r="BY118" s="112">
        <v>0</v>
      </c>
      <c r="BZ118" s="112">
        <v>15</v>
      </c>
      <c r="CA118" s="112">
        <v>82</v>
      </c>
      <c r="CB118" s="112">
        <v>0</v>
      </c>
      <c r="CC118" s="112">
        <v>0</v>
      </c>
      <c r="CD118" s="112">
        <v>0</v>
      </c>
      <c r="CE118" s="112">
        <f t="shared" si="131"/>
        <v>0</v>
      </c>
      <c r="CF118" s="112">
        <f t="shared" si="132"/>
        <v>0</v>
      </c>
      <c r="CG118" s="112">
        <f t="shared" si="133"/>
        <v>0</v>
      </c>
      <c r="CH118" s="100">
        <v>0</v>
      </c>
      <c r="CI118" s="100">
        <v>0</v>
      </c>
      <c r="CJ118" s="100">
        <v>0</v>
      </c>
      <c r="CK118" s="100">
        <v>0</v>
      </c>
      <c r="CL118" s="100">
        <v>0</v>
      </c>
      <c r="CM118" s="100">
        <v>0</v>
      </c>
      <c r="CN118" s="100">
        <v>0</v>
      </c>
      <c r="CO118" s="100">
        <v>0</v>
      </c>
      <c r="CP118" s="100">
        <v>0</v>
      </c>
      <c r="CQ118" s="112">
        <f t="shared" si="134"/>
        <v>3</v>
      </c>
      <c r="CR118" s="113">
        <f t="shared" si="135"/>
        <v>2.3824650571791613E-2</v>
      </c>
      <c r="CS118" s="112">
        <f t="shared" si="136"/>
        <v>3</v>
      </c>
      <c r="CT118" s="112">
        <f t="shared" si="137"/>
        <v>0</v>
      </c>
      <c r="CU118" s="112">
        <f t="shared" si="138"/>
        <v>3</v>
      </c>
      <c r="CV118" s="112">
        <f t="shared" si="139"/>
        <v>0</v>
      </c>
      <c r="CW118" s="112">
        <v>0</v>
      </c>
      <c r="CX118" s="112">
        <v>0</v>
      </c>
      <c r="CY118" s="112">
        <f t="shared" si="140"/>
        <v>3</v>
      </c>
      <c r="CZ118" s="112">
        <v>0</v>
      </c>
      <c r="DA118" s="112">
        <v>3</v>
      </c>
      <c r="DB118" s="112">
        <f t="shared" si="141"/>
        <v>0</v>
      </c>
      <c r="DC118" s="112">
        <v>0</v>
      </c>
      <c r="DD118" s="112">
        <v>0</v>
      </c>
      <c r="DE118" s="112">
        <f t="shared" si="142"/>
        <v>0</v>
      </c>
      <c r="DF118" s="112">
        <f t="shared" si="143"/>
        <v>0</v>
      </c>
      <c r="DG118" s="112">
        <f t="shared" si="144"/>
        <v>0</v>
      </c>
      <c r="DH118" s="112">
        <f t="shared" si="145"/>
        <v>0</v>
      </c>
      <c r="DI118" s="112">
        <v>0</v>
      </c>
      <c r="DJ118" s="112">
        <v>0</v>
      </c>
      <c r="DK118" s="112">
        <f t="shared" si="146"/>
        <v>0</v>
      </c>
      <c r="DL118" s="112">
        <v>0</v>
      </c>
      <c r="DM118" s="112">
        <v>0</v>
      </c>
      <c r="DN118" s="112">
        <f t="shared" si="147"/>
        <v>0</v>
      </c>
      <c r="DO118" s="112">
        <v>0</v>
      </c>
      <c r="DP118" s="112">
        <v>0</v>
      </c>
      <c r="DQ118" s="112">
        <f t="shared" si="148"/>
        <v>0</v>
      </c>
      <c r="DR118" s="112">
        <v>0</v>
      </c>
      <c r="DS118" s="112">
        <v>0</v>
      </c>
      <c r="DT118" s="112">
        <v>0</v>
      </c>
      <c r="DU118" s="112">
        <v>0</v>
      </c>
      <c r="DV118" s="114">
        <v>1900.09</v>
      </c>
      <c r="DW118" s="114"/>
      <c r="DX118" s="112">
        <v>1</v>
      </c>
      <c r="DY118" s="112">
        <v>0</v>
      </c>
      <c r="DZ118" s="112">
        <v>0</v>
      </c>
      <c r="EA118" s="112">
        <f t="shared" si="149"/>
        <v>2</v>
      </c>
      <c r="EB118" s="113">
        <f t="shared" si="191"/>
        <v>66.666666666666657</v>
      </c>
      <c r="EC118" s="112">
        <f t="shared" si="151"/>
        <v>2</v>
      </c>
      <c r="ED118" s="112">
        <f t="shared" si="152"/>
        <v>0</v>
      </c>
      <c r="EE118" s="112">
        <f t="shared" si="153"/>
        <v>0</v>
      </c>
      <c r="EF118" s="112">
        <v>2</v>
      </c>
      <c r="EG118" s="112">
        <v>0</v>
      </c>
      <c r="EH118" s="112">
        <v>0</v>
      </c>
      <c r="EI118" s="112">
        <v>0</v>
      </c>
      <c r="EJ118" s="112">
        <v>0</v>
      </c>
      <c r="EK118" s="112">
        <v>0</v>
      </c>
      <c r="EL118" s="112">
        <v>0</v>
      </c>
      <c r="EM118" s="112">
        <v>0</v>
      </c>
      <c r="EN118" s="112">
        <v>0</v>
      </c>
      <c r="EO118" s="112">
        <f t="shared" si="154"/>
        <v>1</v>
      </c>
      <c r="EP118" s="113">
        <f t="shared" si="192"/>
        <v>33.333333333333329</v>
      </c>
      <c r="EQ118" s="112">
        <v>4</v>
      </c>
      <c r="ER118" s="112">
        <f t="shared" si="156"/>
        <v>2</v>
      </c>
      <c r="ES118" s="103">
        <f>(ER118/EQ118)*100</f>
        <v>50</v>
      </c>
      <c r="ET118" s="112">
        <v>2</v>
      </c>
      <c r="EU118" s="112">
        <v>0</v>
      </c>
      <c r="EV118" s="112">
        <v>0</v>
      </c>
      <c r="EW118" s="112">
        <v>0</v>
      </c>
      <c r="EX118" s="114">
        <v>296.22000000000003</v>
      </c>
      <c r="EY118" s="114">
        <v>196.84</v>
      </c>
      <c r="EZ118" s="114">
        <v>395.6</v>
      </c>
      <c r="FA118" s="100">
        <v>0</v>
      </c>
    </row>
    <row r="119" spans="1:157" s="118" customFormat="1">
      <c r="A119" s="100" t="s">
        <v>273</v>
      </c>
      <c r="B119" s="100" t="s">
        <v>391</v>
      </c>
      <c r="C119" s="101" t="s">
        <v>19</v>
      </c>
      <c r="D119" s="102">
        <v>3149</v>
      </c>
      <c r="E119" s="102">
        <f t="shared" si="159"/>
        <v>62</v>
      </c>
      <c r="F119" s="102">
        <v>60</v>
      </c>
      <c r="G119" s="103">
        <f t="shared" si="182"/>
        <v>96.774193548387103</v>
      </c>
      <c r="H119" s="104">
        <v>2</v>
      </c>
      <c r="I119" s="105">
        <f t="shared" si="183"/>
        <v>3.225806451612903</v>
      </c>
      <c r="J119" s="106">
        <v>52</v>
      </c>
      <c r="K119" s="105">
        <f t="shared" si="110"/>
        <v>1.651317878691648</v>
      </c>
      <c r="L119" s="102">
        <v>896</v>
      </c>
      <c r="M119" s="102">
        <v>567</v>
      </c>
      <c r="N119" s="107">
        <f t="shared" si="111"/>
        <v>18.005716100349318</v>
      </c>
      <c r="O119" s="102">
        <v>279</v>
      </c>
      <c r="P119" s="102">
        <v>192</v>
      </c>
      <c r="Q119" s="103">
        <f t="shared" si="112"/>
        <v>6.0971737059383937</v>
      </c>
      <c r="R119" s="106">
        <f t="shared" si="113"/>
        <v>54</v>
      </c>
      <c r="S119" s="106">
        <v>54</v>
      </c>
      <c r="T119" s="105">
        <f t="shared" si="184"/>
        <v>100</v>
      </c>
      <c r="U119" s="104">
        <v>0</v>
      </c>
      <c r="V119" s="105">
        <f t="shared" si="185"/>
        <v>0</v>
      </c>
      <c r="W119" s="102">
        <v>24</v>
      </c>
      <c r="X119" s="102">
        <v>0</v>
      </c>
      <c r="Y119" s="102">
        <v>47</v>
      </c>
      <c r="Z119" s="108">
        <f t="shared" si="116"/>
        <v>1.4925373134328357</v>
      </c>
      <c r="AA119" s="102">
        <v>19</v>
      </c>
      <c r="AB119" s="102">
        <v>0</v>
      </c>
      <c r="AC119" s="108">
        <f t="shared" si="117"/>
        <v>0.60336614798348676</v>
      </c>
      <c r="AD119" s="109">
        <v>67.72</v>
      </c>
      <c r="AE119" s="110">
        <v>34.14</v>
      </c>
      <c r="AF119" s="110">
        <v>525.9</v>
      </c>
      <c r="AG119" s="110">
        <v>380.08</v>
      </c>
      <c r="AH119" s="105">
        <v>11.22</v>
      </c>
      <c r="AI119" s="111">
        <v>16.670000000000002</v>
      </c>
      <c r="AJ119" s="106">
        <v>18</v>
      </c>
      <c r="AK119" s="105">
        <f t="shared" si="186"/>
        <v>33.333333333333329</v>
      </c>
      <c r="AL119" s="102">
        <v>14</v>
      </c>
      <c r="AM119" s="102">
        <v>0</v>
      </c>
      <c r="AN119" s="108">
        <f t="shared" si="187"/>
        <v>58.333333333333336</v>
      </c>
      <c r="AO119" s="102"/>
      <c r="AP119" s="108">
        <f t="shared" si="188"/>
        <v>0</v>
      </c>
      <c r="AQ119" s="102">
        <v>12</v>
      </c>
      <c r="AR119" s="102">
        <v>0</v>
      </c>
      <c r="AS119" s="108">
        <f t="shared" si="189"/>
        <v>63.157894736842103</v>
      </c>
      <c r="AT119" s="102">
        <v>9</v>
      </c>
      <c r="AU119" s="182">
        <f t="shared" si="160"/>
        <v>0.28580501746586218</v>
      </c>
      <c r="AV119" s="105" t="s">
        <v>454</v>
      </c>
      <c r="AW119" s="106">
        <f t="shared" si="122"/>
        <v>72</v>
      </c>
      <c r="AX119" s="106">
        <f t="shared" si="123"/>
        <v>0</v>
      </c>
      <c r="AY119" s="105">
        <f t="shared" si="124"/>
        <v>2.2864401397268974</v>
      </c>
      <c r="AZ119" s="106">
        <v>0</v>
      </c>
      <c r="BA119" s="106">
        <v>72</v>
      </c>
      <c r="BB119" s="106">
        <v>0</v>
      </c>
      <c r="BC119" s="106">
        <v>0</v>
      </c>
      <c r="BD119" s="106">
        <v>0</v>
      </c>
      <c r="BE119" s="102">
        <v>0</v>
      </c>
      <c r="BF119" s="102">
        <f t="shared" si="175"/>
        <v>72</v>
      </c>
      <c r="BG119" s="102">
        <f t="shared" si="126"/>
        <v>0</v>
      </c>
      <c r="BH119" s="102">
        <v>0</v>
      </c>
      <c r="BI119" s="102">
        <v>72</v>
      </c>
      <c r="BJ119" s="102">
        <v>0</v>
      </c>
      <c r="BK119" s="102">
        <v>0</v>
      </c>
      <c r="BL119" s="112">
        <v>0</v>
      </c>
      <c r="BM119" s="112">
        <v>0</v>
      </c>
      <c r="BN119" s="112">
        <v>67</v>
      </c>
      <c r="BO119" s="112">
        <v>0</v>
      </c>
      <c r="BP119" s="103">
        <f t="shared" si="127"/>
        <v>2.1276595744680851</v>
      </c>
      <c r="BQ119" s="158">
        <v>0</v>
      </c>
      <c r="BR119" s="103">
        <f t="shared" si="190"/>
        <v>0</v>
      </c>
      <c r="BS119" s="112">
        <f t="shared" si="128"/>
        <v>0</v>
      </c>
      <c r="BT119" s="112">
        <f t="shared" si="129"/>
        <v>43</v>
      </c>
      <c r="BU119" s="112">
        <f t="shared" si="130"/>
        <v>29</v>
      </c>
      <c r="BV119" s="112">
        <v>0</v>
      </c>
      <c r="BW119" s="112">
        <v>0</v>
      </c>
      <c r="BX119" s="112">
        <v>0</v>
      </c>
      <c r="BY119" s="112">
        <v>0</v>
      </c>
      <c r="BZ119" s="112">
        <v>43</v>
      </c>
      <c r="CA119" s="112">
        <v>29</v>
      </c>
      <c r="CB119" s="112">
        <v>0</v>
      </c>
      <c r="CC119" s="112">
        <v>0</v>
      </c>
      <c r="CD119" s="112">
        <v>0</v>
      </c>
      <c r="CE119" s="112">
        <f t="shared" si="131"/>
        <v>0</v>
      </c>
      <c r="CF119" s="112">
        <f t="shared" si="132"/>
        <v>0</v>
      </c>
      <c r="CG119" s="112">
        <f t="shared" si="133"/>
        <v>0</v>
      </c>
      <c r="CH119" s="100">
        <v>0</v>
      </c>
      <c r="CI119" s="100">
        <v>0</v>
      </c>
      <c r="CJ119" s="100">
        <v>0</v>
      </c>
      <c r="CK119" s="100">
        <v>0</v>
      </c>
      <c r="CL119" s="100">
        <v>0</v>
      </c>
      <c r="CM119" s="100">
        <v>0</v>
      </c>
      <c r="CN119" s="100">
        <v>0</v>
      </c>
      <c r="CO119" s="100">
        <v>0</v>
      </c>
      <c r="CP119" s="100">
        <v>0</v>
      </c>
      <c r="CQ119" s="112">
        <f t="shared" si="134"/>
        <v>1</v>
      </c>
      <c r="CR119" s="113">
        <f t="shared" si="135"/>
        <v>3.1756113051762465E-2</v>
      </c>
      <c r="CS119" s="112">
        <f t="shared" si="136"/>
        <v>1</v>
      </c>
      <c r="CT119" s="112">
        <f t="shared" si="137"/>
        <v>0</v>
      </c>
      <c r="CU119" s="112">
        <f t="shared" si="138"/>
        <v>1</v>
      </c>
      <c r="CV119" s="112">
        <f t="shared" si="139"/>
        <v>0</v>
      </c>
      <c r="CW119" s="112">
        <v>0</v>
      </c>
      <c r="CX119" s="112">
        <v>0</v>
      </c>
      <c r="CY119" s="112">
        <f t="shared" si="140"/>
        <v>1</v>
      </c>
      <c r="CZ119" s="112">
        <v>0</v>
      </c>
      <c r="DA119" s="112">
        <v>1</v>
      </c>
      <c r="DB119" s="112">
        <f t="shared" si="141"/>
        <v>0</v>
      </c>
      <c r="DC119" s="112">
        <v>0</v>
      </c>
      <c r="DD119" s="112">
        <v>0</v>
      </c>
      <c r="DE119" s="112">
        <f t="shared" si="142"/>
        <v>0</v>
      </c>
      <c r="DF119" s="112">
        <f t="shared" si="143"/>
        <v>0</v>
      </c>
      <c r="DG119" s="112">
        <f t="shared" si="144"/>
        <v>0</v>
      </c>
      <c r="DH119" s="112">
        <f t="shared" si="145"/>
        <v>0</v>
      </c>
      <c r="DI119" s="112">
        <v>0</v>
      </c>
      <c r="DJ119" s="112">
        <v>0</v>
      </c>
      <c r="DK119" s="112">
        <f t="shared" si="146"/>
        <v>0</v>
      </c>
      <c r="DL119" s="112">
        <v>0</v>
      </c>
      <c r="DM119" s="112">
        <v>0</v>
      </c>
      <c r="DN119" s="112">
        <f t="shared" si="147"/>
        <v>0</v>
      </c>
      <c r="DO119" s="112">
        <v>0</v>
      </c>
      <c r="DP119" s="112">
        <v>0</v>
      </c>
      <c r="DQ119" s="112">
        <f t="shared" si="148"/>
        <v>0</v>
      </c>
      <c r="DR119" s="112">
        <v>0</v>
      </c>
      <c r="DS119" s="112">
        <v>0</v>
      </c>
      <c r="DT119" s="112">
        <v>0</v>
      </c>
      <c r="DU119" s="112">
        <v>0</v>
      </c>
      <c r="DV119" s="114">
        <v>608.30999999999995</v>
      </c>
      <c r="DW119" s="114"/>
      <c r="DX119" s="112">
        <v>2</v>
      </c>
      <c r="DY119" s="112">
        <v>0</v>
      </c>
      <c r="DZ119" s="112">
        <v>0</v>
      </c>
      <c r="EA119" s="112">
        <f t="shared" si="149"/>
        <v>0</v>
      </c>
      <c r="EB119" s="113">
        <f t="shared" si="191"/>
        <v>0</v>
      </c>
      <c r="EC119" s="112">
        <f t="shared" si="151"/>
        <v>0</v>
      </c>
      <c r="ED119" s="112">
        <f t="shared" si="152"/>
        <v>0</v>
      </c>
      <c r="EE119" s="112">
        <f t="shared" si="153"/>
        <v>0</v>
      </c>
      <c r="EF119" s="112">
        <v>0</v>
      </c>
      <c r="EG119" s="112">
        <v>0</v>
      </c>
      <c r="EH119" s="112">
        <v>0</v>
      </c>
      <c r="EI119" s="112">
        <v>0</v>
      </c>
      <c r="EJ119" s="112">
        <v>0</v>
      </c>
      <c r="EK119" s="112">
        <v>0</v>
      </c>
      <c r="EL119" s="112">
        <v>0</v>
      </c>
      <c r="EM119" s="112">
        <v>0</v>
      </c>
      <c r="EN119" s="112">
        <v>0</v>
      </c>
      <c r="EO119" s="112">
        <f t="shared" si="154"/>
        <v>1</v>
      </c>
      <c r="EP119" s="113">
        <f t="shared" si="192"/>
        <v>100</v>
      </c>
      <c r="EQ119" s="112">
        <v>0</v>
      </c>
      <c r="ER119" s="112">
        <f t="shared" si="156"/>
        <v>0</v>
      </c>
      <c r="ES119" s="103" t="s">
        <v>456</v>
      </c>
      <c r="ET119" s="112">
        <v>0</v>
      </c>
      <c r="EU119" s="112">
        <v>0</v>
      </c>
      <c r="EV119" s="112">
        <v>0</v>
      </c>
      <c r="EW119" s="112">
        <v>0</v>
      </c>
      <c r="EX119" s="114"/>
      <c r="EY119" s="114"/>
      <c r="EZ119" s="114"/>
      <c r="FA119" s="100">
        <v>0</v>
      </c>
    </row>
    <row r="120" spans="1:157" s="118" customFormat="1">
      <c r="A120" s="100" t="s">
        <v>274</v>
      </c>
      <c r="B120" s="100" t="s">
        <v>391</v>
      </c>
      <c r="C120" s="101" t="s">
        <v>34</v>
      </c>
      <c r="D120" s="102">
        <v>2695</v>
      </c>
      <c r="E120" s="102">
        <f t="shared" si="159"/>
        <v>81</v>
      </c>
      <c r="F120" s="102">
        <v>76</v>
      </c>
      <c r="G120" s="103">
        <f t="shared" si="182"/>
        <v>93.827160493827151</v>
      </c>
      <c r="H120" s="104">
        <v>5</v>
      </c>
      <c r="I120" s="105">
        <f t="shared" si="183"/>
        <v>6.1728395061728394</v>
      </c>
      <c r="J120" s="106">
        <v>64</v>
      </c>
      <c r="K120" s="105">
        <f t="shared" si="110"/>
        <v>2.3747680890538034</v>
      </c>
      <c r="L120" s="102">
        <v>890</v>
      </c>
      <c r="M120" s="102">
        <v>469</v>
      </c>
      <c r="N120" s="107">
        <f t="shared" si="111"/>
        <v>17.402597402597404</v>
      </c>
      <c r="O120" s="102">
        <v>295</v>
      </c>
      <c r="P120" s="102">
        <v>170</v>
      </c>
      <c r="Q120" s="103">
        <f t="shared" si="112"/>
        <v>6.3079777365491658</v>
      </c>
      <c r="R120" s="106">
        <f t="shared" si="113"/>
        <v>42</v>
      </c>
      <c r="S120" s="106">
        <v>42</v>
      </c>
      <c r="T120" s="105">
        <f t="shared" si="184"/>
        <v>100</v>
      </c>
      <c r="U120" s="104">
        <v>0</v>
      </c>
      <c r="V120" s="105">
        <f t="shared" si="185"/>
        <v>0</v>
      </c>
      <c r="W120" s="102">
        <v>9</v>
      </c>
      <c r="X120" s="102">
        <v>0</v>
      </c>
      <c r="Y120" s="102">
        <v>40</v>
      </c>
      <c r="Z120" s="108">
        <f t="shared" si="116"/>
        <v>1.4842300556586272</v>
      </c>
      <c r="AA120" s="102">
        <v>9</v>
      </c>
      <c r="AB120" s="102">
        <v>0</v>
      </c>
      <c r="AC120" s="108">
        <f t="shared" si="117"/>
        <v>0.33395176252319109</v>
      </c>
      <c r="AD120" s="109">
        <v>95.72</v>
      </c>
      <c r="AE120" s="110">
        <v>85.32</v>
      </c>
      <c r="AF120" s="110">
        <v>426.73</v>
      </c>
      <c r="AG120" s="110">
        <v>632.77</v>
      </c>
      <c r="AH120" s="105">
        <v>5.26</v>
      </c>
      <c r="AI120" s="111">
        <v>8.44</v>
      </c>
      <c r="AJ120" s="106">
        <v>11</v>
      </c>
      <c r="AK120" s="105">
        <f t="shared" si="186"/>
        <v>26.190476190476193</v>
      </c>
      <c r="AL120" s="102">
        <v>4</v>
      </c>
      <c r="AM120" s="102">
        <v>0</v>
      </c>
      <c r="AN120" s="108">
        <f t="shared" si="187"/>
        <v>44.444444444444443</v>
      </c>
      <c r="AO120" s="102"/>
      <c r="AP120" s="108">
        <f t="shared" si="188"/>
        <v>0</v>
      </c>
      <c r="AQ120" s="102">
        <v>4</v>
      </c>
      <c r="AR120" s="102">
        <v>0</v>
      </c>
      <c r="AS120" s="108">
        <f t="shared" si="189"/>
        <v>44.444444444444443</v>
      </c>
      <c r="AT120" s="102">
        <v>8</v>
      </c>
      <c r="AU120" s="182">
        <f t="shared" si="160"/>
        <v>0.29684601113172543</v>
      </c>
      <c r="AV120" s="105" t="s">
        <v>454</v>
      </c>
      <c r="AW120" s="106">
        <f t="shared" si="122"/>
        <v>42</v>
      </c>
      <c r="AX120" s="106">
        <f t="shared" si="123"/>
        <v>0</v>
      </c>
      <c r="AY120" s="105">
        <f t="shared" si="124"/>
        <v>1.5584415584415585</v>
      </c>
      <c r="AZ120" s="106">
        <v>0</v>
      </c>
      <c r="BA120" s="106">
        <v>42</v>
      </c>
      <c r="BB120" s="106">
        <v>0</v>
      </c>
      <c r="BC120" s="106">
        <v>0</v>
      </c>
      <c r="BD120" s="106">
        <v>0</v>
      </c>
      <c r="BE120" s="102">
        <v>0</v>
      </c>
      <c r="BF120" s="102">
        <f t="shared" si="175"/>
        <v>42</v>
      </c>
      <c r="BG120" s="102">
        <f t="shared" si="126"/>
        <v>0</v>
      </c>
      <c r="BH120" s="102">
        <v>0</v>
      </c>
      <c r="BI120" s="102">
        <v>42</v>
      </c>
      <c r="BJ120" s="102">
        <v>0</v>
      </c>
      <c r="BK120" s="102">
        <v>0</v>
      </c>
      <c r="BL120" s="112">
        <v>0</v>
      </c>
      <c r="BM120" s="112">
        <v>0</v>
      </c>
      <c r="BN120" s="112">
        <v>37</v>
      </c>
      <c r="BO120" s="112">
        <v>0</v>
      </c>
      <c r="BP120" s="103">
        <f t="shared" si="127"/>
        <v>1.37291280148423</v>
      </c>
      <c r="BQ120" s="158">
        <v>0</v>
      </c>
      <c r="BR120" s="103">
        <f t="shared" si="190"/>
        <v>0</v>
      </c>
      <c r="BS120" s="112">
        <f t="shared" si="128"/>
        <v>0</v>
      </c>
      <c r="BT120" s="112">
        <f t="shared" si="129"/>
        <v>33</v>
      </c>
      <c r="BU120" s="112">
        <f t="shared" si="130"/>
        <v>9</v>
      </c>
      <c r="BV120" s="112">
        <v>0</v>
      </c>
      <c r="BW120" s="112">
        <v>0</v>
      </c>
      <c r="BX120" s="112">
        <v>0</v>
      </c>
      <c r="BY120" s="112">
        <v>0</v>
      </c>
      <c r="BZ120" s="112">
        <v>33</v>
      </c>
      <c r="CA120" s="112">
        <v>9</v>
      </c>
      <c r="CB120" s="112">
        <v>0</v>
      </c>
      <c r="CC120" s="112">
        <v>0</v>
      </c>
      <c r="CD120" s="112">
        <v>0</v>
      </c>
      <c r="CE120" s="112">
        <f t="shared" si="131"/>
        <v>0</v>
      </c>
      <c r="CF120" s="112">
        <f t="shared" si="132"/>
        <v>0</v>
      </c>
      <c r="CG120" s="112">
        <f t="shared" si="133"/>
        <v>0</v>
      </c>
      <c r="CH120" s="100">
        <v>0</v>
      </c>
      <c r="CI120" s="100">
        <v>0</v>
      </c>
      <c r="CJ120" s="100">
        <v>0</v>
      </c>
      <c r="CK120" s="100">
        <v>0</v>
      </c>
      <c r="CL120" s="100">
        <v>0</v>
      </c>
      <c r="CM120" s="100">
        <v>0</v>
      </c>
      <c r="CN120" s="100">
        <v>0</v>
      </c>
      <c r="CO120" s="100">
        <v>0</v>
      </c>
      <c r="CP120" s="100">
        <v>0</v>
      </c>
      <c r="CQ120" s="112">
        <f t="shared" si="134"/>
        <v>1</v>
      </c>
      <c r="CR120" s="113">
        <f t="shared" si="135"/>
        <v>3.7105751391465679E-2</v>
      </c>
      <c r="CS120" s="112">
        <f t="shared" si="136"/>
        <v>1</v>
      </c>
      <c r="CT120" s="112">
        <f t="shared" si="137"/>
        <v>0</v>
      </c>
      <c r="CU120" s="112">
        <f t="shared" si="138"/>
        <v>1</v>
      </c>
      <c r="CV120" s="112">
        <f t="shared" si="139"/>
        <v>0</v>
      </c>
      <c r="CW120" s="112">
        <v>0</v>
      </c>
      <c r="CX120" s="112">
        <v>0</v>
      </c>
      <c r="CY120" s="112">
        <f t="shared" si="140"/>
        <v>1</v>
      </c>
      <c r="CZ120" s="112">
        <v>0</v>
      </c>
      <c r="DA120" s="112">
        <v>1</v>
      </c>
      <c r="DB120" s="112">
        <f t="shared" si="141"/>
        <v>0</v>
      </c>
      <c r="DC120" s="112">
        <v>0</v>
      </c>
      <c r="DD120" s="112">
        <v>0</v>
      </c>
      <c r="DE120" s="112">
        <f t="shared" si="142"/>
        <v>0</v>
      </c>
      <c r="DF120" s="112">
        <f t="shared" si="143"/>
        <v>0</v>
      </c>
      <c r="DG120" s="112">
        <f t="shared" si="144"/>
        <v>0</v>
      </c>
      <c r="DH120" s="112">
        <f t="shared" si="145"/>
        <v>0</v>
      </c>
      <c r="DI120" s="112">
        <v>0</v>
      </c>
      <c r="DJ120" s="112">
        <v>0</v>
      </c>
      <c r="DK120" s="112">
        <f t="shared" si="146"/>
        <v>0</v>
      </c>
      <c r="DL120" s="112">
        <v>0</v>
      </c>
      <c r="DM120" s="112">
        <v>0</v>
      </c>
      <c r="DN120" s="112">
        <f t="shared" si="147"/>
        <v>0</v>
      </c>
      <c r="DO120" s="112">
        <v>0</v>
      </c>
      <c r="DP120" s="112">
        <v>0</v>
      </c>
      <c r="DQ120" s="112">
        <f t="shared" si="148"/>
        <v>0</v>
      </c>
      <c r="DR120" s="112">
        <v>0</v>
      </c>
      <c r="DS120" s="112">
        <v>0</v>
      </c>
      <c r="DT120" s="112">
        <v>0</v>
      </c>
      <c r="DU120" s="112">
        <v>0</v>
      </c>
      <c r="DV120" s="114">
        <v>407.88</v>
      </c>
      <c r="DW120" s="114"/>
      <c r="DX120" s="112">
        <v>0</v>
      </c>
      <c r="DY120" s="112">
        <v>0</v>
      </c>
      <c r="DZ120" s="112">
        <v>0</v>
      </c>
      <c r="EA120" s="112">
        <f t="shared" si="149"/>
        <v>0</v>
      </c>
      <c r="EB120" s="113">
        <f t="shared" si="191"/>
        <v>0</v>
      </c>
      <c r="EC120" s="112">
        <f t="shared" si="151"/>
        <v>0</v>
      </c>
      <c r="ED120" s="112">
        <f t="shared" si="152"/>
        <v>0</v>
      </c>
      <c r="EE120" s="112">
        <f t="shared" si="153"/>
        <v>0</v>
      </c>
      <c r="EF120" s="112">
        <v>0</v>
      </c>
      <c r="EG120" s="112">
        <v>0</v>
      </c>
      <c r="EH120" s="112">
        <v>0</v>
      </c>
      <c r="EI120" s="112">
        <v>0</v>
      </c>
      <c r="EJ120" s="112">
        <v>0</v>
      </c>
      <c r="EK120" s="112">
        <v>0</v>
      </c>
      <c r="EL120" s="112">
        <v>0</v>
      </c>
      <c r="EM120" s="112">
        <v>0</v>
      </c>
      <c r="EN120" s="112">
        <v>0</v>
      </c>
      <c r="EO120" s="112">
        <f t="shared" si="154"/>
        <v>1</v>
      </c>
      <c r="EP120" s="113">
        <f t="shared" si="192"/>
        <v>100</v>
      </c>
      <c r="EQ120" s="112">
        <v>1</v>
      </c>
      <c r="ER120" s="112">
        <f t="shared" si="156"/>
        <v>1</v>
      </c>
      <c r="ES120" s="103">
        <f>(ER120/EQ120)*100</f>
        <v>100</v>
      </c>
      <c r="ET120" s="112">
        <v>0</v>
      </c>
      <c r="EU120" s="112">
        <v>0</v>
      </c>
      <c r="EV120" s="112">
        <v>1</v>
      </c>
      <c r="EW120" s="112">
        <v>0</v>
      </c>
      <c r="EX120" s="114">
        <v>1902.76</v>
      </c>
      <c r="EY120" s="114">
        <v>1902.76</v>
      </c>
      <c r="EZ120" s="114">
        <v>1902.76</v>
      </c>
      <c r="FA120" s="100">
        <v>0</v>
      </c>
    </row>
    <row r="121" spans="1:157" s="118" customFormat="1">
      <c r="A121" s="100" t="s">
        <v>275</v>
      </c>
      <c r="B121" s="100" t="s">
        <v>391</v>
      </c>
      <c r="C121" s="101" t="s">
        <v>34</v>
      </c>
      <c r="D121" s="102">
        <v>4261</v>
      </c>
      <c r="E121" s="102">
        <f t="shared" si="159"/>
        <v>73</v>
      </c>
      <c r="F121" s="102">
        <v>73</v>
      </c>
      <c r="G121" s="103">
        <f t="shared" si="182"/>
        <v>100</v>
      </c>
      <c r="H121" s="104">
        <v>0</v>
      </c>
      <c r="I121" s="105">
        <f t="shared" si="183"/>
        <v>0</v>
      </c>
      <c r="J121" s="106">
        <v>72</v>
      </c>
      <c r="K121" s="105">
        <f t="shared" ref="K121:K184" si="193">(J121/D121)*100</f>
        <v>1.6897441915043419</v>
      </c>
      <c r="L121" s="102">
        <v>1294</v>
      </c>
      <c r="M121" s="102">
        <v>898</v>
      </c>
      <c r="N121" s="107">
        <f t="shared" ref="N121:N184" si="194">(M121/D121)*100</f>
        <v>21.074865055151374</v>
      </c>
      <c r="O121" s="102">
        <v>326</v>
      </c>
      <c r="P121" s="102">
        <v>265</v>
      </c>
      <c r="Q121" s="103">
        <f t="shared" ref="Q121:Q184" si="195">(P121/D121)*100</f>
        <v>6.2191973715090354</v>
      </c>
      <c r="R121" s="106">
        <f t="shared" ref="R121:R184" si="196">S121+U121</f>
        <v>96</v>
      </c>
      <c r="S121" s="106">
        <v>96</v>
      </c>
      <c r="T121" s="105">
        <f t="shared" si="184"/>
        <v>100</v>
      </c>
      <c r="U121" s="104">
        <v>0</v>
      </c>
      <c r="V121" s="105">
        <f t="shared" si="185"/>
        <v>0</v>
      </c>
      <c r="W121" s="102">
        <v>62</v>
      </c>
      <c r="X121" s="102">
        <v>0</v>
      </c>
      <c r="Y121" s="102">
        <v>85</v>
      </c>
      <c r="Z121" s="108">
        <f t="shared" ref="Z121:Z184" si="197">(Y121/D121)*100</f>
        <v>1.9948368927481812</v>
      </c>
      <c r="AA121" s="102">
        <v>53</v>
      </c>
      <c r="AB121" s="102">
        <v>0</v>
      </c>
      <c r="AC121" s="108">
        <f t="shared" ref="AC121:AC184" si="198">((AA121+AB121)/D121)*100</f>
        <v>1.2438394743018071</v>
      </c>
      <c r="AD121" s="109">
        <v>97.75</v>
      </c>
      <c r="AE121" s="110">
        <v>78.59</v>
      </c>
      <c r="AF121" s="110">
        <v>461.7</v>
      </c>
      <c r="AG121" s="110">
        <v>437.73</v>
      </c>
      <c r="AH121" s="105">
        <v>6.11</v>
      </c>
      <c r="AI121" s="111">
        <v>7.18</v>
      </c>
      <c r="AJ121" s="106">
        <v>52</v>
      </c>
      <c r="AK121" s="105">
        <f t="shared" si="186"/>
        <v>54.166666666666664</v>
      </c>
      <c r="AL121" s="102">
        <v>45</v>
      </c>
      <c r="AM121" s="102">
        <v>0</v>
      </c>
      <c r="AN121" s="108">
        <f t="shared" si="187"/>
        <v>72.58064516129032</v>
      </c>
      <c r="AO121" s="102"/>
      <c r="AP121" s="108">
        <f t="shared" si="188"/>
        <v>0</v>
      </c>
      <c r="AQ121" s="102">
        <v>38</v>
      </c>
      <c r="AR121" s="102">
        <v>0</v>
      </c>
      <c r="AS121" s="108">
        <f t="shared" si="189"/>
        <v>71.698113207547166</v>
      </c>
      <c r="AT121" s="102">
        <v>9</v>
      </c>
      <c r="AU121" s="182">
        <f t="shared" si="160"/>
        <v>0.21121802393804273</v>
      </c>
      <c r="AV121" s="105" t="s">
        <v>454</v>
      </c>
      <c r="AW121" s="106">
        <f t="shared" ref="AW121:AW184" si="199">AZ121+BA121+BB121</f>
        <v>123</v>
      </c>
      <c r="AX121" s="106">
        <f t="shared" ref="AX121:AX184" si="200">BC121+BD121+BE121</f>
        <v>0</v>
      </c>
      <c r="AY121" s="105">
        <f t="shared" ref="AY121:AY184" si="201">((AW121+AX121)/D121)*100</f>
        <v>2.8866463271532505</v>
      </c>
      <c r="AZ121" s="106">
        <v>0</v>
      </c>
      <c r="BA121" s="106">
        <v>123</v>
      </c>
      <c r="BB121" s="106">
        <v>0</v>
      </c>
      <c r="BC121" s="106">
        <v>0</v>
      </c>
      <c r="BD121" s="106">
        <v>0</v>
      </c>
      <c r="BE121" s="102">
        <v>0</v>
      </c>
      <c r="BF121" s="102">
        <f t="shared" ref="BF121:BF152" si="202">BH121+BI121+BJ121</f>
        <v>123</v>
      </c>
      <c r="BG121" s="102">
        <f t="shared" ref="BG121:BG184" si="203">BK121+BL121+BM121</f>
        <v>0</v>
      </c>
      <c r="BH121" s="102">
        <v>0</v>
      </c>
      <c r="BI121" s="102">
        <v>123</v>
      </c>
      <c r="BJ121" s="102">
        <v>0</v>
      </c>
      <c r="BK121" s="102">
        <v>0</v>
      </c>
      <c r="BL121" s="112">
        <v>0</v>
      </c>
      <c r="BM121" s="112">
        <v>0</v>
      </c>
      <c r="BN121" s="112">
        <v>111</v>
      </c>
      <c r="BO121" s="112">
        <v>0</v>
      </c>
      <c r="BP121" s="103">
        <f t="shared" ref="BP121:BP184" si="204">((BN121+BO121)/D121)*100</f>
        <v>2.6050222952358602</v>
      </c>
      <c r="BQ121" s="158">
        <v>9</v>
      </c>
      <c r="BR121" s="103">
        <f t="shared" si="190"/>
        <v>8.1081081081081088</v>
      </c>
      <c r="BS121" s="112">
        <f t="shared" ref="BS121:BS184" si="205">BV121+BY121+CB121</f>
        <v>5</v>
      </c>
      <c r="BT121" s="112">
        <f t="shared" ref="BT121:BT184" si="206">BW121+BZ121+CC121</f>
        <v>56</v>
      </c>
      <c r="BU121" s="112">
        <f t="shared" ref="BU121:BU184" si="207">BX121+CA121+CD121</f>
        <v>62</v>
      </c>
      <c r="BV121" s="112">
        <v>0</v>
      </c>
      <c r="BW121" s="112">
        <v>0</v>
      </c>
      <c r="BX121" s="112">
        <v>0</v>
      </c>
      <c r="BY121" s="112">
        <v>5</v>
      </c>
      <c r="BZ121" s="112">
        <v>56</v>
      </c>
      <c r="CA121" s="112">
        <v>62</v>
      </c>
      <c r="CB121" s="112">
        <v>0</v>
      </c>
      <c r="CC121" s="112">
        <v>0</v>
      </c>
      <c r="CD121" s="112">
        <v>0</v>
      </c>
      <c r="CE121" s="112">
        <f t="shared" ref="CE121:CE184" si="208">CH121+CK121+CN121</f>
        <v>0</v>
      </c>
      <c r="CF121" s="112">
        <f t="shared" ref="CF121:CF184" si="209">CI121+CL121+CO121</f>
        <v>0</v>
      </c>
      <c r="CG121" s="112">
        <f t="shared" ref="CG121:CG184" si="210">CJ121+CM121+CP121</f>
        <v>0</v>
      </c>
      <c r="CH121" s="100">
        <v>0</v>
      </c>
      <c r="CI121" s="100">
        <v>0</v>
      </c>
      <c r="CJ121" s="100">
        <v>0</v>
      </c>
      <c r="CK121" s="100">
        <v>0</v>
      </c>
      <c r="CL121" s="100">
        <v>0</v>
      </c>
      <c r="CM121" s="100">
        <v>0</v>
      </c>
      <c r="CN121" s="100">
        <v>0</v>
      </c>
      <c r="CO121" s="100">
        <v>0</v>
      </c>
      <c r="CP121" s="100">
        <v>0</v>
      </c>
      <c r="CQ121" s="112">
        <f t="shared" ref="CQ121:CQ184" si="211">CS121+DE121+DQ121</f>
        <v>3</v>
      </c>
      <c r="CR121" s="113">
        <f t="shared" ref="CR121:CR184" si="212">(CQ121/D121)*100</f>
        <v>7.0406007979347568E-2</v>
      </c>
      <c r="CS121" s="112">
        <f t="shared" ref="CS121:CS184" si="213">CT121+CU121</f>
        <v>3</v>
      </c>
      <c r="CT121" s="112">
        <f t="shared" ref="CT121:CT184" si="214">CW121+CZ121+DC121</f>
        <v>0</v>
      </c>
      <c r="CU121" s="112">
        <f t="shared" ref="CU121:CU184" si="215">CX121+DA121+DD121</f>
        <v>3</v>
      </c>
      <c r="CV121" s="112">
        <f t="shared" ref="CV121:CV184" si="216">CW121+CX121</f>
        <v>0</v>
      </c>
      <c r="CW121" s="112">
        <v>0</v>
      </c>
      <c r="CX121" s="112">
        <v>0</v>
      </c>
      <c r="CY121" s="112">
        <f t="shared" ref="CY121:CY184" si="217">CZ121+DA121</f>
        <v>3</v>
      </c>
      <c r="CZ121" s="112">
        <v>0</v>
      </c>
      <c r="DA121" s="112">
        <v>3</v>
      </c>
      <c r="DB121" s="112">
        <f t="shared" ref="DB121:DB184" si="218">DC121+DD121</f>
        <v>0</v>
      </c>
      <c r="DC121" s="112">
        <v>0</v>
      </c>
      <c r="DD121" s="112">
        <v>0</v>
      </c>
      <c r="DE121" s="112">
        <f t="shared" ref="DE121:DE184" si="219">DF121+DG121</f>
        <v>0</v>
      </c>
      <c r="DF121" s="112">
        <f t="shared" ref="DF121:DF184" si="220">DI121+DL121+DO121</f>
        <v>0</v>
      </c>
      <c r="DG121" s="112">
        <f t="shared" ref="DG121:DG184" si="221">DJ121+DM121+DP121</f>
        <v>0</v>
      </c>
      <c r="DH121" s="112">
        <f t="shared" ref="DH121:DH184" si="222">DI121+DJ121</f>
        <v>0</v>
      </c>
      <c r="DI121" s="112">
        <v>0</v>
      </c>
      <c r="DJ121" s="112">
        <v>0</v>
      </c>
      <c r="DK121" s="112">
        <f t="shared" ref="DK121:DK184" si="223">DL121+DM121</f>
        <v>0</v>
      </c>
      <c r="DL121" s="112">
        <v>0</v>
      </c>
      <c r="DM121" s="112">
        <v>0</v>
      </c>
      <c r="DN121" s="112">
        <f t="shared" ref="DN121:DN184" si="224">DO121+DP121</f>
        <v>0</v>
      </c>
      <c r="DO121" s="112">
        <v>0</v>
      </c>
      <c r="DP121" s="112">
        <v>0</v>
      </c>
      <c r="DQ121" s="112">
        <f t="shared" ref="DQ121:DQ184" si="225">DR121+DS121+DT121+DU121</f>
        <v>0</v>
      </c>
      <c r="DR121" s="112">
        <v>0</v>
      </c>
      <c r="DS121" s="112">
        <v>0</v>
      </c>
      <c r="DT121" s="112">
        <v>0</v>
      </c>
      <c r="DU121" s="112">
        <v>0</v>
      </c>
      <c r="DV121" s="114">
        <v>691.35</v>
      </c>
      <c r="DW121" s="114"/>
      <c r="DX121" s="112">
        <v>11</v>
      </c>
      <c r="DY121" s="112">
        <v>0</v>
      </c>
      <c r="DZ121" s="112">
        <v>0</v>
      </c>
      <c r="EA121" s="112">
        <f t="shared" ref="EA121:EA184" si="226">EC121+ED121+EE121</f>
        <v>0</v>
      </c>
      <c r="EB121" s="113">
        <f t="shared" si="191"/>
        <v>0</v>
      </c>
      <c r="EC121" s="112">
        <f t="shared" ref="EC121:EC184" si="227">EF121+EI121+EL121</f>
        <v>0</v>
      </c>
      <c r="ED121" s="112">
        <f t="shared" ref="ED121:ED184" si="228">EG121+EJ121+EM121</f>
        <v>0</v>
      </c>
      <c r="EE121" s="112">
        <f t="shared" ref="EE121:EE184" si="229">EH121+EK121+EN121</f>
        <v>0</v>
      </c>
      <c r="EF121" s="112">
        <v>0</v>
      </c>
      <c r="EG121" s="112">
        <v>0</v>
      </c>
      <c r="EH121" s="112">
        <v>0</v>
      </c>
      <c r="EI121" s="112">
        <v>0</v>
      </c>
      <c r="EJ121" s="112">
        <v>0</v>
      </c>
      <c r="EK121" s="112">
        <v>0</v>
      </c>
      <c r="EL121" s="112">
        <v>0</v>
      </c>
      <c r="EM121" s="112">
        <v>0</v>
      </c>
      <c r="EN121" s="112">
        <v>0</v>
      </c>
      <c r="EO121" s="112">
        <f t="shared" ref="EO121:EO184" si="230">CQ121-EA121</f>
        <v>3</v>
      </c>
      <c r="EP121" s="113">
        <f t="shared" si="192"/>
        <v>100</v>
      </c>
      <c r="EQ121" s="112">
        <v>0</v>
      </c>
      <c r="ER121" s="112">
        <f t="shared" ref="ER121:ER184" si="231">SUM(ET121:EW121)</f>
        <v>0</v>
      </c>
      <c r="ES121" s="103" t="s">
        <v>456</v>
      </c>
      <c r="ET121" s="112">
        <v>0</v>
      </c>
      <c r="EU121" s="112">
        <v>0</v>
      </c>
      <c r="EV121" s="112">
        <v>0</v>
      </c>
      <c r="EW121" s="112">
        <v>0</v>
      </c>
      <c r="EX121" s="114"/>
      <c r="EY121" s="114"/>
      <c r="EZ121" s="114"/>
      <c r="FA121" s="100">
        <v>0</v>
      </c>
    </row>
    <row r="122" spans="1:157" s="118" customFormat="1">
      <c r="A122" s="100" t="s">
        <v>276</v>
      </c>
      <c r="B122" s="100" t="s">
        <v>391</v>
      </c>
      <c r="C122" s="101" t="s">
        <v>32</v>
      </c>
      <c r="D122" s="102">
        <v>3751</v>
      </c>
      <c r="E122" s="102">
        <f t="shared" si="159"/>
        <v>88</v>
      </c>
      <c r="F122" s="102">
        <v>85</v>
      </c>
      <c r="G122" s="103">
        <f t="shared" si="182"/>
        <v>96.590909090909093</v>
      </c>
      <c r="H122" s="104">
        <v>3</v>
      </c>
      <c r="I122" s="105">
        <f t="shared" si="183"/>
        <v>3.4090909090909087</v>
      </c>
      <c r="J122" s="106">
        <v>76</v>
      </c>
      <c r="K122" s="105">
        <f t="shared" si="193"/>
        <v>2.0261263663023192</v>
      </c>
      <c r="L122" s="102">
        <v>680</v>
      </c>
      <c r="M122" s="102">
        <v>501</v>
      </c>
      <c r="N122" s="107">
        <f t="shared" si="194"/>
        <v>13.356438283124501</v>
      </c>
      <c r="O122" s="102">
        <v>224</v>
      </c>
      <c r="P122" s="102">
        <v>166</v>
      </c>
      <c r="Q122" s="103">
        <f t="shared" si="195"/>
        <v>4.4254865369234873</v>
      </c>
      <c r="R122" s="106">
        <f t="shared" si="196"/>
        <v>24</v>
      </c>
      <c r="S122" s="106">
        <v>24</v>
      </c>
      <c r="T122" s="105">
        <f t="shared" si="184"/>
        <v>100</v>
      </c>
      <c r="U122" s="104">
        <v>0</v>
      </c>
      <c r="V122" s="105">
        <f t="shared" si="185"/>
        <v>0</v>
      </c>
      <c r="W122" s="102">
        <v>0</v>
      </c>
      <c r="X122" s="102">
        <v>0</v>
      </c>
      <c r="Y122" s="102">
        <v>24</v>
      </c>
      <c r="Z122" s="108">
        <f t="shared" si="197"/>
        <v>0.63982937883231139</v>
      </c>
      <c r="AA122" s="102">
        <v>0</v>
      </c>
      <c r="AB122" s="102">
        <v>0</v>
      </c>
      <c r="AC122" s="108">
        <f t="shared" si="198"/>
        <v>0</v>
      </c>
      <c r="AD122" s="109">
        <v>161.75</v>
      </c>
      <c r="AE122" s="110"/>
      <c r="AF122" s="110">
        <v>643.72</v>
      </c>
      <c r="AG122" s="110"/>
      <c r="AH122" s="105">
        <v>5.08</v>
      </c>
      <c r="AI122" s="111"/>
      <c r="AJ122" s="106">
        <v>3</v>
      </c>
      <c r="AK122" s="105">
        <f t="shared" si="186"/>
        <v>12.5</v>
      </c>
      <c r="AL122" s="102">
        <v>0</v>
      </c>
      <c r="AM122" s="102">
        <v>0</v>
      </c>
      <c r="AN122" s="108" t="s">
        <v>456</v>
      </c>
      <c r="AO122" s="102"/>
      <c r="AP122" s="108">
        <f t="shared" si="188"/>
        <v>0</v>
      </c>
      <c r="AQ122" s="102">
        <v>0</v>
      </c>
      <c r="AR122" s="102">
        <v>0</v>
      </c>
      <c r="AS122" s="108" t="s">
        <v>456</v>
      </c>
      <c r="AT122" s="102">
        <v>1</v>
      </c>
      <c r="AU122" s="182">
        <f t="shared" si="160"/>
        <v>2.6659557451346308E-2</v>
      </c>
      <c r="AV122" s="105" t="s">
        <v>454</v>
      </c>
      <c r="AW122" s="106">
        <f t="shared" si="199"/>
        <v>1</v>
      </c>
      <c r="AX122" s="106">
        <f t="shared" si="200"/>
        <v>0</v>
      </c>
      <c r="AY122" s="105">
        <f t="shared" si="201"/>
        <v>2.6659557451346308E-2</v>
      </c>
      <c r="AZ122" s="106">
        <v>0</v>
      </c>
      <c r="BA122" s="106">
        <v>1</v>
      </c>
      <c r="BB122" s="106">
        <v>0</v>
      </c>
      <c r="BC122" s="106">
        <v>0</v>
      </c>
      <c r="BD122" s="106">
        <v>0</v>
      </c>
      <c r="BE122" s="102">
        <v>0</v>
      </c>
      <c r="BF122" s="102">
        <f t="shared" si="202"/>
        <v>1</v>
      </c>
      <c r="BG122" s="102">
        <f t="shared" si="203"/>
        <v>0</v>
      </c>
      <c r="BH122" s="102">
        <v>0</v>
      </c>
      <c r="BI122" s="102">
        <v>1</v>
      </c>
      <c r="BJ122" s="102">
        <v>0</v>
      </c>
      <c r="BK122" s="102">
        <v>0</v>
      </c>
      <c r="BL122" s="112">
        <v>0</v>
      </c>
      <c r="BM122" s="112">
        <v>0</v>
      </c>
      <c r="BN122" s="112">
        <v>1</v>
      </c>
      <c r="BO122" s="112">
        <v>0</v>
      </c>
      <c r="BP122" s="103">
        <f t="shared" si="204"/>
        <v>2.6659557451346308E-2</v>
      </c>
      <c r="BQ122" s="158">
        <v>0</v>
      </c>
      <c r="BR122" s="103">
        <f t="shared" si="190"/>
        <v>0</v>
      </c>
      <c r="BS122" s="112">
        <f t="shared" si="205"/>
        <v>0</v>
      </c>
      <c r="BT122" s="112">
        <f t="shared" si="206"/>
        <v>0</v>
      </c>
      <c r="BU122" s="112">
        <f t="shared" si="207"/>
        <v>1</v>
      </c>
      <c r="BV122" s="112">
        <v>0</v>
      </c>
      <c r="BW122" s="112">
        <v>0</v>
      </c>
      <c r="BX122" s="112">
        <v>0</v>
      </c>
      <c r="BY122" s="112">
        <v>0</v>
      </c>
      <c r="BZ122" s="112">
        <v>0</v>
      </c>
      <c r="CA122" s="112">
        <v>1</v>
      </c>
      <c r="CB122" s="112">
        <v>0</v>
      </c>
      <c r="CC122" s="112">
        <v>0</v>
      </c>
      <c r="CD122" s="112">
        <v>0</v>
      </c>
      <c r="CE122" s="112">
        <f t="shared" si="208"/>
        <v>0</v>
      </c>
      <c r="CF122" s="112">
        <f t="shared" si="209"/>
        <v>0</v>
      </c>
      <c r="CG122" s="112">
        <f t="shared" si="210"/>
        <v>0</v>
      </c>
      <c r="CH122" s="100">
        <v>0</v>
      </c>
      <c r="CI122" s="100">
        <v>0</v>
      </c>
      <c r="CJ122" s="100">
        <v>0</v>
      </c>
      <c r="CK122" s="100">
        <v>0</v>
      </c>
      <c r="CL122" s="100">
        <v>0</v>
      </c>
      <c r="CM122" s="100">
        <v>0</v>
      </c>
      <c r="CN122" s="100">
        <v>0</v>
      </c>
      <c r="CO122" s="100">
        <v>0</v>
      </c>
      <c r="CP122" s="100">
        <v>0</v>
      </c>
      <c r="CQ122" s="112">
        <f t="shared" si="211"/>
        <v>1</v>
      </c>
      <c r="CR122" s="113">
        <f t="shared" si="212"/>
        <v>2.6659557451346308E-2</v>
      </c>
      <c r="CS122" s="112">
        <f t="shared" si="213"/>
        <v>1</v>
      </c>
      <c r="CT122" s="112">
        <f t="shared" si="214"/>
        <v>0</v>
      </c>
      <c r="CU122" s="112">
        <f t="shared" si="215"/>
        <v>1</v>
      </c>
      <c r="CV122" s="112">
        <f t="shared" si="216"/>
        <v>0</v>
      </c>
      <c r="CW122" s="112">
        <v>0</v>
      </c>
      <c r="CX122" s="112">
        <v>0</v>
      </c>
      <c r="CY122" s="112">
        <f t="shared" si="217"/>
        <v>1</v>
      </c>
      <c r="CZ122" s="112">
        <v>0</v>
      </c>
      <c r="DA122" s="112">
        <v>1</v>
      </c>
      <c r="DB122" s="112">
        <f t="shared" si="218"/>
        <v>0</v>
      </c>
      <c r="DC122" s="112">
        <v>0</v>
      </c>
      <c r="DD122" s="112">
        <v>0</v>
      </c>
      <c r="DE122" s="112">
        <f t="shared" si="219"/>
        <v>0</v>
      </c>
      <c r="DF122" s="112">
        <f t="shared" si="220"/>
        <v>0</v>
      </c>
      <c r="DG122" s="112">
        <f t="shared" si="221"/>
        <v>0</v>
      </c>
      <c r="DH122" s="112">
        <f t="shared" si="222"/>
        <v>0</v>
      </c>
      <c r="DI122" s="112">
        <v>0</v>
      </c>
      <c r="DJ122" s="112">
        <v>0</v>
      </c>
      <c r="DK122" s="112">
        <f t="shared" si="223"/>
        <v>0</v>
      </c>
      <c r="DL122" s="112">
        <v>0</v>
      </c>
      <c r="DM122" s="112">
        <v>0</v>
      </c>
      <c r="DN122" s="112">
        <f t="shared" si="224"/>
        <v>0</v>
      </c>
      <c r="DO122" s="112">
        <v>0</v>
      </c>
      <c r="DP122" s="112">
        <v>0</v>
      </c>
      <c r="DQ122" s="112">
        <f t="shared" si="225"/>
        <v>0</v>
      </c>
      <c r="DR122" s="112">
        <v>0</v>
      </c>
      <c r="DS122" s="112">
        <v>0</v>
      </c>
      <c r="DT122" s="112">
        <v>0</v>
      </c>
      <c r="DU122" s="112">
        <v>0</v>
      </c>
      <c r="DV122" s="114">
        <v>847.79</v>
      </c>
      <c r="DW122" s="114"/>
      <c r="DX122" s="112">
        <v>1</v>
      </c>
      <c r="DY122" s="112">
        <v>0</v>
      </c>
      <c r="DZ122" s="112">
        <v>0</v>
      </c>
      <c r="EA122" s="112">
        <f t="shared" si="226"/>
        <v>0</v>
      </c>
      <c r="EB122" s="113">
        <f t="shared" si="191"/>
        <v>0</v>
      </c>
      <c r="EC122" s="112">
        <f t="shared" si="227"/>
        <v>0</v>
      </c>
      <c r="ED122" s="112">
        <f t="shared" si="228"/>
        <v>0</v>
      </c>
      <c r="EE122" s="112">
        <f t="shared" si="229"/>
        <v>0</v>
      </c>
      <c r="EF122" s="112">
        <v>0</v>
      </c>
      <c r="EG122" s="112">
        <v>0</v>
      </c>
      <c r="EH122" s="112">
        <v>0</v>
      </c>
      <c r="EI122" s="112">
        <v>0</v>
      </c>
      <c r="EJ122" s="112">
        <v>0</v>
      </c>
      <c r="EK122" s="112">
        <v>0</v>
      </c>
      <c r="EL122" s="112">
        <v>0</v>
      </c>
      <c r="EM122" s="112">
        <v>0</v>
      </c>
      <c r="EN122" s="112">
        <v>0</v>
      </c>
      <c r="EO122" s="112">
        <f t="shared" si="230"/>
        <v>1</v>
      </c>
      <c r="EP122" s="113">
        <f t="shared" si="192"/>
        <v>100</v>
      </c>
      <c r="EQ122" s="112">
        <v>1</v>
      </c>
      <c r="ER122" s="112">
        <f t="shared" si="231"/>
        <v>1</v>
      </c>
      <c r="ES122" s="103">
        <f t="shared" ref="ES122:ES131" si="232">(ER122/EQ122)*100</f>
        <v>100</v>
      </c>
      <c r="ET122" s="112">
        <v>0</v>
      </c>
      <c r="EU122" s="112">
        <v>0</v>
      </c>
      <c r="EV122" s="112">
        <v>1</v>
      </c>
      <c r="EW122" s="112">
        <v>0</v>
      </c>
      <c r="EX122" s="114">
        <v>1262.23</v>
      </c>
      <c r="EY122" s="114">
        <v>1262.23</v>
      </c>
      <c r="EZ122" s="114">
        <v>1262.23</v>
      </c>
      <c r="FA122" s="100">
        <v>0</v>
      </c>
    </row>
    <row r="123" spans="1:157" s="118" customFormat="1">
      <c r="A123" s="100" t="s">
        <v>277</v>
      </c>
      <c r="B123" s="100" t="s">
        <v>391</v>
      </c>
      <c r="C123" s="101" t="s">
        <v>34</v>
      </c>
      <c r="D123" s="102">
        <v>3845</v>
      </c>
      <c r="E123" s="102">
        <f t="shared" si="159"/>
        <v>130</v>
      </c>
      <c r="F123" s="102">
        <v>126</v>
      </c>
      <c r="G123" s="103">
        <f t="shared" si="182"/>
        <v>96.92307692307692</v>
      </c>
      <c r="H123" s="104">
        <v>4</v>
      </c>
      <c r="I123" s="105">
        <f t="shared" si="183"/>
        <v>3.0769230769230771</v>
      </c>
      <c r="J123" s="106">
        <v>114</v>
      </c>
      <c r="K123" s="105">
        <f t="shared" si="193"/>
        <v>2.9648894668400523</v>
      </c>
      <c r="L123" s="102">
        <v>920</v>
      </c>
      <c r="M123" s="102">
        <v>640</v>
      </c>
      <c r="N123" s="107">
        <f t="shared" si="194"/>
        <v>16.644993498049416</v>
      </c>
      <c r="O123" s="102">
        <v>178</v>
      </c>
      <c r="P123" s="102">
        <v>135</v>
      </c>
      <c r="Q123" s="103">
        <f t="shared" si="195"/>
        <v>3.5110533159947983</v>
      </c>
      <c r="R123" s="106">
        <f t="shared" si="196"/>
        <v>15</v>
      </c>
      <c r="S123" s="106">
        <v>15</v>
      </c>
      <c r="T123" s="105">
        <f t="shared" si="184"/>
        <v>100</v>
      </c>
      <c r="U123" s="104">
        <v>0</v>
      </c>
      <c r="V123" s="105">
        <f t="shared" si="185"/>
        <v>0</v>
      </c>
      <c r="W123" s="102">
        <v>7</v>
      </c>
      <c r="X123" s="102">
        <v>0</v>
      </c>
      <c r="Y123" s="102">
        <v>14</v>
      </c>
      <c r="Z123" s="108">
        <f t="shared" si="197"/>
        <v>0.36410923276983093</v>
      </c>
      <c r="AA123" s="102">
        <v>6</v>
      </c>
      <c r="AB123" s="102">
        <v>0</v>
      </c>
      <c r="AC123" s="108">
        <f t="shared" si="198"/>
        <v>0.15604681404421328</v>
      </c>
      <c r="AD123" s="109">
        <v>113.71</v>
      </c>
      <c r="AE123" s="110">
        <v>124.61</v>
      </c>
      <c r="AF123" s="110">
        <v>688.48</v>
      </c>
      <c r="AG123" s="110">
        <v>825.78</v>
      </c>
      <c r="AH123" s="105">
        <v>5.13</v>
      </c>
      <c r="AI123" s="111">
        <v>5.29</v>
      </c>
      <c r="AJ123" s="106">
        <v>7</v>
      </c>
      <c r="AK123" s="105">
        <f t="shared" si="186"/>
        <v>46.666666666666664</v>
      </c>
      <c r="AL123" s="102">
        <v>5</v>
      </c>
      <c r="AM123" s="102">
        <v>0</v>
      </c>
      <c r="AN123" s="108">
        <f>((AL123+AM123)/W123)*100</f>
        <v>71.428571428571431</v>
      </c>
      <c r="AO123" s="102"/>
      <c r="AP123" s="108">
        <f t="shared" si="188"/>
        <v>0</v>
      </c>
      <c r="AQ123" s="102">
        <v>5</v>
      </c>
      <c r="AR123" s="102">
        <v>0</v>
      </c>
      <c r="AS123" s="108">
        <f>((AQ123+AR123)/AA123)*100</f>
        <v>83.333333333333343</v>
      </c>
      <c r="AT123" s="102">
        <v>0</v>
      </c>
      <c r="AU123" s="182">
        <f t="shared" si="160"/>
        <v>0</v>
      </c>
      <c r="AV123" s="105" t="s">
        <v>454</v>
      </c>
      <c r="AW123" s="106">
        <f t="shared" si="199"/>
        <v>46</v>
      </c>
      <c r="AX123" s="106">
        <f t="shared" si="200"/>
        <v>0</v>
      </c>
      <c r="AY123" s="105">
        <f t="shared" si="201"/>
        <v>1.1963589076723018</v>
      </c>
      <c r="AZ123" s="106">
        <v>0</v>
      </c>
      <c r="BA123" s="106">
        <v>46</v>
      </c>
      <c r="BB123" s="106">
        <v>0</v>
      </c>
      <c r="BC123" s="106">
        <v>0</v>
      </c>
      <c r="BD123" s="106">
        <v>0</v>
      </c>
      <c r="BE123" s="102">
        <v>0</v>
      </c>
      <c r="BF123" s="102">
        <f t="shared" si="202"/>
        <v>44</v>
      </c>
      <c r="BG123" s="102">
        <f t="shared" si="203"/>
        <v>0</v>
      </c>
      <c r="BH123" s="102">
        <v>0</v>
      </c>
      <c r="BI123" s="102">
        <v>44</v>
      </c>
      <c r="BJ123" s="102">
        <v>0</v>
      </c>
      <c r="BK123" s="102">
        <v>0</v>
      </c>
      <c r="BL123" s="112">
        <v>0</v>
      </c>
      <c r="BM123" s="112">
        <v>0</v>
      </c>
      <c r="BN123" s="112">
        <v>39</v>
      </c>
      <c r="BO123" s="112">
        <v>0</v>
      </c>
      <c r="BP123" s="103">
        <f t="shared" si="204"/>
        <v>1.0143042912873863</v>
      </c>
      <c r="BQ123" s="158">
        <v>0</v>
      </c>
      <c r="BR123" s="103">
        <f t="shared" si="190"/>
        <v>0</v>
      </c>
      <c r="BS123" s="112">
        <f t="shared" si="205"/>
        <v>0</v>
      </c>
      <c r="BT123" s="112">
        <f t="shared" si="206"/>
        <v>32</v>
      </c>
      <c r="BU123" s="112">
        <f t="shared" si="207"/>
        <v>12</v>
      </c>
      <c r="BV123" s="112">
        <v>0</v>
      </c>
      <c r="BW123" s="112">
        <v>0</v>
      </c>
      <c r="BX123" s="112">
        <v>0</v>
      </c>
      <c r="BY123" s="112">
        <v>0</v>
      </c>
      <c r="BZ123" s="112">
        <v>32</v>
      </c>
      <c r="CA123" s="112">
        <v>12</v>
      </c>
      <c r="CB123" s="112">
        <v>0</v>
      </c>
      <c r="CC123" s="112">
        <v>0</v>
      </c>
      <c r="CD123" s="112">
        <v>0</v>
      </c>
      <c r="CE123" s="112">
        <f t="shared" si="208"/>
        <v>0</v>
      </c>
      <c r="CF123" s="112">
        <f t="shared" si="209"/>
        <v>0</v>
      </c>
      <c r="CG123" s="112">
        <f t="shared" si="210"/>
        <v>0</v>
      </c>
      <c r="CH123" s="100">
        <v>0</v>
      </c>
      <c r="CI123" s="100">
        <v>0</v>
      </c>
      <c r="CJ123" s="100">
        <v>0</v>
      </c>
      <c r="CK123" s="100">
        <v>0</v>
      </c>
      <c r="CL123" s="100">
        <v>0</v>
      </c>
      <c r="CM123" s="100">
        <v>0</v>
      </c>
      <c r="CN123" s="100">
        <v>0</v>
      </c>
      <c r="CO123" s="100">
        <v>0</v>
      </c>
      <c r="CP123" s="100">
        <v>0</v>
      </c>
      <c r="CQ123" s="112">
        <f t="shared" si="211"/>
        <v>0</v>
      </c>
      <c r="CR123" s="113">
        <f t="shared" si="212"/>
        <v>0</v>
      </c>
      <c r="CS123" s="112">
        <f t="shared" si="213"/>
        <v>0</v>
      </c>
      <c r="CT123" s="112">
        <f t="shared" si="214"/>
        <v>0</v>
      </c>
      <c r="CU123" s="112">
        <f t="shared" si="215"/>
        <v>0</v>
      </c>
      <c r="CV123" s="112">
        <f t="shared" si="216"/>
        <v>0</v>
      </c>
      <c r="CW123" s="112">
        <v>0</v>
      </c>
      <c r="CX123" s="112">
        <v>0</v>
      </c>
      <c r="CY123" s="112">
        <f t="shared" si="217"/>
        <v>0</v>
      </c>
      <c r="CZ123" s="112">
        <v>0</v>
      </c>
      <c r="DA123" s="112">
        <v>0</v>
      </c>
      <c r="DB123" s="112">
        <f t="shared" si="218"/>
        <v>0</v>
      </c>
      <c r="DC123" s="112">
        <v>0</v>
      </c>
      <c r="DD123" s="112">
        <v>0</v>
      </c>
      <c r="DE123" s="112">
        <f t="shared" si="219"/>
        <v>0</v>
      </c>
      <c r="DF123" s="112">
        <f t="shared" si="220"/>
        <v>0</v>
      </c>
      <c r="DG123" s="112">
        <f t="shared" si="221"/>
        <v>0</v>
      </c>
      <c r="DH123" s="112">
        <f t="shared" si="222"/>
        <v>0</v>
      </c>
      <c r="DI123" s="112">
        <v>0</v>
      </c>
      <c r="DJ123" s="112">
        <v>0</v>
      </c>
      <c r="DK123" s="112">
        <f t="shared" si="223"/>
        <v>0</v>
      </c>
      <c r="DL123" s="112">
        <v>0</v>
      </c>
      <c r="DM123" s="112">
        <v>0</v>
      </c>
      <c r="DN123" s="112">
        <f t="shared" si="224"/>
        <v>0</v>
      </c>
      <c r="DO123" s="112">
        <v>0</v>
      </c>
      <c r="DP123" s="112">
        <v>0</v>
      </c>
      <c r="DQ123" s="112">
        <f t="shared" si="225"/>
        <v>0</v>
      </c>
      <c r="DR123" s="112">
        <v>0</v>
      </c>
      <c r="DS123" s="112">
        <v>0</v>
      </c>
      <c r="DT123" s="112">
        <v>0</v>
      </c>
      <c r="DU123" s="112">
        <v>0</v>
      </c>
      <c r="DV123" s="114"/>
      <c r="DW123" s="114"/>
      <c r="DX123" s="112">
        <v>0</v>
      </c>
      <c r="DY123" s="112">
        <v>0</v>
      </c>
      <c r="DZ123" s="112">
        <v>0</v>
      </c>
      <c r="EA123" s="112">
        <f t="shared" si="226"/>
        <v>0</v>
      </c>
      <c r="EB123" s="113" t="s">
        <v>456</v>
      </c>
      <c r="EC123" s="112">
        <f t="shared" si="227"/>
        <v>0</v>
      </c>
      <c r="ED123" s="112">
        <f t="shared" si="228"/>
        <v>0</v>
      </c>
      <c r="EE123" s="112">
        <f t="shared" si="229"/>
        <v>0</v>
      </c>
      <c r="EF123" s="112">
        <v>0</v>
      </c>
      <c r="EG123" s="112">
        <v>0</v>
      </c>
      <c r="EH123" s="112">
        <v>0</v>
      </c>
      <c r="EI123" s="112">
        <v>0</v>
      </c>
      <c r="EJ123" s="112">
        <v>0</v>
      </c>
      <c r="EK123" s="112">
        <v>0</v>
      </c>
      <c r="EL123" s="112">
        <v>0</v>
      </c>
      <c r="EM123" s="112">
        <v>0</v>
      </c>
      <c r="EN123" s="112">
        <v>0</v>
      </c>
      <c r="EO123" s="112">
        <f t="shared" si="230"/>
        <v>0</v>
      </c>
      <c r="EP123" s="113" t="s">
        <v>456</v>
      </c>
      <c r="EQ123" s="112">
        <v>4</v>
      </c>
      <c r="ER123" s="112">
        <f t="shared" si="231"/>
        <v>4</v>
      </c>
      <c r="ES123" s="103">
        <f t="shared" si="232"/>
        <v>100</v>
      </c>
      <c r="ET123" s="112">
        <v>0</v>
      </c>
      <c r="EU123" s="112">
        <v>0</v>
      </c>
      <c r="EV123" s="112">
        <v>4</v>
      </c>
      <c r="EW123" s="112">
        <v>0</v>
      </c>
      <c r="EX123" s="114">
        <v>890.97</v>
      </c>
      <c r="EY123" s="114">
        <v>259.68</v>
      </c>
      <c r="EZ123" s="114">
        <v>1962.61</v>
      </c>
      <c r="FA123" s="100">
        <v>0</v>
      </c>
    </row>
    <row r="124" spans="1:157" s="118" customFormat="1">
      <c r="A124" s="100" t="s">
        <v>278</v>
      </c>
      <c r="B124" s="100" t="s">
        <v>391</v>
      </c>
      <c r="C124" s="101" t="s">
        <v>19</v>
      </c>
      <c r="D124" s="102">
        <v>3799</v>
      </c>
      <c r="E124" s="102">
        <f t="shared" si="159"/>
        <v>71</v>
      </c>
      <c r="F124" s="102">
        <v>68</v>
      </c>
      <c r="G124" s="103">
        <f t="shared" si="182"/>
        <v>95.774647887323937</v>
      </c>
      <c r="H124" s="104">
        <v>3</v>
      </c>
      <c r="I124" s="105">
        <f t="shared" si="183"/>
        <v>4.225352112676056</v>
      </c>
      <c r="J124" s="106">
        <v>56</v>
      </c>
      <c r="K124" s="105">
        <f t="shared" si="193"/>
        <v>1.4740721242432218</v>
      </c>
      <c r="L124" s="102">
        <v>828</v>
      </c>
      <c r="M124" s="102">
        <v>530</v>
      </c>
      <c r="N124" s="107">
        <f t="shared" si="194"/>
        <v>13.951039747301921</v>
      </c>
      <c r="O124" s="102">
        <v>247</v>
      </c>
      <c r="P124" s="102">
        <v>164</v>
      </c>
      <c r="Q124" s="103">
        <f t="shared" si="195"/>
        <v>4.3169255067122929</v>
      </c>
      <c r="R124" s="106">
        <f t="shared" si="196"/>
        <v>55</v>
      </c>
      <c r="S124" s="106">
        <v>53</v>
      </c>
      <c r="T124" s="105">
        <f t="shared" si="184"/>
        <v>96.36363636363636</v>
      </c>
      <c r="U124" s="104">
        <v>2</v>
      </c>
      <c r="V124" s="105">
        <f t="shared" si="185"/>
        <v>3.6363636363636362</v>
      </c>
      <c r="W124" s="102">
        <v>23</v>
      </c>
      <c r="X124" s="102">
        <v>0</v>
      </c>
      <c r="Y124" s="102">
        <v>47</v>
      </c>
      <c r="Z124" s="108">
        <f t="shared" si="197"/>
        <v>1.2371676757041328</v>
      </c>
      <c r="AA124" s="102">
        <v>21</v>
      </c>
      <c r="AB124" s="102">
        <v>0</v>
      </c>
      <c r="AC124" s="108">
        <f t="shared" si="198"/>
        <v>0.55277704659120819</v>
      </c>
      <c r="AD124" s="109">
        <v>56.11</v>
      </c>
      <c r="AE124" s="110">
        <v>40.07</v>
      </c>
      <c r="AF124" s="110">
        <v>387.32</v>
      </c>
      <c r="AG124" s="110">
        <v>393.37</v>
      </c>
      <c r="AH124" s="105">
        <v>8.66</v>
      </c>
      <c r="AI124" s="111">
        <v>10.52</v>
      </c>
      <c r="AJ124" s="106">
        <v>20</v>
      </c>
      <c r="AK124" s="105">
        <f t="shared" si="186"/>
        <v>37.735849056603776</v>
      </c>
      <c r="AL124" s="102">
        <v>11</v>
      </c>
      <c r="AM124" s="102">
        <v>0</v>
      </c>
      <c r="AN124" s="108">
        <f>((AL124+AM124)/W124)*100</f>
        <v>47.826086956521742</v>
      </c>
      <c r="AO124" s="102"/>
      <c r="AP124" s="108">
        <f t="shared" si="188"/>
        <v>0</v>
      </c>
      <c r="AQ124" s="102">
        <v>11</v>
      </c>
      <c r="AR124" s="102">
        <v>0</v>
      </c>
      <c r="AS124" s="108">
        <f>((AQ124+AR124)/AA124)*100</f>
        <v>52.380952380952387</v>
      </c>
      <c r="AT124" s="102">
        <v>5</v>
      </c>
      <c r="AU124" s="182">
        <f t="shared" si="160"/>
        <v>0.13161358252171623</v>
      </c>
      <c r="AV124" s="105" t="s">
        <v>454</v>
      </c>
      <c r="AW124" s="106">
        <f t="shared" si="199"/>
        <v>79</v>
      </c>
      <c r="AX124" s="106">
        <f t="shared" si="200"/>
        <v>0</v>
      </c>
      <c r="AY124" s="105">
        <f t="shared" si="201"/>
        <v>2.0794946038431168</v>
      </c>
      <c r="AZ124" s="106">
        <v>0</v>
      </c>
      <c r="BA124" s="106">
        <v>79</v>
      </c>
      <c r="BB124" s="106">
        <v>0</v>
      </c>
      <c r="BC124" s="106">
        <v>0</v>
      </c>
      <c r="BD124" s="106">
        <v>0</v>
      </c>
      <c r="BE124" s="102">
        <v>0</v>
      </c>
      <c r="BF124" s="102">
        <f t="shared" si="202"/>
        <v>79</v>
      </c>
      <c r="BG124" s="102">
        <f t="shared" si="203"/>
        <v>0</v>
      </c>
      <c r="BH124" s="102">
        <v>0</v>
      </c>
      <c r="BI124" s="102">
        <v>79</v>
      </c>
      <c r="BJ124" s="102">
        <v>0</v>
      </c>
      <c r="BK124" s="102">
        <v>0</v>
      </c>
      <c r="BL124" s="112">
        <v>0</v>
      </c>
      <c r="BM124" s="112">
        <v>0</v>
      </c>
      <c r="BN124" s="112">
        <v>74</v>
      </c>
      <c r="BO124" s="112">
        <v>0</v>
      </c>
      <c r="BP124" s="103">
        <f t="shared" si="204"/>
        <v>1.9478810213214004</v>
      </c>
      <c r="BQ124" s="158">
        <v>0</v>
      </c>
      <c r="BR124" s="103">
        <f t="shared" si="190"/>
        <v>0</v>
      </c>
      <c r="BS124" s="112">
        <f t="shared" si="205"/>
        <v>0</v>
      </c>
      <c r="BT124" s="112">
        <f t="shared" si="206"/>
        <v>43</v>
      </c>
      <c r="BU124" s="112">
        <f t="shared" si="207"/>
        <v>36</v>
      </c>
      <c r="BV124" s="112">
        <v>0</v>
      </c>
      <c r="BW124" s="112">
        <v>0</v>
      </c>
      <c r="BX124" s="112">
        <v>0</v>
      </c>
      <c r="BY124" s="112">
        <v>0</v>
      </c>
      <c r="BZ124" s="112">
        <v>43</v>
      </c>
      <c r="CA124" s="112">
        <v>36</v>
      </c>
      <c r="CB124" s="112">
        <v>0</v>
      </c>
      <c r="CC124" s="112">
        <v>0</v>
      </c>
      <c r="CD124" s="112">
        <v>0</v>
      </c>
      <c r="CE124" s="112">
        <f t="shared" si="208"/>
        <v>0</v>
      </c>
      <c r="CF124" s="112">
        <f t="shared" si="209"/>
        <v>0</v>
      </c>
      <c r="CG124" s="112">
        <f t="shared" si="210"/>
        <v>0</v>
      </c>
      <c r="CH124" s="100">
        <v>0</v>
      </c>
      <c r="CI124" s="100">
        <v>0</v>
      </c>
      <c r="CJ124" s="100">
        <v>0</v>
      </c>
      <c r="CK124" s="100">
        <v>0</v>
      </c>
      <c r="CL124" s="100">
        <v>0</v>
      </c>
      <c r="CM124" s="100">
        <v>0</v>
      </c>
      <c r="CN124" s="100">
        <v>0</v>
      </c>
      <c r="CO124" s="100">
        <v>0</v>
      </c>
      <c r="CP124" s="100">
        <v>0</v>
      </c>
      <c r="CQ124" s="112">
        <f t="shared" si="211"/>
        <v>0</v>
      </c>
      <c r="CR124" s="113">
        <f t="shared" si="212"/>
        <v>0</v>
      </c>
      <c r="CS124" s="112">
        <f t="shared" si="213"/>
        <v>0</v>
      </c>
      <c r="CT124" s="112">
        <f t="shared" si="214"/>
        <v>0</v>
      </c>
      <c r="CU124" s="112">
        <f t="shared" si="215"/>
        <v>0</v>
      </c>
      <c r="CV124" s="112">
        <f t="shared" si="216"/>
        <v>0</v>
      </c>
      <c r="CW124" s="112">
        <v>0</v>
      </c>
      <c r="CX124" s="112">
        <v>0</v>
      </c>
      <c r="CY124" s="112">
        <f t="shared" si="217"/>
        <v>0</v>
      </c>
      <c r="CZ124" s="112">
        <v>0</v>
      </c>
      <c r="DA124" s="112">
        <v>0</v>
      </c>
      <c r="DB124" s="112">
        <f t="shared" si="218"/>
        <v>0</v>
      </c>
      <c r="DC124" s="112">
        <v>0</v>
      </c>
      <c r="DD124" s="112">
        <v>0</v>
      </c>
      <c r="DE124" s="112">
        <f t="shared" si="219"/>
        <v>0</v>
      </c>
      <c r="DF124" s="112">
        <f t="shared" si="220"/>
        <v>0</v>
      </c>
      <c r="DG124" s="112">
        <f t="shared" si="221"/>
        <v>0</v>
      </c>
      <c r="DH124" s="112">
        <f t="shared" si="222"/>
        <v>0</v>
      </c>
      <c r="DI124" s="112">
        <v>0</v>
      </c>
      <c r="DJ124" s="112">
        <v>0</v>
      </c>
      <c r="DK124" s="112">
        <f t="shared" si="223"/>
        <v>0</v>
      </c>
      <c r="DL124" s="112">
        <v>0</v>
      </c>
      <c r="DM124" s="112">
        <v>0</v>
      </c>
      <c r="DN124" s="112">
        <f t="shared" si="224"/>
        <v>0</v>
      </c>
      <c r="DO124" s="112">
        <v>0</v>
      </c>
      <c r="DP124" s="112">
        <v>0</v>
      </c>
      <c r="DQ124" s="112">
        <f t="shared" si="225"/>
        <v>0</v>
      </c>
      <c r="DR124" s="112">
        <v>0</v>
      </c>
      <c r="DS124" s="112">
        <v>0</v>
      </c>
      <c r="DT124" s="112">
        <v>0</v>
      </c>
      <c r="DU124" s="112">
        <v>0</v>
      </c>
      <c r="DV124" s="114"/>
      <c r="DW124" s="114"/>
      <c r="DX124" s="112">
        <v>0</v>
      </c>
      <c r="DY124" s="112">
        <v>0</v>
      </c>
      <c r="DZ124" s="112">
        <v>0</v>
      </c>
      <c r="EA124" s="112">
        <f t="shared" si="226"/>
        <v>0</v>
      </c>
      <c r="EB124" s="113" t="s">
        <v>456</v>
      </c>
      <c r="EC124" s="112">
        <f t="shared" si="227"/>
        <v>0</v>
      </c>
      <c r="ED124" s="112">
        <f t="shared" si="228"/>
        <v>0</v>
      </c>
      <c r="EE124" s="112">
        <f t="shared" si="229"/>
        <v>0</v>
      </c>
      <c r="EF124" s="112">
        <v>0</v>
      </c>
      <c r="EG124" s="112">
        <v>0</v>
      </c>
      <c r="EH124" s="112">
        <v>0</v>
      </c>
      <c r="EI124" s="112">
        <v>0</v>
      </c>
      <c r="EJ124" s="112">
        <v>0</v>
      </c>
      <c r="EK124" s="112">
        <v>0</v>
      </c>
      <c r="EL124" s="112">
        <v>0</v>
      </c>
      <c r="EM124" s="112">
        <v>0</v>
      </c>
      <c r="EN124" s="112">
        <v>0</v>
      </c>
      <c r="EO124" s="112">
        <f t="shared" si="230"/>
        <v>0</v>
      </c>
      <c r="EP124" s="113" t="s">
        <v>456</v>
      </c>
      <c r="EQ124" s="112">
        <v>1</v>
      </c>
      <c r="ER124" s="112">
        <f t="shared" si="231"/>
        <v>0</v>
      </c>
      <c r="ES124" s="103">
        <f t="shared" si="232"/>
        <v>0</v>
      </c>
      <c r="ET124" s="112">
        <v>0</v>
      </c>
      <c r="EU124" s="112">
        <v>0</v>
      </c>
      <c r="EV124" s="112">
        <v>0</v>
      </c>
      <c r="EW124" s="112">
        <v>0</v>
      </c>
      <c r="EX124" s="114"/>
      <c r="EY124" s="114"/>
      <c r="EZ124" s="114"/>
      <c r="FA124" s="100">
        <v>0</v>
      </c>
    </row>
    <row r="125" spans="1:157" s="118" customFormat="1">
      <c r="A125" s="26" t="s">
        <v>168</v>
      </c>
      <c r="B125" s="26" t="s">
        <v>210</v>
      </c>
      <c r="C125" s="29" t="s">
        <v>31</v>
      </c>
      <c r="D125" s="31">
        <v>8694</v>
      </c>
      <c r="E125" s="31">
        <f t="shared" si="159"/>
        <v>369</v>
      </c>
      <c r="F125" s="33">
        <v>369</v>
      </c>
      <c r="G125" s="34">
        <f t="shared" si="182"/>
        <v>100</v>
      </c>
      <c r="H125" s="32">
        <v>0</v>
      </c>
      <c r="I125" s="30">
        <f t="shared" si="183"/>
        <v>0</v>
      </c>
      <c r="J125" s="32">
        <v>284</v>
      </c>
      <c r="K125" s="30">
        <f t="shared" si="193"/>
        <v>3.2666206579250061</v>
      </c>
      <c r="L125" s="31">
        <v>5312</v>
      </c>
      <c r="M125" s="31">
        <v>2025</v>
      </c>
      <c r="N125" s="99">
        <f t="shared" si="194"/>
        <v>23.29192546583851</v>
      </c>
      <c r="O125" s="31">
        <v>962</v>
      </c>
      <c r="P125" s="31">
        <v>568</v>
      </c>
      <c r="Q125" s="34">
        <f t="shared" si="195"/>
        <v>6.5332413158500122</v>
      </c>
      <c r="R125" s="32">
        <f t="shared" si="196"/>
        <v>220</v>
      </c>
      <c r="S125" s="32">
        <v>220</v>
      </c>
      <c r="T125" s="30">
        <f t="shared" si="184"/>
        <v>100</v>
      </c>
      <c r="U125" s="32">
        <v>0</v>
      </c>
      <c r="V125" s="30">
        <f t="shared" si="185"/>
        <v>0</v>
      </c>
      <c r="W125" s="33">
        <v>10</v>
      </c>
      <c r="X125" s="33">
        <v>0</v>
      </c>
      <c r="Y125" s="33">
        <v>142</v>
      </c>
      <c r="Z125" s="39">
        <f t="shared" si="197"/>
        <v>1.6333103289625031</v>
      </c>
      <c r="AA125" s="33">
        <v>10</v>
      </c>
      <c r="AB125" s="33">
        <v>0</v>
      </c>
      <c r="AC125" s="39">
        <f t="shared" si="198"/>
        <v>0.11502185415228894</v>
      </c>
      <c r="AD125" s="42">
        <v>96.32</v>
      </c>
      <c r="AE125" s="38">
        <v>86.94</v>
      </c>
      <c r="AF125" s="38">
        <v>409.25</v>
      </c>
      <c r="AG125" s="38">
        <v>312.99</v>
      </c>
      <c r="AH125" s="30">
        <v>1</v>
      </c>
      <c r="AI125" s="40">
        <v>3.6</v>
      </c>
      <c r="AJ125" s="41">
        <v>122</v>
      </c>
      <c r="AK125" s="30">
        <f t="shared" si="186"/>
        <v>55.454545454545453</v>
      </c>
      <c r="AL125" s="31">
        <v>18</v>
      </c>
      <c r="AM125" s="31">
        <v>0</v>
      </c>
      <c r="AN125" s="39">
        <f>((AL125+AM125)/W125)*100</f>
        <v>180</v>
      </c>
      <c r="AO125" s="31">
        <v>82</v>
      </c>
      <c r="AP125" s="39">
        <f t="shared" si="188"/>
        <v>57.74647887323944</v>
      </c>
      <c r="AQ125" s="31">
        <v>18</v>
      </c>
      <c r="AR125" s="31">
        <v>0</v>
      </c>
      <c r="AS125" s="39">
        <f>((AQ125+AR125)/AA125)*100</f>
        <v>180</v>
      </c>
      <c r="AT125" s="31">
        <v>4</v>
      </c>
      <c r="AU125" s="175">
        <f t="shared" si="160"/>
        <v>4.6008741660915571E-2</v>
      </c>
      <c r="AV125" s="35" t="s">
        <v>454</v>
      </c>
      <c r="AW125" s="41">
        <f t="shared" si="199"/>
        <v>45</v>
      </c>
      <c r="AX125" s="41">
        <f t="shared" si="200"/>
        <v>0</v>
      </c>
      <c r="AY125" s="30">
        <f t="shared" si="201"/>
        <v>0.51759834368530022</v>
      </c>
      <c r="AZ125" s="43">
        <v>0</v>
      </c>
      <c r="BA125" s="43">
        <v>45</v>
      </c>
      <c r="BB125" s="43">
        <v>0</v>
      </c>
      <c r="BC125" s="41">
        <v>0</v>
      </c>
      <c r="BD125" s="41">
        <v>0</v>
      </c>
      <c r="BE125" s="31">
        <v>0</v>
      </c>
      <c r="BF125" s="31">
        <f t="shared" si="202"/>
        <v>28</v>
      </c>
      <c r="BG125" s="31">
        <f t="shared" si="203"/>
        <v>0</v>
      </c>
      <c r="BH125" s="31">
        <v>0</v>
      </c>
      <c r="BI125" s="31">
        <v>28</v>
      </c>
      <c r="BJ125" s="31">
        <v>0</v>
      </c>
      <c r="BK125" s="31">
        <v>0</v>
      </c>
      <c r="BL125" s="45">
        <v>0</v>
      </c>
      <c r="BM125" s="45">
        <v>0</v>
      </c>
      <c r="BN125" s="45">
        <v>27</v>
      </c>
      <c r="BO125" s="45">
        <v>0</v>
      </c>
      <c r="BP125" s="34">
        <f t="shared" si="204"/>
        <v>0.3105590062111801</v>
      </c>
      <c r="BQ125" s="149">
        <v>2</v>
      </c>
      <c r="BR125" s="103">
        <f t="shared" si="190"/>
        <v>7.4074074074074066</v>
      </c>
      <c r="BS125" s="45">
        <f t="shared" si="205"/>
        <v>0</v>
      </c>
      <c r="BT125" s="45">
        <f t="shared" si="206"/>
        <v>4</v>
      </c>
      <c r="BU125" s="45">
        <f t="shared" si="207"/>
        <v>24</v>
      </c>
      <c r="BV125" s="46">
        <v>0</v>
      </c>
      <c r="BW125" s="46">
        <v>0</v>
      </c>
      <c r="BX125" s="46">
        <v>0</v>
      </c>
      <c r="BY125" s="46">
        <v>0</v>
      </c>
      <c r="BZ125" s="46">
        <v>4</v>
      </c>
      <c r="CA125" s="46">
        <v>24</v>
      </c>
      <c r="CB125" s="46">
        <v>0</v>
      </c>
      <c r="CC125" s="46">
        <v>0</v>
      </c>
      <c r="CD125" s="46">
        <v>0</v>
      </c>
      <c r="CE125" s="45">
        <f t="shared" si="208"/>
        <v>0</v>
      </c>
      <c r="CF125" s="45">
        <f t="shared" si="209"/>
        <v>0</v>
      </c>
      <c r="CG125" s="45">
        <f t="shared" si="210"/>
        <v>0</v>
      </c>
      <c r="CH125" s="46">
        <v>0</v>
      </c>
      <c r="CI125" s="46">
        <v>0</v>
      </c>
      <c r="CJ125" s="46">
        <v>0</v>
      </c>
      <c r="CK125" s="46">
        <v>0</v>
      </c>
      <c r="CL125" s="46">
        <v>0</v>
      </c>
      <c r="CM125" s="46">
        <v>0</v>
      </c>
      <c r="CN125" s="46">
        <v>0</v>
      </c>
      <c r="CO125" s="46">
        <v>0</v>
      </c>
      <c r="CP125" s="46">
        <v>0</v>
      </c>
      <c r="CQ125" s="45">
        <f t="shared" si="211"/>
        <v>10</v>
      </c>
      <c r="CR125" s="47">
        <f t="shared" si="212"/>
        <v>0.11502185415228894</v>
      </c>
      <c r="CS125" s="45">
        <f t="shared" si="213"/>
        <v>6</v>
      </c>
      <c r="CT125" s="45">
        <f t="shared" si="214"/>
        <v>0</v>
      </c>
      <c r="CU125" s="45">
        <f t="shared" si="215"/>
        <v>6</v>
      </c>
      <c r="CV125" s="45">
        <f t="shared" si="216"/>
        <v>0</v>
      </c>
      <c r="CW125" s="45">
        <v>0</v>
      </c>
      <c r="CX125" s="45">
        <v>0</v>
      </c>
      <c r="CY125" s="45">
        <f t="shared" si="217"/>
        <v>6</v>
      </c>
      <c r="CZ125" s="45">
        <v>0</v>
      </c>
      <c r="DA125" s="45">
        <v>6</v>
      </c>
      <c r="DB125" s="45">
        <f t="shared" si="218"/>
        <v>0</v>
      </c>
      <c r="DC125" s="45">
        <v>0</v>
      </c>
      <c r="DD125" s="45">
        <v>0</v>
      </c>
      <c r="DE125" s="45">
        <f t="shared" si="219"/>
        <v>0</v>
      </c>
      <c r="DF125" s="45">
        <f t="shared" si="220"/>
        <v>0</v>
      </c>
      <c r="DG125" s="45">
        <f t="shared" si="221"/>
        <v>0</v>
      </c>
      <c r="DH125" s="45">
        <f t="shared" si="222"/>
        <v>0</v>
      </c>
      <c r="DI125" s="45">
        <v>0</v>
      </c>
      <c r="DJ125" s="45">
        <v>0</v>
      </c>
      <c r="DK125" s="45">
        <f t="shared" si="223"/>
        <v>0</v>
      </c>
      <c r="DL125" s="45">
        <v>0</v>
      </c>
      <c r="DM125" s="45">
        <v>0</v>
      </c>
      <c r="DN125" s="45">
        <f t="shared" si="224"/>
        <v>0</v>
      </c>
      <c r="DO125" s="45">
        <v>0</v>
      </c>
      <c r="DP125" s="45">
        <v>0</v>
      </c>
      <c r="DQ125" s="45">
        <f t="shared" si="225"/>
        <v>4</v>
      </c>
      <c r="DR125" s="45">
        <v>0</v>
      </c>
      <c r="DS125" s="45">
        <v>0</v>
      </c>
      <c r="DT125" s="45">
        <v>4</v>
      </c>
      <c r="DU125" s="45">
        <v>0</v>
      </c>
      <c r="DV125" s="48">
        <v>515.07000000000005</v>
      </c>
      <c r="DW125" s="48">
        <v>1054.22</v>
      </c>
      <c r="DX125" s="45">
        <v>8</v>
      </c>
      <c r="DY125" s="45">
        <v>0</v>
      </c>
      <c r="DZ125" s="45">
        <v>0</v>
      </c>
      <c r="EA125" s="45">
        <f t="shared" si="226"/>
        <v>8</v>
      </c>
      <c r="EB125" s="47">
        <f>(EA125/CQ125)*100</f>
        <v>80</v>
      </c>
      <c r="EC125" s="45">
        <f t="shared" si="227"/>
        <v>3</v>
      </c>
      <c r="ED125" s="45">
        <f t="shared" si="228"/>
        <v>1</v>
      </c>
      <c r="EE125" s="45">
        <f t="shared" si="229"/>
        <v>4</v>
      </c>
      <c r="EF125" s="45">
        <v>2</v>
      </c>
      <c r="EG125" s="45">
        <v>0</v>
      </c>
      <c r="EH125" s="45">
        <v>4</v>
      </c>
      <c r="EI125" s="45">
        <v>0</v>
      </c>
      <c r="EJ125" s="45">
        <v>0</v>
      </c>
      <c r="EK125" s="45">
        <v>0</v>
      </c>
      <c r="EL125" s="45">
        <v>1</v>
      </c>
      <c r="EM125" s="45">
        <v>1</v>
      </c>
      <c r="EN125" s="45">
        <v>0</v>
      </c>
      <c r="EO125" s="45">
        <f t="shared" si="230"/>
        <v>2</v>
      </c>
      <c r="EP125" s="47">
        <f>(EO125/CQ125)*100</f>
        <v>20</v>
      </c>
      <c r="EQ125" s="45">
        <v>17</v>
      </c>
      <c r="ER125" s="45">
        <f t="shared" si="231"/>
        <v>14</v>
      </c>
      <c r="ES125" s="34">
        <f t="shared" si="232"/>
        <v>82.35294117647058</v>
      </c>
      <c r="ET125" s="45">
        <v>7</v>
      </c>
      <c r="EU125" s="45">
        <v>0</v>
      </c>
      <c r="EV125" s="45">
        <v>6</v>
      </c>
      <c r="EW125" s="45">
        <v>1</v>
      </c>
      <c r="EX125" s="48">
        <v>948</v>
      </c>
      <c r="EY125" s="48">
        <v>260</v>
      </c>
      <c r="EZ125" s="48">
        <v>3879</v>
      </c>
      <c r="FA125" s="46">
        <v>0</v>
      </c>
    </row>
    <row r="126" spans="1:157" s="118" customFormat="1">
      <c r="A126" s="26" t="s">
        <v>411</v>
      </c>
      <c r="B126" s="26" t="s">
        <v>439</v>
      </c>
      <c r="C126" s="29" t="s">
        <v>33</v>
      </c>
      <c r="D126" s="31">
        <v>787</v>
      </c>
      <c r="E126" s="31">
        <f t="shared" si="159"/>
        <v>0</v>
      </c>
      <c r="F126" s="31">
        <v>0</v>
      </c>
      <c r="G126" s="37" t="s">
        <v>456</v>
      </c>
      <c r="H126" s="32">
        <v>0</v>
      </c>
      <c r="I126" s="35" t="s">
        <v>456</v>
      </c>
      <c r="J126" s="41">
        <v>0</v>
      </c>
      <c r="K126" s="30">
        <f t="shared" si="193"/>
        <v>0</v>
      </c>
      <c r="L126" s="31">
        <v>202</v>
      </c>
      <c r="M126" s="31">
        <v>126</v>
      </c>
      <c r="N126" s="99">
        <f t="shared" si="194"/>
        <v>16.010165184243967</v>
      </c>
      <c r="O126" s="31">
        <v>55</v>
      </c>
      <c r="P126" s="31">
        <v>34</v>
      </c>
      <c r="Q126" s="34">
        <f t="shared" si="195"/>
        <v>4.3202033036848793</v>
      </c>
      <c r="R126" s="41">
        <f t="shared" si="196"/>
        <v>2</v>
      </c>
      <c r="S126" s="41">
        <v>2</v>
      </c>
      <c r="T126" s="30">
        <f t="shared" si="184"/>
        <v>100</v>
      </c>
      <c r="U126" s="32">
        <v>0</v>
      </c>
      <c r="V126" s="30">
        <f t="shared" si="185"/>
        <v>0</v>
      </c>
      <c r="W126" s="31">
        <v>0</v>
      </c>
      <c r="X126" s="31">
        <v>0</v>
      </c>
      <c r="Y126" s="31">
        <v>1</v>
      </c>
      <c r="Z126" s="39">
        <f t="shared" si="197"/>
        <v>0.12706480304955528</v>
      </c>
      <c r="AA126" s="31">
        <v>0</v>
      </c>
      <c r="AB126" s="31">
        <v>0</v>
      </c>
      <c r="AC126" s="39">
        <f t="shared" si="198"/>
        <v>0</v>
      </c>
      <c r="AD126" s="42">
        <v>99.23</v>
      </c>
      <c r="AE126" s="38"/>
      <c r="AF126" s="38">
        <v>2580.08</v>
      </c>
      <c r="AG126" s="38"/>
      <c r="AH126" s="30">
        <v>26</v>
      </c>
      <c r="AI126" s="40"/>
      <c r="AJ126" s="41">
        <v>1</v>
      </c>
      <c r="AK126" s="30">
        <f t="shared" si="186"/>
        <v>50</v>
      </c>
      <c r="AL126" s="31">
        <v>0</v>
      </c>
      <c r="AM126" s="31">
        <v>0</v>
      </c>
      <c r="AN126" s="44" t="s">
        <v>456</v>
      </c>
      <c r="AO126" s="31">
        <v>1</v>
      </c>
      <c r="AP126" s="39">
        <f t="shared" si="188"/>
        <v>100</v>
      </c>
      <c r="AQ126" s="31">
        <v>0</v>
      </c>
      <c r="AR126" s="31">
        <v>0</v>
      </c>
      <c r="AS126" s="44" t="s">
        <v>456</v>
      </c>
      <c r="AT126" s="31">
        <v>0</v>
      </c>
      <c r="AU126" s="175">
        <f t="shared" si="160"/>
        <v>0</v>
      </c>
      <c r="AV126" s="35" t="s">
        <v>455</v>
      </c>
      <c r="AW126" s="41">
        <f t="shared" si="199"/>
        <v>0</v>
      </c>
      <c r="AX126" s="41">
        <f t="shared" si="200"/>
        <v>0</v>
      </c>
      <c r="AY126" s="30">
        <f t="shared" si="201"/>
        <v>0</v>
      </c>
      <c r="AZ126" s="41">
        <v>0</v>
      </c>
      <c r="BA126" s="41">
        <v>0</v>
      </c>
      <c r="BB126" s="41">
        <v>0</v>
      </c>
      <c r="BC126" s="41">
        <v>0</v>
      </c>
      <c r="BD126" s="41">
        <v>0</v>
      </c>
      <c r="BE126" s="31">
        <v>0</v>
      </c>
      <c r="BF126" s="31">
        <f t="shared" si="202"/>
        <v>0</v>
      </c>
      <c r="BG126" s="31">
        <f t="shared" si="203"/>
        <v>0</v>
      </c>
      <c r="BH126" s="31">
        <v>0</v>
      </c>
      <c r="BI126" s="31">
        <v>0</v>
      </c>
      <c r="BJ126" s="31">
        <v>0</v>
      </c>
      <c r="BK126" s="31">
        <v>0</v>
      </c>
      <c r="BL126" s="45">
        <v>0</v>
      </c>
      <c r="BM126" s="45">
        <v>0</v>
      </c>
      <c r="BN126" s="45">
        <v>0</v>
      </c>
      <c r="BO126" s="45">
        <v>0</v>
      </c>
      <c r="BP126" s="34">
        <f t="shared" si="204"/>
        <v>0</v>
      </c>
      <c r="BQ126" s="149" t="s">
        <v>456</v>
      </c>
      <c r="BR126" s="103" t="s">
        <v>456</v>
      </c>
      <c r="BS126" s="45">
        <f t="shared" si="205"/>
        <v>0</v>
      </c>
      <c r="BT126" s="45">
        <f t="shared" si="206"/>
        <v>0</v>
      </c>
      <c r="BU126" s="45">
        <f t="shared" si="207"/>
        <v>0</v>
      </c>
      <c r="BV126" s="45">
        <v>0</v>
      </c>
      <c r="BW126" s="45">
        <v>0</v>
      </c>
      <c r="BX126" s="45">
        <v>0</v>
      </c>
      <c r="BY126" s="45">
        <v>0</v>
      </c>
      <c r="BZ126" s="45">
        <v>0</v>
      </c>
      <c r="CA126" s="45">
        <v>0</v>
      </c>
      <c r="CB126" s="45">
        <v>0</v>
      </c>
      <c r="CC126" s="45">
        <v>0</v>
      </c>
      <c r="CD126" s="45">
        <v>0</v>
      </c>
      <c r="CE126" s="45">
        <f t="shared" si="208"/>
        <v>0</v>
      </c>
      <c r="CF126" s="45">
        <f t="shared" si="209"/>
        <v>0</v>
      </c>
      <c r="CG126" s="45">
        <f t="shared" si="210"/>
        <v>0</v>
      </c>
      <c r="CH126" s="46">
        <v>0</v>
      </c>
      <c r="CI126" s="46">
        <v>0</v>
      </c>
      <c r="CJ126" s="46">
        <v>0</v>
      </c>
      <c r="CK126" s="46">
        <v>0</v>
      </c>
      <c r="CL126" s="46">
        <v>0</v>
      </c>
      <c r="CM126" s="46">
        <v>0</v>
      </c>
      <c r="CN126" s="46">
        <v>0</v>
      </c>
      <c r="CO126" s="46">
        <v>0</v>
      </c>
      <c r="CP126" s="46">
        <v>0</v>
      </c>
      <c r="CQ126" s="45">
        <f t="shared" si="211"/>
        <v>0</v>
      </c>
      <c r="CR126" s="47">
        <f t="shared" si="212"/>
        <v>0</v>
      </c>
      <c r="CS126" s="45">
        <f t="shared" si="213"/>
        <v>0</v>
      </c>
      <c r="CT126" s="45">
        <f t="shared" si="214"/>
        <v>0</v>
      </c>
      <c r="CU126" s="45">
        <f t="shared" si="215"/>
        <v>0</v>
      </c>
      <c r="CV126" s="45">
        <f t="shared" si="216"/>
        <v>0</v>
      </c>
      <c r="CW126" s="45">
        <v>0</v>
      </c>
      <c r="CX126" s="45">
        <v>0</v>
      </c>
      <c r="CY126" s="45">
        <f t="shared" si="217"/>
        <v>0</v>
      </c>
      <c r="CZ126" s="45">
        <v>0</v>
      </c>
      <c r="DA126" s="45">
        <v>0</v>
      </c>
      <c r="DB126" s="45">
        <f t="shared" si="218"/>
        <v>0</v>
      </c>
      <c r="DC126" s="45">
        <v>0</v>
      </c>
      <c r="DD126" s="45">
        <v>0</v>
      </c>
      <c r="DE126" s="45">
        <f t="shared" si="219"/>
        <v>0</v>
      </c>
      <c r="DF126" s="45">
        <f t="shared" si="220"/>
        <v>0</v>
      </c>
      <c r="DG126" s="45">
        <f t="shared" si="221"/>
        <v>0</v>
      </c>
      <c r="DH126" s="45">
        <f t="shared" si="222"/>
        <v>0</v>
      </c>
      <c r="DI126" s="45">
        <v>0</v>
      </c>
      <c r="DJ126" s="45">
        <v>0</v>
      </c>
      <c r="DK126" s="45">
        <f t="shared" si="223"/>
        <v>0</v>
      </c>
      <c r="DL126" s="45">
        <v>0</v>
      </c>
      <c r="DM126" s="45">
        <v>0</v>
      </c>
      <c r="DN126" s="45">
        <f t="shared" si="224"/>
        <v>0</v>
      </c>
      <c r="DO126" s="45">
        <v>0</v>
      </c>
      <c r="DP126" s="45">
        <v>0</v>
      </c>
      <c r="DQ126" s="45">
        <f t="shared" si="225"/>
        <v>0</v>
      </c>
      <c r="DR126" s="45">
        <v>0</v>
      </c>
      <c r="DS126" s="45">
        <v>0</v>
      </c>
      <c r="DT126" s="45">
        <v>0</v>
      </c>
      <c r="DU126" s="45">
        <v>0</v>
      </c>
      <c r="DV126" s="48"/>
      <c r="DW126" s="48"/>
      <c r="DX126" s="45">
        <v>0</v>
      </c>
      <c r="DY126" s="45">
        <v>0</v>
      </c>
      <c r="DZ126" s="45">
        <v>0</v>
      </c>
      <c r="EA126" s="45">
        <f t="shared" si="226"/>
        <v>0</v>
      </c>
      <c r="EB126" s="115" t="s">
        <v>456</v>
      </c>
      <c r="EC126" s="45">
        <f t="shared" si="227"/>
        <v>0</v>
      </c>
      <c r="ED126" s="45">
        <f t="shared" si="228"/>
        <v>0</v>
      </c>
      <c r="EE126" s="45">
        <f t="shared" si="229"/>
        <v>0</v>
      </c>
      <c r="EF126" s="45">
        <v>0</v>
      </c>
      <c r="EG126" s="45">
        <v>0</v>
      </c>
      <c r="EH126" s="45">
        <v>0</v>
      </c>
      <c r="EI126" s="45">
        <v>0</v>
      </c>
      <c r="EJ126" s="45">
        <v>0</v>
      </c>
      <c r="EK126" s="45">
        <v>0</v>
      </c>
      <c r="EL126" s="45">
        <v>0</v>
      </c>
      <c r="EM126" s="45">
        <v>0</v>
      </c>
      <c r="EN126" s="45">
        <v>0</v>
      </c>
      <c r="EO126" s="45">
        <f t="shared" si="230"/>
        <v>0</v>
      </c>
      <c r="EP126" s="115" t="s">
        <v>456</v>
      </c>
      <c r="EQ126" s="45">
        <v>1</v>
      </c>
      <c r="ER126" s="45">
        <f t="shared" si="231"/>
        <v>0</v>
      </c>
      <c r="ES126" s="34">
        <f t="shared" si="232"/>
        <v>0</v>
      </c>
      <c r="ET126" s="45">
        <v>0</v>
      </c>
      <c r="EU126" s="45">
        <v>0</v>
      </c>
      <c r="EV126" s="45">
        <v>0</v>
      </c>
      <c r="EW126" s="45">
        <v>0</v>
      </c>
      <c r="EX126" s="48"/>
      <c r="EY126" s="48"/>
      <c r="EZ126" s="48"/>
      <c r="FA126" s="46">
        <v>0</v>
      </c>
    </row>
    <row r="127" spans="1:157" s="118" customFormat="1">
      <c r="A127" s="100" t="s">
        <v>279</v>
      </c>
      <c r="B127" s="100" t="s">
        <v>391</v>
      </c>
      <c r="C127" s="101" t="s">
        <v>32</v>
      </c>
      <c r="D127" s="102">
        <v>11583</v>
      </c>
      <c r="E127" s="102">
        <f t="shared" si="159"/>
        <v>284</v>
      </c>
      <c r="F127" s="102">
        <v>276</v>
      </c>
      <c r="G127" s="103">
        <f t="shared" ref="G127:G173" si="233">(F127/E127)*100</f>
        <v>97.183098591549296</v>
      </c>
      <c r="H127" s="104">
        <v>8</v>
      </c>
      <c r="I127" s="105">
        <f t="shared" ref="I127:I173" si="234">(H127/E127)*100</f>
        <v>2.8169014084507045</v>
      </c>
      <c r="J127" s="106">
        <v>230</v>
      </c>
      <c r="K127" s="105">
        <f t="shared" si="193"/>
        <v>1.9856686523353189</v>
      </c>
      <c r="L127" s="102">
        <v>2910</v>
      </c>
      <c r="M127" s="102">
        <v>1943</v>
      </c>
      <c r="N127" s="107">
        <f t="shared" si="194"/>
        <v>16.774583441250108</v>
      </c>
      <c r="O127" s="102">
        <v>865</v>
      </c>
      <c r="P127" s="102">
        <v>647</v>
      </c>
      <c r="Q127" s="103">
        <f t="shared" si="195"/>
        <v>5.5857722524389191</v>
      </c>
      <c r="R127" s="106">
        <f t="shared" si="196"/>
        <v>167</v>
      </c>
      <c r="S127" s="106">
        <v>166</v>
      </c>
      <c r="T127" s="105">
        <f t="shared" si="184"/>
        <v>99.401197604790411</v>
      </c>
      <c r="U127" s="104">
        <v>1</v>
      </c>
      <c r="V127" s="105">
        <f t="shared" si="185"/>
        <v>0.5988023952095809</v>
      </c>
      <c r="W127" s="102">
        <v>21</v>
      </c>
      <c r="X127" s="102">
        <v>0</v>
      </c>
      <c r="Y127" s="102">
        <v>148</v>
      </c>
      <c r="Z127" s="108">
        <f t="shared" si="197"/>
        <v>1.2777346110679444</v>
      </c>
      <c r="AA127" s="102">
        <v>20</v>
      </c>
      <c r="AB127" s="102">
        <v>0</v>
      </c>
      <c r="AC127" s="108">
        <f t="shared" si="198"/>
        <v>0.17266683933350602</v>
      </c>
      <c r="AD127" s="109">
        <v>97.81</v>
      </c>
      <c r="AE127" s="110">
        <v>73.86</v>
      </c>
      <c r="AF127" s="110">
        <v>484.8</v>
      </c>
      <c r="AG127" s="110">
        <v>1080.82</v>
      </c>
      <c r="AH127" s="105">
        <v>6.95</v>
      </c>
      <c r="AI127" s="111">
        <v>21.81</v>
      </c>
      <c r="AJ127" s="106">
        <v>44</v>
      </c>
      <c r="AK127" s="105">
        <f t="shared" si="186"/>
        <v>26.506024096385545</v>
      </c>
      <c r="AL127" s="102">
        <v>12</v>
      </c>
      <c r="AM127" s="102">
        <v>0</v>
      </c>
      <c r="AN127" s="108">
        <f t="shared" ref="AN127:AN136" si="235">((AL127+AM127)/W127)*100</f>
        <v>57.142857142857139</v>
      </c>
      <c r="AO127" s="102"/>
      <c r="AP127" s="108">
        <f t="shared" si="188"/>
        <v>0</v>
      </c>
      <c r="AQ127" s="102">
        <v>12</v>
      </c>
      <c r="AR127" s="102">
        <v>0</v>
      </c>
      <c r="AS127" s="108">
        <f t="shared" ref="AS127:AS136" si="236">((AQ127+AR127)/AA127)*100</f>
        <v>60</v>
      </c>
      <c r="AT127" s="102">
        <v>18</v>
      </c>
      <c r="AU127" s="182">
        <f t="shared" si="160"/>
        <v>0.15540015540015539</v>
      </c>
      <c r="AV127" s="105" t="s">
        <v>454</v>
      </c>
      <c r="AW127" s="106">
        <f t="shared" si="199"/>
        <v>36</v>
      </c>
      <c r="AX127" s="106">
        <f t="shared" si="200"/>
        <v>0</v>
      </c>
      <c r="AY127" s="105">
        <f t="shared" si="201"/>
        <v>0.31080031080031079</v>
      </c>
      <c r="AZ127" s="106">
        <v>0</v>
      </c>
      <c r="BA127" s="106">
        <v>36</v>
      </c>
      <c r="BB127" s="106">
        <v>0</v>
      </c>
      <c r="BC127" s="106">
        <v>0</v>
      </c>
      <c r="BD127" s="106">
        <v>0</v>
      </c>
      <c r="BE127" s="102">
        <v>0</v>
      </c>
      <c r="BF127" s="102">
        <f t="shared" si="202"/>
        <v>36</v>
      </c>
      <c r="BG127" s="102">
        <f t="shared" si="203"/>
        <v>0</v>
      </c>
      <c r="BH127" s="102">
        <v>0</v>
      </c>
      <c r="BI127" s="102">
        <v>36</v>
      </c>
      <c r="BJ127" s="102">
        <v>0</v>
      </c>
      <c r="BK127" s="102">
        <v>0</v>
      </c>
      <c r="BL127" s="112">
        <v>0</v>
      </c>
      <c r="BM127" s="112">
        <v>0</v>
      </c>
      <c r="BN127" s="112">
        <v>36</v>
      </c>
      <c r="BO127" s="112">
        <v>0</v>
      </c>
      <c r="BP127" s="103">
        <f t="shared" si="204"/>
        <v>0.31080031080031079</v>
      </c>
      <c r="BQ127" s="158">
        <v>12</v>
      </c>
      <c r="BR127" s="103">
        <f t="shared" ref="BR127:BR136" si="237">(BQ127/(BN127+BO127))*100</f>
        <v>33.333333333333329</v>
      </c>
      <c r="BS127" s="112">
        <f t="shared" si="205"/>
        <v>0</v>
      </c>
      <c r="BT127" s="112">
        <f t="shared" si="206"/>
        <v>3</v>
      </c>
      <c r="BU127" s="112">
        <f t="shared" si="207"/>
        <v>33</v>
      </c>
      <c r="BV127" s="112">
        <v>0</v>
      </c>
      <c r="BW127" s="112">
        <v>0</v>
      </c>
      <c r="BX127" s="112">
        <v>0</v>
      </c>
      <c r="BY127" s="112">
        <v>0</v>
      </c>
      <c r="BZ127" s="112">
        <v>3</v>
      </c>
      <c r="CA127" s="112">
        <v>33</v>
      </c>
      <c r="CB127" s="112">
        <v>0</v>
      </c>
      <c r="CC127" s="112">
        <v>0</v>
      </c>
      <c r="CD127" s="112">
        <v>0</v>
      </c>
      <c r="CE127" s="112">
        <f t="shared" si="208"/>
        <v>0</v>
      </c>
      <c r="CF127" s="112">
        <f t="shared" si="209"/>
        <v>0</v>
      </c>
      <c r="CG127" s="112">
        <f t="shared" si="210"/>
        <v>0</v>
      </c>
      <c r="CH127" s="100">
        <v>0</v>
      </c>
      <c r="CI127" s="100">
        <v>0</v>
      </c>
      <c r="CJ127" s="100">
        <v>0</v>
      </c>
      <c r="CK127" s="100">
        <v>0</v>
      </c>
      <c r="CL127" s="100">
        <v>0</v>
      </c>
      <c r="CM127" s="100">
        <v>0</v>
      </c>
      <c r="CN127" s="100">
        <v>0</v>
      </c>
      <c r="CO127" s="100">
        <v>0</v>
      </c>
      <c r="CP127" s="100">
        <v>0</v>
      </c>
      <c r="CQ127" s="112">
        <f t="shared" si="211"/>
        <v>8</v>
      </c>
      <c r="CR127" s="113">
        <f t="shared" si="212"/>
        <v>6.9066735733402398E-2</v>
      </c>
      <c r="CS127" s="112">
        <f t="shared" si="213"/>
        <v>8</v>
      </c>
      <c r="CT127" s="112">
        <f t="shared" si="214"/>
        <v>0</v>
      </c>
      <c r="CU127" s="112">
        <f t="shared" si="215"/>
        <v>8</v>
      </c>
      <c r="CV127" s="112">
        <f t="shared" si="216"/>
        <v>0</v>
      </c>
      <c r="CW127" s="112">
        <v>0</v>
      </c>
      <c r="CX127" s="112">
        <v>0</v>
      </c>
      <c r="CY127" s="112">
        <f t="shared" si="217"/>
        <v>8</v>
      </c>
      <c r="CZ127" s="112">
        <v>0</v>
      </c>
      <c r="DA127" s="112">
        <v>8</v>
      </c>
      <c r="DB127" s="112">
        <f t="shared" si="218"/>
        <v>0</v>
      </c>
      <c r="DC127" s="112">
        <v>0</v>
      </c>
      <c r="DD127" s="112">
        <v>0</v>
      </c>
      <c r="DE127" s="112">
        <f t="shared" si="219"/>
        <v>0</v>
      </c>
      <c r="DF127" s="112">
        <f t="shared" si="220"/>
        <v>0</v>
      </c>
      <c r="DG127" s="112">
        <f t="shared" si="221"/>
        <v>0</v>
      </c>
      <c r="DH127" s="112">
        <f t="shared" si="222"/>
        <v>0</v>
      </c>
      <c r="DI127" s="112">
        <v>0</v>
      </c>
      <c r="DJ127" s="112">
        <v>0</v>
      </c>
      <c r="DK127" s="112">
        <f t="shared" si="223"/>
        <v>0</v>
      </c>
      <c r="DL127" s="112">
        <v>0</v>
      </c>
      <c r="DM127" s="112">
        <v>0</v>
      </c>
      <c r="DN127" s="112">
        <f t="shared" si="224"/>
        <v>0</v>
      </c>
      <c r="DO127" s="112">
        <v>0</v>
      </c>
      <c r="DP127" s="112">
        <v>0</v>
      </c>
      <c r="DQ127" s="112">
        <f t="shared" si="225"/>
        <v>0</v>
      </c>
      <c r="DR127" s="112">
        <v>0</v>
      </c>
      <c r="DS127" s="112">
        <v>0</v>
      </c>
      <c r="DT127" s="112">
        <v>0</v>
      </c>
      <c r="DU127" s="112">
        <v>0</v>
      </c>
      <c r="DV127" s="114">
        <v>2424.54</v>
      </c>
      <c r="DW127" s="114"/>
      <c r="DX127" s="112">
        <v>6</v>
      </c>
      <c r="DY127" s="112">
        <v>0</v>
      </c>
      <c r="DZ127" s="112">
        <v>0</v>
      </c>
      <c r="EA127" s="112">
        <f t="shared" si="226"/>
        <v>5</v>
      </c>
      <c r="EB127" s="113">
        <f>(EA127/CQ127)*100</f>
        <v>62.5</v>
      </c>
      <c r="EC127" s="112">
        <f t="shared" si="227"/>
        <v>4</v>
      </c>
      <c r="ED127" s="112">
        <f t="shared" si="228"/>
        <v>1</v>
      </c>
      <c r="EE127" s="112">
        <f t="shared" si="229"/>
        <v>0</v>
      </c>
      <c r="EF127" s="112">
        <v>4</v>
      </c>
      <c r="EG127" s="112">
        <v>1</v>
      </c>
      <c r="EH127" s="112">
        <v>0</v>
      </c>
      <c r="EI127" s="112">
        <v>0</v>
      </c>
      <c r="EJ127" s="112">
        <v>0</v>
      </c>
      <c r="EK127" s="112">
        <v>0</v>
      </c>
      <c r="EL127" s="112">
        <v>0</v>
      </c>
      <c r="EM127" s="112">
        <v>0</v>
      </c>
      <c r="EN127" s="112">
        <v>0</v>
      </c>
      <c r="EO127" s="112">
        <f t="shared" si="230"/>
        <v>3</v>
      </c>
      <c r="EP127" s="113">
        <f>(EO127/CQ127)*100</f>
        <v>37.5</v>
      </c>
      <c r="EQ127" s="112">
        <v>4</v>
      </c>
      <c r="ER127" s="112">
        <f t="shared" si="231"/>
        <v>1</v>
      </c>
      <c r="ES127" s="103">
        <f t="shared" si="232"/>
        <v>25</v>
      </c>
      <c r="ET127" s="112">
        <v>0</v>
      </c>
      <c r="EU127" s="112">
        <v>0</v>
      </c>
      <c r="EV127" s="112">
        <v>0</v>
      </c>
      <c r="EW127" s="112">
        <v>1</v>
      </c>
      <c r="EX127" s="114">
        <v>1337.82</v>
      </c>
      <c r="EY127" s="114">
        <v>1337.82</v>
      </c>
      <c r="EZ127" s="114">
        <v>1337.82</v>
      </c>
      <c r="FA127" s="100">
        <v>0</v>
      </c>
    </row>
    <row r="128" spans="1:157" s="118" customFormat="1">
      <c r="A128" s="100" t="s">
        <v>280</v>
      </c>
      <c r="B128" s="100" t="s">
        <v>391</v>
      </c>
      <c r="C128" s="101" t="s">
        <v>19</v>
      </c>
      <c r="D128" s="102">
        <v>4012</v>
      </c>
      <c r="E128" s="102">
        <f t="shared" si="159"/>
        <v>92</v>
      </c>
      <c r="F128" s="102">
        <v>86</v>
      </c>
      <c r="G128" s="103">
        <f t="shared" si="233"/>
        <v>93.478260869565219</v>
      </c>
      <c r="H128" s="104">
        <v>6</v>
      </c>
      <c r="I128" s="105">
        <f t="shared" si="234"/>
        <v>6.5217391304347823</v>
      </c>
      <c r="J128" s="106">
        <v>76</v>
      </c>
      <c r="K128" s="105">
        <f t="shared" si="193"/>
        <v>1.8943170488534395</v>
      </c>
      <c r="L128" s="102">
        <v>922</v>
      </c>
      <c r="M128" s="102">
        <v>588</v>
      </c>
      <c r="N128" s="107">
        <f t="shared" si="194"/>
        <v>14.65603190428714</v>
      </c>
      <c r="O128" s="102">
        <v>314</v>
      </c>
      <c r="P128" s="102">
        <v>211</v>
      </c>
      <c r="Q128" s="103">
        <f t="shared" si="195"/>
        <v>5.2592223330009968</v>
      </c>
      <c r="R128" s="106">
        <f t="shared" si="196"/>
        <v>60</v>
      </c>
      <c r="S128" s="106">
        <v>58</v>
      </c>
      <c r="T128" s="105">
        <f t="shared" si="184"/>
        <v>96.666666666666671</v>
      </c>
      <c r="U128" s="104">
        <v>2</v>
      </c>
      <c r="V128" s="105">
        <f t="shared" si="185"/>
        <v>3.3333333333333335</v>
      </c>
      <c r="W128" s="102">
        <v>35</v>
      </c>
      <c r="X128" s="102">
        <v>0</v>
      </c>
      <c r="Y128" s="102">
        <v>49</v>
      </c>
      <c r="Z128" s="108">
        <f t="shared" si="197"/>
        <v>1.2213359920239282</v>
      </c>
      <c r="AA128" s="102">
        <v>27</v>
      </c>
      <c r="AB128" s="102">
        <v>0</v>
      </c>
      <c r="AC128" s="108">
        <f t="shared" si="198"/>
        <v>0.67298105682951137</v>
      </c>
      <c r="AD128" s="109">
        <v>58.17</v>
      </c>
      <c r="AE128" s="110">
        <v>46.96</v>
      </c>
      <c r="AF128" s="110">
        <v>515.99</v>
      </c>
      <c r="AG128" s="110">
        <v>530.62</v>
      </c>
      <c r="AH128" s="105">
        <v>10.9</v>
      </c>
      <c r="AI128" s="111">
        <v>13.34</v>
      </c>
      <c r="AJ128" s="106">
        <v>25</v>
      </c>
      <c r="AK128" s="105">
        <f t="shared" si="186"/>
        <v>43.103448275862064</v>
      </c>
      <c r="AL128" s="102">
        <v>23</v>
      </c>
      <c r="AM128" s="102">
        <v>0</v>
      </c>
      <c r="AN128" s="108">
        <f t="shared" si="235"/>
        <v>65.714285714285708</v>
      </c>
      <c r="AO128" s="102"/>
      <c r="AP128" s="108">
        <f t="shared" si="188"/>
        <v>0</v>
      </c>
      <c r="AQ128" s="102">
        <v>20</v>
      </c>
      <c r="AR128" s="102">
        <v>0</v>
      </c>
      <c r="AS128" s="108">
        <f t="shared" si="236"/>
        <v>74.074074074074076</v>
      </c>
      <c r="AT128" s="102">
        <v>13</v>
      </c>
      <c r="AU128" s="182">
        <f t="shared" si="160"/>
        <v>0.32402791625124627</v>
      </c>
      <c r="AV128" s="105" t="s">
        <v>454</v>
      </c>
      <c r="AW128" s="106">
        <f t="shared" si="199"/>
        <v>71</v>
      </c>
      <c r="AX128" s="106">
        <f t="shared" si="200"/>
        <v>0</v>
      </c>
      <c r="AY128" s="105">
        <f t="shared" si="201"/>
        <v>1.769690927218345</v>
      </c>
      <c r="AZ128" s="106">
        <v>0</v>
      </c>
      <c r="BA128" s="106">
        <v>71</v>
      </c>
      <c r="BB128" s="106">
        <v>0</v>
      </c>
      <c r="BC128" s="106">
        <v>0</v>
      </c>
      <c r="BD128" s="106">
        <v>0</v>
      </c>
      <c r="BE128" s="102">
        <v>0</v>
      </c>
      <c r="BF128" s="102">
        <f t="shared" si="202"/>
        <v>71</v>
      </c>
      <c r="BG128" s="102">
        <f t="shared" si="203"/>
        <v>0</v>
      </c>
      <c r="BH128" s="102">
        <v>0</v>
      </c>
      <c r="BI128" s="102">
        <v>71</v>
      </c>
      <c r="BJ128" s="102">
        <v>0</v>
      </c>
      <c r="BK128" s="102">
        <v>0</v>
      </c>
      <c r="BL128" s="112">
        <v>0</v>
      </c>
      <c r="BM128" s="112">
        <v>0</v>
      </c>
      <c r="BN128" s="112">
        <v>67</v>
      </c>
      <c r="BO128" s="112">
        <v>0</v>
      </c>
      <c r="BP128" s="103">
        <f t="shared" si="204"/>
        <v>1.669990029910269</v>
      </c>
      <c r="BQ128" s="158">
        <v>3</v>
      </c>
      <c r="BR128" s="103">
        <f t="shared" si="237"/>
        <v>4.4776119402985071</v>
      </c>
      <c r="BS128" s="112">
        <f t="shared" si="205"/>
        <v>0</v>
      </c>
      <c r="BT128" s="112">
        <f t="shared" si="206"/>
        <v>53</v>
      </c>
      <c r="BU128" s="112">
        <f t="shared" si="207"/>
        <v>18</v>
      </c>
      <c r="BV128" s="112">
        <v>0</v>
      </c>
      <c r="BW128" s="112">
        <v>0</v>
      </c>
      <c r="BX128" s="112">
        <v>0</v>
      </c>
      <c r="BY128" s="112">
        <v>0</v>
      </c>
      <c r="BZ128" s="112">
        <v>53</v>
      </c>
      <c r="CA128" s="112">
        <v>18</v>
      </c>
      <c r="CB128" s="112">
        <v>0</v>
      </c>
      <c r="CC128" s="112">
        <v>0</v>
      </c>
      <c r="CD128" s="112">
        <v>0</v>
      </c>
      <c r="CE128" s="112">
        <f t="shared" si="208"/>
        <v>0</v>
      </c>
      <c r="CF128" s="112">
        <f t="shared" si="209"/>
        <v>0</v>
      </c>
      <c r="CG128" s="112">
        <f t="shared" si="210"/>
        <v>0</v>
      </c>
      <c r="CH128" s="100">
        <v>0</v>
      </c>
      <c r="CI128" s="100">
        <v>0</v>
      </c>
      <c r="CJ128" s="100">
        <v>0</v>
      </c>
      <c r="CK128" s="100">
        <v>0</v>
      </c>
      <c r="CL128" s="100">
        <v>0</v>
      </c>
      <c r="CM128" s="100">
        <v>0</v>
      </c>
      <c r="CN128" s="100">
        <v>0</v>
      </c>
      <c r="CO128" s="100">
        <v>0</v>
      </c>
      <c r="CP128" s="100">
        <v>0</v>
      </c>
      <c r="CQ128" s="112">
        <f t="shared" si="211"/>
        <v>2</v>
      </c>
      <c r="CR128" s="113">
        <f t="shared" si="212"/>
        <v>4.9850448654037885E-2</v>
      </c>
      <c r="CS128" s="112">
        <f t="shared" si="213"/>
        <v>2</v>
      </c>
      <c r="CT128" s="112">
        <f t="shared" si="214"/>
        <v>0</v>
      </c>
      <c r="CU128" s="112">
        <f t="shared" si="215"/>
        <v>2</v>
      </c>
      <c r="CV128" s="112">
        <f t="shared" si="216"/>
        <v>0</v>
      </c>
      <c r="CW128" s="112">
        <v>0</v>
      </c>
      <c r="CX128" s="112">
        <v>0</v>
      </c>
      <c r="CY128" s="112">
        <f t="shared" si="217"/>
        <v>2</v>
      </c>
      <c r="CZ128" s="112">
        <v>0</v>
      </c>
      <c r="DA128" s="112">
        <v>2</v>
      </c>
      <c r="DB128" s="112">
        <f t="shared" si="218"/>
        <v>0</v>
      </c>
      <c r="DC128" s="112">
        <v>0</v>
      </c>
      <c r="DD128" s="112">
        <v>0</v>
      </c>
      <c r="DE128" s="112">
        <f t="shared" si="219"/>
        <v>0</v>
      </c>
      <c r="DF128" s="112">
        <f t="shared" si="220"/>
        <v>0</v>
      </c>
      <c r="DG128" s="112">
        <f t="shared" si="221"/>
        <v>0</v>
      </c>
      <c r="DH128" s="112">
        <f t="shared" si="222"/>
        <v>0</v>
      </c>
      <c r="DI128" s="112">
        <v>0</v>
      </c>
      <c r="DJ128" s="112">
        <v>0</v>
      </c>
      <c r="DK128" s="112">
        <f t="shared" si="223"/>
        <v>0</v>
      </c>
      <c r="DL128" s="112">
        <v>0</v>
      </c>
      <c r="DM128" s="112">
        <v>0</v>
      </c>
      <c r="DN128" s="112">
        <f t="shared" si="224"/>
        <v>0</v>
      </c>
      <c r="DO128" s="112">
        <v>0</v>
      </c>
      <c r="DP128" s="112">
        <v>0</v>
      </c>
      <c r="DQ128" s="112">
        <f t="shared" si="225"/>
        <v>0</v>
      </c>
      <c r="DR128" s="112">
        <v>0</v>
      </c>
      <c r="DS128" s="112">
        <v>0</v>
      </c>
      <c r="DT128" s="112">
        <v>0</v>
      </c>
      <c r="DU128" s="112">
        <v>0</v>
      </c>
      <c r="DV128" s="114">
        <v>756.16</v>
      </c>
      <c r="DW128" s="114"/>
      <c r="DX128" s="112">
        <v>2</v>
      </c>
      <c r="DY128" s="112">
        <v>0</v>
      </c>
      <c r="DZ128" s="112">
        <v>0</v>
      </c>
      <c r="EA128" s="112">
        <f t="shared" si="226"/>
        <v>1</v>
      </c>
      <c r="EB128" s="113">
        <f>(EA128/CQ128)*100</f>
        <v>50</v>
      </c>
      <c r="EC128" s="112">
        <f t="shared" si="227"/>
        <v>0</v>
      </c>
      <c r="ED128" s="112">
        <f t="shared" si="228"/>
        <v>1</v>
      </c>
      <c r="EE128" s="112">
        <f t="shared" si="229"/>
        <v>0</v>
      </c>
      <c r="EF128" s="112">
        <v>0</v>
      </c>
      <c r="EG128" s="112">
        <v>1</v>
      </c>
      <c r="EH128" s="112">
        <v>0</v>
      </c>
      <c r="EI128" s="112">
        <v>0</v>
      </c>
      <c r="EJ128" s="112">
        <v>0</v>
      </c>
      <c r="EK128" s="112">
        <v>0</v>
      </c>
      <c r="EL128" s="112">
        <v>0</v>
      </c>
      <c r="EM128" s="112">
        <v>0</v>
      </c>
      <c r="EN128" s="112">
        <v>0</v>
      </c>
      <c r="EO128" s="112">
        <f t="shared" si="230"/>
        <v>1</v>
      </c>
      <c r="EP128" s="113">
        <f>(EO128/CQ128)*100</f>
        <v>50</v>
      </c>
      <c r="EQ128" s="112">
        <v>1</v>
      </c>
      <c r="ER128" s="112">
        <f t="shared" si="231"/>
        <v>1</v>
      </c>
      <c r="ES128" s="103">
        <f t="shared" si="232"/>
        <v>100</v>
      </c>
      <c r="ET128" s="112">
        <v>1</v>
      </c>
      <c r="EU128" s="112">
        <v>0</v>
      </c>
      <c r="EV128" s="112">
        <v>0</v>
      </c>
      <c r="EW128" s="112">
        <v>0</v>
      </c>
      <c r="EX128" s="114">
        <v>2122.66</v>
      </c>
      <c r="EY128" s="114">
        <v>2122.66</v>
      </c>
      <c r="EZ128" s="114">
        <v>2122.66</v>
      </c>
      <c r="FA128" s="100">
        <v>0</v>
      </c>
    </row>
    <row r="129" spans="1:157" s="118" customFormat="1">
      <c r="A129" s="26" t="s">
        <v>213</v>
      </c>
      <c r="B129" s="26" t="s">
        <v>216</v>
      </c>
      <c r="C129" s="29" t="s">
        <v>31</v>
      </c>
      <c r="D129" s="31">
        <v>2868</v>
      </c>
      <c r="E129" s="31">
        <f t="shared" si="159"/>
        <v>109</v>
      </c>
      <c r="F129" s="31">
        <v>109</v>
      </c>
      <c r="G129" s="34">
        <f t="shared" si="233"/>
        <v>100</v>
      </c>
      <c r="H129" s="32">
        <v>0</v>
      </c>
      <c r="I129" s="30">
        <f t="shared" si="234"/>
        <v>0</v>
      </c>
      <c r="J129" s="41">
        <v>89</v>
      </c>
      <c r="K129" s="30">
        <f t="shared" si="193"/>
        <v>3.103207810320781</v>
      </c>
      <c r="L129" s="31">
        <v>1034</v>
      </c>
      <c r="M129" s="31">
        <v>549</v>
      </c>
      <c r="N129" s="99">
        <f t="shared" si="194"/>
        <v>19.142259414225943</v>
      </c>
      <c r="O129" s="31">
        <v>400</v>
      </c>
      <c r="P129" s="31">
        <v>227</v>
      </c>
      <c r="Q129" s="34">
        <f t="shared" si="195"/>
        <v>7.9149232914923289</v>
      </c>
      <c r="R129" s="41">
        <f t="shared" si="196"/>
        <v>10</v>
      </c>
      <c r="S129" s="41">
        <v>10</v>
      </c>
      <c r="T129" s="30">
        <f t="shared" si="184"/>
        <v>100</v>
      </c>
      <c r="U129" s="32">
        <v>0</v>
      </c>
      <c r="V129" s="30">
        <f t="shared" si="185"/>
        <v>0</v>
      </c>
      <c r="W129" s="31">
        <v>7</v>
      </c>
      <c r="X129" s="31">
        <v>0</v>
      </c>
      <c r="Y129" s="31">
        <v>7</v>
      </c>
      <c r="Z129" s="39">
        <f t="shared" si="197"/>
        <v>0.24407252440725244</v>
      </c>
      <c r="AA129" s="31">
        <v>6</v>
      </c>
      <c r="AB129" s="31">
        <v>0</v>
      </c>
      <c r="AC129" s="39">
        <f t="shared" si="198"/>
        <v>0.20920502092050208</v>
      </c>
      <c r="AD129" s="42">
        <v>76.64</v>
      </c>
      <c r="AE129" s="38">
        <v>110.44</v>
      </c>
      <c r="AF129" s="38">
        <v>234.69</v>
      </c>
      <c r="AG129" s="38">
        <v>375.04</v>
      </c>
      <c r="AH129" s="30">
        <v>3.3</v>
      </c>
      <c r="AI129" s="40">
        <v>4.1399999999999997</v>
      </c>
      <c r="AJ129" s="41">
        <v>1</v>
      </c>
      <c r="AK129" s="30">
        <f t="shared" si="186"/>
        <v>10</v>
      </c>
      <c r="AL129" s="31">
        <v>6</v>
      </c>
      <c r="AM129" s="31">
        <v>0</v>
      </c>
      <c r="AN129" s="39">
        <f t="shared" si="235"/>
        <v>85.714285714285708</v>
      </c>
      <c r="AO129" s="31">
        <v>1</v>
      </c>
      <c r="AP129" s="39">
        <f t="shared" si="188"/>
        <v>14.285714285714285</v>
      </c>
      <c r="AQ129" s="31">
        <v>5</v>
      </c>
      <c r="AR129" s="31">
        <v>0</v>
      </c>
      <c r="AS129" s="39">
        <f t="shared" si="236"/>
        <v>83.333333333333343</v>
      </c>
      <c r="AT129" s="31">
        <v>5</v>
      </c>
      <c r="AU129" s="175">
        <f t="shared" si="160"/>
        <v>0.17433751743375175</v>
      </c>
      <c r="AV129" s="35" t="s">
        <v>454</v>
      </c>
      <c r="AW129" s="41">
        <f t="shared" si="199"/>
        <v>48</v>
      </c>
      <c r="AX129" s="41">
        <f t="shared" si="200"/>
        <v>0</v>
      </c>
      <c r="AY129" s="30">
        <f t="shared" si="201"/>
        <v>1.6736401673640167</v>
      </c>
      <c r="AZ129" s="41">
        <v>13</v>
      </c>
      <c r="BA129" s="41">
        <v>35</v>
      </c>
      <c r="BB129" s="41">
        <v>0</v>
      </c>
      <c r="BC129" s="41">
        <v>0</v>
      </c>
      <c r="BD129" s="41">
        <v>0</v>
      </c>
      <c r="BE129" s="31">
        <v>0</v>
      </c>
      <c r="BF129" s="31">
        <f t="shared" si="202"/>
        <v>27</v>
      </c>
      <c r="BG129" s="31">
        <f t="shared" si="203"/>
        <v>0</v>
      </c>
      <c r="BH129" s="31">
        <v>13</v>
      </c>
      <c r="BI129" s="31">
        <v>14</v>
      </c>
      <c r="BJ129" s="31">
        <v>0</v>
      </c>
      <c r="BK129" s="31">
        <v>0</v>
      </c>
      <c r="BL129" s="45">
        <v>0</v>
      </c>
      <c r="BM129" s="45">
        <v>0</v>
      </c>
      <c r="BN129" s="45">
        <v>26</v>
      </c>
      <c r="BO129" s="45">
        <v>0</v>
      </c>
      <c r="BP129" s="34">
        <f t="shared" si="204"/>
        <v>0.90655509065550899</v>
      </c>
      <c r="BQ129" s="149">
        <v>2</v>
      </c>
      <c r="BR129" s="103">
        <f t="shared" si="237"/>
        <v>7.6923076923076925</v>
      </c>
      <c r="BS129" s="45">
        <f t="shared" si="205"/>
        <v>17</v>
      </c>
      <c r="BT129" s="45">
        <f t="shared" si="206"/>
        <v>0</v>
      </c>
      <c r="BU129" s="45">
        <f t="shared" si="207"/>
        <v>9</v>
      </c>
      <c r="BV129" s="45">
        <v>13</v>
      </c>
      <c r="BW129" s="45">
        <v>0</v>
      </c>
      <c r="BX129" s="45">
        <v>0</v>
      </c>
      <c r="BY129" s="45">
        <v>4</v>
      </c>
      <c r="BZ129" s="45">
        <v>0</v>
      </c>
      <c r="CA129" s="45">
        <v>9</v>
      </c>
      <c r="CB129" s="45">
        <v>0</v>
      </c>
      <c r="CC129" s="45">
        <v>0</v>
      </c>
      <c r="CD129" s="45">
        <v>0</v>
      </c>
      <c r="CE129" s="45">
        <f t="shared" si="208"/>
        <v>0</v>
      </c>
      <c r="CF129" s="45">
        <f t="shared" si="209"/>
        <v>0</v>
      </c>
      <c r="CG129" s="45">
        <f t="shared" si="210"/>
        <v>0</v>
      </c>
      <c r="CH129" s="46">
        <v>0</v>
      </c>
      <c r="CI129" s="46">
        <v>0</v>
      </c>
      <c r="CJ129" s="46">
        <v>0</v>
      </c>
      <c r="CK129" s="46">
        <v>0</v>
      </c>
      <c r="CL129" s="46">
        <v>0</v>
      </c>
      <c r="CM129" s="46">
        <v>0</v>
      </c>
      <c r="CN129" s="46">
        <v>0</v>
      </c>
      <c r="CO129" s="46">
        <v>0</v>
      </c>
      <c r="CP129" s="46">
        <v>0</v>
      </c>
      <c r="CQ129" s="45">
        <f t="shared" si="211"/>
        <v>9</v>
      </c>
      <c r="CR129" s="47">
        <f t="shared" si="212"/>
        <v>0.31380753138075312</v>
      </c>
      <c r="CS129" s="45">
        <f t="shared" si="213"/>
        <v>7</v>
      </c>
      <c r="CT129" s="45">
        <f t="shared" si="214"/>
        <v>3</v>
      </c>
      <c r="CU129" s="45">
        <f t="shared" si="215"/>
        <v>4</v>
      </c>
      <c r="CV129" s="45">
        <f t="shared" si="216"/>
        <v>1</v>
      </c>
      <c r="CW129" s="45">
        <v>1</v>
      </c>
      <c r="CX129" s="45">
        <v>0</v>
      </c>
      <c r="CY129" s="45">
        <f t="shared" si="217"/>
        <v>6</v>
      </c>
      <c r="CZ129" s="45">
        <v>2</v>
      </c>
      <c r="DA129" s="45">
        <v>4</v>
      </c>
      <c r="DB129" s="45">
        <f t="shared" si="218"/>
        <v>0</v>
      </c>
      <c r="DC129" s="45">
        <v>0</v>
      </c>
      <c r="DD129" s="45">
        <v>0</v>
      </c>
      <c r="DE129" s="45">
        <f t="shared" si="219"/>
        <v>0</v>
      </c>
      <c r="DF129" s="45">
        <f t="shared" si="220"/>
        <v>0</v>
      </c>
      <c r="DG129" s="45">
        <f t="shared" si="221"/>
        <v>0</v>
      </c>
      <c r="DH129" s="45">
        <f t="shared" si="222"/>
        <v>0</v>
      </c>
      <c r="DI129" s="45">
        <v>0</v>
      </c>
      <c r="DJ129" s="45">
        <v>0</v>
      </c>
      <c r="DK129" s="45">
        <f t="shared" si="223"/>
        <v>0</v>
      </c>
      <c r="DL129" s="45">
        <v>0</v>
      </c>
      <c r="DM129" s="45">
        <v>0</v>
      </c>
      <c r="DN129" s="45">
        <f t="shared" si="224"/>
        <v>0</v>
      </c>
      <c r="DO129" s="45">
        <v>0</v>
      </c>
      <c r="DP129" s="45">
        <v>0</v>
      </c>
      <c r="DQ129" s="45">
        <f t="shared" si="225"/>
        <v>2</v>
      </c>
      <c r="DR129" s="45">
        <v>0</v>
      </c>
      <c r="DS129" s="45">
        <v>0</v>
      </c>
      <c r="DT129" s="45">
        <v>2</v>
      </c>
      <c r="DU129" s="45">
        <v>0</v>
      </c>
      <c r="DV129" s="48">
        <v>572.87</v>
      </c>
      <c r="DW129" s="48">
        <v>564.69000000000005</v>
      </c>
      <c r="DX129" s="45">
        <v>17</v>
      </c>
      <c r="DY129" s="45">
        <v>0</v>
      </c>
      <c r="DZ129" s="45">
        <v>0</v>
      </c>
      <c r="EA129" s="45">
        <f t="shared" si="226"/>
        <v>4</v>
      </c>
      <c r="EB129" s="47">
        <f>(EA129/CQ129)*100</f>
        <v>44.444444444444443</v>
      </c>
      <c r="EC129" s="45">
        <f t="shared" si="227"/>
        <v>3</v>
      </c>
      <c r="ED129" s="45">
        <f t="shared" si="228"/>
        <v>1</v>
      </c>
      <c r="EE129" s="45">
        <f t="shared" si="229"/>
        <v>0</v>
      </c>
      <c r="EF129" s="45">
        <v>3</v>
      </c>
      <c r="EG129" s="45">
        <v>1</v>
      </c>
      <c r="EH129" s="45">
        <v>0</v>
      </c>
      <c r="EI129" s="45">
        <v>0</v>
      </c>
      <c r="EJ129" s="45">
        <v>0</v>
      </c>
      <c r="EK129" s="45">
        <v>0</v>
      </c>
      <c r="EL129" s="45">
        <v>0</v>
      </c>
      <c r="EM129" s="45">
        <v>0</v>
      </c>
      <c r="EN129" s="45">
        <v>0</v>
      </c>
      <c r="EO129" s="45">
        <f t="shared" si="230"/>
        <v>5</v>
      </c>
      <c r="EP129" s="47">
        <f>(EO129/CQ129)*100</f>
        <v>55.555555555555557</v>
      </c>
      <c r="EQ129" s="45">
        <v>1</v>
      </c>
      <c r="ER129" s="45">
        <f t="shared" si="231"/>
        <v>1</v>
      </c>
      <c r="ES129" s="34">
        <f t="shared" si="232"/>
        <v>100</v>
      </c>
      <c r="ET129" s="45">
        <v>0</v>
      </c>
      <c r="EU129" s="45">
        <v>0</v>
      </c>
      <c r="EV129" s="45">
        <v>0</v>
      </c>
      <c r="EW129" s="45">
        <v>1</v>
      </c>
      <c r="EX129" s="48">
        <v>381.18</v>
      </c>
      <c r="EY129" s="48">
        <v>381.18</v>
      </c>
      <c r="EZ129" s="48">
        <v>381.18</v>
      </c>
      <c r="FA129" s="46">
        <v>0</v>
      </c>
    </row>
    <row r="130" spans="1:157" s="118" customFormat="1">
      <c r="A130" s="100" t="s">
        <v>281</v>
      </c>
      <c r="B130" s="100" t="s">
        <v>391</v>
      </c>
      <c r="C130" s="101" t="s">
        <v>34</v>
      </c>
      <c r="D130" s="102">
        <v>3759</v>
      </c>
      <c r="E130" s="102">
        <f t="shared" si="159"/>
        <v>97</v>
      </c>
      <c r="F130" s="102">
        <v>90</v>
      </c>
      <c r="G130" s="103">
        <f t="shared" si="233"/>
        <v>92.783505154639172</v>
      </c>
      <c r="H130" s="104">
        <v>7</v>
      </c>
      <c r="I130" s="105">
        <f t="shared" si="234"/>
        <v>7.216494845360824</v>
      </c>
      <c r="J130" s="106">
        <v>76</v>
      </c>
      <c r="K130" s="105">
        <f t="shared" si="193"/>
        <v>2.021814312317106</v>
      </c>
      <c r="L130" s="102">
        <v>1029</v>
      </c>
      <c r="M130" s="102">
        <v>630</v>
      </c>
      <c r="N130" s="107">
        <f t="shared" si="194"/>
        <v>16.759776536312849</v>
      </c>
      <c r="O130" s="102">
        <v>272</v>
      </c>
      <c r="P130" s="102">
        <v>184</v>
      </c>
      <c r="Q130" s="103">
        <f t="shared" si="195"/>
        <v>4.894918861399308</v>
      </c>
      <c r="R130" s="106">
        <f t="shared" si="196"/>
        <v>63</v>
      </c>
      <c r="S130" s="106">
        <v>62</v>
      </c>
      <c r="T130" s="105">
        <f t="shared" si="184"/>
        <v>98.412698412698404</v>
      </c>
      <c r="U130" s="104">
        <v>1</v>
      </c>
      <c r="V130" s="105">
        <f t="shared" si="185"/>
        <v>1.5873015873015872</v>
      </c>
      <c r="W130" s="102">
        <v>35</v>
      </c>
      <c r="X130" s="102">
        <v>0</v>
      </c>
      <c r="Y130" s="102">
        <v>55</v>
      </c>
      <c r="Z130" s="108">
        <f t="shared" si="197"/>
        <v>1.4631550944400107</v>
      </c>
      <c r="AA130" s="102">
        <v>33</v>
      </c>
      <c r="AB130" s="102">
        <v>0</v>
      </c>
      <c r="AC130" s="108">
        <f t="shared" si="198"/>
        <v>0.87789305666400641</v>
      </c>
      <c r="AD130" s="109">
        <v>108.51</v>
      </c>
      <c r="AE130" s="110">
        <v>114.99</v>
      </c>
      <c r="AF130" s="110">
        <v>632.42999999999995</v>
      </c>
      <c r="AG130" s="110">
        <v>769.22</v>
      </c>
      <c r="AH130" s="105">
        <v>5.77</v>
      </c>
      <c r="AI130" s="111">
        <v>5.57</v>
      </c>
      <c r="AJ130" s="106">
        <v>29</v>
      </c>
      <c r="AK130" s="105">
        <f t="shared" si="186"/>
        <v>46.774193548387096</v>
      </c>
      <c r="AL130" s="102">
        <v>23</v>
      </c>
      <c r="AM130" s="102">
        <v>0</v>
      </c>
      <c r="AN130" s="108">
        <f t="shared" si="235"/>
        <v>65.714285714285708</v>
      </c>
      <c r="AO130" s="102"/>
      <c r="AP130" s="108">
        <f t="shared" si="188"/>
        <v>0</v>
      </c>
      <c r="AQ130" s="102">
        <v>21</v>
      </c>
      <c r="AR130" s="102">
        <v>0</v>
      </c>
      <c r="AS130" s="108">
        <f t="shared" si="236"/>
        <v>63.636363636363633</v>
      </c>
      <c r="AT130" s="102">
        <v>3</v>
      </c>
      <c r="AU130" s="182">
        <f t="shared" si="160"/>
        <v>7.9808459696727854E-2</v>
      </c>
      <c r="AV130" s="105" t="s">
        <v>454</v>
      </c>
      <c r="AW130" s="106">
        <f t="shared" si="199"/>
        <v>64</v>
      </c>
      <c r="AX130" s="106">
        <f t="shared" si="200"/>
        <v>0</v>
      </c>
      <c r="AY130" s="105">
        <f t="shared" si="201"/>
        <v>1.7025804735301944</v>
      </c>
      <c r="AZ130" s="106">
        <v>1</v>
      </c>
      <c r="BA130" s="106">
        <v>63</v>
      </c>
      <c r="BB130" s="106">
        <v>0</v>
      </c>
      <c r="BC130" s="106">
        <v>0</v>
      </c>
      <c r="BD130" s="106">
        <v>0</v>
      </c>
      <c r="BE130" s="102">
        <v>0</v>
      </c>
      <c r="BF130" s="102">
        <f t="shared" si="202"/>
        <v>64</v>
      </c>
      <c r="BG130" s="102">
        <f t="shared" si="203"/>
        <v>0</v>
      </c>
      <c r="BH130" s="102">
        <v>1</v>
      </c>
      <c r="BI130" s="102">
        <v>63</v>
      </c>
      <c r="BJ130" s="102">
        <v>0</v>
      </c>
      <c r="BK130" s="102">
        <v>0</v>
      </c>
      <c r="BL130" s="112">
        <v>0</v>
      </c>
      <c r="BM130" s="112">
        <v>0</v>
      </c>
      <c r="BN130" s="112">
        <v>60</v>
      </c>
      <c r="BO130" s="112">
        <v>0</v>
      </c>
      <c r="BP130" s="103">
        <f t="shared" si="204"/>
        <v>1.596169193934557</v>
      </c>
      <c r="BQ130" s="158">
        <v>5</v>
      </c>
      <c r="BR130" s="103">
        <f t="shared" si="237"/>
        <v>8.3333333333333321</v>
      </c>
      <c r="BS130" s="112">
        <f t="shared" si="205"/>
        <v>2</v>
      </c>
      <c r="BT130" s="112">
        <f t="shared" si="206"/>
        <v>20</v>
      </c>
      <c r="BU130" s="112">
        <f t="shared" si="207"/>
        <v>42</v>
      </c>
      <c r="BV130" s="112">
        <v>1</v>
      </c>
      <c r="BW130" s="112">
        <v>0</v>
      </c>
      <c r="BX130" s="112">
        <v>0</v>
      </c>
      <c r="BY130" s="112">
        <v>1</v>
      </c>
      <c r="BZ130" s="112">
        <v>20</v>
      </c>
      <c r="CA130" s="112">
        <v>42</v>
      </c>
      <c r="CB130" s="112">
        <v>0</v>
      </c>
      <c r="CC130" s="112">
        <v>0</v>
      </c>
      <c r="CD130" s="112">
        <v>0</v>
      </c>
      <c r="CE130" s="112">
        <f t="shared" si="208"/>
        <v>0</v>
      </c>
      <c r="CF130" s="112">
        <f t="shared" si="209"/>
        <v>0</v>
      </c>
      <c r="CG130" s="112">
        <f t="shared" si="210"/>
        <v>0</v>
      </c>
      <c r="CH130" s="100">
        <v>0</v>
      </c>
      <c r="CI130" s="100">
        <v>0</v>
      </c>
      <c r="CJ130" s="100">
        <v>0</v>
      </c>
      <c r="CK130" s="100">
        <v>0</v>
      </c>
      <c r="CL130" s="100">
        <v>0</v>
      </c>
      <c r="CM130" s="100">
        <v>0</v>
      </c>
      <c r="CN130" s="100">
        <v>0</v>
      </c>
      <c r="CO130" s="100">
        <v>0</v>
      </c>
      <c r="CP130" s="100">
        <v>0</v>
      </c>
      <c r="CQ130" s="112">
        <f t="shared" si="211"/>
        <v>2</v>
      </c>
      <c r="CR130" s="113">
        <f t="shared" si="212"/>
        <v>5.3205639797818574E-2</v>
      </c>
      <c r="CS130" s="112">
        <f t="shared" si="213"/>
        <v>2</v>
      </c>
      <c r="CT130" s="112">
        <f t="shared" si="214"/>
        <v>0</v>
      </c>
      <c r="CU130" s="112">
        <f t="shared" si="215"/>
        <v>2</v>
      </c>
      <c r="CV130" s="112">
        <f t="shared" si="216"/>
        <v>0</v>
      </c>
      <c r="CW130" s="112">
        <v>0</v>
      </c>
      <c r="CX130" s="112">
        <v>0</v>
      </c>
      <c r="CY130" s="112">
        <f t="shared" si="217"/>
        <v>2</v>
      </c>
      <c r="CZ130" s="112">
        <v>0</v>
      </c>
      <c r="DA130" s="112">
        <v>2</v>
      </c>
      <c r="DB130" s="112">
        <f t="shared" si="218"/>
        <v>0</v>
      </c>
      <c r="DC130" s="112">
        <v>0</v>
      </c>
      <c r="DD130" s="112">
        <v>0</v>
      </c>
      <c r="DE130" s="112">
        <f t="shared" si="219"/>
        <v>0</v>
      </c>
      <c r="DF130" s="112">
        <f t="shared" si="220"/>
        <v>0</v>
      </c>
      <c r="DG130" s="112">
        <f t="shared" si="221"/>
        <v>0</v>
      </c>
      <c r="DH130" s="112">
        <f t="shared" si="222"/>
        <v>0</v>
      </c>
      <c r="DI130" s="112">
        <v>0</v>
      </c>
      <c r="DJ130" s="112">
        <v>0</v>
      </c>
      <c r="DK130" s="112">
        <f t="shared" si="223"/>
        <v>0</v>
      </c>
      <c r="DL130" s="112">
        <v>0</v>
      </c>
      <c r="DM130" s="112">
        <v>0</v>
      </c>
      <c r="DN130" s="112">
        <f t="shared" si="224"/>
        <v>0</v>
      </c>
      <c r="DO130" s="112">
        <v>0</v>
      </c>
      <c r="DP130" s="112">
        <v>0</v>
      </c>
      <c r="DQ130" s="112">
        <f t="shared" si="225"/>
        <v>0</v>
      </c>
      <c r="DR130" s="112">
        <v>0</v>
      </c>
      <c r="DS130" s="112">
        <v>0</v>
      </c>
      <c r="DT130" s="112">
        <v>0</v>
      </c>
      <c r="DU130" s="112">
        <v>0</v>
      </c>
      <c r="DV130" s="114">
        <v>4460.05</v>
      </c>
      <c r="DW130" s="114"/>
      <c r="DX130" s="112">
        <v>0</v>
      </c>
      <c r="DY130" s="112">
        <v>0</v>
      </c>
      <c r="DZ130" s="112">
        <v>0</v>
      </c>
      <c r="EA130" s="112">
        <f t="shared" si="226"/>
        <v>0</v>
      </c>
      <c r="EB130" s="113">
        <f>(EA130/CQ130)*100</f>
        <v>0</v>
      </c>
      <c r="EC130" s="112">
        <f t="shared" si="227"/>
        <v>0</v>
      </c>
      <c r="ED130" s="112">
        <f t="shared" si="228"/>
        <v>0</v>
      </c>
      <c r="EE130" s="112">
        <f t="shared" si="229"/>
        <v>0</v>
      </c>
      <c r="EF130" s="112">
        <v>0</v>
      </c>
      <c r="EG130" s="112">
        <v>0</v>
      </c>
      <c r="EH130" s="112">
        <v>0</v>
      </c>
      <c r="EI130" s="112">
        <v>0</v>
      </c>
      <c r="EJ130" s="112">
        <v>0</v>
      </c>
      <c r="EK130" s="112">
        <v>0</v>
      </c>
      <c r="EL130" s="112">
        <v>0</v>
      </c>
      <c r="EM130" s="112">
        <v>0</v>
      </c>
      <c r="EN130" s="112">
        <v>0</v>
      </c>
      <c r="EO130" s="112">
        <f t="shared" si="230"/>
        <v>2</v>
      </c>
      <c r="EP130" s="113">
        <f>(EO130/CQ130)*100</f>
        <v>100</v>
      </c>
      <c r="EQ130" s="112">
        <v>4</v>
      </c>
      <c r="ER130" s="112">
        <f t="shared" si="231"/>
        <v>4</v>
      </c>
      <c r="ES130" s="103">
        <f t="shared" si="232"/>
        <v>100</v>
      </c>
      <c r="ET130" s="112">
        <v>0</v>
      </c>
      <c r="EU130" s="112">
        <v>0</v>
      </c>
      <c r="EV130" s="112">
        <v>4</v>
      </c>
      <c r="EW130" s="112">
        <v>0</v>
      </c>
      <c r="EX130" s="114">
        <v>940.19</v>
      </c>
      <c r="EY130" s="114">
        <v>265.47000000000003</v>
      </c>
      <c r="EZ130" s="114">
        <v>2538.8200000000002</v>
      </c>
      <c r="FA130" s="100">
        <v>0</v>
      </c>
    </row>
    <row r="131" spans="1:157" s="118" customFormat="1">
      <c r="A131" s="26" t="s">
        <v>169</v>
      </c>
      <c r="B131" s="26" t="s">
        <v>210</v>
      </c>
      <c r="C131" s="29" t="s">
        <v>31</v>
      </c>
      <c r="D131" s="31">
        <v>4588</v>
      </c>
      <c r="E131" s="31">
        <f t="shared" si="159"/>
        <v>145</v>
      </c>
      <c r="F131" s="33">
        <v>145</v>
      </c>
      <c r="G131" s="34">
        <f t="shared" si="233"/>
        <v>100</v>
      </c>
      <c r="H131" s="32">
        <v>0</v>
      </c>
      <c r="I131" s="30">
        <f t="shared" si="234"/>
        <v>0</v>
      </c>
      <c r="J131" s="32">
        <v>108</v>
      </c>
      <c r="K131" s="30">
        <f t="shared" si="193"/>
        <v>2.3539668700959022</v>
      </c>
      <c r="L131" s="31">
        <v>2482</v>
      </c>
      <c r="M131" s="31">
        <v>903</v>
      </c>
      <c r="N131" s="99">
        <f t="shared" si="194"/>
        <v>19.681778552746295</v>
      </c>
      <c r="O131" s="31">
        <v>498</v>
      </c>
      <c r="P131" s="31">
        <v>249</v>
      </c>
      <c r="Q131" s="34">
        <f t="shared" si="195"/>
        <v>5.4272013949433306</v>
      </c>
      <c r="R131" s="32">
        <f t="shared" si="196"/>
        <v>105</v>
      </c>
      <c r="S131" s="32">
        <v>105</v>
      </c>
      <c r="T131" s="30">
        <f t="shared" si="184"/>
        <v>100</v>
      </c>
      <c r="U131" s="32">
        <v>0</v>
      </c>
      <c r="V131" s="30">
        <f t="shared" si="185"/>
        <v>0</v>
      </c>
      <c r="W131" s="33">
        <v>9</v>
      </c>
      <c r="X131" s="33">
        <v>0</v>
      </c>
      <c r="Y131" s="33">
        <v>63</v>
      </c>
      <c r="Z131" s="39">
        <f t="shared" si="197"/>
        <v>1.3731473408892765</v>
      </c>
      <c r="AA131" s="33">
        <v>8</v>
      </c>
      <c r="AB131" s="33">
        <v>0</v>
      </c>
      <c r="AC131" s="39">
        <f t="shared" si="198"/>
        <v>0.17436791630340018</v>
      </c>
      <c r="AD131" s="42">
        <v>66.260000000000005</v>
      </c>
      <c r="AE131" s="38">
        <v>34.26</v>
      </c>
      <c r="AF131" s="38">
        <v>325.25</v>
      </c>
      <c r="AG131" s="38">
        <v>346.36</v>
      </c>
      <c r="AH131" s="30">
        <v>1</v>
      </c>
      <c r="AI131" s="40">
        <v>10.11</v>
      </c>
      <c r="AJ131" s="41">
        <v>61</v>
      </c>
      <c r="AK131" s="30">
        <f t="shared" si="186"/>
        <v>58.095238095238102</v>
      </c>
      <c r="AL131" s="31">
        <v>11</v>
      </c>
      <c r="AM131" s="31">
        <v>0</v>
      </c>
      <c r="AN131" s="39">
        <f t="shared" si="235"/>
        <v>122.22222222222223</v>
      </c>
      <c r="AO131" s="31">
        <v>40</v>
      </c>
      <c r="AP131" s="39">
        <f t="shared" si="188"/>
        <v>63.492063492063487</v>
      </c>
      <c r="AQ131" s="31">
        <v>8</v>
      </c>
      <c r="AR131" s="31">
        <v>0</v>
      </c>
      <c r="AS131" s="39">
        <f t="shared" si="236"/>
        <v>100</v>
      </c>
      <c r="AT131" s="31">
        <v>1</v>
      </c>
      <c r="AU131" s="175">
        <f t="shared" si="160"/>
        <v>2.1795989537925022E-2</v>
      </c>
      <c r="AV131" s="35" t="s">
        <v>454</v>
      </c>
      <c r="AW131" s="41">
        <f t="shared" si="199"/>
        <v>24</v>
      </c>
      <c r="AX131" s="41">
        <f t="shared" si="200"/>
        <v>0</v>
      </c>
      <c r="AY131" s="30">
        <f t="shared" si="201"/>
        <v>0.52310374891020051</v>
      </c>
      <c r="AZ131" s="43">
        <v>0</v>
      </c>
      <c r="BA131" s="43">
        <v>24</v>
      </c>
      <c r="BB131" s="43">
        <v>0</v>
      </c>
      <c r="BC131" s="41">
        <v>0</v>
      </c>
      <c r="BD131" s="41">
        <v>0</v>
      </c>
      <c r="BE131" s="31">
        <v>0</v>
      </c>
      <c r="BF131" s="31">
        <f t="shared" si="202"/>
        <v>11</v>
      </c>
      <c r="BG131" s="31">
        <f t="shared" si="203"/>
        <v>0</v>
      </c>
      <c r="BH131" s="31">
        <v>0</v>
      </c>
      <c r="BI131" s="31">
        <v>11</v>
      </c>
      <c r="BJ131" s="31">
        <v>0</v>
      </c>
      <c r="BK131" s="31">
        <v>0</v>
      </c>
      <c r="BL131" s="45">
        <v>0</v>
      </c>
      <c r="BM131" s="45">
        <v>0</v>
      </c>
      <c r="BN131" s="45">
        <v>11</v>
      </c>
      <c r="BO131" s="45">
        <v>0</v>
      </c>
      <c r="BP131" s="34">
        <f t="shared" si="204"/>
        <v>0.23975588491717525</v>
      </c>
      <c r="BQ131" s="149">
        <v>4</v>
      </c>
      <c r="BR131" s="103">
        <f t="shared" si="237"/>
        <v>36.363636363636367</v>
      </c>
      <c r="BS131" s="45">
        <f t="shared" si="205"/>
        <v>2</v>
      </c>
      <c r="BT131" s="45">
        <f t="shared" si="206"/>
        <v>0</v>
      </c>
      <c r="BU131" s="45">
        <f t="shared" si="207"/>
        <v>9</v>
      </c>
      <c r="BV131" s="46">
        <v>0</v>
      </c>
      <c r="BW131" s="46">
        <v>0</v>
      </c>
      <c r="BX131" s="46">
        <v>0</v>
      </c>
      <c r="BY131" s="46">
        <v>2</v>
      </c>
      <c r="BZ131" s="46">
        <v>0</v>
      </c>
      <c r="CA131" s="46">
        <v>9</v>
      </c>
      <c r="CB131" s="46">
        <v>0</v>
      </c>
      <c r="CC131" s="46">
        <v>0</v>
      </c>
      <c r="CD131" s="46">
        <v>0</v>
      </c>
      <c r="CE131" s="45">
        <f t="shared" si="208"/>
        <v>0</v>
      </c>
      <c r="CF131" s="45">
        <f t="shared" si="209"/>
        <v>0</v>
      </c>
      <c r="CG131" s="45">
        <f t="shared" si="210"/>
        <v>0</v>
      </c>
      <c r="CH131" s="46">
        <v>0</v>
      </c>
      <c r="CI131" s="46">
        <v>0</v>
      </c>
      <c r="CJ131" s="46">
        <v>0</v>
      </c>
      <c r="CK131" s="46">
        <v>0</v>
      </c>
      <c r="CL131" s="46">
        <v>0</v>
      </c>
      <c r="CM131" s="46">
        <v>0</v>
      </c>
      <c r="CN131" s="46">
        <v>0</v>
      </c>
      <c r="CO131" s="46">
        <v>0</v>
      </c>
      <c r="CP131" s="46">
        <v>0</v>
      </c>
      <c r="CQ131" s="45">
        <f t="shared" si="211"/>
        <v>1</v>
      </c>
      <c r="CR131" s="47">
        <f t="shared" si="212"/>
        <v>2.1795989537925022E-2</v>
      </c>
      <c r="CS131" s="45">
        <f t="shared" si="213"/>
        <v>1</v>
      </c>
      <c r="CT131" s="45">
        <f t="shared" si="214"/>
        <v>0</v>
      </c>
      <c r="CU131" s="45">
        <f t="shared" si="215"/>
        <v>1</v>
      </c>
      <c r="CV131" s="45">
        <f t="shared" si="216"/>
        <v>0</v>
      </c>
      <c r="CW131" s="45">
        <v>0</v>
      </c>
      <c r="CX131" s="45">
        <v>0</v>
      </c>
      <c r="CY131" s="45">
        <f t="shared" si="217"/>
        <v>1</v>
      </c>
      <c r="CZ131" s="45">
        <v>0</v>
      </c>
      <c r="DA131" s="45">
        <v>1</v>
      </c>
      <c r="DB131" s="45">
        <f t="shared" si="218"/>
        <v>0</v>
      </c>
      <c r="DC131" s="45">
        <v>0</v>
      </c>
      <c r="DD131" s="45">
        <v>0</v>
      </c>
      <c r="DE131" s="45">
        <f t="shared" si="219"/>
        <v>0</v>
      </c>
      <c r="DF131" s="45">
        <f t="shared" si="220"/>
        <v>0</v>
      </c>
      <c r="DG131" s="45">
        <f t="shared" si="221"/>
        <v>0</v>
      </c>
      <c r="DH131" s="45">
        <f t="shared" si="222"/>
        <v>0</v>
      </c>
      <c r="DI131" s="45">
        <v>0</v>
      </c>
      <c r="DJ131" s="45">
        <v>0</v>
      </c>
      <c r="DK131" s="45">
        <f t="shared" si="223"/>
        <v>0</v>
      </c>
      <c r="DL131" s="45">
        <v>0</v>
      </c>
      <c r="DM131" s="45">
        <v>0</v>
      </c>
      <c r="DN131" s="45">
        <f t="shared" si="224"/>
        <v>0</v>
      </c>
      <c r="DO131" s="45">
        <v>0</v>
      </c>
      <c r="DP131" s="45">
        <v>0</v>
      </c>
      <c r="DQ131" s="45">
        <f t="shared" si="225"/>
        <v>0</v>
      </c>
      <c r="DR131" s="45">
        <v>0</v>
      </c>
      <c r="DS131" s="45">
        <v>0</v>
      </c>
      <c r="DT131" s="45">
        <v>0</v>
      </c>
      <c r="DU131" s="45">
        <v>0</v>
      </c>
      <c r="DV131" s="48">
        <v>849.68</v>
      </c>
      <c r="DW131" s="48"/>
      <c r="DX131" s="45">
        <v>3</v>
      </c>
      <c r="DY131" s="45">
        <v>0</v>
      </c>
      <c r="DZ131" s="45">
        <v>0</v>
      </c>
      <c r="EA131" s="45">
        <f t="shared" si="226"/>
        <v>1</v>
      </c>
      <c r="EB131" s="47">
        <f>(EA131/CQ131)*100</f>
        <v>100</v>
      </c>
      <c r="EC131" s="45">
        <f t="shared" si="227"/>
        <v>0</v>
      </c>
      <c r="ED131" s="45">
        <f t="shared" si="228"/>
        <v>0</v>
      </c>
      <c r="EE131" s="45">
        <f t="shared" si="229"/>
        <v>1</v>
      </c>
      <c r="EF131" s="45">
        <v>0</v>
      </c>
      <c r="EG131" s="45">
        <v>0</v>
      </c>
      <c r="EH131" s="45">
        <v>0</v>
      </c>
      <c r="EI131" s="45">
        <v>0</v>
      </c>
      <c r="EJ131" s="45">
        <v>0</v>
      </c>
      <c r="EK131" s="45">
        <v>0</v>
      </c>
      <c r="EL131" s="45">
        <v>0</v>
      </c>
      <c r="EM131" s="45">
        <v>0</v>
      </c>
      <c r="EN131" s="45">
        <v>1</v>
      </c>
      <c r="EO131" s="45">
        <f t="shared" si="230"/>
        <v>0</v>
      </c>
      <c r="EP131" s="47">
        <f>(EO131/CQ131)*100</f>
        <v>0</v>
      </c>
      <c r="EQ131" s="45">
        <v>3</v>
      </c>
      <c r="ER131" s="45">
        <f t="shared" si="231"/>
        <v>0</v>
      </c>
      <c r="ES131" s="34">
        <f t="shared" si="232"/>
        <v>0</v>
      </c>
      <c r="ET131" s="45">
        <v>0</v>
      </c>
      <c r="EU131" s="45">
        <v>0</v>
      </c>
      <c r="EV131" s="45">
        <v>0</v>
      </c>
      <c r="EW131" s="45">
        <v>0</v>
      </c>
      <c r="EX131" s="48"/>
      <c r="EY131" s="48"/>
      <c r="EZ131" s="48"/>
      <c r="FA131" s="46">
        <v>0</v>
      </c>
    </row>
    <row r="132" spans="1:157" s="118" customFormat="1">
      <c r="A132" s="100" t="s">
        <v>282</v>
      </c>
      <c r="B132" s="100" t="s">
        <v>391</v>
      </c>
      <c r="C132" s="101" t="s">
        <v>19</v>
      </c>
      <c r="D132" s="102">
        <v>5662</v>
      </c>
      <c r="E132" s="102">
        <f t="shared" si="159"/>
        <v>137</v>
      </c>
      <c r="F132" s="102">
        <v>135</v>
      </c>
      <c r="G132" s="103">
        <f t="shared" si="233"/>
        <v>98.540145985401466</v>
      </c>
      <c r="H132" s="104">
        <v>2</v>
      </c>
      <c r="I132" s="105">
        <f t="shared" si="234"/>
        <v>1.4598540145985401</v>
      </c>
      <c r="J132" s="106">
        <v>124</v>
      </c>
      <c r="K132" s="105">
        <f t="shared" si="193"/>
        <v>2.1900388555280821</v>
      </c>
      <c r="L132" s="102">
        <v>1356</v>
      </c>
      <c r="M132" s="102">
        <v>881</v>
      </c>
      <c r="N132" s="107">
        <f t="shared" si="194"/>
        <v>15.55987283645355</v>
      </c>
      <c r="O132" s="102">
        <v>479</v>
      </c>
      <c r="P132" s="102">
        <v>314</v>
      </c>
      <c r="Q132" s="103">
        <f t="shared" si="195"/>
        <v>5.5457435535146598</v>
      </c>
      <c r="R132" s="106">
        <f t="shared" si="196"/>
        <v>88</v>
      </c>
      <c r="S132" s="106">
        <v>87</v>
      </c>
      <c r="T132" s="105">
        <f t="shared" si="184"/>
        <v>98.86363636363636</v>
      </c>
      <c r="U132" s="104">
        <v>1</v>
      </c>
      <c r="V132" s="105">
        <f t="shared" si="185"/>
        <v>1.1363636363636365</v>
      </c>
      <c r="W132" s="102">
        <v>42</v>
      </c>
      <c r="X132" s="102">
        <v>0</v>
      </c>
      <c r="Y132" s="102">
        <v>77</v>
      </c>
      <c r="Z132" s="108">
        <f t="shared" si="197"/>
        <v>1.3599434828682444</v>
      </c>
      <c r="AA132" s="102">
        <v>36</v>
      </c>
      <c r="AB132" s="102">
        <v>0</v>
      </c>
      <c r="AC132" s="108">
        <f t="shared" si="198"/>
        <v>0.63581773225008831</v>
      </c>
      <c r="AD132" s="109">
        <v>76.37</v>
      </c>
      <c r="AE132" s="110">
        <v>65.709999999999994</v>
      </c>
      <c r="AF132" s="110">
        <v>518.66</v>
      </c>
      <c r="AG132" s="110">
        <v>640.89</v>
      </c>
      <c r="AH132" s="105">
        <v>9.3000000000000007</v>
      </c>
      <c r="AI132" s="111">
        <v>13.43</v>
      </c>
      <c r="AJ132" s="106">
        <v>39</v>
      </c>
      <c r="AK132" s="105">
        <f t="shared" si="186"/>
        <v>44.827586206896555</v>
      </c>
      <c r="AL132" s="102">
        <v>28</v>
      </c>
      <c r="AM132" s="102">
        <v>0</v>
      </c>
      <c r="AN132" s="108">
        <f t="shared" si="235"/>
        <v>66.666666666666657</v>
      </c>
      <c r="AO132" s="102"/>
      <c r="AP132" s="108">
        <f t="shared" si="188"/>
        <v>0</v>
      </c>
      <c r="AQ132" s="102">
        <v>25</v>
      </c>
      <c r="AR132" s="102">
        <v>0</v>
      </c>
      <c r="AS132" s="108">
        <f t="shared" si="236"/>
        <v>69.444444444444443</v>
      </c>
      <c r="AT132" s="102">
        <v>21</v>
      </c>
      <c r="AU132" s="182">
        <f t="shared" si="160"/>
        <v>0.37089367714588484</v>
      </c>
      <c r="AV132" s="105" t="s">
        <v>454</v>
      </c>
      <c r="AW132" s="106">
        <f t="shared" si="199"/>
        <v>96</v>
      </c>
      <c r="AX132" s="106">
        <f t="shared" si="200"/>
        <v>0</v>
      </c>
      <c r="AY132" s="105">
        <f t="shared" si="201"/>
        <v>1.6955139526669023</v>
      </c>
      <c r="AZ132" s="106">
        <v>0</v>
      </c>
      <c r="BA132" s="106">
        <v>96</v>
      </c>
      <c r="BB132" s="106">
        <v>0</v>
      </c>
      <c r="BC132" s="106">
        <v>0</v>
      </c>
      <c r="BD132" s="106">
        <v>0</v>
      </c>
      <c r="BE132" s="102">
        <v>0</v>
      </c>
      <c r="BF132" s="102">
        <f t="shared" si="202"/>
        <v>96</v>
      </c>
      <c r="BG132" s="102">
        <f t="shared" si="203"/>
        <v>0</v>
      </c>
      <c r="BH132" s="102">
        <v>0</v>
      </c>
      <c r="BI132" s="102">
        <v>96</v>
      </c>
      <c r="BJ132" s="102">
        <v>0</v>
      </c>
      <c r="BK132" s="102">
        <v>0</v>
      </c>
      <c r="BL132" s="112">
        <v>0</v>
      </c>
      <c r="BM132" s="112">
        <v>0</v>
      </c>
      <c r="BN132" s="112">
        <v>83</v>
      </c>
      <c r="BO132" s="112">
        <v>0</v>
      </c>
      <c r="BP132" s="103">
        <f t="shared" si="204"/>
        <v>1.4659131049099259</v>
      </c>
      <c r="BQ132" s="158">
        <v>0</v>
      </c>
      <c r="BR132" s="103">
        <f t="shared" si="237"/>
        <v>0</v>
      </c>
      <c r="BS132" s="112">
        <f t="shared" si="205"/>
        <v>0</v>
      </c>
      <c r="BT132" s="112">
        <f t="shared" si="206"/>
        <v>72</v>
      </c>
      <c r="BU132" s="112">
        <f t="shared" si="207"/>
        <v>24</v>
      </c>
      <c r="BV132" s="112">
        <v>0</v>
      </c>
      <c r="BW132" s="112">
        <v>0</v>
      </c>
      <c r="BX132" s="112">
        <v>0</v>
      </c>
      <c r="BY132" s="112">
        <v>0</v>
      </c>
      <c r="BZ132" s="112">
        <v>72</v>
      </c>
      <c r="CA132" s="112">
        <v>24</v>
      </c>
      <c r="CB132" s="112">
        <v>0</v>
      </c>
      <c r="CC132" s="112">
        <v>0</v>
      </c>
      <c r="CD132" s="112">
        <v>0</v>
      </c>
      <c r="CE132" s="112">
        <f t="shared" si="208"/>
        <v>0</v>
      </c>
      <c r="CF132" s="112">
        <f t="shared" si="209"/>
        <v>0</v>
      </c>
      <c r="CG132" s="112">
        <f t="shared" si="210"/>
        <v>0</v>
      </c>
      <c r="CH132" s="100">
        <v>0</v>
      </c>
      <c r="CI132" s="100">
        <v>0</v>
      </c>
      <c r="CJ132" s="100">
        <v>0</v>
      </c>
      <c r="CK132" s="100">
        <v>0</v>
      </c>
      <c r="CL132" s="100">
        <v>0</v>
      </c>
      <c r="CM132" s="100">
        <v>0</v>
      </c>
      <c r="CN132" s="100">
        <v>0</v>
      </c>
      <c r="CO132" s="100">
        <v>0</v>
      </c>
      <c r="CP132" s="100">
        <v>0</v>
      </c>
      <c r="CQ132" s="112">
        <f t="shared" si="211"/>
        <v>0</v>
      </c>
      <c r="CR132" s="113">
        <f t="shared" si="212"/>
        <v>0</v>
      </c>
      <c r="CS132" s="112">
        <f t="shared" si="213"/>
        <v>0</v>
      </c>
      <c r="CT132" s="112">
        <f t="shared" si="214"/>
        <v>0</v>
      </c>
      <c r="CU132" s="112">
        <f t="shared" si="215"/>
        <v>0</v>
      </c>
      <c r="CV132" s="112">
        <f t="shared" si="216"/>
        <v>0</v>
      </c>
      <c r="CW132" s="112">
        <v>0</v>
      </c>
      <c r="CX132" s="112">
        <v>0</v>
      </c>
      <c r="CY132" s="112">
        <f t="shared" si="217"/>
        <v>0</v>
      </c>
      <c r="CZ132" s="112">
        <v>0</v>
      </c>
      <c r="DA132" s="112">
        <v>0</v>
      </c>
      <c r="DB132" s="112">
        <f t="shared" si="218"/>
        <v>0</v>
      </c>
      <c r="DC132" s="112">
        <v>0</v>
      </c>
      <c r="DD132" s="112">
        <v>0</v>
      </c>
      <c r="DE132" s="112">
        <f t="shared" si="219"/>
        <v>0</v>
      </c>
      <c r="DF132" s="112">
        <f t="shared" si="220"/>
        <v>0</v>
      </c>
      <c r="DG132" s="112">
        <f t="shared" si="221"/>
        <v>0</v>
      </c>
      <c r="DH132" s="112">
        <f t="shared" si="222"/>
        <v>0</v>
      </c>
      <c r="DI132" s="112">
        <v>0</v>
      </c>
      <c r="DJ132" s="112">
        <v>0</v>
      </c>
      <c r="DK132" s="112">
        <f t="shared" si="223"/>
        <v>0</v>
      </c>
      <c r="DL132" s="112">
        <v>0</v>
      </c>
      <c r="DM132" s="112">
        <v>0</v>
      </c>
      <c r="DN132" s="112">
        <f t="shared" si="224"/>
        <v>0</v>
      </c>
      <c r="DO132" s="112">
        <v>0</v>
      </c>
      <c r="DP132" s="112">
        <v>0</v>
      </c>
      <c r="DQ132" s="112">
        <f t="shared" si="225"/>
        <v>0</v>
      </c>
      <c r="DR132" s="112">
        <v>0</v>
      </c>
      <c r="DS132" s="112">
        <v>0</v>
      </c>
      <c r="DT132" s="112">
        <v>0</v>
      </c>
      <c r="DU132" s="112">
        <v>0</v>
      </c>
      <c r="DV132" s="114"/>
      <c r="DW132" s="114"/>
      <c r="DX132" s="112">
        <v>0</v>
      </c>
      <c r="DY132" s="112">
        <v>0</v>
      </c>
      <c r="DZ132" s="112">
        <v>0</v>
      </c>
      <c r="EA132" s="112">
        <f t="shared" si="226"/>
        <v>0</v>
      </c>
      <c r="EB132" s="113" t="s">
        <v>456</v>
      </c>
      <c r="EC132" s="112">
        <f t="shared" si="227"/>
        <v>0</v>
      </c>
      <c r="ED132" s="112">
        <f t="shared" si="228"/>
        <v>0</v>
      </c>
      <c r="EE132" s="112">
        <f t="shared" si="229"/>
        <v>0</v>
      </c>
      <c r="EF132" s="112">
        <v>0</v>
      </c>
      <c r="EG132" s="112">
        <v>0</v>
      </c>
      <c r="EH132" s="112">
        <v>0</v>
      </c>
      <c r="EI132" s="112">
        <v>0</v>
      </c>
      <c r="EJ132" s="112">
        <v>0</v>
      </c>
      <c r="EK132" s="112">
        <v>0</v>
      </c>
      <c r="EL132" s="112">
        <v>0</v>
      </c>
      <c r="EM132" s="112">
        <v>0</v>
      </c>
      <c r="EN132" s="112">
        <v>0</v>
      </c>
      <c r="EO132" s="112">
        <f t="shared" si="230"/>
        <v>0</v>
      </c>
      <c r="EP132" s="113" t="s">
        <v>456</v>
      </c>
      <c r="EQ132" s="112">
        <v>0</v>
      </c>
      <c r="ER132" s="112">
        <f t="shared" si="231"/>
        <v>0</v>
      </c>
      <c r="ES132" s="103" t="s">
        <v>456</v>
      </c>
      <c r="ET132" s="112">
        <v>0</v>
      </c>
      <c r="EU132" s="112">
        <v>0</v>
      </c>
      <c r="EV132" s="112">
        <v>0</v>
      </c>
      <c r="EW132" s="112">
        <v>0</v>
      </c>
      <c r="EX132" s="114"/>
      <c r="EY132" s="114"/>
      <c r="EZ132" s="114"/>
      <c r="FA132" s="100">
        <v>0</v>
      </c>
    </row>
    <row r="133" spans="1:157" s="118" customFormat="1">
      <c r="A133" s="100" t="s">
        <v>283</v>
      </c>
      <c r="B133" s="100" t="s">
        <v>391</v>
      </c>
      <c r="C133" s="101" t="s">
        <v>19</v>
      </c>
      <c r="D133" s="102">
        <v>15042</v>
      </c>
      <c r="E133" s="102">
        <f t="shared" ref="E133:E196" si="238">F133+H133</f>
        <v>353</v>
      </c>
      <c r="F133" s="102">
        <v>342</v>
      </c>
      <c r="G133" s="103">
        <f t="shared" si="233"/>
        <v>96.883852691218124</v>
      </c>
      <c r="H133" s="104">
        <v>11</v>
      </c>
      <c r="I133" s="105">
        <f t="shared" si="234"/>
        <v>3.1161473087818696</v>
      </c>
      <c r="J133" s="106">
        <v>311</v>
      </c>
      <c r="K133" s="105">
        <f t="shared" si="193"/>
        <v>2.067544209546603</v>
      </c>
      <c r="L133" s="102">
        <v>3450</v>
      </c>
      <c r="M133" s="102">
        <v>2222</v>
      </c>
      <c r="N133" s="107">
        <f t="shared" si="194"/>
        <v>14.771971812259007</v>
      </c>
      <c r="O133" s="102">
        <v>1295</v>
      </c>
      <c r="P133" s="102">
        <v>816</v>
      </c>
      <c r="Q133" s="103">
        <f t="shared" si="195"/>
        <v>5.4248105305145593</v>
      </c>
      <c r="R133" s="106">
        <f t="shared" si="196"/>
        <v>187</v>
      </c>
      <c r="S133" s="106">
        <v>186</v>
      </c>
      <c r="T133" s="105">
        <f t="shared" si="184"/>
        <v>99.465240641711233</v>
      </c>
      <c r="U133" s="104">
        <v>1</v>
      </c>
      <c r="V133" s="105">
        <f t="shared" si="185"/>
        <v>0.53475935828876997</v>
      </c>
      <c r="W133" s="102">
        <v>62</v>
      </c>
      <c r="X133" s="102">
        <v>0</v>
      </c>
      <c r="Y133" s="102">
        <v>167</v>
      </c>
      <c r="Z133" s="108">
        <f t="shared" si="197"/>
        <v>1.1102247041616806</v>
      </c>
      <c r="AA133" s="102">
        <v>52</v>
      </c>
      <c r="AB133" s="102">
        <v>0</v>
      </c>
      <c r="AC133" s="108">
        <f t="shared" si="198"/>
        <v>0.34569871027788857</v>
      </c>
      <c r="AD133" s="109">
        <v>73.47</v>
      </c>
      <c r="AE133" s="110">
        <v>61.99</v>
      </c>
      <c r="AF133" s="110">
        <v>511.63</v>
      </c>
      <c r="AG133" s="110">
        <v>519.26</v>
      </c>
      <c r="AH133" s="105">
        <v>9.16</v>
      </c>
      <c r="AI133" s="111">
        <v>12.08</v>
      </c>
      <c r="AJ133" s="106">
        <v>67</v>
      </c>
      <c r="AK133" s="105">
        <f t="shared" si="186"/>
        <v>36.021505376344088</v>
      </c>
      <c r="AL133" s="102">
        <v>38</v>
      </c>
      <c r="AM133" s="102">
        <v>0</v>
      </c>
      <c r="AN133" s="108">
        <f t="shared" si="235"/>
        <v>61.29032258064516</v>
      </c>
      <c r="AO133" s="102"/>
      <c r="AP133" s="108">
        <f t="shared" si="188"/>
        <v>0</v>
      </c>
      <c r="AQ133" s="102">
        <v>33</v>
      </c>
      <c r="AR133" s="102">
        <v>0</v>
      </c>
      <c r="AS133" s="108">
        <f t="shared" si="236"/>
        <v>63.46153846153846</v>
      </c>
      <c r="AT133" s="102">
        <v>55</v>
      </c>
      <c r="AU133" s="182">
        <f t="shared" si="160"/>
        <v>0.36564286664007445</v>
      </c>
      <c r="AV133" s="105" t="s">
        <v>454</v>
      </c>
      <c r="AW133" s="106">
        <f t="shared" si="199"/>
        <v>174</v>
      </c>
      <c r="AX133" s="106">
        <f t="shared" si="200"/>
        <v>0</v>
      </c>
      <c r="AY133" s="105">
        <f t="shared" si="201"/>
        <v>1.1567610690067811</v>
      </c>
      <c r="AZ133" s="106">
        <v>0</v>
      </c>
      <c r="BA133" s="106">
        <v>174</v>
      </c>
      <c r="BB133" s="106">
        <v>0</v>
      </c>
      <c r="BC133" s="106">
        <v>0</v>
      </c>
      <c r="BD133" s="106">
        <v>0</v>
      </c>
      <c r="BE133" s="102">
        <v>0</v>
      </c>
      <c r="BF133" s="102">
        <f t="shared" si="202"/>
        <v>175</v>
      </c>
      <c r="BG133" s="102">
        <f t="shared" si="203"/>
        <v>0</v>
      </c>
      <c r="BH133" s="102">
        <v>0</v>
      </c>
      <c r="BI133" s="102">
        <v>175</v>
      </c>
      <c r="BJ133" s="102">
        <v>0</v>
      </c>
      <c r="BK133" s="102">
        <v>0</v>
      </c>
      <c r="BL133" s="112">
        <v>0</v>
      </c>
      <c r="BM133" s="112">
        <v>0</v>
      </c>
      <c r="BN133" s="112">
        <v>158</v>
      </c>
      <c r="BO133" s="112">
        <v>0</v>
      </c>
      <c r="BP133" s="103">
        <f t="shared" si="204"/>
        <v>1.0503922350751231</v>
      </c>
      <c r="BQ133" s="158">
        <v>3</v>
      </c>
      <c r="BR133" s="103">
        <f t="shared" si="237"/>
        <v>1.89873417721519</v>
      </c>
      <c r="BS133" s="112">
        <f t="shared" si="205"/>
        <v>12</v>
      </c>
      <c r="BT133" s="112">
        <f t="shared" si="206"/>
        <v>106</v>
      </c>
      <c r="BU133" s="112">
        <f t="shared" si="207"/>
        <v>57</v>
      </c>
      <c r="BV133" s="112">
        <v>0</v>
      </c>
      <c r="BW133" s="112">
        <v>0</v>
      </c>
      <c r="BX133" s="112">
        <v>0</v>
      </c>
      <c r="BY133" s="112">
        <v>12</v>
      </c>
      <c r="BZ133" s="112">
        <v>106</v>
      </c>
      <c r="CA133" s="112">
        <v>57</v>
      </c>
      <c r="CB133" s="112">
        <v>0</v>
      </c>
      <c r="CC133" s="112">
        <v>0</v>
      </c>
      <c r="CD133" s="112">
        <v>0</v>
      </c>
      <c r="CE133" s="112">
        <f t="shared" si="208"/>
        <v>0</v>
      </c>
      <c r="CF133" s="112">
        <f t="shared" si="209"/>
        <v>0</v>
      </c>
      <c r="CG133" s="112">
        <f t="shared" si="210"/>
        <v>0</v>
      </c>
      <c r="CH133" s="100">
        <v>0</v>
      </c>
      <c r="CI133" s="100">
        <v>0</v>
      </c>
      <c r="CJ133" s="100">
        <v>0</v>
      </c>
      <c r="CK133" s="100">
        <v>0</v>
      </c>
      <c r="CL133" s="100">
        <v>0</v>
      </c>
      <c r="CM133" s="100">
        <v>0</v>
      </c>
      <c r="CN133" s="100">
        <v>0</v>
      </c>
      <c r="CO133" s="100">
        <v>0</v>
      </c>
      <c r="CP133" s="100">
        <v>0</v>
      </c>
      <c r="CQ133" s="112">
        <f t="shared" si="211"/>
        <v>14</v>
      </c>
      <c r="CR133" s="113">
        <f t="shared" si="212"/>
        <v>9.3072729690200778E-2</v>
      </c>
      <c r="CS133" s="112">
        <f t="shared" si="213"/>
        <v>12</v>
      </c>
      <c r="CT133" s="112">
        <f t="shared" si="214"/>
        <v>1</v>
      </c>
      <c r="CU133" s="112">
        <f t="shared" si="215"/>
        <v>11</v>
      </c>
      <c r="CV133" s="112">
        <f t="shared" si="216"/>
        <v>0</v>
      </c>
      <c r="CW133" s="112">
        <v>0</v>
      </c>
      <c r="CX133" s="112">
        <v>0</v>
      </c>
      <c r="CY133" s="112">
        <f t="shared" si="217"/>
        <v>12</v>
      </c>
      <c r="CZ133" s="112">
        <v>1</v>
      </c>
      <c r="DA133" s="112">
        <v>11</v>
      </c>
      <c r="DB133" s="112">
        <f t="shared" si="218"/>
        <v>0</v>
      </c>
      <c r="DC133" s="112">
        <v>0</v>
      </c>
      <c r="DD133" s="112">
        <v>0</v>
      </c>
      <c r="DE133" s="112">
        <f t="shared" si="219"/>
        <v>0</v>
      </c>
      <c r="DF133" s="112">
        <f t="shared" si="220"/>
        <v>0</v>
      </c>
      <c r="DG133" s="112">
        <f t="shared" si="221"/>
        <v>0</v>
      </c>
      <c r="DH133" s="112">
        <f t="shared" si="222"/>
        <v>0</v>
      </c>
      <c r="DI133" s="112">
        <v>0</v>
      </c>
      <c r="DJ133" s="112">
        <v>0</v>
      </c>
      <c r="DK133" s="112">
        <f t="shared" si="223"/>
        <v>0</v>
      </c>
      <c r="DL133" s="112">
        <v>0</v>
      </c>
      <c r="DM133" s="112">
        <v>0</v>
      </c>
      <c r="DN133" s="112">
        <f t="shared" si="224"/>
        <v>0</v>
      </c>
      <c r="DO133" s="112">
        <v>0</v>
      </c>
      <c r="DP133" s="112">
        <v>0</v>
      </c>
      <c r="DQ133" s="112">
        <f t="shared" si="225"/>
        <v>2</v>
      </c>
      <c r="DR133" s="112">
        <v>0</v>
      </c>
      <c r="DS133" s="112">
        <v>0</v>
      </c>
      <c r="DT133" s="112">
        <v>2</v>
      </c>
      <c r="DU133" s="112">
        <v>0</v>
      </c>
      <c r="DV133" s="114">
        <v>1437.15</v>
      </c>
      <c r="DW133" s="114">
        <v>2969.14</v>
      </c>
      <c r="DX133" s="112">
        <v>23</v>
      </c>
      <c r="DY133" s="112">
        <v>0</v>
      </c>
      <c r="DZ133" s="112">
        <v>0</v>
      </c>
      <c r="EA133" s="112">
        <f t="shared" si="226"/>
        <v>2</v>
      </c>
      <c r="EB133" s="113">
        <f>(EA133/CQ133)*100</f>
        <v>14.285714285714285</v>
      </c>
      <c r="EC133" s="112">
        <f t="shared" si="227"/>
        <v>0</v>
      </c>
      <c r="ED133" s="112">
        <f t="shared" si="228"/>
        <v>2</v>
      </c>
      <c r="EE133" s="112">
        <f t="shared" si="229"/>
        <v>0</v>
      </c>
      <c r="EF133" s="112">
        <v>0</v>
      </c>
      <c r="EG133" s="112">
        <v>2</v>
      </c>
      <c r="EH133" s="112">
        <v>0</v>
      </c>
      <c r="EI133" s="112">
        <v>0</v>
      </c>
      <c r="EJ133" s="112">
        <v>0</v>
      </c>
      <c r="EK133" s="112">
        <v>0</v>
      </c>
      <c r="EL133" s="112">
        <v>0</v>
      </c>
      <c r="EM133" s="112">
        <v>0</v>
      </c>
      <c r="EN133" s="112">
        <v>0</v>
      </c>
      <c r="EO133" s="112">
        <f t="shared" si="230"/>
        <v>12</v>
      </c>
      <c r="EP133" s="113">
        <f>(EO133/CQ133)*100</f>
        <v>85.714285714285708</v>
      </c>
      <c r="EQ133" s="112">
        <v>3</v>
      </c>
      <c r="ER133" s="112">
        <f t="shared" si="231"/>
        <v>2</v>
      </c>
      <c r="ES133" s="103">
        <f>(ER133/EQ133)*100</f>
        <v>66.666666666666657</v>
      </c>
      <c r="ET133" s="112">
        <v>1</v>
      </c>
      <c r="EU133" s="112">
        <v>0</v>
      </c>
      <c r="EV133" s="112">
        <v>0</v>
      </c>
      <c r="EW133" s="112">
        <v>1</v>
      </c>
      <c r="EX133" s="114">
        <v>994.49</v>
      </c>
      <c r="EY133" s="114">
        <v>862.03</v>
      </c>
      <c r="EZ133" s="114">
        <v>1126.94</v>
      </c>
      <c r="FA133" s="100">
        <v>0</v>
      </c>
    </row>
    <row r="134" spans="1:157" s="118" customFormat="1">
      <c r="A134" s="100" t="s">
        <v>284</v>
      </c>
      <c r="B134" s="100" t="s">
        <v>391</v>
      </c>
      <c r="C134" s="101" t="s">
        <v>19</v>
      </c>
      <c r="D134" s="102">
        <v>4463</v>
      </c>
      <c r="E134" s="102">
        <f t="shared" si="238"/>
        <v>120</v>
      </c>
      <c r="F134" s="102">
        <v>111</v>
      </c>
      <c r="G134" s="103">
        <f t="shared" si="233"/>
        <v>92.5</v>
      </c>
      <c r="H134" s="104">
        <v>9</v>
      </c>
      <c r="I134" s="105">
        <f t="shared" si="234"/>
        <v>7.5</v>
      </c>
      <c r="J134" s="106">
        <v>103</v>
      </c>
      <c r="K134" s="105">
        <f t="shared" si="193"/>
        <v>2.3078646650235268</v>
      </c>
      <c r="L134" s="102">
        <v>1000</v>
      </c>
      <c r="M134" s="102">
        <v>630</v>
      </c>
      <c r="N134" s="107">
        <f t="shared" si="194"/>
        <v>14.11606542684293</v>
      </c>
      <c r="O134" s="102">
        <v>381</v>
      </c>
      <c r="P134" s="102">
        <v>241</v>
      </c>
      <c r="Q134" s="103">
        <f t="shared" si="195"/>
        <v>5.3999551870938829</v>
      </c>
      <c r="R134" s="106">
        <f t="shared" si="196"/>
        <v>51</v>
      </c>
      <c r="S134" s="106">
        <v>51</v>
      </c>
      <c r="T134" s="105">
        <f t="shared" si="184"/>
        <v>100</v>
      </c>
      <c r="U134" s="104">
        <v>0</v>
      </c>
      <c r="V134" s="105">
        <f t="shared" si="185"/>
        <v>0</v>
      </c>
      <c r="W134" s="102">
        <v>16</v>
      </c>
      <c r="X134" s="102">
        <v>0</v>
      </c>
      <c r="Y134" s="102">
        <v>41</v>
      </c>
      <c r="Z134" s="108">
        <f t="shared" si="197"/>
        <v>0.91866457539771451</v>
      </c>
      <c r="AA134" s="102">
        <v>12</v>
      </c>
      <c r="AB134" s="102">
        <v>0</v>
      </c>
      <c r="AC134" s="108">
        <f t="shared" si="198"/>
        <v>0.26887743670177011</v>
      </c>
      <c r="AD134" s="109">
        <v>79.22</v>
      </c>
      <c r="AE134" s="110">
        <v>92.48</v>
      </c>
      <c r="AF134" s="110">
        <v>427.62</v>
      </c>
      <c r="AG134" s="110">
        <v>481.27</v>
      </c>
      <c r="AH134" s="105">
        <v>6.73</v>
      </c>
      <c r="AI134" s="111">
        <v>7.06</v>
      </c>
      <c r="AJ134" s="106">
        <v>16</v>
      </c>
      <c r="AK134" s="105">
        <f t="shared" si="186"/>
        <v>31.372549019607842</v>
      </c>
      <c r="AL134" s="102">
        <v>8</v>
      </c>
      <c r="AM134" s="102">
        <v>0</v>
      </c>
      <c r="AN134" s="108">
        <f t="shared" si="235"/>
        <v>50</v>
      </c>
      <c r="AO134" s="102"/>
      <c r="AP134" s="108">
        <f t="shared" si="188"/>
        <v>0</v>
      </c>
      <c r="AQ134" s="102">
        <v>6</v>
      </c>
      <c r="AR134" s="102">
        <v>0</v>
      </c>
      <c r="AS134" s="108">
        <f t="shared" si="236"/>
        <v>50</v>
      </c>
      <c r="AT134" s="102">
        <v>17</v>
      </c>
      <c r="AU134" s="182">
        <f t="shared" ref="AU134:AU197" si="239">(AT134/D134)*100</f>
        <v>0.38090970199417429</v>
      </c>
      <c r="AV134" s="105" t="s">
        <v>454</v>
      </c>
      <c r="AW134" s="106">
        <f t="shared" si="199"/>
        <v>59</v>
      </c>
      <c r="AX134" s="106">
        <f t="shared" si="200"/>
        <v>0</v>
      </c>
      <c r="AY134" s="105">
        <f t="shared" si="201"/>
        <v>1.3219807304503697</v>
      </c>
      <c r="AZ134" s="106">
        <v>0</v>
      </c>
      <c r="BA134" s="106">
        <v>59</v>
      </c>
      <c r="BB134" s="106">
        <v>0</v>
      </c>
      <c r="BC134" s="106">
        <v>0</v>
      </c>
      <c r="BD134" s="106">
        <v>0</v>
      </c>
      <c r="BE134" s="102">
        <v>0</v>
      </c>
      <c r="BF134" s="102">
        <f t="shared" si="202"/>
        <v>59</v>
      </c>
      <c r="BG134" s="102">
        <f t="shared" si="203"/>
        <v>0</v>
      </c>
      <c r="BH134" s="102">
        <v>0</v>
      </c>
      <c r="BI134" s="102">
        <v>59</v>
      </c>
      <c r="BJ134" s="102">
        <v>0</v>
      </c>
      <c r="BK134" s="102">
        <v>0</v>
      </c>
      <c r="BL134" s="112">
        <v>0</v>
      </c>
      <c r="BM134" s="112">
        <v>0</v>
      </c>
      <c r="BN134" s="112">
        <v>49</v>
      </c>
      <c r="BO134" s="112">
        <v>0</v>
      </c>
      <c r="BP134" s="103">
        <f t="shared" si="204"/>
        <v>1.0979161998655613</v>
      </c>
      <c r="BQ134" s="158">
        <v>0</v>
      </c>
      <c r="BR134" s="103">
        <f t="shared" si="237"/>
        <v>0</v>
      </c>
      <c r="BS134" s="112">
        <f t="shared" si="205"/>
        <v>1</v>
      </c>
      <c r="BT134" s="112">
        <f t="shared" si="206"/>
        <v>39</v>
      </c>
      <c r="BU134" s="112">
        <f t="shared" si="207"/>
        <v>19</v>
      </c>
      <c r="BV134" s="112">
        <v>0</v>
      </c>
      <c r="BW134" s="112">
        <v>0</v>
      </c>
      <c r="BX134" s="112">
        <v>0</v>
      </c>
      <c r="BY134" s="112">
        <v>1</v>
      </c>
      <c r="BZ134" s="112">
        <v>39</v>
      </c>
      <c r="CA134" s="112">
        <v>19</v>
      </c>
      <c r="CB134" s="112">
        <v>0</v>
      </c>
      <c r="CC134" s="112">
        <v>0</v>
      </c>
      <c r="CD134" s="112">
        <v>0</v>
      </c>
      <c r="CE134" s="112">
        <f t="shared" si="208"/>
        <v>0</v>
      </c>
      <c r="CF134" s="112">
        <f t="shared" si="209"/>
        <v>0</v>
      </c>
      <c r="CG134" s="112">
        <f t="shared" si="210"/>
        <v>0</v>
      </c>
      <c r="CH134" s="100">
        <v>0</v>
      </c>
      <c r="CI134" s="100">
        <v>0</v>
      </c>
      <c r="CJ134" s="100">
        <v>0</v>
      </c>
      <c r="CK134" s="100">
        <v>0</v>
      </c>
      <c r="CL134" s="100">
        <v>0</v>
      </c>
      <c r="CM134" s="100">
        <v>0</v>
      </c>
      <c r="CN134" s="100">
        <v>0</v>
      </c>
      <c r="CO134" s="100">
        <v>0</v>
      </c>
      <c r="CP134" s="100">
        <v>0</v>
      </c>
      <c r="CQ134" s="112">
        <f t="shared" si="211"/>
        <v>0</v>
      </c>
      <c r="CR134" s="113">
        <f t="shared" si="212"/>
        <v>0</v>
      </c>
      <c r="CS134" s="112">
        <f t="shared" si="213"/>
        <v>0</v>
      </c>
      <c r="CT134" s="112">
        <f t="shared" si="214"/>
        <v>0</v>
      </c>
      <c r="CU134" s="112">
        <f t="shared" si="215"/>
        <v>0</v>
      </c>
      <c r="CV134" s="112">
        <f t="shared" si="216"/>
        <v>0</v>
      </c>
      <c r="CW134" s="112">
        <v>0</v>
      </c>
      <c r="CX134" s="112">
        <v>0</v>
      </c>
      <c r="CY134" s="112">
        <f t="shared" si="217"/>
        <v>0</v>
      </c>
      <c r="CZ134" s="112">
        <v>0</v>
      </c>
      <c r="DA134" s="112">
        <v>0</v>
      </c>
      <c r="DB134" s="112">
        <f t="shared" si="218"/>
        <v>0</v>
      </c>
      <c r="DC134" s="112">
        <v>0</v>
      </c>
      <c r="DD134" s="112">
        <v>0</v>
      </c>
      <c r="DE134" s="112">
        <f t="shared" si="219"/>
        <v>0</v>
      </c>
      <c r="DF134" s="112">
        <f t="shared" si="220"/>
        <v>0</v>
      </c>
      <c r="DG134" s="112">
        <f t="shared" si="221"/>
        <v>0</v>
      </c>
      <c r="DH134" s="112">
        <f t="shared" si="222"/>
        <v>0</v>
      </c>
      <c r="DI134" s="112">
        <v>0</v>
      </c>
      <c r="DJ134" s="112">
        <v>0</v>
      </c>
      <c r="DK134" s="112">
        <f t="shared" si="223"/>
        <v>0</v>
      </c>
      <c r="DL134" s="112">
        <v>0</v>
      </c>
      <c r="DM134" s="112">
        <v>0</v>
      </c>
      <c r="DN134" s="112">
        <f t="shared" si="224"/>
        <v>0</v>
      </c>
      <c r="DO134" s="112">
        <v>0</v>
      </c>
      <c r="DP134" s="112">
        <v>0</v>
      </c>
      <c r="DQ134" s="112">
        <f t="shared" si="225"/>
        <v>0</v>
      </c>
      <c r="DR134" s="112">
        <v>0</v>
      </c>
      <c r="DS134" s="112">
        <v>0</v>
      </c>
      <c r="DT134" s="112">
        <v>0</v>
      </c>
      <c r="DU134" s="112">
        <v>0</v>
      </c>
      <c r="DV134" s="114"/>
      <c r="DW134" s="114"/>
      <c r="DX134" s="112">
        <v>0</v>
      </c>
      <c r="DY134" s="112">
        <v>0</v>
      </c>
      <c r="DZ134" s="112">
        <v>0</v>
      </c>
      <c r="EA134" s="112">
        <f t="shared" si="226"/>
        <v>0</v>
      </c>
      <c r="EB134" s="113" t="s">
        <v>456</v>
      </c>
      <c r="EC134" s="112">
        <f t="shared" si="227"/>
        <v>0</v>
      </c>
      <c r="ED134" s="112">
        <f t="shared" si="228"/>
        <v>0</v>
      </c>
      <c r="EE134" s="112">
        <f t="shared" si="229"/>
        <v>0</v>
      </c>
      <c r="EF134" s="112">
        <v>0</v>
      </c>
      <c r="EG134" s="112">
        <v>0</v>
      </c>
      <c r="EH134" s="112">
        <v>0</v>
      </c>
      <c r="EI134" s="112">
        <v>0</v>
      </c>
      <c r="EJ134" s="112">
        <v>0</v>
      </c>
      <c r="EK134" s="112">
        <v>0</v>
      </c>
      <c r="EL134" s="112">
        <v>0</v>
      </c>
      <c r="EM134" s="112">
        <v>0</v>
      </c>
      <c r="EN134" s="112">
        <v>0</v>
      </c>
      <c r="EO134" s="112">
        <f t="shared" si="230"/>
        <v>0</v>
      </c>
      <c r="EP134" s="113" t="s">
        <v>456</v>
      </c>
      <c r="EQ134" s="112">
        <v>3</v>
      </c>
      <c r="ER134" s="112">
        <f t="shared" si="231"/>
        <v>2</v>
      </c>
      <c r="ES134" s="103">
        <f>(ER134/EQ134)*100</f>
        <v>66.666666666666657</v>
      </c>
      <c r="ET134" s="112">
        <v>0</v>
      </c>
      <c r="EU134" s="112">
        <v>0</v>
      </c>
      <c r="EV134" s="112">
        <v>2</v>
      </c>
      <c r="EW134" s="112">
        <v>0</v>
      </c>
      <c r="EX134" s="114">
        <v>557.35</v>
      </c>
      <c r="EY134" s="114">
        <v>491.88</v>
      </c>
      <c r="EZ134" s="114">
        <v>622.82000000000005</v>
      </c>
      <c r="FA134" s="100">
        <v>0</v>
      </c>
    </row>
    <row r="135" spans="1:157" s="118" customFormat="1">
      <c r="A135" s="100" t="s">
        <v>285</v>
      </c>
      <c r="B135" s="100" t="s">
        <v>391</v>
      </c>
      <c r="C135" s="101" t="s">
        <v>19</v>
      </c>
      <c r="D135" s="102">
        <v>11835</v>
      </c>
      <c r="E135" s="102">
        <f t="shared" si="238"/>
        <v>272</v>
      </c>
      <c r="F135" s="102">
        <v>250</v>
      </c>
      <c r="G135" s="103">
        <f t="shared" si="233"/>
        <v>91.911764705882348</v>
      </c>
      <c r="H135" s="104">
        <v>22</v>
      </c>
      <c r="I135" s="105">
        <f t="shared" si="234"/>
        <v>8.0882352941176467</v>
      </c>
      <c r="J135" s="106">
        <v>222</v>
      </c>
      <c r="K135" s="105">
        <f t="shared" si="193"/>
        <v>1.875792141951838</v>
      </c>
      <c r="L135" s="102">
        <v>2822</v>
      </c>
      <c r="M135" s="102">
        <v>1857</v>
      </c>
      <c r="N135" s="107">
        <f t="shared" si="194"/>
        <v>15.690747782002534</v>
      </c>
      <c r="O135" s="102">
        <v>971</v>
      </c>
      <c r="P135" s="102">
        <v>639</v>
      </c>
      <c r="Q135" s="103">
        <f t="shared" si="195"/>
        <v>5.3992395437262353</v>
      </c>
      <c r="R135" s="106">
        <f t="shared" si="196"/>
        <v>138</v>
      </c>
      <c r="S135" s="106">
        <v>137</v>
      </c>
      <c r="T135" s="105">
        <f t="shared" si="184"/>
        <v>99.275362318840578</v>
      </c>
      <c r="U135" s="104">
        <v>1</v>
      </c>
      <c r="V135" s="105">
        <f t="shared" si="185"/>
        <v>0.72463768115942029</v>
      </c>
      <c r="W135" s="102">
        <v>35</v>
      </c>
      <c r="X135" s="102">
        <v>0</v>
      </c>
      <c r="Y135" s="102">
        <v>126</v>
      </c>
      <c r="Z135" s="108">
        <f t="shared" si="197"/>
        <v>1.064638783269962</v>
      </c>
      <c r="AA135" s="102">
        <v>35</v>
      </c>
      <c r="AB135" s="102">
        <v>0</v>
      </c>
      <c r="AC135" s="108">
        <f t="shared" si="198"/>
        <v>0.2957329953527672</v>
      </c>
      <c r="AD135" s="109">
        <v>78.16</v>
      </c>
      <c r="AE135" s="110">
        <v>76.349999999999994</v>
      </c>
      <c r="AF135" s="110">
        <v>473.25</v>
      </c>
      <c r="AG135" s="110">
        <v>486.75</v>
      </c>
      <c r="AH135" s="105">
        <v>7.22</v>
      </c>
      <c r="AI135" s="111">
        <v>8.34</v>
      </c>
      <c r="AJ135" s="106">
        <v>31</v>
      </c>
      <c r="AK135" s="105">
        <f t="shared" si="186"/>
        <v>22.627737226277372</v>
      </c>
      <c r="AL135" s="102">
        <v>20</v>
      </c>
      <c r="AM135" s="102">
        <v>0</v>
      </c>
      <c r="AN135" s="108">
        <f t="shared" si="235"/>
        <v>57.142857142857139</v>
      </c>
      <c r="AO135" s="102"/>
      <c r="AP135" s="108">
        <f t="shared" si="188"/>
        <v>0</v>
      </c>
      <c r="AQ135" s="102">
        <v>20</v>
      </c>
      <c r="AR135" s="102">
        <v>0</v>
      </c>
      <c r="AS135" s="108">
        <f t="shared" si="236"/>
        <v>57.142857142857139</v>
      </c>
      <c r="AT135" s="102">
        <v>38</v>
      </c>
      <c r="AU135" s="182">
        <f t="shared" si="239"/>
        <v>0.32108153781157583</v>
      </c>
      <c r="AV135" s="105" t="s">
        <v>454</v>
      </c>
      <c r="AW135" s="106">
        <f t="shared" si="199"/>
        <v>115</v>
      </c>
      <c r="AX135" s="106">
        <f t="shared" si="200"/>
        <v>0</v>
      </c>
      <c r="AY135" s="105">
        <f t="shared" si="201"/>
        <v>0.97169412758766371</v>
      </c>
      <c r="AZ135" s="106">
        <v>0</v>
      </c>
      <c r="BA135" s="106">
        <v>115</v>
      </c>
      <c r="BB135" s="106">
        <v>0</v>
      </c>
      <c r="BC135" s="106">
        <v>0</v>
      </c>
      <c r="BD135" s="106">
        <v>0</v>
      </c>
      <c r="BE135" s="102">
        <v>0</v>
      </c>
      <c r="BF135" s="102">
        <f t="shared" si="202"/>
        <v>116</v>
      </c>
      <c r="BG135" s="102">
        <f t="shared" si="203"/>
        <v>0</v>
      </c>
      <c r="BH135" s="102">
        <v>0</v>
      </c>
      <c r="BI135" s="102">
        <v>116</v>
      </c>
      <c r="BJ135" s="102">
        <v>0</v>
      </c>
      <c r="BK135" s="102">
        <v>0</v>
      </c>
      <c r="BL135" s="112">
        <v>0</v>
      </c>
      <c r="BM135" s="112">
        <v>0</v>
      </c>
      <c r="BN135" s="112">
        <v>113</v>
      </c>
      <c r="BO135" s="112">
        <v>0</v>
      </c>
      <c r="BP135" s="103">
        <f t="shared" si="204"/>
        <v>0.95479509928179129</v>
      </c>
      <c r="BQ135" s="158">
        <v>2</v>
      </c>
      <c r="BR135" s="103">
        <f t="shared" si="237"/>
        <v>1.7699115044247788</v>
      </c>
      <c r="BS135" s="112">
        <f t="shared" si="205"/>
        <v>0</v>
      </c>
      <c r="BT135" s="112">
        <f t="shared" si="206"/>
        <v>44</v>
      </c>
      <c r="BU135" s="112">
        <f t="shared" si="207"/>
        <v>72</v>
      </c>
      <c r="BV135" s="112">
        <v>0</v>
      </c>
      <c r="BW135" s="112">
        <v>0</v>
      </c>
      <c r="BX135" s="112">
        <v>0</v>
      </c>
      <c r="BY135" s="112">
        <v>0</v>
      </c>
      <c r="BZ135" s="112">
        <v>44</v>
      </c>
      <c r="CA135" s="112">
        <v>72</v>
      </c>
      <c r="CB135" s="112">
        <v>0</v>
      </c>
      <c r="CC135" s="112">
        <v>0</v>
      </c>
      <c r="CD135" s="112">
        <v>0</v>
      </c>
      <c r="CE135" s="112">
        <f t="shared" si="208"/>
        <v>0</v>
      </c>
      <c r="CF135" s="112">
        <f t="shared" si="209"/>
        <v>0</v>
      </c>
      <c r="CG135" s="112">
        <f t="shared" si="210"/>
        <v>0</v>
      </c>
      <c r="CH135" s="100">
        <v>0</v>
      </c>
      <c r="CI135" s="100">
        <v>0</v>
      </c>
      <c r="CJ135" s="100">
        <v>0</v>
      </c>
      <c r="CK135" s="100">
        <v>0</v>
      </c>
      <c r="CL135" s="100">
        <v>0</v>
      </c>
      <c r="CM135" s="100">
        <v>0</v>
      </c>
      <c r="CN135" s="100">
        <v>0</v>
      </c>
      <c r="CO135" s="100">
        <v>0</v>
      </c>
      <c r="CP135" s="100">
        <v>0</v>
      </c>
      <c r="CQ135" s="112">
        <f t="shared" si="211"/>
        <v>5</v>
      </c>
      <c r="CR135" s="113">
        <f t="shared" si="212"/>
        <v>4.2247570764681032E-2</v>
      </c>
      <c r="CS135" s="112">
        <f t="shared" si="213"/>
        <v>5</v>
      </c>
      <c r="CT135" s="112">
        <f t="shared" si="214"/>
        <v>0</v>
      </c>
      <c r="CU135" s="112">
        <f t="shared" si="215"/>
        <v>5</v>
      </c>
      <c r="CV135" s="112">
        <f t="shared" si="216"/>
        <v>0</v>
      </c>
      <c r="CW135" s="112">
        <v>0</v>
      </c>
      <c r="CX135" s="112">
        <v>0</v>
      </c>
      <c r="CY135" s="112">
        <f t="shared" si="217"/>
        <v>5</v>
      </c>
      <c r="CZ135" s="112">
        <v>0</v>
      </c>
      <c r="DA135" s="112">
        <v>5</v>
      </c>
      <c r="DB135" s="112">
        <f t="shared" si="218"/>
        <v>0</v>
      </c>
      <c r="DC135" s="112">
        <v>0</v>
      </c>
      <c r="DD135" s="112">
        <v>0</v>
      </c>
      <c r="DE135" s="112">
        <f t="shared" si="219"/>
        <v>0</v>
      </c>
      <c r="DF135" s="112">
        <f t="shared" si="220"/>
        <v>0</v>
      </c>
      <c r="DG135" s="112">
        <f t="shared" si="221"/>
        <v>0</v>
      </c>
      <c r="DH135" s="112">
        <f t="shared" si="222"/>
        <v>0</v>
      </c>
      <c r="DI135" s="112">
        <v>0</v>
      </c>
      <c r="DJ135" s="112">
        <v>0</v>
      </c>
      <c r="DK135" s="112">
        <f t="shared" si="223"/>
        <v>0</v>
      </c>
      <c r="DL135" s="112">
        <v>0</v>
      </c>
      <c r="DM135" s="112">
        <v>0</v>
      </c>
      <c r="DN135" s="112">
        <f t="shared" si="224"/>
        <v>0</v>
      </c>
      <c r="DO135" s="112">
        <v>0</v>
      </c>
      <c r="DP135" s="112">
        <v>0</v>
      </c>
      <c r="DQ135" s="112">
        <f t="shared" si="225"/>
        <v>0</v>
      </c>
      <c r="DR135" s="112">
        <v>0</v>
      </c>
      <c r="DS135" s="112">
        <v>0</v>
      </c>
      <c r="DT135" s="112">
        <v>0</v>
      </c>
      <c r="DU135" s="112">
        <v>0</v>
      </c>
      <c r="DV135" s="114">
        <v>1202.3900000000001</v>
      </c>
      <c r="DW135" s="114"/>
      <c r="DX135" s="112">
        <v>1</v>
      </c>
      <c r="DY135" s="112">
        <v>0</v>
      </c>
      <c r="DZ135" s="112">
        <v>0</v>
      </c>
      <c r="EA135" s="112">
        <f t="shared" si="226"/>
        <v>1</v>
      </c>
      <c r="EB135" s="113">
        <f>(EA135/CQ135)*100</f>
        <v>20</v>
      </c>
      <c r="EC135" s="112">
        <f t="shared" si="227"/>
        <v>0</v>
      </c>
      <c r="ED135" s="112">
        <f t="shared" si="228"/>
        <v>1</v>
      </c>
      <c r="EE135" s="112">
        <f t="shared" si="229"/>
        <v>0</v>
      </c>
      <c r="EF135" s="112">
        <v>0</v>
      </c>
      <c r="EG135" s="112">
        <v>1</v>
      </c>
      <c r="EH135" s="112">
        <v>0</v>
      </c>
      <c r="EI135" s="112">
        <v>0</v>
      </c>
      <c r="EJ135" s="112">
        <v>0</v>
      </c>
      <c r="EK135" s="112">
        <v>0</v>
      </c>
      <c r="EL135" s="112">
        <v>0</v>
      </c>
      <c r="EM135" s="112">
        <v>0</v>
      </c>
      <c r="EN135" s="112">
        <v>0</v>
      </c>
      <c r="EO135" s="112">
        <f t="shared" si="230"/>
        <v>4</v>
      </c>
      <c r="EP135" s="113">
        <f>(EO135/CQ135)*100</f>
        <v>80</v>
      </c>
      <c r="EQ135" s="112">
        <v>5</v>
      </c>
      <c r="ER135" s="112">
        <f t="shared" si="231"/>
        <v>3</v>
      </c>
      <c r="ES135" s="103">
        <f>(ER135/EQ135)*100</f>
        <v>60</v>
      </c>
      <c r="ET135" s="112">
        <v>1</v>
      </c>
      <c r="EU135" s="112">
        <v>0</v>
      </c>
      <c r="EV135" s="112">
        <v>1</v>
      </c>
      <c r="EW135" s="112">
        <v>1</v>
      </c>
      <c r="EX135" s="114">
        <v>3568.81</v>
      </c>
      <c r="EY135" s="114">
        <v>1756.23</v>
      </c>
      <c r="EZ135" s="114">
        <v>5275.77</v>
      </c>
      <c r="FA135" s="100">
        <v>0</v>
      </c>
    </row>
    <row r="136" spans="1:157" s="118" customFormat="1">
      <c r="A136" s="100" t="s">
        <v>286</v>
      </c>
      <c r="B136" s="100" t="s">
        <v>391</v>
      </c>
      <c r="C136" s="101" t="s">
        <v>19</v>
      </c>
      <c r="D136" s="102">
        <v>3259</v>
      </c>
      <c r="E136" s="102">
        <f t="shared" si="238"/>
        <v>90</v>
      </c>
      <c r="F136" s="102">
        <v>86</v>
      </c>
      <c r="G136" s="103">
        <f t="shared" si="233"/>
        <v>95.555555555555557</v>
      </c>
      <c r="H136" s="104">
        <v>4</v>
      </c>
      <c r="I136" s="105">
        <f t="shared" si="234"/>
        <v>4.4444444444444446</v>
      </c>
      <c r="J136" s="106">
        <v>74</v>
      </c>
      <c r="K136" s="105">
        <f t="shared" si="193"/>
        <v>2.2706351641607858</v>
      </c>
      <c r="L136" s="102">
        <v>679</v>
      </c>
      <c r="M136" s="102">
        <v>442</v>
      </c>
      <c r="N136" s="107">
        <f t="shared" si="194"/>
        <v>13.562442467014421</v>
      </c>
      <c r="O136" s="102">
        <v>238</v>
      </c>
      <c r="P136" s="102">
        <v>149</v>
      </c>
      <c r="Q136" s="103">
        <f t="shared" si="195"/>
        <v>4.5719545872967169</v>
      </c>
      <c r="R136" s="106">
        <f t="shared" si="196"/>
        <v>27</v>
      </c>
      <c r="S136" s="106">
        <v>27</v>
      </c>
      <c r="T136" s="105">
        <f t="shared" si="184"/>
        <v>100</v>
      </c>
      <c r="U136" s="104">
        <v>0</v>
      </c>
      <c r="V136" s="105">
        <f t="shared" si="185"/>
        <v>0</v>
      </c>
      <c r="W136" s="102">
        <v>4</v>
      </c>
      <c r="X136" s="102">
        <v>0</v>
      </c>
      <c r="Y136" s="102">
        <v>26</v>
      </c>
      <c r="Z136" s="108">
        <f t="shared" si="197"/>
        <v>0.79779073335378947</v>
      </c>
      <c r="AA136" s="102">
        <v>4</v>
      </c>
      <c r="AB136" s="102">
        <v>0</v>
      </c>
      <c r="AC136" s="108">
        <f t="shared" si="198"/>
        <v>0.12273703590058301</v>
      </c>
      <c r="AD136" s="109">
        <v>88.47</v>
      </c>
      <c r="AE136" s="110">
        <v>54.3</v>
      </c>
      <c r="AF136" s="110">
        <v>541.91</v>
      </c>
      <c r="AG136" s="110">
        <v>405.78</v>
      </c>
      <c r="AH136" s="105">
        <v>8.11</v>
      </c>
      <c r="AI136" s="111">
        <v>8.5</v>
      </c>
      <c r="AJ136" s="106">
        <v>4</v>
      </c>
      <c r="AK136" s="105">
        <f t="shared" si="186"/>
        <v>14.814814814814813</v>
      </c>
      <c r="AL136" s="102">
        <v>1</v>
      </c>
      <c r="AM136" s="102">
        <v>0</v>
      </c>
      <c r="AN136" s="108">
        <f t="shared" si="235"/>
        <v>25</v>
      </c>
      <c r="AO136" s="102"/>
      <c r="AP136" s="108">
        <f t="shared" si="188"/>
        <v>0</v>
      </c>
      <c r="AQ136" s="102">
        <v>1</v>
      </c>
      <c r="AR136" s="102">
        <v>0</v>
      </c>
      <c r="AS136" s="108">
        <f t="shared" si="236"/>
        <v>25</v>
      </c>
      <c r="AT136" s="102">
        <v>5</v>
      </c>
      <c r="AU136" s="182">
        <f t="shared" si="239"/>
        <v>0.15342129487572875</v>
      </c>
      <c r="AV136" s="105" t="s">
        <v>454</v>
      </c>
      <c r="AW136" s="106">
        <f t="shared" si="199"/>
        <v>20</v>
      </c>
      <c r="AX136" s="106">
        <f t="shared" si="200"/>
        <v>0</v>
      </c>
      <c r="AY136" s="105">
        <f t="shared" si="201"/>
        <v>0.61368517950291501</v>
      </c>
      <c r="AZ136" s="106">
        <v>0</v>
      </c>
      <c r="BA136" s="106">
        <v>20</v>
      </c>
      <c r="BB136" s="106">
        <v>0</v>
      </c>
      <c r="BC136" s="106">
        <v>0</v>
      </c>
      <c r="BD136" s="106">
        <v>0</v>
      </c>
      <c r="BE136" s="102">
        <v>0</v>
      </c>
      <c r="BF136" s="102">
        <f t="shared" si="202"/>
        <v>20</v>
      </c>
      <c r="BG136" s="102">
        <f t="shared" si="203"/>
        <v>0</v>
      </c>
      <c r="BH136" s="102">
        <v>0</v>
      </c>
      <c r="BI136" s="102">
        <v>20</v>
      </c>
      <c r="BJ136" s="102">
        <v>0</v>
      </c>
      <c r="BK136" s="102">
        <v>0</v>
      </c>
      <c r="BL136" s="112">
        <v>0</v>
      </c>
      <c r="BM136" s="112">
        <v>0</v>
      </c>
      <c r="BN136" s="112">
        <v>19</v>
      </c>
      <c r="BO136" s="112">
        <v>0</v>
      </c>
      <c r="BP136" s="103">
        <f t="shared" si="204"/>
        <v>0.5830009205277692</v>
      </c>
      <c r="BQ136" s="158">
        <v>3</v>
      </c>
      <c r="BR136" s="103">
        <f t="shared" si="237"/>
        <v>15.789473684210526</v>
      </c>
      <c r="BS136" s="112">
        <f t="shared" si="205"/>
        <v>0</v>
      </c>
      <c r="BT136" s="112">
        <f t="shared" si="206"/>
        <v>8</v>
      </c>
      <c r="BU136" s="112">
        <f t="shared" si="207"/>
        <v>12</v>
      </c>
      <c r="BV136" s="112">
        <v>0</v>
      </c>
      <c r="BW136" s="112">
        <v>0</v>
      </c>
      <c r="BX136" s="112">
        <v>0</v>
      </c>
      <c r="BY136" s="112">
        <v>0</v>
      </c>
      <c r="BZ136" s="112">
        <v>8</v>
      </c>
      <c r="CA136" s="112">
        <v>12</v>
      </c>
      <c r="CB136" s="112">
        <v>0</v>
      </c>
      <c r="CC136" s="112">
        <v>0</v>
      </c>
      <c r="CD136" s="112">
        <v>0</v>
      </c>
      <c r="CE136" s="112">
        <f t="shared" si="208"/>
        <v>0</v>
      </c>
      <c r="CF136" s="112">
        <f t="shared" si="209"/>
        <v>0</v>
      </c>
      <c r="CG136" s="112">
        <f t="shared" si="210"/>
        <v>0</v>
      </c>
      <c r="CH136" s="100">
        <v>0</v>
      </c>
      <c r="CI136" s="100">
        <v>0</v>
      </c>
      <c r="CJ136" s="100">
        <v>0</v>
      </c>
      <c r="CK136" s="100">
        <v>0</v>
      </c>
      <c r="CL136" s="100">
        <v>0</v>
      </c>
      <c r="CM136" s="100">
        <v>0</v>
      </c>
      <c r="CN136" s="100">
        <v>0</v>
      </c>
      <c r="CO136" s="100">
        <v>0</v>
      </c>
      <c r="CP136" s="100">
        <v>0</v>
      </c>
      <c r="CQ136" s="112">
        <f t="shared" si="211"/>
        <v>0</v>
      </c>
      <c r="CR136" s="113">
        <f t="shared" si="212"/>
        <v>0</v>
      </c>
      <c r="CS136" s="112">
        <f t="shared" si="213"/>
        <v>0</v>
      </c>
      <c r="CT136" s="112">
        <f t="shared" si="214"/>
        <v>0</v>
      </c>
      <c r="CU136" s="112">
        <f t="shared" si="215"/>
        <v>0</v>
      </c>
      <c r="CV136" s="112">
        <f t="shared" si="216"/>
        <v>0</v>
      </c>
      <c r="CW136" s="112">
        <v>0</v>
      </c>
      <c r="CX136" s="112">
        <v>0</v>
      </c>
      <c r="CY136" s="112">
        <f t="shared" si="217"/>
        <v>0</v>
      </c>
      <c r="CZ136" s="112">
        <v>0</v>
      </c>
      <c r="DA136" s="112">
        <v>0</v>
      </c>
      <c r="DB136" s="112">
        <f t="shared" si="218"/>
        <v>0</v>
      </c>
      <c r="DC136" s="112">
        <v>0</v>
      </c>
      <c r="DD136" s="112">
        <v>0</v>
      </c>
      <c r="DE136" s="112">
        <f t="shared" si="219"/>
        <v>0</v>
      </c>
      <c r="DF136" s="112">
        <f t="shared" si="220"/>
        <v>0</v>
      </c>
      <c r="DG136" s="112">
        <f t="shared" si="221"/>
        <v>0</v>
      </c>
      <c r="DH136" s="112">
        <f t="shared" si="222"/>
        <v>0</v>
      </c>
      <c r="DI136" s="112">
        <v>0</v>
      </c>
      <c r="DJ136" s="112">
        <v>0</v>
      </c>
      <c r="DK136" s="112">
        <f t="shared" si="223"/>
        <v>0</v>
      </c>
      <c r="DL136" s="112">
        <v>0</v>
      </c>
      <c r="DM136" s="112">
        <v>0</v>
      </c>
      <c r="DN136" s="112">
        <f t="shared" si="224"/>
        <v>0</v>
      </c>
      <c r="DO136" s="112">
        <v>0</v>
      </c>
      <c r="DP136" s="112">
        <v>0</v>
      </c>
      <c r="DQ136" s="112">
        <f t="shared" si="225"/>
        <v>0</v>
      </c>
      <c r="DR136" s="112">
        <v>0</v>
      </c>
      <c r="DS136" s="112">
        <v>0</v>
      </c>
      <c r="DT136" s="112">
        <v>0</v>
      </c>
      <c r="DU136" s="112">
        <v>0</v>
      </c>
      <c r="DV136" s="114"/>
      <c r="DW136" s="114"/>
      <c r="DX136" s="112">
        <v>0</v>
      </c>
      <c r="DY136" s="112">
        <v>0</v>
      </c>
      <c r="DZ136" s="112">
        <v>0</v>
      </c>
      <c r="EA136" s="112">
        <f t="shared" si="226"/>
        <v>0</v>
      </c>
      <c r="EB136" s="113" t="s">
        <v>456</v>
      </c>
      <c r="EC136" s="112">
        <f t="shared" si="227"/>
        <v>0</v>
      </c>
      <c r="ED136" s="112">
        <f t="shared" si="228"/>
        <v>0</v>
      </c>
      <c r="EE136" s="112">
        <f t="shared" si="229"/>
        <v>0</v>
      </c>
      <c r="EF136" s="112">
        <v>0</v>
      </c>
      <c r="EG136" s="112">
        <v>0</v>
      </c>
      <c r="EH136" s="112">
        <v>0</v>
      </c>
      <c r="EI136" s="112">
        <v>0</v>
      </c>
      <c r="EJ136" s="112">
        <v>0</v>
      </c>
      <c r="EK136" s="112">
        <v>0</v>
      </c>
      <c r="EL136" s="112">
        <v>0</v>
      </c>
      <c r="EM136" s="112">
        <v>0</v>
      </c>
      <c r="EN136" s="112">
        <v>0</v>
      </c>
      <c r="EO136" s="112">
        <f t="shared" si="230"/>
        <v>0</v>
      </c>
      <c r="EP136" s="113" t="s">
        <v>456</v>
      </c>
      <c r="EQ136" s="112">
        <v>0</v>
      </c>
      <c r="ER136" s="112">
        <f t="shared" si="231"/>
        <v>0</v>
      </c>
      <c r="ES136" s="103" t="s">
        <v>456</v>
      </c>
      <c r="ET136" s="112">
        <v>0</v>
      </c>
      <c r="EU136" s="112">
        <v>0</v>
      </c>
      <c r="EV136" s="112">
        <v>0</v>
      </c>
      <c r="EW136" s="112">
        <v>0</v>
      </c>
      <c r="EX136" s="114"/>
      <c r="EY136" s="114"/>
      <c r="EZ136" s="114"/>
      <c r="FA136" s="100">
        <v>0</v>
      </c>
    </row>
    <row r="137" spans="1:157" s="118" customFormat="1">
      <c r="A137" s="26" t="s">
        <v>286</v>
      </c>
      <c r="B137" s="26" t="s">
        <v>439</v>
      </c>
      <c r="C137" s="29" t="s">
        <v>19</v>
      </c>
      <c r="D137" s="31">
        <v>2267</v>
      </c>
      <c r="E137" s="31">
        <f t="shared" si="238"/>
        <v>7</v>
      </c>
      <c r="F137" s="31">
        <v>7</v>
      </c>
      <c r="G137" s="34">
        <f t="shared" si="233"/>
        <v>100</v>
      </c>
      <c r="H137" s="32">
        <v>0</v>
      </c>
      <c r="I137" s="30">
        <f t="shared" si="234"/>
        <v>0</v>
      </c>
      <c r="J137" s="41">
        <v>7</v>
      </c>
      <c r="K137" s="30">
        <f t="shared" si="193"/>
        <v>0.30877812086457873</v>
      </c>
      <c r="L137" s="31">
        <v>678</v>
      </c>
      <c r="M137" s="31">
        <v>383</v>
      </c>
      <c r="N137" s="99">
        <f t="shared" si="194"/>
        <v>16.894574327304809</v>
      </c>
      <c r="O137" s="31">
        <v>190</v>
      </c>
      <c r="P137" s="31">
        <v>124</v>
      </c>
      <c r="Q137" s="34">
        <f t="shared" si="195"/>
        <v>5.4697838553153941</v>
      </c>
      <c r="R137" s="41">
        <f t="shared" si="196"/>
        <v>12</v>
      </c>
      <c r="S137" s="41">
        <v>12</v>
      </c>
      <c r="T137" s="30">
        <f t="shared" si="184"/>
        <v>100</v>
      </c>
      <c r="U137" s="32">
        <v>0</v>
      </c>
      <c r="V137" s="30">
        <f t="shared" si="185"/>
        <v>0</v>
      </c>
      <c r="W137" s="31">
        <v>0</v>
      </c>
      <c r="X137" s="31">
        <v>0</v>
      </c>
      <c r="Y137" s="31">
        <v>12</v>
      </c>
      <c r="Z137" s="39">
        <f t="shared" si="197"/>
        <v>0.52933392148213498</v>
      </c>
      <c r="AA137" s="31">
        <v>0</v>
      </c>
      <c r="AB137" s="31">
        <v>0</v>
      </c>
      <c r="AC137" s="39">
        <f t="shared" si="198"/>
        <v>0</v>
      </c>
      <c r="AD137" s="42">
        <v>67.63</v>
      </c>
      <c r="AE137" s="38"/>
      <c r="AF137" s="38">
        <v>625.62</v>
      </c>
      <c r="AG137" s="38"/>
      <c r="AH137" s="30">
        <v>9.25</v>
      </c>
      <c r="AI137" s="40"/>
      <c r="AJ137" s="41">
        <v>6</v>
      </c>
      <c r="AK137" s="30">
        <f t="shared" si="186"/>
        <v>50</v>
      </c>
      <c r="AL137" s="31">
        <v>0</v>
      </c>
      <c r="AM137" s="31">
        <v>0</v>
      </c>
      <c r="AN137" s="44" t="s">
        <v>456</v>
      </c>
      <c r="AO137" s="31">
        <v>4</v>
      </c>
      <c r="AP137" s="39">
        <f t="shared" si="188"/>
        <v>33.333333333333329</v>
      </c>
      <c r="AQ137" s="31">
        <v>0</v>
      </c>
      <c r="AR137" s="31">
        <v>0</v>
      </c>
      <c r="AS137" s="44" t="s">
        <v>456</v>
      </c>
      <c r="AT137" s="31">
        <v>3</v>
      </c>
      <c r="AU137" s="175">
        <f t="shared" si="239"/>
        <v>0.13233348037053375</v>
      </c>
      <c r="AV137" s="35" t="s">
        <v>454</v>
      </c>
      <c r="AW137" s="41">
        <f t="shared" si="199"/>
        <v>0</v>
      </c>
      <c r="AX137" s="41">
        <f t="shared" si="200"/>
        <v>0</v>
      </c>
      <c r="AY137" s="30">
        <f t="shared" si="201"/>
        <v>0</v>
      </c>
      <c r="AZ137" s="41">
        <v>0</v>
      </c>
      <c r="BA137" s="41">
        <v>0</v>
      </c>
      <c r="BB137" s="41">
        <v>0</v>
      </c>
      <c r="BC137" s="41">
        <v>0</v>
      </c>
      <c r="BD137" s="41">
        <v>0</v>
      </c>
      <c r="BE137" s="31">
        <v>0</v>
      </c>
      <c r="BF137" s="31">
        <f t="shared" si="202"/>
        <v>0</v>
      </c>
      <c r="BG137" s="31">
        <f t="shared" si="203"/>
        <v>0</v>
      </c>
      <c r="BH137" s="31">
        <v>0</v>
      </c>
      <c r="BI137" s="31">
        <v>0</v>
      </c>
      <c r="BJ137" s="31">
        <v>0</v>
      </c>
      <c r="BK137" s="31">
        <v>0</v>
      </c>
      <c r="BL137" s="45">
        <v>0</v>
      </c>
      <c r="BM137" s="45">
        <v>0</v>
      </c>
      <c r="BN137" s="45">
        <v>0</v>
      </c>
      <c r="BO137" s="45">
        <v>0</v>
      </c>
      <c r="BP137" s="34">
        <f t="shared" si="204"/>
        <v>0</v>
      </c>
      <c r="BQ137" s="149" t="s">
        <v>456</v>
      </c>
      <c r="BR137" s="103" t="s">
        <v>456</v>
      </c>
      <c r="BS137" s="45">
        <f t="shared" si="205"/>
        <v>0</v>
      </c>
      <c r="BT137" s="45">
        <f t="shared" si="206"/>
        <v>0</v>
      </c>
      <c r="BU137" s="45">
        <f t="shared" si="207"/>
        <v>0</v>
      </c>
      <c r="BV137" s="45">
        <v>0</v>
      </c>
      <c r="BW137" s="45">
        <v>0</v>
      </c>
      <c r="BX137" s="45">
        <v>0</v>
      </c>
      <c r="BY137" s="45">
        <v>0</v>
      </c>
      <c r="BZ137" s="45">
        <v>0</v>
      </c>
      <c r="CA137" s="45">
        <v>0</v>
      </c>
      <c r="CB137" s="45">
        <v>0</v>
      </c>
      <c r="CC137" s="45">
        <v>0</v>
      </c>
      <c r="CD137" s="45">
        <v>0</v>
      </c>
      <c r="CE137" s="45">
        <f t="shared" si="208"/>
        <v>0</v>
      </c>
      <c r="CF137" s="45">
        <f t="shared" si="209"/>
        <v>0</v>
      </c>
      <c r="CG137" s="45">
        <f t="shared" si="210"/>
        <v>0</v>
      </c>
      <c r="CH137" s="46">
        <v>0</v>
      </c>
      <c r="CI137" s="46">
        <v>0</v>
      </c>
      <c r="CJ137" s="46">
        <v>0</v>
      </c>
      <c r="CK137" s="46">
        <v>0</v>
      </c>
      <c r="CL137" s="46">
        <v>0</v>
      </c>
      <c r="CM137" s="46">
        <v>0</v>
      </c>
      <c r="CN137" s="46">
        <v>0</v>
      </c>
      <c r="CO137" s="46">
        <v>0</v>
      </c>
      <c r="CP137" s="46">
        <v>0</v>
      </c>
      <c r="CQ137" s="45">
        <f t="shared" si="211"/>
        <v>0</v>
      </c>
      <c r="CR137" s="47">
        <f t="shared" si="212"/>
        <v>0</v>
      </c>
      <c r="CS137" s="45">
        <f t="shared" si="213"/>
        <v>0</v>
      </c>
      <c r="CT137" s="45">
        <f t="shared" si="214"/>
        <v>0</v>
      </c>
      <c r="CU137" s="45">
        <f t="shared" si="215"/>
        <v>0</v>
      </c>
      <c r="CV137" s="45">
        <f t="shared" si="216"/>
        <v>0</v>
      </c>
      <c r="CW137" s="45">
        <v>0</v>
      </c>
      <c r="CX137" s="45">
        <v>0</v>
      </c>
      <c r="CY137" s="45">
        <f t="shared" si="217"/>
        <v>0</v>
      </c>
      <c r="CZ137" s="45">
        <v>0</v>
      </c>
      <c r="DA137" s="45">
        <v>0</v>
      </c>
      <c r="DB137" s="45">
        <f t="shared" si="218"/>
        <v>0</v>
      </c>
      <c r="DC137" s="45">
        <v>0</v>
      </c>
      <c r="DD137" s="45">
        <v>0</v>
      </c>
      <c r="DE137" s="45">
        <f t="shared" si="219"/>
        <v>0</v>
      </c>
      <c r="DF137" s="45">
        <f t="shared" si="220"/>
        <v>0</v>
      </c>
      <c r="DG137" s="45">
        <f t="shared" si="221"/>
        <v>0</v>
      </c>
      <c r="DH137" s="45">
        <f t="shared" si="222"/>
        <v>0</v>
      </c>
      <c r="DI137" s="45">
        <v>0</v>
      </c>
      <c r="DJ137" s="45">
        <v>0</v>
      </c>
      <c r="DK137" s="45">
        <f t="shared" si="223"/>
        <v>0</v>
      </c>
      <c r="DL137" s="45">
        <v>0</v>
      </c>
      <c r="DM137" s="45">
        <v>0</v>
      </c>
      <c r="DN137" s="45">
        <f t="shared" si="224"/>
        <v>0</v>
      </c>
      <c r="DO137" s="45">
        <v>0</v>
      </c>
      <c r="DP137" s="45">
        <v>0</v>
      </c>
      <c r="DQ137" s="45">
        <f t="shared" si="225"/>
        <v>0</v>
      </c>
      <c r="DR137" s="45">
        <v>0</v>
      </c>
      <c r="DS137" s="45">
        <v>0</v>
      </c>
      <c r="DT137" s="45">
        <v>0</v>
      </c>
      <c r="DU137" s="45">
        <v>0</v>
      </c>
      <c r="DV137" s="48"/>
      <c r="DW137" s="48"/>
      <c r="DX137" s="45">
        <v>0</v>
      </c>
      <c r="DY137" s="45">
        <v>0</v>
      </c>
      <c r="DZ137" s="45">
        <v>0</v>
      </c>
      <c r="EA137" s="45">
        <f t="shared" si="226"/>
        <v>0</v>
      </c>
      <c r="EB137" s="115" t="s">
        <v>456</v>
      </c>
      <c r="EC137" s="45">
        <f t="shared" si="227"/>
        <v>0</v>
      </c>
      <c r="ED137" s="45">
        <f t="shared" si="228"/>
        <v>0</v>
      </c>
      <c r="EE137" s="45">
        <f t="shared" si="229"/>
        <v>0</v>
      </c>
      <c r="EF137" s="45">
        <v>0</v>
      </c>
      <c r="EG137" s="45">
        <v>0</v>
      </c>
      <c r="EH137" s="45">
        <v>0</v>
      </c>
      <c r="EI137" s="45">
        <v>0</v>
      </c>
      <c r="EJ137" s="45">
        <v>0</v>
      </c>
      <c r="EK137" s="45">
        <v>0</v>
      </c>
      <c r="EL137" s="45">
        <v>0</v>
      </c>
      <c r="EM137" s="45">
        <v>0</v>
      </c>
      <c r="EN137" s="45">
        <v>0</v>
      </c>
      <c r="EO137" s="45">
        <f t="shared" si="230"/>
        <v>0</v>
      </c>
      <c r="EP137" s="115" t="s">
        <v>456</v>
      </c>
      <c r="EQ137" s="45">
        <v>3</v>
      </c>
      <c r="ER137" s="45">
        <f t="shared" si="231"/>
        <v>3</v>
      </c>
      <c r="ES137" s="34">
        <f>(ER137/EQ137)*100</f>
        <v>100</v>
      </c>
      <c r="ET137" s="45">
        <v>2</v>
      </c>
      <c r="EU137" s="45">
        <v>0</v>
      </c>
      <c r="EV137" s="45">
        <v>1</v>
      </c>
      <c r="EW137" s="45">
        <v>0</v>
      </c>
      <c r="EX137" s="48">
        <v>972.01</v>
      </c>
      <c r="EY137" s="48">
        <v>254.82</v>
      </c>
      <c r="EZ137" s="48">
        <v>2259.4499999999998</v>
      </c>
      <c r="FA137" s="46">
        <v>0</v>
      </c>
    </row>
    <row r="138" spans="1:157" s="118" customFormat="1">
      <c r="A138" s="26" t="s">
        <v>170</v>
      </c>
      <c r="B138" s="26" t="s">
        <v>210</v>
      </c>
      <c r="C138" s="29" t="s">
        <v>31</v>
      </c>
      <c r="D138" s="31">
        <v>7343</v>
      </c>
      <c r="E138" s="31">
        <f t="shared" si="238"/>
        <v>246</v>
      </c>
      <c r="F138" s="33">
        <v>246</v>
      </c>
      <c r="G138" s="34">
        <f t="shared" si="233"/>
        <v>100</v>
      </c>
      <c r="H138" s="32">
        <v>0</v>
      </c>
      <c r="I138" s="30">
        <f t="shared" si="234"/>
        <v>0</v>
      </c>
      <c r="J138" s="32">
        <v>210</v>
      </c>
      <c r="K138" s="30">
        <f t="shared" si="193"/>
        <v>2.8598665395614873</v>
      </c>
      <c r="L138" s="31">
        <v>4601</v>
      </c>
      <c r="M138" s="31">
        <v>1734</v>
      </c>
      <c r="N138" s="99">
        <f t="shared" si="194"/>
        <v>23.614326569521992</v>
      </c>
      <c r="O138" s="31">
        <v>795</v>
      </c>
      <c r="P138" s="31">
        <v>438</v>
      </c>
      <c r="Q138" s="34">
        <f t="shared" si="195"/>
        <v>5.9648644967996729</v>
      </c>
      <c r="R138" s="32">
        <f t="shared" si="196"/>
        <v>143</v>
      </c>
      <c r="S138" s="32">
        <v>143</v>
      </c>
      <c r="T138" s="30">
        <f t="shared" si="184"/>
        <v>100</v>
      </c>
      <c r="U138" s="32">
        <v>0</v>
      </c>
      <c r="V138" s="30">
        <f t="shared" si="185"/>
        <v>0</v>
      </c>
      <c r="W138" s="33">
        <v>19</v>
      </c>
      <c r="X138" s="33">
        <v>0</v>
      </c>
      <c r="Y138" s="33">
        <v>99</v>
      </c>
      <c r="Z138" s="39">
        <f t="shared" si="197"/>
        <v>1.3482227972218439</v>
      </c>
      <c r="AA138" s="33">
        <v>18</v>
      </c>
      <c r="AB138" s="33">
        <v>0</v>
      </c>
      <c r="AC138" s="39">
        <f t="shared" si="198"/>
        <v>0.24513141767669891</v>
      </c>
      <c r="AD138" s="42">
        <v>78.58</v>
      </c>
      <c r="AE138" s="38">
        <v>36.880000000000003</v>
      </c>
      <c r="AF138" s="38">
        <v>420.54</v>
      </c>
      <c r="AG138" s="38">
        <v>506.59</v>
      </c>
      <c r="AH138" s="30">
        <v>1</v>
      </c>
      <c r="AI138" s="40">
        <v>13.74</v>
      </c>
      <c r="AJ138" s="41">
        <v>84</v>
      </c>
      <c r="AK138" s="30">
        <f t="shared" si="186"/>
        <v>58.74125874125874</v>
      </c>
      <c r="AL138" s="31">
        <v>18</v>
      </c>
      <c r="AM138" s="31">
        <v>0</v>
      </c>
      <c r="AN138" s="39">
        <f>((AL138+AM138)/W138)*100</f>
        <v>94.73684210526315</v>
      </c>
      <c r="AO138" s="31">
        <v>61</v>
      </c>
      <c r="AP138" s="39">
        <f t="shared" si="188"/>
        <v>61.616161616161612</v>
      </c>
      <c r="AQ138" s="31">
        <v>17</v>
      </c>
      <c r="AR138" s="31">
        <v>0</v>
      </c>
      <c r="AS138" s="39">
        <f>((AQ138+AR138)/AA138)*100</f>
        <v>94.444444444444443</v>
      </c>
      <c r="AT138" s="31">
        <v>3</v>
      </c>
      <c r="AU138" s="175">
        <f t="shared" si="239"/>
        <v>4.0855236279449821E-2</v>
      </c>
      <c r="AV138" s="35" t="s">
        <v>454</v>
      </c>
      <c r="AW138" s="41">
        <f t="shared" si="199"/>
        <v>46</v>
      </c>
      <c r="AX138" s="41">
        <f t="shared" si="200"/>
        <v>0</v>
      </c>
      <c r="AY138" s="30">
        <f t="shared" si="201"/>
        <v>0.62644695628489722</v>
      </c>
      <c r="AZ138" s="43">
        <v>0</v>
      </c>
      <c r="BA138" s="43">
        <v>46</v>
      </c>
      <c r="BB138" s="43">
        <v>0</v>
      </c>
      <c r="BC138" s="41">
        <v>0</v>
      </c>
      <c r="BD138" s="41">
        <v>0</v>
      </c>
      <c r="BE138" s="31">
        <v>0</v>
      </c>
      <c r="BF138" s="31">
        <f t="shared" si="202"/>
        <v>35</v>
      </c>
      <c r="BG138" s="31">
        <f t="shared" si="203"/>
        <v>0</v>
      </c>
      <c r="BH138" s="31">
        <v>0</v>
      </c>
      <c r="BI138" s="31">
        <v>35</v>
      </c>
      <c r="BJ138" s="31">
        <v>0</v>
      </c>
      <c r="BK138" s="31">
        <v>0</v>
      </c>
      <c r="BL138" s="45">
        <v>0</v>
      </c>
      <c r="BM138" s="45">
        <v>0</v>
      </c>
      <c r="BN138" s="45">
        <v>34</v>
      </c>
      <c r="BO138" s="45">
        <v>0</v>
      </c>
      <c r="BP138" s="34">
        <f t="shared" si="204"/>
        <v>0.46302601116709796</v>
      </c>
      <c r="BQ138" s="149">
        <v>0</v>
      </c>
      <c r="BR138" s="103">
        <f t="shared" ref="BR138:BR146" si="240">(BQ138/(BN138+BO138))*100</f>
        <v>0</v>
      </c>
      <c r="BS138" s="45">
        <f t="shared" si="205"/>
        <v>0</v>
      </c>
      <c r="BT138" s="45">
        <f t="shared" si="206"/>
        <v>3</v>
      </c>
      <c r="BU138" s="45">
        <f t="shared" si="207"/>
        <v>32</v>
      </c>
      <c r="BV138" s="46">
        <v>0</v>
      </c>
      <c r="BW138" s="46">
        <v>0</v>
      </c>
      <c r="BX138" s="46">
        <v>0</v>
      </c>
      <c r="BY138" s="46">
        <v>0</v>
      </c>
      <c r="BZ138" s="46">
        <v>3</v>
      </c>
      <c r="CA138" s="46">
        <v>32</v>
      </c>
      <c r="CB138" s="46">
        <v>0</v>
      </c>
      <c r="CC138" s="46">
        <v>0</v>
      </c>
      <c r="CD138" s="46">
        <v>0</v>
      </c>
      <c r="CE138" s="45">
        <f t="shared" si="208"/>
        <v>0</v>
      </c>
      <c r="CF138" s="45">
        <f t="shared" si="209"/>
        <v>0</v>
      </c>
      <c r="CG138" s="45">
        <f t="shared" si="210"/>
        <v>0</v>
      </c>
      <c r="CH138" s="46">
        <v>0</v>
      </c>
      <c r="CI138" s="46">
        <v>0</v>
      </c>
      <c r="CJ138" s="46">
        <v>0</v>
      </c>
      <c r="CK138" s="46">
        <v>0</v>
      </c>
      <c r="CL138" s="46">
        <v>0</v>
      </c>
      <c r="CM138" s="46">
        <v>0</v>
      </c>
      <c r="CN138" s="46">
        <v>0</v>
      </c>
      <c r="CO138" s="46">
        <v>0</v>
      </c>
      <c r="CP138" s="46">
        <v>0</v>
      </c>
      <c r="CQ138" s="45">
        <f t="shared" si="211"/>
        <v>4</v>
      </c>
      <c r="CR138" s="47">
        <f t="shared" si="212"/>
        <v>5.4473648372599749E-2</v>
      </c>
      <c r="CS138" s="45">
        <f t="shared" si="213"/>
        <v>4</v>
      </c>
      <c r="CT138" s="45">
        <f t="shared" si="214"/>
        <v>0</v>
      </c>
      <c r="CU138" s="45">
        <f t="shared" si="215"/>
        <v>4</v>
      </c>
      <c r="CV138" s="45">
        <f t="shared" si="216"/>
        <v>0</v>
      </c>
      <c r="CW138" s="45">
        <v>0</v>
      </c>
      <c r="CX138" s="45">
        <v>0</v>
      </c>
      <c r="CY138" s="45">
        <f t="shared" si="217"/>
        <v>4</v>
      </c>
      <c r="CZ138" s="45">
        <v>0</v>
      </c>
      <c r="DA138" s="45">
        <v>4</v>
      </c>
      <c r="DB138" s="45">
        <f t="shared" si="218"/>
        <v>0</v>
      </c>
      <c r="DC138" s="45">
        <v>0</v>
      </c>
      <c r="DD138" s="45">
        <v>0</v>
      </c>
      <c r="DE138" s="45">
        <f t="shared" si="219"/>
        <v>0</v>
      </c>
      <c r="DF138" s="45">
        <f t="shared" si="220"/>
        <v>0</v>
      </c>
      <c r="DG138" s="45">
        <f t="shared" si="221"/>
        <v>0</v>
      </c>
      <c r="DH138" s="45">
        <f t="shared" si="222"/>
        <v>0</v>
      </c>
      <c r="DI138" s="45">
        <v>0</v>
      </c>
      <c r="DJ138" s="45">
        <v>0</v>
      </c>
      <c r="DK138" s="45">
        <f t="shared" si="223"/>
        <v>0</v>
      </c>
      <c r="DL138" s="45">
        <v>0</v>
      </c>
      <c r="DM138" s="45">
        <v>0</v>
      </c>
      <c r="DN138" s="45">
        <f t="shared" si="224"/>
        <v>0</v>
      </c>
      <c r="DO138" s="45">
        <v>0</v>
      </c>
      <c r="DP138" s="45">
        <v>0</v>
      </c>
      <c r="DQ138" s="45">
        <f t="shared" si="225"/>
        <v>0</v>
      </c>
      <c r="DR138" s="45">
        <v>0</v>
      </c>
      <c r="DS138" s="45">
        <v>0</v>
      </c>
      <c r="DT138" s="45">
        <v>0</v>
      </c>
      <c r="DU138" s="45">
        <v>0</v>
      </c>
      <c r="DV138" s="48">
        <v>678.82</v>
      </c>
      <c r="DW138" s="48"/>
      <c r="DX138" s="45">
        <v>12</v>
      </c>
      <c r="DY138" s="45">
        <v>0</v>
      </c>
      <c r="DZ138" s="45">
        <v>0</v>
      </c>
      <c r="EA138" s="45">
        <f t="shared" si="226"/>
        <v>2</v>
      </c>
      <c r="EB138" s="47">
        <f>(EA138/CQ138)*100</f>
        <v>50</v>
      </c>
      <c r="EC138" s="45">
        <f t="shared" si="227"/>
        <v>1</v>
      </c>
      <c r="ED138" s="45">
        <f t="shared" si="228"/>
        <v>0</v>
      </c>
      <c r="EE138" s="45">
        <f t="shared" si="229"/>
        <v>1</v>
      </c>
      <c r="EF138" s="45">
        <v>1</v>
      </c>
      <c r="EG138" s="45">
        <v>0</v>
      </c>
      <c r="EH138" s="45">
        <v>1</v>
      </c>
      <c r="EI138" s="45">
        <v>0</v>
      </c>
      <c r="EJ138" s="45">
        <v>0</v>
      </c>
      <c r="EK138" s="45">
        <v>0</v>
      </c>
      <c r="EL138" s="45">
        <v>0</v>
      </c>
      <c r="EM138" s="45">
        <v>0</v>
      </c>
      <c r="EN138" s="45">
        <v>0</v>
      </c>
      <c r="EO138" s="45">
        <f t="shared" si="230"/>
        <v>2</v>
      </c>
      <c r="EP138" s="47">
        <f>(EO138/CQ138)*100</f>
        <v>50</v>
      </c>
      <c r="EQ138" s="45">
        <v>7</v>
      </c>
      <c r="ER138" s="45">
        <f t="shared" si="231"/>
        <v>4</v>
      </c>
      <c r="ES138" s="34">
        <f>(ER138/EQ138)*100</f>
        <v>57.142857142857139</v>
      </c>
      <c r="ET138" s="45">
        <v>4</v>
      </c>
      <c r="EU138" s="45">
        <v>0</v>
      </c>
      <c r="EV138" s="45">
        <v>0</v>
      </c>
      <c r="EW138" s="45">
        <v>0</v>
      </c>
      <c r="EX138" s="48">
        <v>2453</v>
      </c>
      <c r="EY138" s="48">
        <v>268</v>
      </c>
      <c r="EZ138" s="48">
        <v>6404</v>
      </c>
      <c r="FA138" s="46">
        <v>0</v>
      </c>
    </row>
    <row r="139" spans="1:157" s="118" customFormat="1">
      <c r="A139" s="100" t="s">
        <v>287</v>
      </c>
      <c r="B139" s="100" t="s">
        <v>391</v>
      </c>
      <c r="C139" s="101" t="s">
        <v>34</v>
      </c>
      <c r="D139" s="102">
        <v>4429</v>
      </c>
      <c r="E139" s="102">
        <f t="shared" si="238"/>
        <v>113</v>
      </c>
      <c r="F139" s="102">
        <v>109</v>
      </c>
      <c r="G139" s="103">
        <f t="shared" si="233"/>
        <v>96.460176991150433</v>
      </c>
      <c r="H139" s="104">
        <v>4</v>
      </c>
      <c r="I139" s="105">
        <f t="shared" si="234"/>
        <v>3.5398230088495577</v>
      </c>
      <c r="J139" s="106">
        <v>92</v>
      </c>
      <c r="K139" s="105">
        <f t="shared" si="193"/>
        <v>2.077218333709641</v>
      </c>
      <c r="L139" s="102">
        <v>1207</v>
      </c>
      <c r="M139" s="102">
        <v>757</v>
      </c>
      <c r="N139" s="107">
        <f t="shared" si="194"/>
        <v>17.091894332806504</v>
      </c>
      <c r="O139" s="102">
        <v>305</v>
      </c>
      <c r="P139" s="102">
        <v>205</v>
      </c>
      <c r="Q139" s="103">
        <f t="shared" si="195"/>
        <v>4.6285843305486569</v>
      </c>
      <c r="R139" s="106">
        <f t="shared" si="196"/>
        <v>21</v>
      </c>
      <c r="S139" s="106">
        <v>21</v>
      </c>
      <c r="T139" s="105">
        <f t="shared" si="184"/>
        <v>100</v>
      </c>
      <c r="U139" s="104">
        <v>0</v>
      </c>
      <c r="V139" s="105">
        <f t="shared" si="185"/>
        <v>0</v>
      </c>
      <c r="W139" s="102">
        <v>1</v>
      </c>
      <c r="X139" s="102">
        <v>0</v>
      </c>
      <c r="Y139" s="102">
        <v>21</v>
      </c>
      <c r="Z139" s="108">
        <f t="shared" si="197"/>
        <v>0.47414766312937462</v>
      </c>
      <c r="AA139" s="102">
        <v>1</v>
      </c>
      <c r="AB139" s="102">
        <v>0</v>
      </c>
      <c r="AC139" s="108">
        <f t="shared" si="198"/>
        <v>2.2578460149017838E-2</v>
      </c>
      <c r="AD139" s="109">
        <v>115.25</v>
      </c>
      <c r="AE139" s="110">
        <v>102.12</v>
      </c>
      <c r="AF139" s="110">
        <v>548.64</v>
      </c>
      <c r="AG139" s="110">
        <v>612.72</v>
      </c>
      <c r="AH139" s="105">
        <v>5.24</v>
      </c>
      <c r="AI139" s="111">
        <v>6</v>
      </c>
      <c r="AJ139" s="106">
        <v>9</v>
      </c>
      <c r="AK139" s="105">
        <f t="shared" si="186"/>
        <v>42.857142857142854</v>
      </c>
      <c r="AL139" s="102">
        <v>1</v>
      </c>
      <c r="AM139" s="102">
        <v>0</v>
      </c>
      <c r="AN139" s="108">
        <f>((AL139+AM139)/W139)*100</f>
        <v>100</v>
      </c>
      <c r="AO139" s="102"/>
      <c r="AP139" s="108">
        <f t="shared" si="188"/>
        <v>0</v>
      </c>
      <c r="AQ139" s="102">
        <v>1</v>
      </c>
      <c r="AR139" s="102">
        <v>0</v>
      </c>
      <c r="AS139" s="108">
        <f>((AQ139+AR139)/AA139)*100</f>
        <v>100</v>
      </c>
      <c r="AT139" s="102">
        <v>3</v>
      </c>
      <c r="AU139" s="182">
        <f t="shared" si="239"/>
        <v>6.7735380447053517E-2</v>
      </c>
      <c r="AV139" s="105" t="s">
        <v>454</v>
      </c>
      <c r="AW139" s="106">
        <f t="shared" si="199"/>
        <v>17</v>
      </c>
      <c r="AX139" s="106">
        <f t="shared" si="200"/>
        <v>0</v>
      </c>
      <c r="AY139" s="105">
        <f t="shared" si="201"/>
        <v>0.38383382253330323</v>
      </c>
      <c r="AZ139" s="106">
        <v>0</v>
      </c>
      <c r="BA139" s="106">
        <v>17</v>
      </c>
      <c r="BB139" s="106">
        <v>0</v>
      </c>
      <c r="BC139" s="106">
        <v>0</v>
      </c>
      <c r="BD139" s="106">
        <v>0</v>
      </c>
      <c r="BE139" s="102">
        <v>0</v>
      </c>
      <c r="BF139" s="102">
        <f t="shared" si="202"/>
        <v>17</v>
      </c>
      <c r="BG139" s="102">
        <f t="shared" si="203"/>
        <v>0</v>
      </c>
      <c r="BH139" s="102">
        <v>0</v>
      </c>
      <c r="BI139" s="102">
        <v>17</v>
      </c>
      <c r="BJ139" s="102">
        <v>0</v>
      </c>
      <c r="BK139" s="102">
        <v>0</v>
      </c>
      <c r="BL139" s="112">
        <v>0</v>
      </c>
      <c r="BM139" s="112">
        <v>0</v>
      </c>
      <c r="BN139" s="112">
        <v>13</v>
      </c>
      <c r="BO139" s="112">
        <v>0</v>
      </c>
      <c r="BP139" s="103">
        <f t="shared" si="204"/>
        <v>0.29351998193723189</v>
      </c>
      <c r="BQ139" s="158">
        <v>0</v>
      </c>
      <c r="BR139" s="103">
        <f t="shared" si="240"/>
        <v>0</v>
      </c>
      <c r="BS139" s="112">
        <f t="shared" si="205"/>
        <v>5</v>
      </c>
      <c r="BT139" s="112">
        <f t="shared" si="206"/>
        <v>12</v>
      </c>
      <c r="BU139" s="112">
        <f t="shared" si="207"/>
        <v>0</v>
      </c>
      <c r="BV139" s="112">
        <v>0</v>
      </c>
      <c r="BW139" s="112">
        <v>0</v>
      </c>
      <c r="BX139" s="112">
        <v>0</v>
      </c>
      <c r="BY139" s="112">
        <v>5</v>
      </c>
      <c r="BZ139" s="112">
        <v>12</v>
      </c>
      <c r="CA139" s="112">
        <v>0</v>
      </c>
      <c r="CB139" s="112">
        <v>0</v>
      </c>
      <c r="CC139" s="112">
        <v>0</v>
      </c>
      <c r="CD139" s="112">
        <v>0</v>
      </c>
      <c r="CE139" s="112">
        <f t="shared" si="208"/>
        <v>0</v>
      </c>
      <c r="CF139" s="112">
        <f t="shared" si="209"/>
        <v>0</v>
      </c>
      <c r="CG139" s="112">
        <f t="shared" si="210"/>
        <v>0</v>
      </c>
      <c r="CH139" s="100">
        <v>0</v>
      </c>
      <c r="CI139" s="100">
        <v>0</v>
      </c>
      <c r="CJ139" s="100">
        <v>0</v>
      </c>
      <c r="CK139" s="100">
        <v>0</v>
      </c>
      <c r="CL139" s="100">
        <v>0</v>
      </c>
      <c r="CM139" s="100">
        <v>0</v>
      </c>
      <c r="CN139" s="100">
        <v>0</v>
      </c>
      <c r="CO139" s="100">
        <v>0</v>
      </c>
      <c r="CP139" s="100">
        <v>0</v>
      </c>
      <c r="CQ139" s="112">
        <f t="shared" si="211"/>
        <v>0</v>
      </c>
      <c r="CR139" s="113">
        <f t="shared" si="212"/>
        <v>0</v>
      </c>
      <c r="CS139" s="112">
        <f t="shared" si="213"/>
        <v>0</v>
      </c>
      <c r="CT139" s="112">
        <f t="shared" si="214"/>
        <v>0</v>
      </c>
      <c r="CU139" s="112">
        <f t="shared" si="215"/>
        <v>0</v>
      </c>
      <c r="CV139" s="112">
        <f t="shared" si="216"/>
        <v>0</v>
      </c>
      <c r="CW139" s="112">
        <v>0</v>
      </c>
      <c r="CX139" s="112">
        <v>0</v>
      </c>
      <c r="CY139" s="112">
        <f t="shared" si="217"/>
        <v>0</v>
      </c>
      <c r="CZ139" s="112">
        <v>0</v>
      </c>
      <c r="DA139" s="112">
        <v>0</v>
      </c>
      <c r="DB139" s="112">
        <f t="shared" si="218"/>
        <v>0</v>
      </c>
      <c r="DC139" s="112">
        <v>0</v>
      </c>
      <c r="DD139" s="112">
        <v>0</v>
      </c>
      <c r="DE139" s="112">
        <f t="shared" si="219"/>
        <v>0</v>
      </c>
      <c r="DF139" s="112">
        <f t="shared" si="220"/>
        <v>0</v>
      </c>
      <c r="DG139" s="112">
        <f t="shared" si="221"/>
        <v>0</v>
      </c>
      <c r="DH139" s="112">
        <f t="shared" si="222"/>
        <v>0</v>
      </c>
      <c r="DI139" s="112">
        <v>0</v>
      </c>
      <c r="DJ139" s="112">
        <v>0</v>
      </c>
      <c r="DK139" s="112">
        <f t="shared" si="223"/>
        <v>0</v>
      </c>
      <c r="DL139" s="112">
        <v>0</v>
      </c>
      <c r="DM139" s="112">
        <v>0</v>
      </c>
      <c r="DN139" s="112">
        <f t="shared" si="224"/>
        <v>0</v>
      </c>
      <c r="DO139" s="112">
        <v>0</v>
      </c>
      <c r="DP139" s="112">
        <v>0</v>
      </c>
      <c r="DQ139" s="112">
        <f t="shared" si="225"/>
        <v>0</v>
      </c>
      <c r="DR139" s="112">
        <v>0</v>
      </c>
      <c r="DS139" s="112">
        <v>0</v>
      </c>
      <c r="DT139" s="112">
        <v>0</v>
      </c>
      <c r="DU139" s="112">
        <v>0</v>
      </c>
      <c r="DV139" s="114"/>
      <c r="DW139" s="114"/>
      <c r="DX139" s="112">
        <v>0</v>
      </c>
      <c r="DY139" s="112">
        <v>0</v>
      </c>
      <c r="DZ139" s="112">
        <v>0</v>
      </c>
      <c r="EA139" s="112">
        <f t="shared" si="226"/>
        <v>0</v>
      </c>
      <c r="EB139" s="113" t="s">
        <v>456</v>
      </c>
      <c r="EC139" s="112">
        <f t="shared" si="227"/>
        <v>0</v>
      </c>
      <c r="ED139" s="112">
        <f t="shared" si="228"/>
        <v>0</v>
      </c>
      <c r="EE139" s="112">
        <f t="shared" si="229"/>
        <v>0</v>
      </c>
      <c r="EF139" s="112">
        <v>0</v>
      </c>
      <c r="EG139" s="112">
        <v>0</v>
      </c>
      <c r="EH139" s="112">
        <v>0</v>
      </c>
      <c r="EI139" s="112">
        <v>0</v>
      </c>
      <c r="EJ139" s="112">
        <v>0</v>
      </c>
      <c r="EK139" s="112">
        <v>0</v>
      </c>
      <c r="EL139" s="112">
        <v>0</v>
      </c>
      <c r="EM139" s="112">
        <v>0</v>
      </c>
      <c r="EN139" s="112">
        <v>0</v>
      </c>
      <c r="EO139" s="112">
        <f t="shared" si="230"/>
        <v>0</v>
      </c>
      <c r="EP139" s="113" t="s">
        <v>456</v>
      </c>
      <c r="EQ139" s="112">
        <v>5</v>
      </c>
      <c r="ER139" s="112">
        <f t="shared" si="231"/>
        <v>4</v>
      </c>
      <c r="ES139" s="103">
        <f>(ER139/EQ139)*100</f>
        <v>80</v>
      </c>
      <c r="ET139" s="112">
        <v>0</v>
      </c>
      <c r="EU139" s="112">
        <v>0</v>
      </c>
      <c r="EV139" s="112">
        <v>3</v>
      </c>
      <c r="EW139" s="112">
        <v>1</v>
      </c>
      <c r="EX139" s="114">
        <v>871.95</v>
      </c>
      <c r="EY139" s="114">
        <v>362.77</v>
      </c>
      <c r="EZ139" s="114">
        <v>1347.49</v>
      </c>
      <c r="FA139" s="100">
        <v>0</v>
      </c>
    </row>
    <row r="140" spans="1:157" s="118" customFormat="1">
      <c r="A140" s="26" t="s">
        <v>171</v>
      </c>
      <c r="B140" s="26" t="s">
        <v>210</v>
      </c>
      <c r="C140" s="29" t="s">
        <v>31</v>
      </c>
      <c r="D140" s="31">
        <v>9650</v>
      </c>
      <c r="E140" s="31">
        <f t="shared" si="238"/>
        <v>350</v>
      </c>
      <c r="F140" s="33">
        <v>350</v>
      </c>
      <c r="G140" s="34">
        <f t="shared" si="233"/>
        <v>100</v>
      </c>
      <c r="H140" s="32">
        <v>0</v>
      </c>
      <c r="I140" s="30">
        <f t="shared" si="234"/>
        <v>0</v>
      </c>
      <c r="J140" s="32">
        <v>279</v>
      </c>
      <c r="K140" s="30">
        <f t="shared" si="193"/>
        <v>2.8911917098445592</v>
      </c>
      <c r="L140" s="31">
        <v>5711</v>
      </c>
      <c r="M140" s="31">
        <v>2225</v>
      </c>
      <c r="N140" s="99">
        <f t="shared" si="194"/>
        <v>23.05699481865285</v>
      </c>
      <c r="O140" s="31">
        <v>987</v>
      </c>
      <c r="P140" s="31">
        <v>573</v>
      </c>
      <c r="Q140" s="34">
        <f t="shared" si="195"/>
        <v>5.937823834196891</v>
      </c>
      <c r="R140" s="32">
        <f t="shared" si="196"/>
        <v>213</v>
      </c>
      <c r="S140" s="32">
        <v>213</v>
      </c>
      <c r="T140" s="30">
        <f t="shared" si="184"/>
        <v>100</v>
      </c>
      <c r="U140" s="32">
        <v>0</v>
      </c>
      <c r="V140" s="30">
        <f t="shared" si="185"/>
        <v>0</v>
      </c>
      <c r="W140" s="33">
        <v>28</v>
      </c>
      <c r="X140" s="33">
        <v>0</v>
      </c>
      <c r="Y140" s="33">
        <v>138</v>
      </c>
      <c r="Z140" s="39">
        <f t="shared" si="197"/>
        <v>1.4300518134715026</v>
      </c>
      <c r="AA140" s="33">
        <v>23</v>
      </c>
      <c r="AB140" s="33">
        <v>0</v>
      </c>
      <c r="AC140" s="39">
        <f t="shared" si="198"/>
        <v>0.23834196891191708</v>
      </c>
      <c r="AD140" s="42">
        <v>78.680000000000007</v>
      </c>
      <c r="AE140" s="38">
        <v>62.67</v>
      </c>
      <c r="AF140" s="38">
        <v>422.98</v>
      </c>
      <c r="AG140" s="38">
        <v>514.75</v>
      </c>
      <c r="AH140" s="30">
        <v>1</v>
      </c>
      <c r="AI140" s="40">
        <v>8.2100000000000009</v>
      </c>
      <c r="AJ140" s="41">
        <v>107</v>
      </c>
      <c r="AK140" s="30">
        <f t="shared" si="186"/>
        <v>50.23474178403756</v>
      </c>
      <c r="AL140" s="31">
        <v>29</v>
      </c>
      <c r="AM140" s="31">
        <v>0</v>
      </c>
      <c r="AN140" s="39">
        <f>((AL140+AM140)/W140)*100</f>
        <v>103.57142857142858</v>
      </c>
      <c r="AO140" s="31">
        <v>66</v>
      </c>
      <c r="AP140" s="39">
        <f t="shared" si="188"/>
        <v>47.826086956521742</v>
      </c>
      <c r="AQ140" s="31">
        <v>22</v>
      </c>
      <c r="AR140" s="31">
        <v>0</v>
      </c>
      <c r="AS140" s="39">
        <f>((AQ140+AR140)/AA140)*100</f>
        <v>95.652173913043484</v>
      </c>
      <c r="AT140" s="31">
        <v>4</v>
      </c>
      <c r="AU140" s="175">
        <f t="shared" si="239"/>
        <v>4.145077720207254E-2</v>
      </c>
      <c r="AV140" s="35" t="s">
        <v>454</v>
      </c>
      <c r="AW140" s="41">
        <f t="shared" si="199"/>
        <v>47</v>
      </c>
      <c r="AX140" s="41">
        <f t="shared" si="200"/>
        <v>0</v>
      </c>
      <c r="AY140" s="30">
        <f t="shared" si="201"/>
        <v>0.48704663212435234</v>
      </c>
      <c r="AZ140" s="43">
        <v>0</v>
      </c>
      <c r="BA140" s="43">
        <v>47</v>
      </c>
      <c r="BB140" s="43">
        <v>0</v>
      </c>
      <c r="BC140" s="41">
        <v>0</v>
      </c>
      <c r="BD140" s="41">
        <v>0</v>
      </c>
      <c r="BE140" s="31">
        <v>0</v>
      </c>
      <c r="BF140" s="31">
        <f t="shared" si="202"/>
        <v>38</v>
      </c>
      <c r="BG140" s="31">
        <f t="shared" si="203"/>
        <v>0</v>
      </c>
      <c r="BH140" s="31">
        <v>0</v>
      </c>
      <c r="BI140" s="31">
        <v>38</v>
      </c>
      <c r="BJ140" s="31">
        <v>0</v>
      </c>
      <c r="BK140" s="31">
        <v>0</v>
      </c>
      <c r="BL140" s="45">
        <v>0</v>
      </c>
      <c r="BM140" s="45">
        <v>0</v>
      </c>
      <c r="BN140" s="45">
        <v>38</v>
      </c>
      <c r="BO140" s="45">
        <v>0</v>
      </c>
      <c r="BP140" s="34">
        <f t="shared" si="204"/>
        <v>0.39378238341968913</v>
      </c>
      <c r="BQ140" s="149">
        <v>5</v>
      </c>
      <c r="BR140" s="103">
        <f t="shared" si="240"/>
        <v>13.157894736842104</v>
      </c>
      <c r="BS140" s="45">
        <f t="shared" si="205"/>
        <v>0</v>
      </c>
      <c r="BT140" s="45">
        <f t="shared" si="206"/>
        <v>1</v>
      </c>
      <c r="BU140" s="45">
        <f t="shared" si="207"/>
        <v>37</v>
      </c>
      <c r="BV140" s="46">
        <v>0</v>
      </c>
      <c r="BW140" s="46">
        <v>0</v>
      </c>
      <c r="BX140" s="46">
        <v>0</v>
      </c>
      <c r="BY140" s="46">
        <v>0</v>
      </c>
      <c r="BZ140" s="46">
        <v>1</v>
      </c>
      <c r="CA140" s="46">
        <v>37</v>
      </c>
      <c r="CB140" s="46">
        <v>0</v>
      </c>
      <c r="CC140" s="46">
        <v>0</v>
      </c>
      <c r="CD140" s="46">
        <v>0</v>
      </c>
      <c r="CE140" s="45">
        <f t="shared" si="208"/>
        <v>0</v>
      </c>
      <c r="CF140" s="45">
        <f t="shared" si="209"/>
        <v>0</v>
      </c>
      <c r="CG140" s="45">
        <f t="shared" si="210"/>
        <v>0</v>
      </c>
      <c r="CH140" s="46">
        <v>0</v>
      </c>
      <c r="CI140" s="46">
        <v>0</v>
      </c>
      <c r="CJ140" s="46">
        <v>0</v>
      </c>
      <c r="CK140" s="46">
        <v>0</v>
      </c>
      <c r="CL140" s="46">
        <v>0</v>
      </c>
      <c r="CM140" s="46">
        <v>0</v>
      </c>
      <c r="CN140" s="46">
        <v>0</v>
      </c>
      <c r="CO140" s="46">
        <v>0</v>
      </c>
      <c r="CP140" s="46">
        <v>0</v>
      </c>
      <c r="CQ140" s="45">
        <f t="shared" si="211"/>
        <v>4</v>
      </c>
      <c r="CR140" s="47">
        <f t="shared" si="212"/>
        <v>4.145077720207254E-2</v>
      </c>
      <c r="CS140" s="45">
        <f t="shared" si="213"/>
        <v>3</v>
      </c>
      <c r="CT140" s="45">
        <f t="shared" si="214"/>
        <v>0</v>
      </c>
      <c r="CU140" s="45">
        <f t="shared" si="215"/>
        <v>3</v>
      </c>
      <c r="CV140" s="45">
        <f t="shared" si="216"/>
        <v>0</v>
      </c>
      <c r="CW140" s="45">
        <v>0</v>
      </c>
      <c r="CX140" s="45">
        <v>0</v>
      </c>
      <c r="CY140" s="45">
        <f t="shared" si="217"/>
        <v>3</v>
      </c>
      <c r="CZ140" s="45">
        <v>0</v>
      </c>
      <c r="DA140" s="45">
        <v>3</v>
      </c>
      <c r="DB140" s="45">
        <f t="shared" si="218"/>
        <v>0</v>
      </c>
      <c r="DC140" s="45">
        <v>0</v>
      </c>
      <c r="DD140" s="45">
        <v>0</v>
      </c>
      <c r="DE140" s="45">
        <f t="shared" si="219"/>
        <v>0</v>
      </c>
      <c r="DF140" s="45">
        <f t="shared" si="220"/>
        <v>0</v>
      </c>
      <c r="DG140" s="45">
        <f t="shared" si="221"/>
        <v>0</v>
      </c>
      <c r="DH140" s="45">
        <f t="shared" si="222"/>
        <v>0</v>
      </c>
      <c r="DI140" s="45">
        <v>0</v>
      </c>
      <c r="DJ140" s="45">
        <v>0</v>
      </c>
      <c r="DK140" s="45">
        <f t="shared" si="223"/>
        <v>0</v>
      </c>
      <c r="DL140" s="45">
        <v>0</v>
      </c>
      <c r="DM140" s="45">
        <v>0</v>
      </c>
      <c r="DN140" s="45">
        <f t="shared" si="224"/>
        <v>0</v>
      </c>
      <c r="DO140" s="45">
        <v>0</v>
      </c>
      <c r="DP140" s="45">
        <v>0</v>
      </c>
      <c r="DQ140" s="45">
        <f t="shared" si="225"/>
        <v>1</v>
      </c>
      <c r="DR140" s="45">
        <v>0</v>
      </c>
      <c r="DS140" s="45">
        <v>0</v>
      </c>
      <c r="DT140" s="45">
        <v>1</v>
      </c>
      <c r="DU140" s="45">
        <v>0</v>
      </c>
      <c r="DV140" s="48">
        <v>1127.01</v>
      </c>
      <c r="DW140" s="48"/>
      <c r="DX140" s="45">
        <v>6</v>
      </c>
      <c r="DY140" s="45">
        <v>0</v>
      </c>
      <c r="DZ140" s="45">
        <v>0</v>
      </c>
      <c r="EA140" s="45">
        <f t="shared" si="226"/>
        <v>1</v>
      </c>
      <c r="EB140" s="47">
        <f>(EA140/CQ140)*100</f>
        <v>25</v>
      </c>
      <c r="EC140" s="45">
        <f t="shared" si="227"/>
        <v>0</v>
      </c>
      <c r="ED140" s="45">
        <f t="shared" si="228"/>
        <v>1</v>
      </c>
      <c r="EE140" s="45">
        <f t="shared" si="229"/>
        <v>0</v>
      </c>
      <c r="EF140" s="45">
        <v>0</v>
      </c>
      <c r="EG140" s="45">
        <v>1</v>
      </c>
      <c r="EH140" s="45">
        <v>0</v>
      </c>
      <c r="EI140" s="45">
        <v>0</v>
      </c>
      <c r="EJ140" s="45">
        <v>0</v>
      </c>
      <c r="EK140" s="45">
        <v>0</v>
      </c>
      <c r="EL140" s="45">
        <v>0</v>
      </c>
      <c r="EM140" s="45">
        <v>0</v>
      </c>
      <c r="EN140" s="45">
        <v>0</v>
      </c>
      <c r="EO140" s="45">
        <f t="shared" si="230"/>
        <v>3</v>
      </c>
      <c r="EP140" s="47">
        <f>(EO140/CQ140)*100</f>
        <v>75</v>
      </c>
      <c r="EQ140" s="45">
        <v>9</v>
      </c>
      <c r="ER140" s="45">
        <f t="shared" si="231"/>
        <v>7</v>
      </c>
      <c r="ES140" s="34">
        <f>(ER140/EQ140)*100</f>
        <v>77.777777777777786</v>
      </c>
      <c r="ET140" s="45">
        <v>5</v>
      </c>
      <c r="EU140" s="45">
        <v>0</v>
      </c>
      <c r="EV140" s="45">
        <v>2</v>
      </c>
      <c r="EW140" s="45">
        <v>0</v>
      </c>
      <c r="EX140" s="48">
        <v>986</v>
      </c>
      <c r="EY140" s="48">
        <v>267</v>
      </c>
      <c r="EZ140" s="48">
        <v>4029</v>
      </c>
      <c r="FA140" s="46">
        <v>0</v>
      </c>
    </row>
    <row r="141" spans="1:157" s="118" customFormat="1">
      <c r="A141" s="26" t="s">
        <v>171</v>
      </c>
      <c r="B141" s="26" t="s">
        <v>216</v>
      </c>
      <c r="C141" s="29" t="s">
        <v>31</v>
      </c>
      <c r="D141" s="31">
        <v>841</v>
      </c>
      <c r="E141" s="31">
        <f t="shared" si="238"/>
        <v>32</v>
      </c>
      <c r="F141" s="31">
        <v>32</v>
      </c>
      <c r="G141" s="34">
        <f t="shared" si="233"/>
        <v>100</v>
      </c>
      <c r="H141" s="32">
        <v>0</v>
      </c>
      <c r="I141" s="30">
        <f t="shared" si="234"/>
        <v>0</v>
      </c>
      <c r="J141" s="41">
        <v>29</v>
      </c>
      <c r="K141" s="30">
        <f t="shared" si="193"/>
        <v>3.4482758620689653</v>
      </c>
      <c r="L141" s="31">
        <v>411</v>
      </c>
      <c r="M141" s="31">
        <v>207</v>
      </c>
      <c r="N141" s="99">
        <f t="shared" si="194"/>
        <v>24.613555291319859</v>
      </c>
      <c r="O141" s="31">
        <v>142</v>
      </c>
      <c r="P141" s="31">
        <v>74</v>
      </c>
      <c r="Q141" s="34">
        <f t="shared" si="195"/>
        <v>8.7990487514863247</v>
      </c>
      <c r="R141" s="41">
        <f t="shared" si="196"/>
        <v>10</v>
      </c>
      <c r="S141" s="41">
        <v>10</v>
      </c>
      <c r="T141" s="30">
        <f t="shared" si="184"/>
        <v>100</v>
      </c>
      <c r="U141" s="32">
        <v>0</v>
      </c>
      <c r="V141" s="30">
        <f t="shared" si="185"/>
        <v>0</v>
      </c>
      <c r="W141" s="31">
        <v>0</v>
      </c>
      <c r="X141" s="31">
        <v>0</v>
      </c>
      <c r="Y141" s="31">
        <v>9</v>
      </c>
      <c r="Z141" s="39">
        <f t="shared" si="197"/>
        <v>1.070154577883472</v>
      </c>
      <c r="AA141" s="31">
        <v>0</v>
      </c>
      <c r="AB141" s="31">
        <v>0</v>
      </c>
      <c r="AC141" s="39">
        <f t="shared" si="198"/>
        <v>0</v>
      </c>
      <c r="AD141" s="42">
        <v>109.59</v>
      </c>
      <c r="AE141" s="38"/>
      <c r="AF141" s="38">
        <v>295.29000000000002</v>
      </c>
      <c r="AG141" s="38"/>
      <c r="AH141" s="30">
        <v>2.9</v>
      </c>
      <c r="AI141" s="40"/>
      <c r="AJ141" s="41">
        <v>3</v>
      </c>
      <c r="AK141" s="30">
        <f t="shared" si="186"/>
        <v>30</v>
      </c>
      <c r="AL141" s="31">
        <v>0</v>
      </c>
      <c r="AM141" s="31">
        <v>0</v>
      </c>
      <c r="AN141" s="44" t="s">
        <v>456</v>
      </c>
      <c r="AO141" s="31">
        <v>3</v>
      </c>
      <c r="AP141" s="39">
        <f t="shared" si="188"/>
        <v>33.333333333333329</v>
      </c>
      <c r="AQ141" s="31">
        <v>0</v>
      </c>
      <c r="AR141" s="31">
        <v>0</v>
      </c>
      <c r="AS141" s="44" t="s">
        <v>456</v>
      </c>
      <c r="AT141" s="31">
        <v>4</v>
      </c>
      <c r="AU141" s="175">
        <f t="shared" si="239"/>
        <v>0.47562425683709864</v>
      </c>
      <c r="AV141" s="35" t="s">
        <v>454</v>
      </c>
      <c r="AW141" s="41">
        <f t="shared" si="199"/>
        <v>8</v>
      </c>
      <c r="AX141" s="41">
        <f t="shared" si="200"/>
        <v>0</v>
      </c>
      <c r="AY141" s="30">
        <f t="shared" si="201"/>
        <v>0.95124851367419727</v>
      </c>
      <c r="AZ141" s="41">
        <v>6</v>
      </c>
      <c r="BA141" s="41">
        <v>2</v>
      </c>
      <c r="BB141" s="41">
        <v>0</v>
      </c>
      <c r="BC141" s="41">
        <v>0</v>
      </c>
      <c r="BD141" s="41">
        <v>0</v>
      </c>
      <c r="BE141" s="31">
        <v>0</v>
      </c>
      <c r="BF141" s="31">
        <f t="shared" si="202"/>
        <v>6</v>
      </c>
      <c r="BG141" s="31">
        <f t="shared" si="203"/>
        <v>0</v>
      </c>
      <c r="BH141" s="31">
        <v>6</v>
      </c>
      <c r="BI141" s="31">
        <v>0</v>
      </c>
      <c r="BJ141" s="31">
        <v>0</v>
      </c>
      <c r="BK141" s="31">
        <v>0</v>
      </c>
      <c r="BL141" s="45">
        <v>0</v>
      </c>
      <c r="BM141" s="45">
        <v>0</v>
      </c>
      <c r="BN141" s="45">
        <v>6</v>
      </c>
      <c r="BO141" s="45">
        <v>0</v>
      </c>
      <c r="BP141" s="34">
        <f t="shared" si="204"/>
        <v>0.71343638525564801</v>
      </c>
      <c r="BQ141" s="149">
        <v>0</v>
      </c>
      <c r="BR141" s="103">
        <f t="shared" si="240"/>
        <v>0</v>
      </c>
      <c r="BS141" s="45">
        <f t="shared" si="205"/>
        <v>6</v>
      </c>
      <c r="BT141" s="45">
        <f t="shared" si="206"/>
        <v>0</v>
      </c>
      <c r="BU141" s="45">
        <f t="shared" si="207"/>
        <v>0</v>
      </c>
      <c r="BV141" s="45">
        <v>6</v>
      </c>
      <c r="BW141" s="45">
        <v>0</v>
      </c>
      <c r="BX141" s="45">
        <v>0</v>
      </c>
      <c r="BY141" s="45">
        <v>0</v>
      </c>
      <c r="BZ141" s="45">
        <v>0</v>
      </c>
      <c r="CA141" s="45">
        <v>0</v>
      </c>
      <c r="CB141" s="45">
        <v>0</v>
      </c>
      <c r="CC141" s="45">
        <v>0</v>
      </c>
      <c r="CD141" s="45">
        <v>0</v>
      </c>
      <c r="CE141" s="45">
        <f t="shared" si="208"/>
        <v>0</v>
      </c>
      <c r="CF141" s="45">
        <f t="shared" si="209"/>
        <v>0</v>
      </c>
      <c r="CG141" s="45">
        <f t="shared" si="210"/>
        <v>0</v>
      </c>
      <c r="CH141" s="46">
        <v>0</v>
      </c>
      <c r="CI141" s="46">
        <v>0</v>
      </c>
      <c r="CJ141" s="46">
        <v>0</v>
      </c>
      <c r="CK141" s="46">
        <v>0</v>
      </c>
      <c r="CL141" s="46">
        <v>0</v>
      </c>
      <c r="CM141" s="46">
        <v>0</v>
      </c>
      <c r="CN141" s="46">
        <v>0</v>
      </c>
      <c r="CO141" s="46">
        <v>0</v>
      </c>
      <c r="CP141" s="46">
        <v>0</v>
      </c>
      <c r="CQ141" s="45">
        <f t="shared" si="211"/>
        <v>0</v>
      </c>
      <c r="CR141" s="47">
        <f t="shared" si="212"/>
        <v>0</v>
      </c>
      <c r="CS141" s="45">
        <f t="shared" si="213"/>
        <v>0</v>
      </c>
      <c r="CT141" s="45">
        <f t="shared" si="214"/>
        <v>0</v>
      </c>
      <c r="CU141" s="45">
        <f t="shared" si="215"/>
        <v>0</v>
      </c>
      <c r="CV141" s="45">
        <f t="shared" si="216"/>
        <v>0</v>
      </c>
      <c r="CW141" s="45">
        <v>0</v>
      </c>
      <c r="CX141" s="45">
        <v>0</v>
      </c>
      <c r="CY141" s="45">
        <f t="shared" si="217"/>
        <v>0</v>
      </c>
      <c r="CZ141" s="45">
        <v>0</v>
      </c>
      <c r="DA141" s="45">
        <v>0</v>
      </c>
      <c r="DB141" s="45">
        <f t="shared" si="218"/>
        <v>0</v>
      </c>
      <c r="DC141" s="45">
        <v>0</v>
      </c>
      <c r="DD141" s="45">
        <v>0</v>
      </c>
      <c r="DE141" s="45">
        <f t="shared" si="219"/>
        <v>0</v>
      </c>
      <c r="DF141" s="45">
        <f t="shared" si="220"/>
        <v>0</v>
      </c>
      <c r="DG141" s="45">
        <f t="shared" si="221"/>
        <v>0</v>
      </c>
      <c r="DH141" s="45">
        <f t="shared" si="222"/>
        <v>0</v>
      </c>
      <c r="DI141" s="45">
        <v>0</v>
      </c>
      <c r="DJ141" s="45">
        <v>0</v>
      </c>
      <c r="DK141" s="45">
        <f t="shared" si="223"/>
        <v>0</v>
      </c>
      <c r="DL141" s="45">
        <v>0</v>
      </c>
      <c r="DM141" s="45">
        <v>0</v>
      </c>
      <c r="DN141" s="45">
        <f t="shared" si="224"/>
        <v>0</v>
      </c>
      <c r="DO141" s="45">
        <v>0</v>
      </c>
      <c r="DP141" s="45">
        <v>0</v>
      </c>
      <c r="DQ141" s="45">
        <f t="shared" si="225"/>
        <v>0</v>
      </c>
      <c r="DR141" s="45">
        <v>0</v>
      </c>
      <c r="DS141" s="45">
        <v>0</v>
      </c>
      <c r="DT141" s="45">
        <v>0</v>
      </c>
      <c r="DU141" s="45">
        <v>0</v>
      </c>
      <c r="DV141" s="48"/>
      <c r="DW141" s="48"/>
      <c r="DX141" s="45">
        <v>0</v>
      </c>
      <c r="DY141" s="45">
        <v>0</v>
      </c>
      <c r="DZ141" s="45">
        <v>0</v>
      </c>
      <c r="EA141" s="45">
        <f t="shared" si="226"/>
        <v>0</v>
      </c>
      <c r="EB141" s="115" t="s">
        <v>456</v>
      </c>
      <c r="EC141" s="45">
        <f t="shared" si="227"/>
        <v>0</v>
      </c>
      <c r="ED141" s="45">
        <f t="shared" si="228"/>
        <v>0</v>
      </c>
      <c r="EE141" s="45">
        <f t="shared" si="229"/>
        <v>0</v>
      </c>
      <c r="EF141" s="45">
        <v>0</v>
      </c>
      <c r="EG141" s="45">
        <v>0</v>
      </c>
      <c r="EH141" s="45">
        <v>0</v>
      </c>
      <c r="EI141" s="45">
        <v>0</v>
      </c>
      <c r="EJ141" s="45">
        <v>0</v>
      </c>
      <c r="EK141" s="45">
        <v>0</v>
      </c>
      <c r="EL141" s="45">
        <v>0</v>
      </c>
      <c r="EM141" s="45">
        <v>0</v>
      </c>
      <c r="EN141" s="45">
        <v>0</v>
      </c>
      <c r="EO141" s="45">
        <f t="shared" si="230"/>
        <v>0</v>
      </c>
      <c r="EP141" s="115" t="s">
        <v>456</v>
      </c>
      <c r="EQ141" s="45">
        <v>0</v>
      </c>
      <c r="ER141" s="45">
        <f t="shared" si="231"/>
        <v>0</v>
      </c>
      <c r="ES141" s="37" t="s">
        <v>456</v>
      </c>
      <c r="ET141" s="45">
        <v>0</v>
      </c>
      <c r="EU141" s="45">
        <v>0</v>
      </c>
      <c r="EV141" s="45">
        <v>0</v>
      </c>
      <c r="EW141" s="45">
        <v>0</v>
      </c>
      <c r="EX141" s="48"/>
      <c r="EY141" s="48"/>
      <c r="EZ141" s="48"/>
      <c r="FA141" s="46">
        <v>0</v>
      </c>
    </row>
    <row r="142" spans="1:157" s="118" customFormat="1">
      <c r="A142" s="100" t="s">
        <v>288</v>
      </c>
      <c r="B142" s="100" t="s">
        <v>391</v>
      </c>
      <c r="C142" s="101" t="s">
        <v>34</v>
      </c>
      <c r="D142" s="102">
        <v>3700</v>
      </c>
      <c r="E142" s="102">
        <f t="shared" si="238"/>
        <v>99</v>
      </c>
      <c r="F142" s="102">
        <v>90</v>
      </c>
      <c r="G142" s="103">
        <f t="shared" si="233"/>
        <v>90.909090909090907</v>
      </c>
      <c r="H142" s="104">
        <v>9</v>
      </c>
      <c r="I142" s="105">
        <f t="shared" si="234"/>
        <v>9.0909090909090917</v>
      </c>
      <c r="J142" s="106">
        <v>82</v>
      </c>
      <c r="K142" s="105">
        <f t="shared" si="193"/>
        <v>2.2162162162162162</v>
      </c>
      <c r="L142" s="102">
        <v>862</v>
      </c>
      <c r="M142" s="102">
        <v>602</v>
      </c>
      <c r="N142" s="107">
        <f t="shared" si="194"/>
        <v>16.27027027027027</v>
      </c>
      <c r="O142" s="102">
        <v>222</v>
      </c>
      <c r="P142" s="102">
        <v>173</v>
      </c>
      <c r="Q142" s="103">
        <f t="shared" si="195"/>
        <v>4.6756756756756754</v>
      </c>
      <c r="R142" s="106">
        <f t="shared" si="196"/>
        <v>57</v>
      </c>
      <c r="S142" s="106">
        <v>57</v>
      </c>
      <c r="T142" s="105">
        <f t="shared" si="184"/>
        <v>100</v>
      </c>
      <c r="U142" s="104">
        <v>0</v>
      </c>
      <c r="V142" s="105">
        <f t="shared" si="185"/>
        <v>0</v>
      </c>
      <c r="W142" s="102">
        <v>26</v>
      </c>
      <c r="X142" s="102">
        <v>0</v>
      </c>
      <c r="Y142" s="102">
        <v>51</v>
      </c>
      <c r="Z142" s="108">
        <f t="shared" si="197"/>
        <v>1.3783783783783783</v>
      </c>
      <c r="AA142" s="102">
        <v>25</v>
      </c>
      <c r="AB142" s="102">
        <v>0</v>
      </c>
      <c r="AC142" s="108">
        <f t="shared" si="198"/>
        <v>0.67567567567567566</v>
      </c>
      <c r="AD142" s="109">
        <v>101.14</v>
      </c>
      <c r="AE142" s="110">
        <v>135.16999999999999</v>
      </c>
      <c r="AF142" s="110">
        <v>836.3</v>
      </c>
      <c r="AG142" s="110">
        <v>1319.46</v>
      </c>
      <c r="AH142" s="105">
        <v>7.89</v>
      </c>
      <c r="AI142" s="111">
        <v>10.92</v>
      </c>
      <c r="AJ142" s="106">
        <v>21</v>
      </c>
      <c r="AK142" s="105">
        <f t="shared" si="186"/>
        <v>36.84210526315789</v>
      </c>
      <c r="AL142" s="102">
        <v>18</v>
      </c>
      <c r="AM142" s="102">
        <v>0</v>
      </c>
      <c r="AN142" s="108">
        <f>((AL142+AM142)/W142)*100</f>
        <v>69.230769230769226</v>
      </c>
      <c r="AO142" s="102"/>
      <c r="AP142" s="108">
        <f t="shared" si="188"/>
        <v>0</v>
      </c>
      <c r="AQ142" s="102">
        <v>18</v>
      </c>
      <c r="AR142" s="102">
        <v>0</v>
      </c>
      <c r="AS142" s="108">
        <f>((AQ142+AR142)/AA142)*100</f>
        <v>72</v>
      </c>
      <c r="AT142" s="102">
        <v>5</v>
      </c>
      <c r="AU142" s="182">
        <f t="shared" si="239"/>
        <v>0.13513513513513514</v>
      </c>
      <c r="AV142" s="105" t="s">
        <v>454</v>
      </c>
      <c r="AW142" s="106">
        <f t="shared" si="199"/>
        <v>135</v>
      </c>
      <c r="AX142" s="106">
        <f t="shared" si="200"/>
        <v>0</v>
      </c>
      <c r="AY142" s="105">
        <f t="shared" si="201"/>
        <v>3.6486486486486487</v>
      </c>
      <c r="AZ142" s="106">
        <v>0</v>
      </c>
      <c r="BA142" s="106">
        <v>135</v>
      </c>
      <c r="BB142" s="106">
        <v>0</v>
      </c>
      <c r="BC142" s="106">
        <v>0</v>
      </c>
      <c r="BD142" s="106">
        <v>0</v>
      </c>
      <c r="BE142" s="102">
        <v>0</v>
      </c>
      <c r="BF142" s="102">
        <f t="shared" si="202"/>
        <v>135</v>
      </c>
      <c r="BG142" s="102">
        <f t="shared" si="203"/>
        <v>0</v>
      </c>
      <c r="BH142" s="102">
        <v>0</v>
      </c>
      <c r="BI142" s="102">
        <v>135</v>
      </c>
      <c r="BJ142" s="102">
        <v>0</v>
      </c>
      <c r="BK142" s="102">
        <v>0</v>
      </c>
      <c r="BL142" s="112">
        <v>0</v>
      </c>
      <c r="BM142" s="112">
        <v>0</v>
      </c>
      <c r="BN142" s="112">
        <v>108</v>
      </c>
      <c r="BO142" s="112">
        <v>0</v>
      </c>
      <c r="BP142" s="103">
        <f t="shared" si="204"/>
        <v>2.9189189189189189</v>
      </c>
      <c r="BQ142" s="158">
        <v>1</v>
      </c>
      <c r="BR142" s="103">
        <f t="shared" si="240"/>
        <v>0.92592592592592582</v>
      </c>
      <c r="BS142" s="112">
        <f t="shared" si="205"/>
        <v>2</v>
      </c>
      <c r="BT142" s="112">
        <f t="shared" si="206"/>
        <v>117</v>
      </c>
      <c r="BU142" s="112">
        <f t="shared" si="207"/>
        <v>16</v>
      </c>
      <c r="BV142" s="112">
        <v>0</v>
      </c>
      <c r="BW142" s="112">
        <v>0</v>
      </c>
      <c r="BX142" s="112">
        <v>0</v>
      </c>
      <c r="BY142" s="112">
        <v>2</v>
      </c>
      <c r="BZ142" s="112">
        <v>117</v>
      </c>
      <c r="CA142" s="112">
        <v>16</v>
      </c>
      <c r="CB142" s="112">
        <v>0</v>
      </c>
      <c r="CC142" s="112">
        <v>0</v>
      </c>
      <c r="CD142" s="112">
        <v>0</v>
      </c>
      <c r="CE142" s="112">
        <f t="shared" si="208"/>
        <v>0</v>
      </c>
      <c r="CF142" s="112">
        <f t="shared" si="209"/>
        <v>0</v>
      </c>
      <c r="CG142" s="112">
        <f t="shared" si="210"/>
        <v>0</v>
      </c>
      <c r="CH142" s="100">
        <v>0</v>
      </c>
      <c r="CI142" s="100">
        <v>0</v>
      </c>
      <c r="CJ142" s="100">
        <v>0</v>
      </c>
      <c r="CK142" s="100">
        <v>0</v>
      </c>
      <c r="CL142" s="100">
        <v>0</v>
      </c>
      <c r="CM142" s="100">
        <v>0</v>
      </c>
      <c r="CN142" s="100">
        <v>0</v>
      </c>
      <c r="CO142" s="100">
        <v>0</v>
      </c>
      <c r="CP142" s="100">
        <v>0</v>
      </c>
      <c r="CQ142" s="112">
        <f t="shared" si="211"/>
        <v>0</v>
      </c>
      <c r="CR142" s="113">
        <f t="shared" si="212"/>
        <v>0</v>
      </c>
      <c r="CS142" s="112">
        <f t="shared" si="213"/>
        <v>0</v>
      </c>
      <c r="CT142" s="112">
        <f t="shared" si="214"/>
        <v>0</v>
      </c>
      <c r="CU142" s="112">
        <f t="shared" si="215"/>
        <v>0</v>
      </c>
      <c r="CV142" s="112">
        <f t="shared" si="216"/>
        <v>0</v>
      </c>
      <c r="CW142" s="112">
        <v>0</v>
      </c>
      <c r="CX142" s="112">
        <v>0</v>
      </c>
      <c r="CY142" s="112">
        <f t="shared" si="217"/>
        <v>0</v>
      </c>
      <c r="CZ142" s="112">
        <v>0</v>
      </c>
      <c r="DA142" s="112">
        <v>0</v>
      </c>
      <c r="DB142" s="112">
        <f t="shared" si="218"/>
        <v>0</v>
      </c>
      <c r="DC142" s="112">
        <v>0</v>
      </c>
      <c r="DD142" s="112">
        <v>0</v>
      </c>
      <c r="DE142" s="112">
        <f t="shared" si="219"/>
        <v>0</v>
      </c>
      <c r="DF142" s="112">
        <f t="shared" si="220"/>
        <v>0</v>
      </c>
      <c r="DG142" s="112">
        <f t="shared" si="221"/>
        <v>0</v>
      </c>
      <c r="DH142" s="112">
        <f t="shared" si="222"/>
        <v>0</v>
      </c>
      <c r="DI142" s="112">
        <v>0</v>
      </c>
      <c r="DJ142" s="112">
        <v>0</v>
      </c>
      <c r="DK142" s="112">
        <f t="shared" si="223"/>
        <v>0</v>
      </c>
      <c r="DL142" s="112">
        <v>0</v>
      </c>
      <c r="DM142" s="112">
        <v>0</v>
      </c>
      <c r="DN142" s="112">
        <f t="shared" si="224"/>
        <v>0</v>
      </c>
      <c r="DO142" s="112">
        <v>0</v>
      </c>
      <c r="DP142" s="112">
        <v>0</v>
      </c>
      <c r="DQ142" s="112">
        <f t="shared" si="225"/>
        <v>0</v>
      </c>
      <c r="DR142" s="112">
        <v>0</v>
      </c>
      <c r="DS142" s="112">
        <v>0</v>
      </c>
      <c r="DT142" s="112">
        <v>0</v>
      </c>
      <c r="DU142" s="112">
        <v>0</v>
      </c>
      <c r="DV142" s="114"/>
      <c r="DW142" s="114"/>
      <c r="DX142" s="112">
        <v>0</v>
      </c>
      <c r="DY142" s="112">
        <v>0</v>
      </c>
      <c r="DZ142" s="112">
        <v>0</v>
      </c>
      <c r="EA142" s="112">
        <f t="shared" si="226"/>
        <v>0</v>
      </c>
      <c r="EB142" s="113" t="s">
        <v>456</v>
      </c>
      <c r="EC142" s="112">
        <f t="shared" si="227"/>
        <v>0</v>
      </c>
      <c r="ED142" s="112">
        <f t="shared" si="228"/>
        <v>0</v>
      </c>
      <c r="EE142" s="112">
        <f t="shared" si="229"/>
        <v>0</v>
      </c>
      <c r="EF142" s="112">
        <v>0</v>
      </c>
      <c r="EG142" s="112">
        <v>0</v>
      </c>
      <c r="EH142" s="112">
        <v>0</v>
      </c>
      <c r="EI142" s="112">
        <v>0</v>
      </c>
      <c r="EJ142" s="112">
        <v>0</v>
      </c>
      <c r="EK142" s="112">
        <v>0</v>
      </c>
      <c r="EL142" s="112">
        <v>0</v>
      </c>
      <c r="EM142" s="112">
        <v>0</v>
      </c>
      <c r="EN142" s="112">
        <v>0</v>
      </c>
      <c r="EO142" s="112">
        <f t="shared" si="230"/>
        <v>0</v>
      </c>
      <c r="EP142" s="113" t="s">
        <v>456</v>
      </c>
      <c r="EQ142" s="112">
        <v>3</v>
      </c>
      <c r="ER142" s="112">
        <f t="shared" si="231"/>
        <v>2</v>
      </c>
      <c r="ES142" s="103">
        <f t="shared" ref="ES142:ES149" si="241">(ER142/EQ142)*100</f>
        <v>66.666666666666657</v>
      </c>
      <c r="ET142" s="112">
        <v>0</v>
      </c>
      <c r="EU142" s="112">
        <v>0</v>
      </c>
      <c r="EV142" s="112">
        <v>2</v>
      </c>
      <c r="EW142" s="112">
        <v>0</v>
      </c>
      <c r="EX142" s="114">
        <v>941.81</v>
      </c>
      <c r="EY142" s="114">
        <v>546.79999999999995</v>
      </c>
      <c r="EZ142" s="114">
        <v>1336.82</v>
      </c>
      <c r="FA142" s="100">
        <v>0</v>
      </c>
    </row>
    <row r="143" spans="1:157" s="118" customFormat="1">
      <c r="A143" s="100" t="s">
        <v>289</v>
      </c>
      <c r="B143" s="100" t="s">
        <v>391</v>
      </c>
      <c r="C143" s="101" t="s">
        <v>33</v>
      </c>
      <c r="D143" s="102">
        <v>2585</v>
      </c>
      <c r="E143" s="102">
        <f t="shared" si="238"/>
        <v>46</v>
      </c>
      <c r="F143" s="102">
        <v>44</v>
      </c>
      <c r="G143" s="103">
        <f t="shared" si="233"/>
        <v>95.652173913043484</v>
      </c>
      <c r="H143" s="104">
        <v>2</v>
      </c>
      <c r="I143" s="105">
        <f t="shared" si="234"/>
        <v>4.3478260869565215</v>
      </c>
      <c r="J143" s="106">
        <v>36</v>
      </c>
      <c r="K143" s="105">
        <f t="shared" si="193"/>
        <v>1.3926499032882012</v>
      </c>
      <c r="L143" s="102">
        <v>610</v>
      </c>
      <c r="M143" s="102">
        <v>406</v>
      </c>
      <c r="N143" s="107">
        <f t="shared" si="194"/>
        <v>15.705996131528046</v>
      </c>
      <c r="O143" s="102">
        <v>147</v>
      </c>
      <c r="P143" s="102">
        <v>104</v>
      </c>
      <c r="Q143" s="103">
        <f t="shared" si="195"/>
        <v>4.0232108317214701</v>
      </c>
      <c r="R143" s="106">
        <f t="shared" si="196"/>
        <v>38</v>
      </c>
      <c r="S143" s="106">
        <v>38</v>
      </c>
      <c r="T143" s="105">
        <f t="shared" si="184"/>
        <v>100</v>
      </c>
      <c r="U143" s="104">
        <v>0</v>
      </c>
      <c r="V143" s="105">
        <f t="shared" si="185"/>
        <v>0</v>
      </c>
      <c r="W143" s="102">
        <v>25</v>
      </c>
      <c r="X143" s="102">
        <v>0</v>
      </c>
      <c r="Y143" s="102">
        <v>33</v>
      </c>
      <c r="Z143" s="108">
        <f t="shared" si="197"/>
        <v>1.2765957446808509</v>
      </c>
      <c r="AA143" s="102">
        <v>21</v>
      </c>
      <c r="AB143" s="102">
        <v>0</v>
      </c>
      <c r="AC143" s="108">
        <f t="shared" si="198"/>
        <v>0.81237911025145071</v>
      </c>
      <c r="AD143" s="109">
        <v>89.36</v>
      </c>
      <c r="AE143" s="110">
        <v>83.25</v>
      </c>
      <c r="AF143" s="110">
        <v>477.45</v>
      </c>
      <c r="AG143" s="110">
        <v>499.13</v>
      </c>
      <c r="AH143" s="105">
        <v>5.97</v>
      </c>
      <c r="AI143" s="111">
        <v>6.64</v>
      </c>
      <c r="AJ143" s="106">
        <v>21</v>
      </c>
      <c r="AK143" s="105">
        <f t="shared" si="186"/>
        <v>55.26315789473685</v>
      </c>
      <c r="AL143" s="102">
        <v>20</v>
      </c>
      <c r="AM143" s="102">
        <v>0</v>
      </c>
      <c r="AN143" s="108">
        <f>((AL143+AM143)/W143)*100</f>
        <v>80</v>
      </c>
      <c r="AO143" s="102"/>
      <c r="AP143" s="108">
        <f t="shared" si="188"/>
        <v>0</v>
      </c>
      <c r="AQ143" s="102">
        <v>18</v>
      </c>
      <c r="AR143" s="102">
        <v>0</v>
      </c>
      <c r="AS143" s="108">
        <f>((AQ143+AR143)/AA143)*100</f>
        <v>85.714285714285708</v>
      </c>
      <c r="AT143" s="102">
        <v>5</v>
      </c>
      <c r="AU143" s="182">
        <f t="shared" si="239"/>
        <v>0.19342359767891684</v>
      </c>
      <c r="AV143" s="105" t="s">
        <v>454</v>
      </c>
      <c r="AW143" s="106">
        <f t="shared" si="199"/>
        <v>47</v>
      </c>
      <c r="AX143" s="106">
        <f t="shared" si="200"/>
        <v>0</v>
      </c>
      <c r="AY143" s="105">
        <f t="shared" si="201"/>
        <v>1.8181818181818181</v>
      </c>
      <c r="AZ143" s="106">
        <v>0</v>
      </c>
      <c r="BA143" s="106">
        <v>47</v>
      </c>
      <c r="BB143" s="106">
        <v>0</v>
      </c>
      <c r="BC143" s="106">
        <v>0</v>
      </c>
      <c r="BD143" s="106">
        <v>0</v>
      </c>
      <c r="BE143" s="102">
        <v>0</v>
      </c>
      <c r="BF143" s="102">
        <f t="shared" si="202"/>
        <v>47</v>
      </c>
      <c r="BG143" s="102">
        <f t="shared" si="203"/>
        <v>0</v>
      </c>
      <c r="BH143" s="102">
        <v>0</v>
      </c>
      <c r="BI143" s="102">
        <v>47</v>
      </c>
      <c r="BJ143" s="102">
        <v>0</v>
      </c>
      <c r="BK143" s="102">
        <v>0</v>
      </c>
      <c r="BL143" s="112">
        <v>0</v>
      </c>
      <c r="BM143" s="112">
        <v>0</v>
      </c>
      <c r="BN143" s="112">
        <v>38</v>
      </c>
      <c r="BO143" s="112">
        <v>0</v>
      </c>
      <c r="BP143" s="103">
        <f t="shared" si="204"/>
        <v>1.4700193423597678</v>
      </c>
      <c r="BQ143" s="158">
        <v>4</v>
      </c>
      <c r="BR143" s="103">
        <f t="shared" si="240"/>
        <v>10.526315789473683</v>
      </c>
      <c r="BS143" s="112">
        <f t="shared" si="205"/>
        <v>0</v>
      </c>
      <c r="BT143" s="112">
        <f t="shared" si="206"/>
        <v>26</v>
      </c>
      <c r="BU143" s="112">
        <f t="shared" si="207"/>
        <v>21</v>
      </c>
      <c r="BV143" s="112">
        <v>0</v>
      </c>
      <c r="BW143" s="112">
        <v>0</v>
      </c>
      <c r="BX143" s="112">
        <v>0</v>
      </c>
      <c r="BY143" s="112">
        <v>0</v>
      </c>
      <c r="BZ143" s="112">
        <v>26</v>
      </c>
      <c r="CA143" s="112">
        <v>21</v>
      </c>
      <c r="CB143" s="112">
        <v>0</v>
      </c>
      <c r="CC143" s="112">
        <v>0</v>
      </c>
      <c r="CD143" s="112">
        <v>0</v>
      </c>
      <c r="CE143" s="112">
        <f t="shared" si="208"/>
        <v>0</v>
      </c>
      <c r="CF143" s="112">
        <f t="shared" si="209"/>
        <v>0</v>
      </c>
      <c r="CG143" s="112">
        <f t="shared" si="210"/>
        <v>0</v>
      </c>
      <c r="CH143" s="100">
        <v>0</v>
      </c>
      <c r="CI143" s="100">
        <v>0</v>
      </c>
      <c r="CJ143" s="100">
        <v>0</v>
      </c>
      <c r="CK143" s="100">
        <v>0</v>
      </c>
      <c r="CL143" s="100">
        <v>0</v>
      </c>
      <c r="CM143" s="100">
        <v>0</v>
      </c>
      <c r="CN143" s="100">
        <v>0</v>
      </c>
      <c r="CO143" s="100">
        <v>0</v>
      </c>
      <c r="CP143" s="100">
        <v>0</v>
      </c>
      <c r="CQ143" s="112">
        <f t="shared" si="211"/>
        <v>0</v>
      </c>
      <c r="CR143" s="113">
        <f t="shared" si="212"/>
        <v>0</v>
      </c>
      <c r="CS143" s="112">
        <f t="shared" si="213"/>
        <v>0</v>
      </c>
      <c r="CT143" s="112">
        <f t="shared" si="214"/>
        <v>0</v>
      </c>
      <c r="CU143" s="112">
        <f t="shared" si="215"/>
        <v>0</v>
      </c>
      <c r="CV143" s="112">
        <f t="shared" si="216"/>
        <v>0</v>
      </c>
      <c r="CW143" s="112">
        <v>0</v>
      </c>
      <c r="CX143" s="112">
        <v>0</v>
      </c>
      <c r="CY143" s="112">
        <f t="shared" si="217"/>
        <v>0</v>
      </c>
      <c r="CZ143" s="112">
        <v>0</v>
      </c>
      <c r="DA143" s="112">
        <v>0</v>
      </c>
      <c r="DB143" s="112">
        <f t="shared" si="218"/>
        <v>0</v>
      </c>
      <c r="DC143" s="112">
        <v>0</v>
      </c>
      <c r="DD143" s="112">
        <v>0</v>
      </c>
      <c r="DE143" s="112">
        <f t="shared" si="219"/>
        <v>0</v>
      </c>
      <c r="DF143" s="112">
        <f t="shared" si="220"/>
        <v>0</v>
      </c>
      <c r="DG143" s="112">
        <f t="shared" si="221"/>
        <v>0</v>
      </c>
      <c r="DH143" s="112">
        <f t="shared" si="222"/>
        <v>0</v>
      </c>
      <c r="DI143" s="112">
        <v>0</v>
      </c>
      <c r="DJ143" s="112">
        <v>0</v>
      </c>
      <c r="DK143" s="112">
        <f t="shared" si="223"/>
        <v>0</v>
      </c>
      <c r="DL143" s="112">
        <v>0</v>
      </c>
      <c r="DM143" s="112">
        <v>0</v>
      </c>
      <c r="DN143" s="112">
        <f t="shared" si="224"/>
        <v>0</v>
      </c>
      <c r="DO143" s="112">
        <v>0</v>
      </c>
      <c r="DP143" s="112">
        <v>0</v>
      </c>
      <c r="DQ143" s="112">
        <f t="shared" si="225"/>
        <v>0</v>
      </c>
      <c r="DR143" s="112">
        <v>0</v>
      </c>
      <c r="DS143" s="112">
        <v>0</v>
      </c>
      <c r="DT143" s="112">
        <v>0</v>
      </c>
      <c r="DU143" s="112">
        <v>0</v>
      </c>
      <c r="DV143" s="114"/>
      <c r="DW143" s="114"/>
      <c r="DX143" s="112">
        <v>0</v>
      </c>
      <c r="DY143" s="112">
        <v>0</v>
      </c>
      <c r="DZ143" s="112">
        <v>0</v>
      </c>
      <c r="EA143" s="112">
        <f t="shared" si="226"/>
        <v>0</v>
      </c>
      <c r="EB143" s="113" t="s">
        <v>456</v>
      </c>
      <c r="EC143" s="112">
        <f t="shared" si="227"/>
        <v>0</v>
      </c>
      <c r="ED143" s="112">
        <f t="shared" si="228"/>
        <v>0</v>
      </c>
      <c r="EE143" s="112">
        <f t="shared" si="229"/>
        <v>0</v>
      </c>
      <c r="EF143" s="112">
        <v>0</v>
      </c>
      <c r="EG143" s="112">
        <v>0</v>
      </c>
      <c r="EH143" s="112">
        <v>0</v>
      </c>
      <c r="EI143" s="112">
        <v>0</v>
      </c>
      <c r="EJ143" s="112">
        <v>0</v>
      </c>
      <c r="EK143" s="112">
        <v>0</v>
      </c>
      <c r="EL143" s="112">
        <v>0</v>
      </c>
      <c r="EM143" s="112">
        <v>0</v>
      </c>
      <c r="EN143" s="112">
        <v>0</v>
      </c>
      <c r="EO143" s="112">
        <f t="shared" si="230"/>
        <v>0</v>
      </c>
      <c r="EP143" s="113" t="s">
        <v>456</v>
      </c>
      <c r="EQ143" s="112">
        <v>1</v>
      </c>
      <c r="ER143" s="112">
        <f t="shared" si="231"/>
        <v>1</v>
      </c>
      <c r="ES143" s="103">
        <f t="shared" si="241"/>
        <v>100</v>
      </c>
      <c r="ET143" s="112">
        <v>0</v>
      </c>
      <c r="EU143" s="112">
        <v>0</v>
      </c>
      <c r="EV143" s="112">
        <v>1</v>
      </c>
      <c r="EW143" s="112">
        <v>0</v>
      </c>
      <c r="EX143" s="114">
        <v>1934.4</v>
      </c>
      <c r="EY143" s="114">
        <v>1934.4</v>
      </c>
      <c r="EZ143" s="114">
        <v>1934.4</v>
      </c>
      <c r="FA143" s="100">
        <v>0</v>
      </c>
    </row>
    <row r="144" spans="1:157" s="118" customFormat="1">
      <c r="A144" s="26" t="s">
        <v>172</v>
      </c>
      <c r="B144" s="26" t="s">
        <v>210</v>
      </c>
      <c r="C144" s="29" t="s">
        <v>31</v>
      </c>
      <c r="D144" s="31">
        <v>7707</v>
      </c>
      <c r="E144" s="31">
        <f t="shared" si="238"/>
        <v>216</v>
      </c>
      <c r="F144" s="33">
        <v>216</v>
      </c>
      <c r="G144" s="34">
        <f t="shared" si="233"/>
        <v>100</v>
      </c>
      <c r="H144" s="32">
        <v>0</v>
      </c>
      <c r="I144" s="30">
        <f t="shared" si="234"/>
        <v>0</v>
      </c>
      <c r="J144" s="32">
        <v>160</v>
      </c>
      <c r="K144" s="30">
        <f t="shared" si="193"/>
        <v>2.0760347735824576</v>
      </c>
      <c r="L144" s="31">
        <v>3333</v>
      </c>
      <c r="M144" s="31">
        <v>1361</v>
      </c>
      <c r="N144" s="99">
        <f t="shared" si="194"/>
        <v>17.659270792785779</v>
      </c>
      <c r="O144" s="31">
        <v>561</v>
      </c>
      <c r="P144" s="31">
        <v>306</v>
      </c>
      <c r="Q144" s="34">
        <f t="shared" si="195"/>
        <v>3.9704165044764497</v>
      </c>
      <c r="R144" s="32">
        <f t="shared" si="196"/>
        <v>106</v>
      </c>
      <c r="S144" s="32">
        <v>106</v>
      </c>
      <c r="T144" s="30">
        <f t="shared" si="184"/>
        <v>100</v>
      </c>
      <c r="U144" s="32">
        <v>0</v>
      </c>
      <c r="V144" s="30">
        <f t="shared" si="185"/>
        <v>0</v>
      </c>
      <c r="W144" s="33">
        <v>15</v>
      </c>
      <c r="X144" s="33">
        <v>0</v>
      </c>
      <c r="Y144" s="33">
        <v>73</v>
      </c>
      <c r="Z144" s="39">
        <f t="shared" si="197"/>
        <v>0.94719086544699616</v>
      </c>
      <c r="AA144" s="33">
        <v>13</v>
      </c>
      <c r="AB144" s="33">
        <v>0</v>
      </c>
      <c r="AC144" s="39">
        <f t="shared" si="198"/>
        <v>0.16867782535357467</v>
      </c>
      <c r="AD144" s="42">
        <v>68.08</v>
      </c>
      <c r="AE144" s="38">
        <v>38.479999999999997</v>
      </c>
      <c r="AF144" s="38">
        <v>339.22</v>
      </c>
      <c r="AG144" s="38">
        <v>354.02</v>
      </c>
      <c r="AH144" s="30">
        <v>1</v>
      </c>
      <c r="AI144" s="40">
        <v>9.1999999999999993</v>
      </c>
      <c r="AJ144" s="41">
        <v>65</v>
      </c>
      <c r="AK144" s="30">
        <f t="shared" si="186"/>
        <v>61.320754716981128</v>
      </c>
      <c r="AL144" s="31">
        <v>23</v>
      </c>
      <c r="AM144" s="31">
        <v>0</v>
      </c>
      <c r="AN144" s="39">
        <f>((AL144+AM144)/W144)*100</f>
        <v>153.33333333333334</v>
      </c>
      <c r="AO144" s="31">
        <v>42</v>
      </c>
      <c r="AP144" s="39">
        <f t="shared" si="188"/>
        <v>57.534246575342465</v>
      </c>
      <c r="AQ144" s="31">
        <v>20</v>
      </c>
      <c r="AR144" s="31">
        <v>0</v>
      </c>
      <c r="AS144" s="39">
        <f>((AQ144+AR144)/AA144)*100</f>
        <v>153.84615384615387</v>
      </c>
      <c r="AT144" s="31">
        <v>1</v>
      </c>
      <c r="AU144" s="175">
        <f t="shared" si="239"/>
        <v>1.2975217334890361E-2</v>
      </c>
      <c r="AV144" s="35" t="s">
        <v>454</v>
      </c>
      <c r="AW144" s="41">
        <f t="shared" si="199"/>
        <v>23</v>
      </c>
      <c r="AX144" s="41">
        <f t="shared" si="200"/>
        <v>0</v>
      </c>
      <c r="AY144" s="30">
        <f t="shared" si="201"/>
        <v>0.29842999870247827</v>
      </c>
      <c r="AZ144" s="43">
        <v>0</v>
      </c>
      <c r="BA144" s="43">
        <v>23</v>
      </c>
      <c r="BB144" s="43">
        <v>0</v>
      </c>
      <c r="BC144" s="41">
        <v>0</v>
      </c>
      <c r="BD144" s="41">
        <v>0</v>
      </c>
      <c r="BE144" s="31">
        <v>0</v>
      </c>
      <c r="BF144" s="31">
        <f t="shared" si="202"/>
        <v>16</v>
      </c>
      <c r="BG144" s="31">
        <f t="shared" si="203"/>
        <v>0</v>
      </c>
      <c r="BH144" s="31">
        <v>0</v>
      </c>
      <c r="BI144" s="31">
        <v>16</v>
      </c>
      <c r="BJ144" s="31">
        <v>0</v>
      </c>
      <c r="BK144" s="31">
        <v>0</v>
      </c>
      <c r="BL144" s="45">
        <v>0</v>
      </c>
      <c r="BM144" s="45">
        <v>0</v>
      </c>
      <c r="BN144" s="45">
        <v>16</v>
      </c>
      <c r="BO144" s="45">
        <v>0</v>
      </c>
      <c r="BP144" s="34">
        <f t="shared" si="204"/>
        <v>0.20760347735824577</v>
      </c>
      <c r="BQ144" s="149">
        <v>1</v>
      </c>
      <c r="BR144" s="103">
        <f t="shared" si="240"/>
        <v>6.25</v>
      </c>
      <c r="BS144" s="45">
        <f t="shared" si="205"/>
        <v>1</v>
      </c>
      <c r="BT144" s="45">
        <f t="shared" si="206"/>
        <v>3</v>
      </c>
      <c r="BU144" s="45">
        <f t="shared" si="207"/>
        <v>12</v>
      </c>
      <c r="BV144" s="46">
        <v>0</v>
      </c>
      <c r="BW144" s="46">
        <v>0</v>
      </c>
      <c r="BX144" s="46">
        <v>0</v>
      </c>
      <c r="BY144" s="46">
        <v>1</v>
      </c>
      <c r="BZ144" s="46">
        <v>3</v>
      </c>
      <c r="CA144" s="46">
        <v>12</v>
      </c>
      <c r="CB144" s="46">
        <v>0</v>
      </c>
      <c r="CC144" s="46">
        <v>0</v>
      </c>
      <c r="CD144" s="46">
        <v>0</v>
      </c>
      <c r="CE144" s="45">
        <f t="shared" si="208"/>
        <v>0</v>
      </c>
      <c r="CF144" s="45">
        <f t="shared" si="209"/>
        <v>0</v>
      </c>
      <c r="CG144" s="45">
        <f t="shared" si="210"/>
        <v>0</v>
      </c>
      <c r="CH144" s="46">
        <v>0</v>
      </c>
      <c r="CI144" s="46">
        <v>0</v>
      </c>
      <c r="CJ144" s="46">
        <v>0</v>
      </c>
      <c r="CK144" s="46">
        <v>0</v>
      </c>
      <c r="CL144" s="46">
        <v>0</v>
      </c>
      <c r="CM144" s="46">
        <v>0</v>
      </c>
      <c r="CN144" s="46">
        <v>0</v>
      </c>
      <c r="CO144" s="46">
        <v>0</v>
      </c>
      <c r="CP144" s="46">
        <v>0</v>
      </c>
      <c r="CQ144" s="45">
        <f t="shared" si="211"/>
        <v>2</v>
      </c>
      <c r="CR144" s="47">
        <f t="shared" si="212"/>
        <v>2.5950434669780722E-2</v>
      </c>
      <c r="CS144" s="45">
        <f t="shared" si="213"/>
        <v>1</v>
      </c>
      <c r="CT144" s="45">
        <f t="shared" si="214"/>
        <v>1</v>
      </c>
      <c r="CU144" s="45">
        <f t="shared" si="215"/>
        <v>0</v>
      </c>
      <c r="CV144" s="45">
        <f t="shared" si="216"/>
        <v>0</v>
      </c>
      <c r="CW144" s="45">
        <v>0</v>
      </c>
      <c r="CX144" s="45">
        <v>0</v>
      </c>
      <c r="CY144" s="45">
        <f t="shared" si="217"/>
        <v>1</v>
      </c>
      <c r="CZ144" s="45">
        <v>1</v>
      </c>
      <c r="DA144" s="45">
        <v>0</v>
      </c>
      <c r="DB144" s="45">
        <f t="shared" si="218"/>
        <v>0</v>
      </c>
      <c r="DC144" s="45">
        <v>0</v>
      </c>
      <c r="DD144" s="45">
        <v>0</v>
      </c>
      <c r="DE144" s="45">
        <f t="shared" si="219"/>
        <v>0</v>
      </c>
      <c r="DF144" s="45">
        <f t="shared" si="220"/>
        <v>0</v>
      </c>
      <c r="DG144" s="45">
        <f t="shared" si="221"/>
        <v>0</v>
      </c>
      <c r="DH144" s="45">
        <f t="shared" si="222"/>
        <v>0</v>
      </c>
      <c r="DI144" s="45">
        <v>0</v>
      </c>
      <c r="DJ144" s="45">
        <v>0</v>
      </c>
      <c r="DK144" s="45">
        <f t="shared" si="223"/>
        <v>0</v>
      </c>
      <c r="DL144" s="45">
        <v>0</v>
      </c>
      <c r="DM144" s="45">
        <v>0</v>
      </c>
      <c r="DN144" s="45">
        <f t="shared" si="224"/>
        <v>0</v>
      </c>
      <c r="DO144" s="45">
        <v>0</v>
      </c>
      <c r="DP144" s="45">
        <v>0</v>
      </c>
      <c r="DQ144" s="45">
        <f t="shared" si="225"/>
        <v>1</v>
      </c>
      <c r="DR144" s="45">
        <v>0</v>
      </c>
      <c r="DS144" s="45">
        <v>0</v>
      </c>
      <c r="DT144" s="45">
        <v>1</v>
      </c>
      <c r="DU144" s="45">
        <v>0</v>
      </c>
      <c r="DV144" s="48">
        <v>541.86</v>
      </c>
      <c r="DW144" s="48">
        <v>376.17</v>
      </c>
      <c r="DX144" s="45">
        <v>2</v>
      </c>
      <c r="DY144" s="45">
        <v>0</v>
      </c>
      <c r="DZ144" s="45">
        <v>0</v>
      </c>
      <c r="EA144" s="45">
        <f t="shared" si="226"/>
        <v>2</v>
      </c>
      <c r="EB144" s="47">
        <f>(EA144/CQ144)*100</f>
        <v>100</v>
      </c>
      <c r="EC144" s="45">
        <f t="shared" si="227"/>
        <v>1</v>
      </c>
      <c r="ED144" s="45">
        <f t="shared" si="228"/>
        <v>0</v>
      </c>
      <c r="EE144" s="45">
        <f t="shared" si="229"/>
        <v>1</v>
      </c>
      <c r="EF144" s="45">
        <v>1</v>
      </c>
      <c r="EG144" s="45">
        <v>0</v>
      </c>
      <c r="EH144" s="45">
        <v>0</v>
      </c>
      <c r="EI144" s="45">
        <v>0</v>
      </c>
      <c r="EJ144" s="45">
        <v>0</v>
      </c>
      <c r="EK144" s="45">
        <v>0</v>
      </c>
      <c r="EL144" s="45">
        <v>0</v>
      </c>
      <c r="EM144" s="45">
        <v>0</v>
      </c>
      <c r="EN144" s="45">
        <v>1</v>
      </c>
      <c r="EO144" s="45">
        <f t="shared" si="230"/>
        <v>0</v>
      </c>
      <c r="EP144" s="47">
        <f>(EO144/CQ144)*100</f>
        <v>0</v>
      </c>
      <c r="EQ144" s="45">
        <v>14</v>
      </c>
      <c r="ER144" s="45">
        <f t="shared" si="231"/>
        <v>13</v>
      </c>
      <c r="ES144" s="34">
        <f t="shared" si="241"/>
        <v>92.857142857142861</v>
      </c>
      <c r="ET144" s="45">
        <v>11</v>
      </c>
      <c r="EU144" s="45">
        <v>0</v>
      </c>
      <c r="EV144" s="45">
        <v>2</v>
      </c>
      <c r="EW144" s="45">
        <v>0</v>
      </c>
      <c r="EX144" s="48">
        <v>924</v>
      </c>
      <c r="EY144" s="48">
        <v>176</v>
      </c>
      <c r="EZ144" s="48">
        <v>7845</v>
      </c>
      <c r="FA144" s="46">
        <v>0</v>
      </c>
    </row>
    <row r="145" spans="1:157" s="118" customFormat="1">
      <c r="A145" s="100" t="s">
        <v>290</v>
      </c>
      <c r="B145" s="100" t="s">
        <v>391</v>
      </c>
      <c r="C145" s="101" t="s">
        <v>34</v>
      </c>
      <c r="D145" s="102">
        <v>5010</v>
      </c>
      <c r="E145" s="102">
        <f t="shared" si="238"/>
        <v>124</v>
      </c>
      <c r="F145" s="102">
        <v>118</v>
      </c>
      <c r="G145" s="103">
        <f t="shared" si="233"/>
        <v>95.161290322580655</v>
      </c>
      <c r="H145" s="104">
        <v>6</v>
      </c>
      <c r="I145" s="105">
        <f t="shared" si="234"/>
        <v>4.838709677419355</v>
      </c>
      <c r="J145" s="106">
        <v>110</v>
      </c>
      <c r="K145" s="105">
        <f t="shared" si="193"/>
        <v>2.19560878243513</v>
      </c>
      <c r="L145" s="102">
        <v>1264</v>
      </c>
      <c r="M145" s="102">
        <v>749</v>
      </c>
      <c r="N145" s="107">
        <f t="shared" si="194"/>
        <v>14.950099800399203</v>
      </c>
      <c r="O145" s="102">
        <v>345</v>
      </c>
      <c r="P145" s="102">
        <v>227</v>
      </c>
      <c r="Q145" s="103">
        <f t="shared" si="195"/>
        <v>4.5309381237524944</v>
      </c>
      <c r="R145" s="106">
        <f t="shared" si="196"/>
        <v>29</v>
      </c>
      <c r="S145" s="106">
        <v>29</v>
      </c>
      <c r="T145" s="105">
        <f t="shared" si="184"/>
        <v>100</v>
      </c>
      <c r="U145" s="104">
        <v>0</v>
      </c>
      <c r="V145" s="105">
        <f t="shared" si="185"/>
        <v>0</v>
      </c>
      <c r="W145" s="102">
        <v>8</v>
      </c>
      <c r="X145" s="102">
        <v>0</v>
      </c>
      <c r="Y145" s="102">
        <v>24</v>
      </c>
      <c r="Z145" s="108">
        <f t="shared" si="197"/>
        <v>0.47904191616766467</v>
      </c>
      <c r="AA145" s="102">
        <v>7</v>
      </c>
      <c r="AB145" s="102">
        <v>0</v>
      </c>
      <c r="AC145" s="108">
        <f t="shared" si="198"/>
        <v>0.13972055888223553</v>
      </c>
      <c r="AD145" s="109">
        <v>105.81</v>
      </c>
      <c r="AE145" s="110">
        <v>89.54</v>
      </c>
      <c r="AF145" s="110">
        <v>664.58</v>
      </c>
      <c r="AG145" s="110">
        <v>688.3</v>
      </c>
      <c r="AH145" s="105">
        <v>7.48</v>
      </c>
      <c r="AI145" s="111">
        <v>8.6300000000000008</v>
      </c>
      <c r="AJ145" s="106">
        <v>14</v>
      </c>
      <c r="AK145" s="105">
        <f t="shared" si="186"/>
        <v>48.275862068965516</v>
      </c>
      <c r="AL145" s="102">
        <v>5</v>
      </c>
      <c r="AM145" s="102">
        <v>0</v>
      </c>
      <c r="AN145" s="108">
        <f>((AL145+AM145)/W145)*100</f>
        <v>62.5</v>
      </c>
      <c r="AO145" s="102"/>
      <c r="AP145" s="108">
        <f t="shared" si="188"/>
        <v>0</v>
      </c>
      <c r="AQ145" s="102">
        <v>4</v>
      </c>
      <c r="AR145" s="102">
        <v>0</v>
      </c>
      <c r="AS145" s="108">
        <f>((AQ145+AR145)/AA145)*100</f>
        <v>57.142857142857139</v>
      </c>
      <c r="AT145" s="102">
        <v>2</v>
      </c>
      <c r="AU145" s="182">
        <f t="shared" si="239"/>
        <v>3.9920159680638723E-2</v>
      </c>
      <c r="AV145" s="105" t="s">
        <v>454</v>
      </c>
      <c r="AW145" s="106">
        <f t="shared" si="199"/>
        <v>55</v>
      </c>
      <c r="AX145" s="106">
        <f t="shared" si="200"/>
        <v>1</v>
      </c>
      <c r="AY145" s="105">
        <f t="shared" si="201"/>
        <v>1.1177644710578842</v>
      </c>
      <c r="AZ145" s="106">
        <v>0</v>
      </c>
      <c r="BA145" s="106">
        <v>55</v>
      </c>
      <c r="BB145" s="106">
        <v>0</v>
      </c>
      <c r="BC145" s="106">
        <v>0</v>
      </c>
      <c r="BD145" s="106">
        <v>1</v>
      </c>
      <c r="BE145" s="102">
        <v>0</v>
      </c>
      <c r="BF145" s="102">
        <f t="shared" si="202"/>
        <v>54</v>
      </c>
      <c r="BG145" s="102">
        <f t="shared" si="203"/>
        <v>1</v>
      </c>
      <c r="BH145" s="102">
        <v>0</v>
      </c>
      <c r="BI145" s="102">
        <v>54</v>
      </c>
      <c r="BJ145" s="102">
        <v>0</v>
      </c>
      <c r="BK145" s="102">
        <v>0</v>
      </c>
      <c r="BL145" s="112">
        <v>1</v>
      </c>
      <c r="BM145" s="112">
        <v>0</v>
      </c>
      <c r="BN145" s="112">
        <v>51</v>
      </c>
      <c r="BO145" s="112">
        <v>1</v>
      </c>
      <c r="BP145" s="103">
        <f t="shared" si="204"/>
        <v>1.0379241516966069</v>
      </c>
      <c r="BQ145" s="158">
        <v>0</v>
      </c>
      <c r="BR145" s="103">
        <f t="shared" si="240"/>
        <v>0</v>
      </c>
      <c r="BS145" s="112">
        <f t="shared" si="205"/>
        <v>0</v>
      </c>
      <c r="BT145" s="112">
        <f t="shared" si="206"/>
        <v>47</v>
      </c>
      <c r="BU145" s="112">
        <f t="shared" si="207"/>
        <v>7</v>
      </c>
      <c r="BV145" s="112">
        <v>0</v>
      </c>
      <c r="BW145" s="112">
        <v>0</v>
      </c>
      <c r="BX145" s="112">
        <v>0</v>
      </c>
      <c r="BY145" s="112">
        <v>0</v>
      </c>
      <c r="BZ145" s="112">
        <v>47</v>
      </c>
      <c r="CA145" s="112">
        <v>7</v>
      </c>
      <c r="CB145" s="112">
        <v>0</v>
      </c>
      <c r="CC145" s="112">
        <v>0</v>
      </c>
      <c r="CD145" s="112">
        <v>0</v>
      </c>
      <c r="CE145" s="112">
        <f t="shared" si="208"/>
        <v>0</v>
      </c>
      <c r="CF145" s="112">
        <f t="shared" si="209"/>
        <v>1</v>
      </c>
      <c r="CG145" s="112">
        <f t="shared" si="210"/>
        <v>0</v>
      </c>
      <c r="CH145" s="100">
        <v>0</v>
      </c>
      <c r="CI145" s="100">
        <v>0</v>
      </c>
      <c r="CJ145" s="100">
        <v>0</v>
      </c>
      <c r="CK145" s="100">
        <v>0</v>
      </c>
      <c r="CL145" s="100">
        <v>1</v>
      </c>
      <c r="CM145" s="100">
        <v>0</v>
      </c>
      <c r="CN145" s="100">
        <v>0</v>
      </c>
      <c r="CO145" s="100">
        <v>0</v>
      </c>
      <c r="CP145" s="100">
        <v>0</v>
      </c>
      <c r="CQ145" s="112">
        <f t="shared" si="211"/>
        <v>0</v>
      </c>
      <c r="CR145" s="113">
        <f t="shared" si="212"/>
        <v>0</v>
      </c>
      <c r="CS145" s="112">
        <f t="shared" si="213"/>
        <v>0</v>
      </c>
      <c r="CT145" s="112">
        <f t="shared" si="214"/>
        <v>0</v>
      </c>
      <c r="CU145" s="112">
        <f t="shared" si="215"/>
        <v>0</v>
      </c>
      <c r="CV145" s="112">
        <f t="shared" si="216"/>
        <v>0</v>
      </c>
      <c r="CW145" s="112">
        <v>0</v>
      </c>
      <c r="CX145" s="112">
        <v>0</v>
      </c>
      <c r="CY145" s="112">
        <f t="shared" si="217"/>
        <v>0</v>
      </c>
      <c r="CZ145" s="112">
        <v>0</v>
      </c>
      <c r="DA145" s="112">
        <v>0</v>
      </c>
      <c r="DB145" s="112">
        <f t="shared" si="218"/>
        <v>0</v>
      </c>
      <c r="DC145" s="112">
        <v>0</v>
      </c>
      <c r="DD145" s="112">
        <v>0</v>
      </c>
      <c r="DE145" s="112">
        <f t="shared" si="219"/>
        <v>0</v>
      </c>
      <c r="DF145" s="112">
        <f t="shared" si="220"/>
        <v>0</v>
      </c>
      <c r="DG145" s="112">
        <f t="shared" si="221"/>
        <v>0</v>
      </c>
      <c r="DH145" s="112">
        <f t="shared" si="222"/>
        <v>0</v>
      </c>
      <c r="DI145" s="112">
        <v>0</v>
      </c>
      <c r="DJ145" s="112">
        <v>0</v>
      </c>
      <c r="DK145" s="112">
        <f t="shared" si="223"/>
        <v>0</v>
      </c>
      <c r="DL145" s="112">
        <v>0</v>
      </c>
      <c r="DM145" s="112">
        <v>0</v>
      </c>
      <c r="DN145" s="112">
        <f t="shared" si="224"/>
        <v>0</v>
      </c>
      <c r="DO145" s="112">
        <v>0</v>
      </c>
      <c r="DP145" s="112">
        <v>0</v>
      </c>
      <c r="DQ145" s="112">
        <f t="shared" si="225"/>
        <v>0</v>
      </c>
      <c r="DR145" s="112">
        <v>0</v>
      </c>
      <c r="DS145" s="112">
        <v>0</v>
      </c>
      <c r="DT145" s="112">
        <v>0</v>
      </c>
      <c r="DU145" s="112">
        <v>0</v>
      </c>
      <c r="DV145" s="114"/>
      <c r="DW145" s="114"/>
      <c r="DX145" s="112">
        <v>0</v>
      </c>
      <c r="DY145" s="112">
        <v>0</v>
      </c>
      <c r="DZ145" s="112">
        <v>0</v>
      </c>
      <c r="EA145" s="112">
        <f t="shared" si="226"/>
        <v>0</v>
      </c>
      <c r="EB145" s="113" t="s">
        <v>456</v>
      </c>
      <c r="EC145" s="112">
        <f t="shared" si="227"/>
        <v>0</v>
      </c>
      <c r="ED145" s="112">
        <f t="shared" si="228"/>
        <v>0</v>
      </c>
      <c r="EE145" s="112">
        <f t="shared" si="229"/>
        <v>0</v>
      </c>
      <c r="EF145" s="112">
        <v>0</v>
      </c>
      <c r="EG145" s="112">
        <v>0</v>
      </c>
      <c r="EH145" s="112">
        <v>0</v>
      </c>
      <c r="EI145" s="112">
        <v>0</v>
      </c>
      <c r="EJ145" s="112">
        <v>0</v>
      </c>
      <c r="EK145" s="112">
        <v>0</v>
      </c>
      <c r="EL145" s="112">
        <v>0</v>
      </c>
      <c r="EM145" s="112">
        <v>0</v>
      </c>
      <c r="EN145" s="112">
        <v>0</v>
      </c>
      <c r="EO145" s="112">
        <f t="shared" si="230"/>
        <v>0</v>
      </c>
      <c r="EP145" s="113" t="s">
        <v>456</v>
      </c>
      <c r="EQ145" s="112">
        <v>8</v>
      </c>
      <c r="ER145" s="112">
        <f t="shared" si="231"/>
        <v>6</v>
      </c>
      <c r="ES145" s="103">
        <f t="shared" si="241"/>
        <v>75</v>
      </c>
      <c r="ET145" s="112">
        <v>1</v>
      </c>
      <c r="EU145" s="112">
        <v>2</v>
      </c>
      <c r="EV145" s="112">
        <v>2</v>
      </c>
      <c r="EW145" s="112">
        <v>1</v>
      </c>
      <c r="EX145" s="114">
        <v>1692.65</v>
      </c>
      <c r="EY145" s="114">
        <v>327.94</v>
      </c>
      <c r="EZ145" s="114">
        <v>7203.7</v>
      </c>
      <c r="FA145" s="100">
        <v>0</v>
      </c>
    </row>
    <row r="146" spans="1:157" s="118" customFormat="1">
      <c r="A146" s="100" t="s">
        <v>291</v>
      </c>
      <c r="B146" s="100" t="s">
        <v>391</v>
      </c>
      <c r="C146" s="101" t="s">
        <v>32</v>
      </c>
      <c r="D146" s="102">
        <v>4747</v>
      </c>
      <c r="E146" s="102">
        <f t="shared" si="238"/>
        <v>94</v>
      </c>
      <c r="F146" s="102">
        <v>89</v>
      </c>
      <c r="G146" s="103">
        <f t="shared" si="233"/>
        <v>94.680851063829792</v>
      </c>
      <c r="H146" s="104">
        <v>5</v>
      </c>
      <c r="I146" s="105">
        <f t="shared" si="234"/>
        <v>5.3191489361702127</v>
      </c>
      <c r="J146" s="106">
        <v>79</v>
      </c>
      <c r="K146" s="105">
        <f t="shared" si="193"/>
        <v>1.6642089740888981</v>
      </c>
      <c r="L146" s="102">
        <v>972</v>
      </c>
      <c r="M146" s="102">
        <v>639</v>
      </c>
      <c r="N146" s="107">
        <f t="shared" si="194"/>
        <v>13.461133347377292</v>
      </c>
      <c r="O146" s="102">
        <v>326</v>
      </c>
      <c r="P146" s="102">
        <v>229</v>
      </c>
      <c r="Q146" s="103">
        <f t="shared" si="195"/>
        <v>4.8240994312197181</v>
      </c>
      <c r="R146" s="106">
        <f t="shared" si="196"/>
        <v>50</v>
      </c>
      <c r="S146" s="106">
        <v>49</v>
      </c>
      <c r="T146" s="105">
        <f t="shared" si="184"/>
        <v>98</v>
      </c>
      <c r="U146" s="104">
        <v>1</v>
      </c>
      <c r="V146" s="105">
        <f t="shared" si="185"/>
        <v>2</v>
      </c>
      <c r="W146" s="102">
        <v>20</v>
      </c>
      <c r="X146" s="102">
        <v>0</v>
      </c>
      <c r="Y146" s="102">
        <v>46</v>
      </c>
      <c r="Z146" s="108">
        <f t="shared" si="197"/>
        <v>0.96903307352011803</v>
      </c>
      <c r="AA146" s="102">
        <v>20</v>
      </c>
      <c r="AB146" s="102">
        <v>0</v>
      </c>
      <c r="AC146" s="108">
        <f t="shared" si="198"/>
        <v>0.42131872761744255</v>
      </c>
      <c r="AD146" s="109">
        <v>95.31</v>
      </c>
      <c r="AE146" s="110">
        <v>99.37</v>
      </c>
      <c r="AF146" s="110">
        <v>838.92</v>
      </c>
      <c r="AG146" s="110">
        <v>1360.11</v>
      </c>
      <c r="AH146" s="105">
        <v>13.59</v>
      </c>
      <c r="AI146" s="111">
        <v>25.65</v>
      </c>
      <c r="AJ146" s="106">
        <v>11</v>
      </c>
      <c r="AK146" s="105">
        <f t="shared" si="186"/>
        <v>22.448979591836736</v>
      </c>
      <c r="AL146" s="102">
        <v>7</v>
      </c>
      <c r="AM146" s="102">
        <v>0</v>
      </c>
      <c r="AN146" s="108">
        <f>((AL146+AM146)/W146)*100</f>
        <v>35</v>
      </c>
      <c r="AO146" s="102"/>
      <c r="AP146" s="108">
        <f t="shared" si="188"/>
        <v>0</v>
      </c>
      <c r="AQ146" s="102">
        <v>7</v>
      </c>
      <c r="AR146" s="102">
        <v>0</v>
      </c>
      <c r="AS146" s="108">
        <f>((AQ146+AR146)/AA146)*100</f>
        <v>35</v>
      </c>
      <c r="AT146" s="102">
        <v>4</v>
      </c>
      <c r="AU146" s="182">
        <f t="shared" si="239"/>
        <v>8.4263745523488517E-2</v>
      </c>
      <c r="AV146" s="105" t="s">
        <v>454</v>
      </c>
      <c r="AW146" s="106">
        <f t="shared" si="199"/>
        <v>26</v>
      </c>
      <c r="AX146" s="106">
        <f t="shared" si="200"/>
        <v>0</v>
      </c>
      <c r="AY146" s="105">
        <f t="shared" si="201"/>
        <v>0.54771434590267531</v>
      </c>
      <c r="AZ146" s="106">
        <v>0</v>
      </c>
      <c r="BA146" s="106">
        <v>26</v>
      </c>
      <c r="BB146" s="106">
        <v>0</v>
      </c>
      <c r="BC146" s="106">
        <v>0</v>
      </c>
      <c r="BD146" s="106">
        <v>0</v>
      </c>
      <c r="BE146" s="102">
        <v>0</v>
      </c>
      <c r="BF146" s="102">
        <f t="shared" si="202"/>
        <v>26</v>
      </c>
      <c r="BG146" s="102">
        <f t="shared" si="203"/>
        <v>0</v>
      </c>
      <c r="BH146" s="102">
        <v>0</v>
      </c>
      <c r="BI146" s="102">
        <v>26</v>
      </c>
      <c r="BJ146" s="102">
        <v>0</v>
      </c>
      <c r="BK146" s="102">
        <v>0</v>
      </c>
      <c r="BL146" s="112">
        <v>0</v>
      </c>
      <c r="BM146" s="112">
        <v>0</v>
      </c>
      <c r="BN146" s="112">
        <v>26</v>
      </c>
      <c r="BO146" s="112">
        <v>0</v>
      </c>
      <c r="BP146" s="103">
        <f t="shared" si="204"/>
        <v>0.54771434590267531</v>
      </c>
      <c r="BQ146" s="158">
        <v>2</v>
      </c>
      <c r="BR146" s="103">
        <f t="shared" si="240"/>
        <v>7.6923076923076925</v>
      </c>
      <c r="BS146" s="112">
        <f t="shared" si="205"/>
        <v>0</v>
      </c>
      <c r="BT146" s="112">
        <f t="shared" si="206"/>
        <v>0</v>
      </c>
      <c r="BU146" s="112">
        <f t="shared" si="207"/>
        <v>26</v>
      </c>
      <c r="BV146" s="112">
        <v>0</v>
      </c>
      <c r="BW146" s="112">
        <v>0</v>
      </c>
      <c r="BX146" s="112">
        <v>0</v>
      </c>
      <c r="BY146" s="112">
        <v>0</v>
      </c>
      <c r="BZ146" s="112">
        <v>0</v>
      </c>
      <c r="CA146" s="112">
        <v>26</v>
      </c>
      <c r="CB146" s="112">
        <v>0</v>
      </c>
      <c r="CC146" s="112">
        <v>0</v>
      </c>
      <c r="CD146" s="112">
        <v>0</v>
      </c>
      <c r="CE146" s="112">
        <f t="shared" si="208"/>
        <v>0</v>
      </c>
      <c r="CF146" s="112">
        <f t="shared" si="209"/>
        <v>0</v>
      </c>
      <c r="CG146" s="112">
        <f t="shared" si="210"/>
        <v>0</v>
      </c>
      <c r="CH146" s="100">
        <v>0</v>
      </c>
      <c r="CI146" s="100">
        <v>0</v>
      </c>
      <c r="CJ146" s="100">
        <v>0</v>
      </c>
      <c r="CK146" s="100">
        <v>0</v>
      </c>
      <c r="CL146" s="100">
        <v>0</v>
      </c>
      <c r="CM146" s="100">
        <v>0</v>
      </c>
      <c r="CN146" s="100">
        <v>0</v>
      </c>
      <c r="CO146" s="100">
        <v>0</v>
      </c>
      <c r="CP146" s="100">
        <v>0</v>
      </c>
      <c r="CQ146" s="112">
        <f t="shared" si="211"/>
        <v>0</v>
      </c>
      <c r="CR146" s="113">
        <f t="shared" si="212"/>
        <v>0</v>
      </c>
      <c r="CS146" s="112">
        <f t="shared" si="213"/>
        <v>0</v>
      </c>
      <c r="CT146" s="112">
        <f t="shared" si="214"/>
        <v>0</v>
      </c>
      <c r="CU146" s="112">
        <f t="shared" si="215"/>
        <v>0</v>
      </c>
      <c r="CV146" s="112">
        <f t="shared" si="216"/>
        <v>0</v>
      </c>
      <c r="CW146" s="112">
        <v>0</v>
      </c>
      <c r="CX146" s="112">
        <v>0</v>
      </c>
      <c r="CY146" s="112">
        <f t="shared" si="217"/>
        <v>0</v>
      </c>
      <c r="CZ146" s="112">
        <v>0</v>
      </c>
      <c r="DA146" s="112">
        <v>0</v>
      </c>
      <c r="DB146" s="112">
        <f t="shared" si="218"/>
        <v>0</v>
      </c>
      <c r="DC146" s="112">
        <v>0</v>
      </c>
      <c r="DD146" s="112">
        <v>0</v>
      </c>
      <c r="DE146" s="112">
        <f t="shared" si="219"/>
        <v>0</v>
      </c>
      <c r="DF146" s="112">
        <f t="shared" si="220"/>
        <v>0</v>
      </c>
      <c r="DG146" s="112">
        <f t="shared" si="221"/>
        <v>0</v>
      </c>
      <c r="DH146" s="112">
        <f t="shared" si="222"/>
        <v>0</v>
      </c>
      <c r="DI146" s="112">
        <v>0</v>
      </c>
      <c r="DJ146" s="112">
        <v>0</v>
      </c>
      <c r="DK146" s="112">
        <f t="shared" si="223"/>
        <v>0</v>
      </c>
      <c r="DL146" s="112">
        <v>0</v>
      </c>
      <c r="DM146" s="112">
        <v>0</v>
      </c>
      <c r="DN146" s="112">
        <f t="shared" si="224"/>
        <v>0</v>
      </c>
      <c r="DO146" s="112">
        <v>0</v>
      </c>
      <c r="DP146" s="112">
        <v>0</v>
      </c>
      <c r="DQ146" s="112">
        <f t="shared" si="225"/>
        <v>0</v>
      </c>
      <c r="DR146" s="112">
        <v>0</v>
      </c>
      <c r="DS146" s="112">
        <v>0</v>
      </c>
      <c r="DT146" s="112">
        <v>0</v>
      </c>
      <c r="DU146" s="112">
        <v>0</v>
      </c>
      <c r="DV146" s="114"/>
      <c r="DW146" s="114"/>
      <c r="DX146" s="112">
        <v>0</v>
      </c>
      <c r="DY146" s="112">
        <v>0</v>
      </c>
      <c r="DZ146" s="112">
        <v>0</v>
      </c>
      <c r="EA146" s="112">
        <f t="shared" si="226"/>
        <v>0</v>
      </c>
      <c r="EB146" s="113" t="s">
        <v>456</v>
      </c>
      <c r="EC146" s="112">
        <f t="shared" si="227"/>
        <v>0</v>
      </c>
      <c r="ED146" s="112">
        <f t="shared" si="228"/>
        <v>0</v>
      </c>
      <c r="EE146" s="112">
        <f t="shared" si="229"/>
        <v>0</v>
      </c>
      <c r="EF146" s="112">
        <v>0</v>
      </c>
      <c r="EG146" s="112">
        <v>0</v>
      </c>
      <c r="EH146" s="112">
        <v>0</v>
      </c>
      <c r="EI146" s="112">
        <v>0</v>
      </c>
      <c r="EJ146" s="112">
        <v>0</v>
      </c>
      <c r="EK146" s="112">
        <v>0</v>
      </c>
      <c r="EL146" s="112">
        <v>0</v>
      </c>
      <c r="EM146" s="112">
        <v>0</v>
      </c>
      <c r="EN146" s="112">
        <v>0</v>
      </c>
      <c r="EO146" s="112">
        <f t="shared" si="230"/>
        <v>0</v>
      </c>
      <c r="EP146" s="113" t="s">
        <v>456</v>
      </c>
      <c r="EQ146" s="112">
        <v>2</v>
      </c>
      <c r="ER146" s="112">
        <f t="shared" si="231"/>
        <v>0</v>
      </c>
      <c r="ES146" s="103">
        <f t="shared" si="241"/>
        <v>0</v>
      </c>
      <c r="ET146" s="112">
        <v>0</v>
      </c>
      <c r="EU146" s="112">
        <v>0</v>
      </c>
      <c r="EV146" s="112">
        <v>0</v>
      </c>
      <c r="EW146" s="112">
        <v>0</v>
      </c>
      <c r="EX146" s="114"/>
      <c r="EY146" s="114"/>
      <c r="EZ146" s="114"/>
      <c r="FA146" s="100">
        <v>0</v>
      </c>
    </row>
    <row r="147" spans="1:157" s="118" customFormat="1">
      <c r="A147" s="26" t="s">
        <v>412</v>
      </c>
      <c r="B147" s="26" t="s">
        <v>439</v>
      </c>
      <c r="C147" s="29" t="s">
        <v>33</v>
      </c>
      <c r="D147" s="31">
        <v>2724</v>
      </c>
      <c r="E147" s="31">
        <f t="shared" si="238"/>
        <v>11</v>
      </c>
      <c r="F147" s="31">
        <v>10</v>
      </c>
      <c r="G147" s="34">
        <f t="shared" si="233"/>
        <v>90.909090909090907</v>
      </c>
      <c r="H147" s="32">
        <v>1</v>
      </c>
      <c r="I147" s="30">
        <f t="shared" si="234"/>
        <v>9.0909090909090917</v>
      </c>
      <c r="J147" s="41">
        <v>10</v>
      </c>
      <c r="K147" s="30">
        <f t="shared" si="193"/>
        <v>0.36710719530102787</v>
      </c>
      <c r="L147" s="31">
        <v>993</v>
      </c>
      <c r="M147" s="31">
        <v>527</v>
      </c>
      <c r="N147" s="99">
        <f t="shared" si="194"/>
        <v>19.346549192364172</v>
      </c>
      <c r="O147" s="31">
        <v>256</v>
      </c>
      <c r="P147" s="31">
        <v>164</v>
      </c>
      <c r="Q147" s="34">
        <f t="shared" si="195"/>
        <v>6.0205580029368582</v>
      </c>
      <c r="R147" s="41">
        <f t="shared" si="196"/>
        <v>27</v>
      </c>
      <c r="S147" s="41">
        <v>27</v>
      </c>
      <c r="T147" s="30">
        <f t="shared" si="184"/>
        <v>100</v>
      </c>
      <c r="U147" s="32">
        <v>0</v>
      </c>
      <c r="V147" s="30">
        <f t="shared" si="185"/>
        <v>0</v>
      </c>
      <c r="W147" s="31">
        <v>0</v>
      </c>
      <c r="X147" s="31">
        <v>0</v>
      </c>
      <c r="Y147" s="31">
        <v>24</v>
      </c>
      <c r="Z147" s="39">
        <f t="shared" si="197"/>
        <v>0.88105726872246704</v>
      </c>
      <c r="AA147" s="31">
        <v>0</v>
      </c>
      <c r="AB147" s="31">
        <v>0</v>
      </c>
      <c r="AC147" s="39">
        <f t="shared" si="198"/>
        <v>0</v>
      </c>
      <c r="AD147" s="42">
        <v>62.78</v>
      </c>
      <c r="AE147" s="38"/>
      <c r="AF147" s="38">
        <v>523.19000000000005</v>
      </c>
      <c r="AG147" s="38"/>
      <c r="AH147" s="30">
        <v>8.33</v>
      </c>
      <c r="AI147" s="40"/>
      <c r="AJ147" s="41">
        <v>9</v>
      </c>
      <c r="AK147" s="30">
        <f t="shared" si="186"/>
        <v>33.333333333333329</v>
      </c>
      <c r="AL147" s="31">
        <v>0</v>
      </c>
      <c r="AM147" s="31">
        <v>0</v>
      </c>
      <c r="AN147" s="44" t="s">
        <v>456</v>
      </c>
      <c r="AO147" s="31">
        <v>8</v>
      </c>
      <c r="AP147" s="39">
        <f t="shared" si="188"/>
        <v>33.333333333333329</v>
      </c>
      <c r="AQ147" s="31">
        <v>0</v>
      </c>
      <c r="AR147" s="31">
        <v>0</v>
      </c>
      <c r="AS147" s="44" t="s">
        <v>456</v>
      </c>
      <c r="AT147" s="31">
        <v>2</v>
      </c>
      <c r="AU147" s="175">
        <f t="shared" si="239"/>
        <v>7.3421439060205582E-2</v>
      </c>
      <c r="AV147" s="35" t="s">
        <v>454</v>
      </c>
      <c r="AW147" s="41">
        <f t="shared" si="199"/>
        <v>0</v>
      </c>
      <c r="AX147" s="41">
        <f t="shared" si="200"/>
        <v>0</v>
      </c>
      <c r="AY147" s="30">
        <f t="shared" si="201"/>
        <v>0</v>
      </c>
      <c r="AZ147" s="41">
        <v>0</v>
      </c>
      <c r="BA147" s="41">
        <v>0</v>
      </c>
      <c r="BB147" s="41">
        <v>0</v>
      </c>
      <c r="BC147" s="41">
        <v>0</v>
      </c>
      <c r="BD147" s="41">
        <v>0</v>
      </c>
      <c r="BE147" s="31">
        <v>0</v>
      </c>
      <c r="BF147" s="31">
        <f t="shared" si="202"/>
        <v>0</v>
      </c>
      <c r="BG147" s="31">
        <f t="shared" si="203"/>
        <v>0</v>
      </c>
      <c r="BH147" s="31">
        <v>0</v>
      </c>
      <c r="BI147" s="31">
        <v>0</v>
      </c>
      <c r="BJ147" s="31">
        <v>0</v>
      </c>
      <c r="BK147" s="31">
        <v>0</v>
      </c>
      <c r="BL147" s="45">
        <v>0</v>
      </c>
      <c r="BM147" s="45">
        <v>0</v>
      </c>
      <c r="BN147" s="45">
        <v>0</v>
      </c>
      <c r="BO147" s="45">
        <v>0</v>
      </c>
      <c r="BP147" s="34">
        <f t="shared" si="204"/>
        <v>0</v>
      </c>
      <c r="BQ147" s="149" t="s">
        <v>456</v>
      </c>
      <c r="BR147" s="103" t="s">
        <v>456</v>
      </c>
      <c r="BS147" s="45">
        <f t="shared" si="205"/>
        <v>0</v>
      </c>
      <c r="BT147" s="45">
        <f t="shared" si="206"/>
        <v>0</v>
      </c>
      <c r="BU147" s="45">
        <f t="shared" si="207"/>
        <v>0</v>
      </c>
      <c r="BV147" s="45">
        <v>0</v>
      </c>
      <c r="BW147" s="45">
        <v>0</v>
      </c>
      <c r="BX147" s="45">
        <v>0</v>
      </c>
      <c r="BY147" s="45">
        <v>0</v>
      </c>
      <c r="BZ147" s="45">
        <v>0</v>
      </c>
      <c r="CA147" s="45">
        <v>0</v>
      </c>
      <c r="CB147" s="45">
        <v>0</v>
      </c>
      <c r="CC147" s="45">
        <v>0</v>
      </c>
      <c r="CD147" s="45">
        <v>0</v>
      </c>
      <c r="CE147" s="45">
        <f t="shared" si="208"/>
        <v>0</v>
      </c>
      <c r="CF147" s="45">
        <f t="shared" si="209"/>
        <v>0</v>
      </c>
      <c r="CG147" s="45">
        <f t="shared" si="210"/>
        <v>0</v>
      </c>
      <c r="CH147" s="46">
        <v>0</v>
      </c>
      <c r="CI147" s="46">
        <v>0</v>
      </c>
      <c r="CJ147" s="46">
        <v>0</v>
      </c>
      <c r="CK147" s="46">
        <v>0</v>
      </c>
      <c r="CL147" s="46">
        <v>0</v>
      </c>
      <c r="CM147" s="46">
        <v>0</v>
      </c>
      <c r="CN147" s="46">
        <v>0</v>
      </c>
      <c r="CO147" s="46">
        <v>0</v>
      </c>
      <c r="CP147" s="46">
        <v>0</v>
      </c>
      <c r="CQ147" s="45">
        <f t="shared" si="211"/>
        <v>1</v>
      </c>
      <c r="CR147" s="47">
        <f t="shared" si="212"/>
        <v>3.6710719530102791E-2</v>
      </c>
      <c r="CS147" s="45">
        <f t="shared" si="213"/>
        <v>0</v>
      </c>
      <c r="CT147" s="45">
        <f t="shared" si="214"/>
        <v>0</v>
      </c>
      <c r="CU147" s="45">
        <f t="shared" si="215"/>
        <v>0</v>
      </c>
      <c r="CV147" s="45">
        <f t="shared" si="216"/>
        <v>0</v>
      </c>
      <c r="CW147" s="45">
        <v>0</v>
      </c>
      <c r="CX147" s="45">
        <v>0</v>
      </c>
      <c r="CY147" s="45">
        <f t="shared" si="217"/>
        <v>0</v>
      </c>
      <c r="CZ147" s="45">
        <v>0</v>
      </c>
      <c r="DA147" s="45">
        <v>0</v>
      </c>
      <c r="DB147" s="45">
        <f t="shared" si="218"/>
        <v>0</v>
      </c>
      <c r="DC147" s="45">
        <v>0</v>
      </c>
      <c r="DD147" s="45">
        <v>0</v>
      </c>
      <c r="DE147" s="45">
        <f t="shared" si="219"/>
        <v>0</v>
      </c>
      <c r="DF147" s="45">
        <f t="shared" si="220"/>
        <v>0</v>
      </c>
      <c r="DG147" s="45">
        <f t="shared" si="221"/>
        <v>0</v>
      </c>
      <c r="DH147" s="45">
        <f t="shared" si="222"/>
        <v>0</v>
      </c>
      <c r="DI147" s="45">
        <v>0</v>
      </c>
      <c r="DJ147" s="45">
        <v>0</v>
      </c>
      <c r="DK147" s="45">
        <f t="shared" si="223"/>
        <v>0</v>
      </c>
      <c r="DL147" s="45">
        <v>0</v>
      </c>
      <c r="DM147" s="45">
        <v>0</v>
      </c>
      <c r="DN147" s="45">
        <f t="shared" si="224"/>
        <v>0</v>
      </c>
      <c r="DO147" s="45">
        <v>0</v>
      </c>
      <c r="DP147" s="45">
        <v>0</v>
      </c>
      <c r="DQ147" s="45">
        <f t="shared" si="225"/>
        <v>1</v>
      </c>
      <c r="DR147" s="45">
        <v>0</v>
      </c>
      <c r="DS147" s="45">
        <v>0</v>
      </c>
      <c r="DT147" s="45">
        <v>0</v>
      </c>
      <c r="DU147" s="45">
        <v>1</v>
      </c>
      <c r="DV147" s="48"/>
      <c r="DW147" s="48"/>
      <c r="DX147" s="45">
        <v>0</v>
      </c>
      <c r="DY147" s="45">
        <v>0</v>
      </c>
      <c r="DZ147" s="45">
        <v>0</v>
      </c>
      <c r="EA147" s="45">
        <f t="shared" si="226"/>
        <v>0</v>
      </c>
      <c r="EB147" s="47">
        <f>(EA147/CQ147)*100</f>
        <v>0</v>
      </c>
      <c r="EC147" s="45">
        <f t="shared" si="227"/>
        <v>0</v>
      </c>
      <c r="ED147" s="45">
        <f t="shared" si="228"/>
        <v>0</v>
      </c>
      <c r="EE147" s="45">
        <f t="shared" si="229"/>
        <v>0</v>
      </c>
      <c r="EF147" s="45">
        <v>0</v>
      </c>
      <c r="EG147" s="45">
        <v>0</v>
      </c>
      <c r="EH147" s="45">
        <v>0</v>
      </c>
      <c r="EI147" s="45">
        <v>0</v>
      </c>
      <c r="EJ147" s="45">
        <v>0</v>
      </c>
      <c r="EK147" s="45">
        <v>0</v>
      </c>
      <c r="EL147" s="45">
        <v>0</v>
      </c>
      <c r="EM147" s="45">
        <v>0</v>
      </c>
      <c r="EN147" s="45">
        <v>0</v>
      </c>
      <c r="EO147" s="45">
        <f t="shared" si="230"/>
        <v>1</v>
      </c>
      <c r="EP147" s="47">
        <f>(EO147/CQ147)*100</f>
        <v>100</v>
      </c>
      <c r="EQ147" s="45">
        <v>4</v>
      </c>
      <c r="ER147" s="45">
        <f t="shared" si="231"/>
        <v>2</v>
      </c>
      <c r="ES147" s="34">
        <f t="shared" si="241"/>
        <v>50</v>
      </c>
      <c r="ET147" s="45">
        <v>0</v>
      </c>
      <c r="EU147" s="45">
        <v>1</v>
      </c>
      <c r="EV147" s="45">
        <v>1</v>
      </c>
      <c r="EW147" s="45">
        <v>0</v>
      </c>
      <c r="EX147" s="48">
        <v>402.56</v>
      </c>
      <c r="EY147" s="48">
        <v>365.1</v>
      </c>
      <c r="EZ147" s="48">
        <v>440.03</v>
      </c>
      <c r="FA147" s="46">
        <v>0</v>
      </c>
    </row>
    <row r="148" spans="1:157" s="118" customFormat="1">
      <c r="A148" s="26" t="s">
        <v>413</v>
      </c>
      <c r="B148" s="26" t="s">
        <v>439</v>
      </c>
      <c r="C148" s="29" t="s">
        <v>33</v>
      </c>
      <c r="D148" s="31">
        <v>3436</v>
      </c>
      <c r="E148" s="31">
        <f t="shared" si="238"/>
        <v>16</v>
      </c>
      <c r="F148" s="31">
        <v>16</v>
      </c>
      <c r="G148" s="34">
        <f t="shared" si="233"/>
        <v>100</v>
      </c>
      <c r="H148" s="32">
        <v>0</v>
      </c>
      <c r="I148" s="30">
        <f t="shared" si="234"/>
        <v>0</v>
      </c>
      <c r="J148" s="41">
        <v>12</v>
      </c>
      <c r="K148" s="30">
        <f t="shared" si="193"/>
        <v>0.34924330616996507</v>
      </c>
      <c r="L148" s="31">
        <v>1138</v>
      </c>
      <c r="M148" s="31">
        <v>582</v>
      </c>
      <c r="N148" s="99">
        <f t="shared" si="194"/>
        <v>16.938300349243306</v>
      </c>
      <c r="O148" s="31">
        <v>322</v>
      </c>
      <c r="P148" s="31">
        <v>198</v>
      </c>
      <c r="Q148" s="34">
        <f t="shared" si="195"/>
        <v>5.7625145518044238</v>
      </c>
      <c r="R148" s="41">
        <f t="shared" si="196"/>
        <v>26</v>
      </c>
      <c r="S148" s="41">
        <v>25</v>
      </c>
      <c r="T148" s="30">
        <f t="shared" ref="T148:T173" si="242">(S148/R148)*100</f>
        <v>96.15384615384616</v>
      </c>
      <c r="U148" s="32">
        <v>1</v>
      </c>
      <c r="V148" s="30">
        <f t="shared" ref="V148:V173" si="243">(U148/R148)*100</f>
        <v>3.8461538461538463</v>
      </c>
      <c r="W148" s="31">
        <v>2</v>
      </c>
      <c r="X148" s="31">
        <v>0</v>
      </c>
      <c r="Y148" s="31">
        <v>22</v>
      </c>
      <c r="Z148" s="39">
        <f t="shared" si="197"/>
        <v>0.64027939464493588</v>
      </c>
      <c r="AA148" s="31">
        <v>2</v>
      </c>
      <c r="AB148" s="31">
        <v>0</v>
      </c>
      <c r="AC148" s="39">
        <f t="shared" si="198"/>
        <v>5.8207217694994179E-2</v>
      </c>
      <c r="AD148" s="42">
        <v>52.56</v>
      </c>
      <c r="AE148" s="38">
        <v>19.39</v>
      </c>
      <c r="AF148" s="38">
        <v>599.22</v>
      </c>
      <c r="AG148" s="38">
        <v>1085.58</v>
      </c>
      <c r="AH148" s="30">
        <v>11.4</v>
      </c>
      <c r="AI148" s="40">
        <v>56</v>
      </c>
      <c r="AJ148" s="41">
        <v>11</v>
      </c>
      <c r="AK148" s="30">
        <f t="shared" ref="AK148:AK173" si="244">(AJ148/S148)*100</f>
        <v>44</v>
      </c>
      <c r="AL148" s="31">
        <v>2</v>
      </c>
      <c r="AM148" s="31">
        <v>0</v>
      </c>
      <c r="AN148" s="39">
        <f t="shared" ref="AN148:AN154" si="245">((AL148+AM148)/W148)*100</f>
        <v>100</v>
      </c>
      <c r="AO148" s="31">
        <v>11</v>
      </c>
      <c r="AP148" s="39">
        <f t="shared" ref="AP148:AP173" si="246">(AO148/Y148)*100</f>
        <v>50</v>
      </c>
      <c r="AQ148" s="31">
        <v>2</v>
      </c>
      <c r="AR148" s="31">
        <v>0</v>
      </c>
      <c r="AS148" s="39">
        <f t="shared" ref="AS148:AS154" si="247">((AQ148+AR148)/AA148)*100</f>
        <v>100</v>
      </c>
      <c r="AT148" s="31">
        <v>7</v>
      </c>
      <c r="AU148" s="175">
        <f t="shared" si="239"/>
        <v>0.20372526193247961</v>
      </c>
      <c r="AV148" s="35" t="s">
        <v>454</v>
      </c>
      <c r="AW148" s="41">
        <f t="shared" si="199"/>
        <v>7</v>
      </c>
      <c r="AX148" s="41">
        <f t="shared" si="200"/>
        <v>2</v>
      </c>
      <c r="AY148" s="30">
        <f t="shared" si="201"/>
        <v>0.26193247962747379</v>
      </c>
      <c r="AZ148" s="41">
        <v>0</v>
      </c>
      <c r="BA148" s="41">
        <v>7</v>
      </c>
      <c r="BB148" s="41">
        <v>0</v>
      </c>
      <c r="BC148" s="41">
        <v>0</v>
      </c>
      <c r="BD148" s="41">
        <v>2</v>
      </c>
      <c r="BE148" s="31">
        <v>0</v>
      </c>
      <c r="BF148" s="31">
        <f t="shared" si="202"/>
        <v>6</v>
      </c>
      <c r="BG148" s="31">
        <f t="shared" si="203"/>
        <v>2</v>
      </c>
      <c r="BH148" s="31">
        <v>0</v>
      </c>
      <c r="BI148" s="31">
        <v>6</v>
      </c>
      <c r="BJ148" s="31">
        <v>0</v>
      </c>
      <c r="BK148" s="31">
        <v>0</v>
      </c>
      <c r="BL148" s="45">
        <v>2</v>
      </c>
      <c r="BM148" s="45">
        <v>0</v>
      </c>
      <c r="BN148" s="45">
        <v>7</v>
      </c>
      <c r="BO148" s="45">
        <v>1</v>
      </c>
      <c r="BP148" s="34">
        <f t="shared" si="204"/>
        <v>0.23282887077997672</v>
      </c>
      <c r="BQ148" s="149">
        <v>1</v>
      </c>
      <c r="BR148" s="103">
        <f>(BQ148/(BN148+BO148))*100</f>
        <v>12.5</v>
      </c>
      <c r="BS148" s="45">
        <f t="shared" si="205"/>
        <v>0</v>
      </c>
      <c r="BT148" s="45">
        <f t="shared" si="206"/>
        <v>0</v>
      </c>
      <c r="BU148" s="45">
        <f t="shared" si="207"/>
        <v>6</v>
      </c>
      <c r="BV148" s="45">
        <v>0</v>
      </c>
      <c r="BW148" s="45">
        <v>0</v>
      </c>
      <c r="BX148" s="45">
        <v>0</v>
      </c>
      <c r="BY148" s="45">
        <v>0</v>
      </c>
      <c r="BZ148" s="45">
        <v>0</v>
      </c>
      <c r="CA148" s="45">
        <v>6</v>
      </c>
      <c r="CB148" s="45">
        <v>0</v>
      </c>
      <c r="CC148" s="45">
        <v>0</v>
      </c>
      <c r="CD148" s="45">
        <v>0</v>
      </c>
      <c r="CE148" s="45">
        <f t="shared" si="208"/>
        <v>0</v>
      </c>
      <c r="CF148" s="45">
        <f t="shared" si="209"/>
        <v>0</v>
      </c>
      <c r="CG148" s="45">
        <f t="shared" si="210"/>
        <v>2</v>
      </c>
      <c r="CH148" s="46">
        <v>0</v>
      </c>
      <c r="CI148" s="46">
        <v>0</v>
      </c>
      <c r="CJ148" s="46">
        <v>0</v>
      </c>
      <c r="CK148" s="46">
        <v>0</v>
      </c>
      <c r="CL148" s="46">
        <v>0</v>
      </c>
      <c r="CM148" s="46">
        <v>2</v>
      </c>
      <c r="CN148" s="46">
        <v>0</v>
      </c>
      <c r="CO148" s="46">
        <v>0</v>
      </c>
      <c r="CP148" s="46">
        <v>0</v>
      </c>
      <c r="CQ148" s="45">
        <f t="shared" si="211"/>
        <v>2</v>
      </c>
      <c r="CR148" s="47">
        <f t="shared" si="212"/>
        <v>5.8207217694994179E-2</v>
      </c>
      <c r="CS148" s="45">
        <f t="shared" si="213"/>
        <v>1</v>
      </c>
      <c r="CT148" s="45">
        <f t="shared" si="214"/>
        <v>0</v>
      </c>
      <c r="CU148" s="45">
        <f t="shared" si="215"/>
        <v>1</v>
      </c>
      <c r="CV148" s="45">
        <f t="shared" si="216"/>
        <v>0</v>
      </c>
      <c r="CW148" s="45">
        <v>0</v>
      </c>
      <c r="CX148" s="45">
        <v>0</v>
      </c>
      <c r="CY148" s="45">
        <f t="shared" si="217"/>
        <v>1</v>
      </c>
      <c r="CZ148" s="45">
        <v>0</v>
      </c>
      <c r="DA148" s="45">
        <v>1</v>
      </c>
      <c r="DB148" s="45">
        <f t="shared" si="218"/>
        <v>0</v>
      </c>
      <c r="DC148" s="45">
        <v>0</v>
      </c>
      <c r="DD148" s="45">
        <v>0</v>
      </c>
      <c r="DE148" s="45">
        <f t="shared" si="219"/>
        <v>0</v>
      </c>
      <c r="DF148" s="45">
        <f t="shared" si="220"/>
        <v>0</v>
      </c>
      <c r="DG148" s="45">
        <f t="shared" si="221"/>
        <v>0</v>
      </c>
      <c r="DH148" s="45">
        <f t="shared" si="222"/>
        <v>0</v>
      </c>
      <c r="DI148" s="45">
        <v>0</v>
      </c>
      <c r="DJ148" s="45">
        <v>0</v>
      </c>
      <c r="DK148" s="45">
        <f t="shared" si="223"/>
        <v>0</v>
      </c>
      <c r="DL148" s="45">
        <v>0</v>
      </c>
      <c r="DM148" s="45">
        <v>0</v>
      </c>
      <c r="DN148" s="45">
        <f t="shared" si="224"/>
        <v>0</v>
      </c>
      <c r="DO148" s="45">
        <v>0</v>
      </c>
      <c r="DP148" s="45">
        <v>0</v>
      </c>
      <c r="DQ148" s="45">
        <f t="shared" si="225"/>
        <v>1</v>
      </c>
      <c r="DR148" s="45">
        <v>0</v>
      </c>
      <c r="DS148" s="45">
        <v>0</v>
      </c>
      <c r="DT148" s="45">
        <v>0</v>
      </c>
      <c r="DU148" s="45">
        <v>1</v>
      </c>
      <c r="DV148" s="48"/>
      <c r="DW148" s="48"/>
      <c r="DX148" s="45">
        <v>4</v>
      </c>
      <c r="DY148" s="45">
        <v>0</v>
      </c>
      <c r="DZ148" s="45">
        <v>0</v>
      </c>
      <c r="EA148" s="45">
        <f t="shared" si="226"/>
        <v>1</v>
      </c>
      <c r="EB148" s="47">
        <f>(EA148/CQ148)*100</f>
        <v>50</v>
      </c>
      <c r="EC148" s="45">
        <f t="shared" si="227"/>
        <v>1</v>
      </c>
      <c r="ED148" s="45">
        <f t="shared" si="228"/>
        <v>0</v>
      </c>
      <c r="EE148" s="45">
        <f t="shared" si="229"/>
        <v>0</v>
      </c>
      <c r="EF148" s="45">
        <v>1</v>
      </c>
      <c r="EG148" s="45">
        <v>0</v>
      </c>
      <c r="EH148" s="45">
        <v>0</v>
      </c>
      <c r="EI148" s="45">
        <v>0</v>
      </c>
      <c r="EJ148" s="45">
        <v>0</v>
      </c>
      <c r="EK148" s="45">
        <v>0</v>
      </c>
      <c r="EL148" s="45">
        <v>0</v>
      </c>
      <c r="EM148" s="45">
        <v>0</v>
      </c>
      <c r="EN148" s="45">
        <v>0</v>
      </c>
      <c r="EO148" s="45">
        <f t="shared" si="230"/>
        <v>1</v>
      </c>
      <c r="EP148" s="47">
        <f>(EO148/CQ148)*100</f>
        <v>50</v>
      </c>
      <c r="EQ148" s="45">
        <v>2</v>
      </c>
      <c r="ER148" s="45">
        <f t="shared" si="231"/>
        <v>2</v>
      </c>
      <c r="ES148" s="34">
        <f t="shared" si="241"/>
        <v>100</v>
      </c>
      <c r="ET148" s="45">
        <v>0</v>
      </c>
      <c r="EU148" s="45">
        <v>1</v>
      </c>
      <c r="EV148" s="45">
        <v>1</v>
      </c>
      <c r="EW148" s="45">
        <v>0</v>
      </c>
      <c r="EX148" s="48">
        <v>524.04</v>
      </c>
      <c r="EY148" s="48">
        <v>313.45999999999998</v>
      </c>
      <c r="EZ148" s="48">
        <v>734.62</v>
      </c>
      <c r="FA148" s="46">
        <v>1</v>
      </c>
    </row>
    <row r="149" spans="1:157" s="118" customFormat="1">
      <c r="A149" s="26" t="s">
        <v>144</v>
      </c>
      <c r="B149" s="26" t="s">
        <v>144</v>
      </c>
      <c r="C149" s="29" t="s">
        <v>19</v>
      </c>
      <c r="D149" s="31">
        <v>21140</v>
      </c>
      <c r="E149" s="31">
        <f t="shared" si="238"/>
        <v>334</v>
      </c>
      <c r="F149" s="33">
        <v>334</v>
      </c>
      <c r="G149" s="34">
        <f t="shared" si="233"/>
        <v>100</v>
      </c>
      <c r="H149" s="32">
        <v>0</v>
      </c>
      <c r="I149" s="30">
        <f t="shared" si="234"/>
        <v>0</v>
      </c>
      <c r="J149" s="32">
        <v>334</v>
      </c>
      <c r="K149" s="30">
        <f t="shared" si="193"/>
        <v>1.5799432355723748</v>
      </c>
      <c r="L149" s="31">
        <v>6882</v>
      </c>
      <c r="M149" s="31">
        <v>4436</v>
      </c>
      <c r="N149" s="99">
        <f t="shared" si="194"/>
        <v>20.98391674550615</v>
      </c>
      <c r="O149" s="31">
        <v>2369</v>
      </c>
      <c r="P149" s="31">
        <v>1580</v>
      </c>
      <c r="Q149" s="34">
        <f t="shared" si="195"/>
        <v>7.4739829706717122</v>
      </c>
      <c r="R149" s="32">
        <f t="shared" si="196"/>
        <v>208</v>
      </c>
      <c r="S149" s="32">
        <v>208</v>
      </c>
      <c r="T149" s="30">
        <f t="shared" si="242"/>
        <v>100</v>
      </c>
      <c r="U149" s="32">
        <v>0</v>
      </c>
      <c r="V149" s="30">
        <f t="shared" si="243"/>
        <v>0</v>
      </c>
      <c r="W149" s="33">
        <v>13</v>
      </c>
      <c r="X149" s="33">
        <v>0</v>
      </c>
      <c r="Y149" s="33">
        <v>181</v>
      </c>
      <c r="Z149" s="39">
        <f t="shared" si="197"/>
        <v>0.85619678334910121</v>
      </c>
      <c r="AA149" s="33">
        <v>13</v>
      </c>
      <c r="AB149" s="33">
        <v>0</v>
      </c>
      <c r="AC149" s="39">
        <f t="shared" si="198"/>
        <v>6.1494796594134343E-2</v>
      </c>
      <c r="AD149" s="42">
        <v>107.37</v>
      </c>
      <c r="AE149" s="38">
        <v>94.24</v>
      </c>
      <c r="AF149" s="38">
        <v>571.05999999999995</v>
      </c>
      <c r="AG149" s="38">
        <v>897.71</v>
      </c>
      <c r="AH149" s="30">
        <v>7</v>
      </c>
      <c r="AI149" s="40">
        <v>23</v>
      </c>
      <c r="AJ149" s="41">
        <v>82</v>
      </c>
      <c r="AK149" s="30">
        <f t="shared" si="244"/>
        <v>39.42307692307692</v>
      </c>
      <c r="AL149" s="31">
        <v>1</v>
      </c>
      <c r="AM149" s="31">
        <v>0</v>
      </c>
      <c r="AN149" s="39">
        <f t="shared" si="245"/>
        <v>7.6923076923076925</v>
      </c>
      <c r="AO149" s="31">
        <v>79</v>
      </c>
      <c r="AP149" s="39">
        <f t="shared" si="246"/>
        <v>43.646408839779006</v>
      </c>
      <c r="AQ149" s="31">
        <v>1</v>
      </c>
      <c r="AR149" s="31">
        <v>0</v>
      </c>
      <c r="AS149" s="39">
        <f t="shared" si="247"/>
        <v>7.6923076923076925</v>
      </c>
      <c r="AT149" s="31">
        <v>0</v>
      </c>
      <c r="AU149" s="175">
        <f t="shared" si="239"/>
        <v>0</v>
      </c>
      <c r="AV149" s="35" t="s">
        <v>454</v>
      </c>
      <c r="AW149" s="41">
        <f t="shared" si="199"/>
        <v>171</v>
      </c>
      <c r="AX149" s="41">
        <f t="shared" si="200"/>
        <v>0</v>
      </c>
      <c r="AY149" s="30">
        <f t="shared" si="201"/>
        <v>0.80889309366130557</v>
      </c>
      <c r="AZ149" s="43">
        <v>0</v>
      </c>
      <c r="BA149" s="43">
        <v>171</v>
      </c>
      <c r="BB149" s="43">
        <v>0</v>
      </c>
      <c r="BC149" s="41">
        <v>0</v>
      </c>
      <c r="BD149" s="41">
        <v>0</v>
      </c>
      <c r="BE149" s="31">
        <v>0</v>
      </c>
      <c r="BF149" s="31">
        <f t="shared" si="202"/>
        <v>141</v>
      </c>
      <c r="BG149" s="31">
        <f t="shared" si="203"/>
        <v>0</v>
      </c>
      <c r="BH149" s="31">
        <v>0</v>
      </c>
      <c r="BI149" s="31">
        <v>141</v>
      </c>
      <c r="BJ149" s="31">
        <v>0</v>
      </c>
      <c r="BK149" s="31">
        <v>0</v>
      </c>
      <c r="BL149" s="45">
        <v>0</v>
      </c>
      <c r="BM149" s="45">
        <v>0</v>
      </c>
      <c r="BN149" s="45">
        <v>126</v>
      </c>
      <c r="BO149" s="45">
        <v>0</v>
      </c>
      <c r="BP149" s="34">
        <f t="shared" si="204"/>
        <v>0.59602649006622521</v>
      </c>
      <c r="BQ149" s="149">
        <v>3</v>
      </c>
      <c r="BR149" s="103">
        <f>(BQ149/(BN149+BO149))*100</f>
        <v>2.3809523809523809</v>
      </c>
      <c r="BS149" s="45">
        <f t="shared" si="205"/>
        <v>0</v>
      </c>
      <c r="BT149" s="45">
        <f t="shared" si="206"/>
        <v>44</v>
      </c>
      <c r="BU149" s="45">
        <f t="shared" si="207"/>
        <v>97</v>
      </c>
      <c r="BV149" s="46">
        <v>0</v>
      </c>
      <c r="BW149" s="46">
        <v>0</v>
      </c>
      <c r="BX149" s="46">
        <v>0</v>
      </c>
      <c r="BY149" s="46">
        <v>0</v>
      </c>
      <c r="BZ149" s="46">
        <v>44</v>
      </c>
      <c r="CA149" s="46">
        <v>97</v>
      </c>
      <c r="CB149" s="46">
        <v>0</v>
      </c>
      <c r="CC149" s="46">
        <v>0</v>
      </c>
      <c r="CD149" s="46">
        <v>0</v>
      </c>
      <c r="CE149" s="45">
        <f t="shared" si="208"/>
        <v>0</v>
      </c>
      <c r="CF149" s="45">
        <f t="shared" si="209"/>
        <v>0</v>
      </c>
      <c r="CG149" s="45">
        <f t="shared" si="210"/>
        <v>0</v>
      </c>
      <c r="CH149" s="46">
        <v>0</v>
      </c>
      <c r="CI149" s="46">
        <v>0</v>
      </c>
      <c r="CJ149" s="46">
        <v>0</v>
      </c>
      <c r="CK149" s="46">
        <v>0</v>
      </c>
      <c r="CL149" s="46">
        <v>0</v>
      </c>
      <c r="CM149" s="46">
        <v>0</v>
      </c>
      <c r="CN149" s="46">
        <v>0</v>
      </c>
      <c r="CO149" s="46">
        <v>0</v>
      </c>
      <c r="CP149" s="46">
        <v>0</v>
      </c>
      <c r="CQ149" s="45">
        <f t="shared" si="211"/>
        <v>118</v>
      </c>
      <c r="CR149" s="47">
        <f t="shared" si="212"/>
        <v>0.55818353831598866</v>
      </c>
      <c r="CS149" s="45">
        <f t="shared" si="213"/>
        <v>16</v>
      </c>
      <c r="CT149" s="45">
        <f t="shared" si="214"/>
        <v>0</v>
      </c>
      <c r="CU149" s="45">
        <f t="shared" si="215"/>
        <v>16</v>
      </c>
      <c r="CV149" s="45">
        <f t="shared" si="216"/>
        <v>0</v>
      </c>
      <c r="CW149" s="45">
        <v>0</v>
      </c>
      <c r="CX149" s="45">
        <v>0</v>
      </c>
      <c r="CY149" s="45">
        <f t="shared" si="217"/>
        <v>16</v>
      </c>
      <c r="CZ149" s="45">
        <v>0</v>
      </c>
      <c r="DA149" s="45">
        <v>16</v>
      </c>
      <c r="DB149" s="45">
        <f t="shared" si="218"/>
        <v>0</v>
      </c>
      <c r="DC149" s="45">
        <v>0</v>
      </c>
      <c r="DD149" s="45">
        <v>0</v>
      </c>
      <c r="DE149" s="45">
        <f t="shared" si="219"/>
        <v>0</v>
      </c>
      <c r="DF149" s="45">
        <f t="shared" si="220"/>
        <v>0</v>
      </c>
      <c r="DG149" s="45">
        <f t="shared" si="221"/>
        <v>0</v>
      </c>
      <c r="DH149" s="45">
        <f t="shared" si="222"/>
        <v>0</v>
      </c>
      <c r="DI149" s="45">
        <v>0</v>
      </c>
      <c r="DJ149" s="45">
        <v>0</v>
      </c>
      <c r="DK149" s="45">
        <f t="shared" si="223"/>
        <v>0</v>
      </c>
      <c r="DL149" s="45">
        <v>0</v>
      </c>
      <c r="DM149" s="45">
        <v>0</v>
      </c>
      <c r="DN149" s="45">
        <f t="shared" si="224"/>
        <v>0</v>
      </c>
      <c r="DO149" s="45">
        <v>0</v>
      </c>
      <c r="DP149" s="45">
        <v>0</v>
      </c>
      <c r="DQ149" s="45">
        <f t="shared" si="225"/>
        <v>102</v>
      </c>
      <c r="DR149" s="45">
        <v>0</v>
      </c>
      <c r="DS149" s="45">
        <v>0</v>
      </c>
      <c r="DT149" s="45">
        <v>102</v>
      </c>
      <c r="DU149" s="45">
        <v>0</v>
      </c>
      <c r="DV149" s="48">
        <v>420.45</v>
      </c>
      <c r="DW149" s="48">
        <v>430.79</v>
      </c>
      <c r="DX149" s="45">
        <v>34</v>
      </c>
      <c r="DY149" s="45">
        <v>0</v>
      </c>
      <c r="DZ149" s="45">
        <v>3</v>
      </c>
      <c r="EA149" s="45">
        <f t="shared" si="226"/>
        <v>95</v>
      </c>
      <c r="EB149" s="47">
        <f>(EA149/CQ149)*100</f>
        <v>80.508474576271183</v>
      </c>
      <c r="EC149" s="45">
        <f t="shared" si="227"/>
        <v>47</v>
      </c>
      <c r="ED149" s="45">
        <f t="shared" si="228"/>
        <v>21</v>
      </c>
      <c r="EE149" s="45">
        <f t="shared" si="229"/>
        <v>27</v>
      </c>
      <c r="EF149" s="45">
        <v>12</v>
      </c>
      <c r="EG149" s="45">
        <v>0</v>
      </c>
      <c r="EH149" s="45">
        <v>4</v>
      </c>
      <c r="EI149" s="45">
        <v>0</v>
      </c>
      <c r="EJ149" s="45">
        <v>0</v>
      </c>
      <c r="EK149" s="45">
        <v>0</v>
      </c>
      <c r="EL149" s="45">
        <v>35</v>
      </c>
      <c r="EM149" s="45">
        <v>21</v>
      </c>
      <c r="EN149" s="45">
        <v>23</v>
      </c>
      <c r="EO149" s="45">
        <f t="shared" si="230"/>
        <v>23</v>
      </c>
      <c r="EP149" s="47">
        <f>(EO149/CQ149)*100</f>
        <v>19.491525423728813</v>
      </c>
      <c r="EQ149" s="45">
        <v>14</v>
      </c>
      <c r="ER149" s="45">
        <f t="shared" si="231"/>
        <v>11</v>
      </c>
      <c r="ES149" s="34">
        <f t="shared" si="241"/>
        <v>78.571428571428569</v>
      </c>
      <c r="ET149" s="45">
        <v>2</v>
      </c>
      <c r="EU149" s="45">
        <v>0</v>
      </c>
      <c r="EV149" s="45">
        <v>8</v>
      </c>
      <c r="EW149" s="45">
        <v>1</v>
      </c>
      <c r="EX149" s="48">
        <v>994.67</v>
      </c>
      <c r="EY149" s="48">
        <v>246.97</v>
      </c>
      <c r="EZ149" s="48">
        <v>3910.9</v>
      </c>
      <c r="FA149" s="46">
        <v>0</v>
      </c>
    </row>
    <row r="150" spans="1:157" s="118" customFormat="1">
      <c r="A150" s="100" t="s">
        <v>292</v>
      </c>
      <c r="B150" s="100" t="s">
        <v>391</v>
      </c>
      <c r="C150" s="101" t="s">
        <v>19</v>
      </c>
      <c r="D150" s="102">
        <v>3690</v>
      </c>
      <c r="E150" s="102">
        <f t="shared" si="238"/>
        <v>85</v>
      </c>
      <c r="F150" s="102">
        <v>80</v>
      </c>
      <c r="G150" s="103">
        <f t="shared" si="233"/>
        <v>94.117647058823522</v>
      </c>
      <c r="H150" s="104">
        <v>5</v>
      </c>
      <c r="I150" s="105">
        <f t="shared" si="234"/>
        <v>5.8823529411764701</v>
      </c>
      <c r="J150" s="106">
        <v>67</v>
      </c>
      <c r="K150" s="105">
        <f t="shared" si="193"/>
        <v>1.8157181571815717</v>
      </c>
      <c r="L150" s="102">
        <v>809</v>
      </c>
      <c r="M150" s="102">
        <v>513</v>
      </c>
      <c r="N150" s="107">
        <f t="shared" si="194"/>
        <v>13.902439024390246</v>
      </c>
      <c r="O150" s="102">
        <v>330</v>
      </c>
      <c r="P150" s="102">
        <v>201</v>
      </c>
      <c r="Q150" s="103">
        <f t="shared" si="195"/>
        <v>5.4471544715447155</v>
      </c>
      <c r="R150" s="106">
        <f t="shared" si="196"/>
        <v>34</v>
      </c>
      <c r="S150" s="106">
        <v>34</v>
      </c>
      <c r="T150" s="105">
        <f t="shared" si="242"/>
        <v>100</v>
      </c>
      <c r="U150" s="104">
        <v>0</v>
      </c>
      <c r="V150" s="105">
        <f t="shared" si="243"/>
        <v>0</v>
      </c>
      <c r="W150" s="102">
        <v>5</v>
      </c>
      <c r="X150" s="102">
        <v>0</v>
      </c>
      <c r="Y150" s="102">
        <v>32</v>
      </c>
      <c r="Z150" s="108">
        <f t="shared" si="197"/>
        <v>0.86720867208672092</v>
      </c>
      <c r="AA150" s="102">
        <v>5</v>
      </c>
      <c r="AB150" s="102">
        <v>0</v>
      </c>
      <c r="AC150" s="108">
        <f t="shared" si="198"/>
        <v>0.13550135501355012</v>
      </c>
      <c r="AD150" s="109">
        <v>74.63</v>
      </c>
      <c r="AE150" s="110">
        <v>59.83</v>
      </c>
      <c r="AF150" s="110">
        <v>483.57</v>
      </c>
      <c r="AG150" s="110">
        <v>400.49</v>
      </c>
      <c r="AH150" s="105">
        <v>8.7100000000000009</v>
      </c>
      <c r="AI150" s="111">
        <v>9.6</v>
      </c>
      <c r="AJ150" s="106">
        <v>13</v>
      </c>
      <c r="AK150" s="105">
        <f t="shared" si="244"/>
        <v>38.235294117647058</v>
      </c>
      <c r="AL150" s="102">
        <v>3</v>
      </c>
      <c r="AM150" s="102">
        <v>0</v>
      </c>
      <c r="AN150" s="108">
        <f t="shared" si="245"/>
        <v>60</v>
      </c>
      <c r="AO150" s="102"/>
      <c r="AP150" s="108">
        <f t="shared" si="246"/>
        <v>0</v>
      </c>
      <c r="AQ150" s="102">
        <v>3</v>
      </c>
      <c r="AR150" s="102">
        <v>0</v>
      </c>
      <c r="AS150" s="108">
        <f t="shared" si="247"/>
        <v>60</v>
      </c>
      <c r="AT150" s="102">
        <v>8</v>
      </c>
      <c r="AU150" s="182">
        <f t="shared" si="239"/>
        <v>0.21680216802168023</v>
      </c>
      <c r="AV150" s="105" t="s">
        <v>454</v>
      </c>
      <c r="AW150" s="106">
        <f t="shared" si="199"/>
        <v>27</v>
      </c>
      <c r="AX150" s="106">
        <f t="shared" si="200"/>
        <v>0</v>
      </c>
      <c r="AY150" s="105">
        <f t="shared" si="201"/>
        <v>0.73170731707317083</v>
      </c>
      <c r="AZ150" s="106">
        <v>0</v>
      </c>
      <c r="BA150" s="106">
        <v>27</v>
      </c>
      <c r="BB150" s="106">
        <v>0</v>
      </c>
      <c r="BC150" s="106">
        <v>0</v>
      </c>
      <c r="BD150" s="106">
        <v>0</v>
      </c>
      <c r="BE150" s="102">
        <v>0</v>
      </c>
      <c r="BF150" s="102">
        <f t="shared" si="202"/>
        <v>26</v>
      </c>
      <c r="BG150" s="102">
        <f t="shared" si="203"/>
        <v>0</v>
      </c>
      <c r="BH150" s="102">
        <v>0</v>
      </c>
      <c r="BI150" s="102">
        <v>26</v>
      </c>
      <c r="BJ150" s="102">
        <v>0</v>
      </c>
      <c r="BK150" s="102">
        <v>0</v>
      </c>
      <c r="BL150" s="112">
        <v>0</v>
      </c>
      <c r="BM150" s="112">
        <v>0</v>
      </c>
      <c r="BN150" s="112">
        <v>26</v>
      </c>
      <c r="BO150" s="112">
        <v>0</v>
      </c>
      <c r="BP150" s="103">
        <f t="shared" si="204"/>
        <v>0.70460704607046065</v>
      </c>
      <c r="BQ150" s="158">
        <v>2</v>
      </c>
      <c r="BR150" s="103">
        <f>(BQ150/(BN150+BO150))*100</f>
        <v>7.6923076923076925</v>
      </c>
      <c r="BS150" s="112">
        <f t="shared" si="205"/>
        <v>0</v>
      </c>
      <c r="BT150" s="112">
        <f t="shared" si="206"/>
        <v>13</v>
      </c>
      <c r="BU150" s="112">
        <f t="shared" si="207"/>
        <v>13</v>
      </c>
      <c r="BV150" s="112">
        <v>0</v>
      </c>
      <c r="BW150" s="112">
        <v>0</v>
      </c>
      <c r="BX150" s="112">
        <v>0</v>
      </c>
      <c r="BY150" s="112">
        <v>0</v>
      </c>
      <c r="BZ150" s="112">
        <v>13</v>
      </c>
      <c r="CA150" s="112">
        <v>13</v>
      </c>
      <c r="CB150" s="112">
        <v>0</v>
      </c>
      <c r="CC150" s="112">
        <v>0</v>
      </c>
      <c r="CD150" s="112">
        <v>0</v>
      </c>
      <c r="CE150" s="112">
        <f t="shared" si="208"/>
        <v>0</v>
      </c>
      <c r="CF150" s="112">
        <f t="shared" si="209"/>
        <v>0</v>
      </c>
      <c r="CG150" s="112">
        <f t="shared" si="210"/>
        <v>0</v>
      </c>
      <c r="CH150" s="100">
        <v>0</v>
      </c>
      <c r="CI150" s="100">
        <v>0</v>
      </c>
      <c r="CJ150" s="100">
        <v>0</v>
      </c>
      <c r="CK150" s="100">
        <v>0</v>
      </c>
      <c r="CL150" s="100">
        <v>0</v>
      </c>
      <c r="CM150" s="100">
        <v>0</v>
      </c>
      <c r="CN150" s="100">
        <v>0</v>
      </c>
      <c r="CO150" s="100">
        <v>0</v>
      </c>
      <c r="CP150" s="100">
        <v>0</v>
      </c>
      <c r="CQ150" s="112">
        <f t="shared" si="211"/>
        <v>2</v>
      </c>
      <c r="CR150" s="113">
        <f t="shared" si="212"/>
        <v>5.4200542005420058E-2</v>
      </c>
      <c r="CS150" s="112">
        <f t="shared" si="213"/>
        <v>2</v>
      </c>
      <c r="CT150" s="112">
        <f t="shared" si="214"/>
        <v>0</v>
      </c>
      <c r="CU150" s="112">
        <f t="shared" si="215"/>
        <v>2</v>
      </c>
      <c r="CV150" s="112">
        <f t="shared" si="216"/>
        <v>0</v>
      </c>
      <c r="CW150" s="112">
        <v>0</v>
      </c>
      <c r="CX150" s="112">
        <v>0</v>
      </c>
      <c r="CY150" s="112">
        <f t="shared" si="217"/>
        <v>2</v>
      </c>
      <c r="CZ150" s="112">
        <v>0</v>
      </c>
      <c r="DA150" s="112">
        <v>2</v>
      </c>
      <c r="DB150" s="112">
        <f t="shared" si="218"/>
        <v>0</v>
      </c>
      <c r="DC150" s="112">
        <v>0</v>
      </c>
      <c r="DD150" s="112">
        <v>0</v>
      </c>
      <c r="DE150" s="112">
        <f t="shared" si="219"/>
        <v>0</v>
      </c>
      <c r="DF150" s="112">
        <f t="shared" si="220"/>
        <v>0</v>
      </c>
      <c r="DG150" s="112">
        <f t="shared" si="221"/>
        <v>0</v>
      </c>
      <c r="DH150" s="112">
        <f t="shared" si="222"/>
        <v>0</v>
      </c>
      <c r="DI150" s="112">
        <v>0</v>
      </c>
      <c r="DJ150" s="112">
        <v>0</v>
      </c>
      <c r="DK150" s="112">
        <f t="shared" si="223"/>
        <v>0</v>
      </c>
      <c r="DL150" s="112">
        <v>0</v>
      </c>
      <c r="DM150" s="112">
        <v>0</v>
      </c>
      <c r="DN150" s="112">
        <f t="shared" si="224"/>
        <v>0</v>
      </c>
      <c r="DO150" s="112">
        <v>0</v>
      </c>
      <c r="DP150" s="112">
        <v>0</v>
      </c>
      <c r="DQ150" s="112">
        <f t="shared" si="225"/>
        <v>0</v>
      </c>
      <c r="DR150" s="112">
        <v>0</v>
      </c>
      <c r="DS150" s="112">
        <v>0</v>
      </c>
      <c r="DT150" s="112">
        <v>0</v>
      </c>
      <c r="DU150" s="112">
        <v>0</v>
      </c>
      <c r="DV150" s="114">
        <v>1350.25</v>
      </c>
      <c r="DW150" s="114"/>
      <c r="DX150" s="112">
        <v>1</v>
      </c>
      <c r="DY150" s="112">
        <v>0</v>
      </c>
      <c r="DZ150" s="112">
        <v>0</v>
      </c>
      <c r="EA150" s="112">
        <f t="shared" si="226"/>
        <v>0</v>
      </c>
      <c r="EB150" s="113">
        <f>(EA150/CQ150)*100</f>
        <v>0</v>
      </c>
      <c r="EC150" s="112">
        <f t="shared" si="227"/>
        <v>0</v>
      </c>
      <c r="ED150" s="112">
        <f t="shared" si="228"/>
        <v>0</v>
      </c>
      <c r="EE150" s="112">
        <f t="shared" si="229"/>
        <v>0</v>
      </c>
      <c r="EF150" s="112">
        <v>0</v>
      </c>
      <c r="EG150" s="112">
        <v>0</v>
      </c>
      <c r="EH150" s="112">
        <v>0</v>
      </c>
      <c r="EI150" s="112">
        <v>0</v>
      </c>
      <c r="EJ150" s="112">
        <v>0</v>
      </c>
      <c r="EK150" s="112">
        <v>0</v>
      </c>
      <c r="EL150" s="112">
        <v>0</v>
      </c>
      <c r="EM150" s="112">
        <v>0</v>
      </c>
      <c r="EN150" s="112">
        <v>0</v>
      </c>
      <c r="EO150" s="112">
        <f t="shared" si="230"/>
        <v>2</v>
      </c>
      <c r="EP150" s="113">
        <f>(EO150/CQ150)*100</f>
        <v>100</v>
      </c>
      <c r="EQ150" s="112">
        <v>0</v>
      </c>
      <c r="ER150" s="112">
        <f t="shared" si="231"/>
        <v>0</v>
      </c>
      <c r="ES150" s="103" t="s">
        <v>456</v>
      </c>
      <c r="ET150" s="112">
        <v>0</v>
      </c>
      <c r="EU150" s="112">
        <v>0</v>
      </c>
      <c r="EV150" s="112">
        <v>0</v>
      </c>
      <c r="EW150" s="112">
        <v>0</v>
      </c>
      <c r="EX150" s="114"/>
      <c r="EY150" s="114"/>
      <c r="EZ150" s="114"/>
      <c r="FA150" s="100">
        <v>0</v>
      </c>
    </row>
    <row r="151" spans="1:157" s="118" customFormat="1">
      <c r="A151" s="46" t="s">
        <v>23</v>
      </c>
      <c r="B151" s="26" t="s">
        <v>29</v>
      </c>
      <c r="C151" s="29" t="s">
        <v>19</v>
      </c>
      <c r="D151" s="31">
        <v>22002</v>
      </c>
      <c r="E151" s="31">
        <f t="shared" si="238"/>
        <v>151</v>
      </c>
      <c r="F151" s="31">
        <v>151</v>
      </c>
      <c r="G151" s="34">
        <f t="shared" si="233"/>
        <v>100</v>
      </c>
      <c r="H151" s="41">
        <v>0</v>
      </c>
      <c r="I151" s="30">
        <f t="shared" si="234"/>
        <v>0</v>
      </c>
      <c r="J151" s="41">
        <v>151</v>
      </c>
      <c r="K151" s="30">
        <f t="shared" si="193"/>
        <v>0.68630124534133263</v>
      </c>
      <c r="L151" s="31">
        <v>2501</v>
      </c>
      <c r="M151" s="31">
        <v>2179</v>
      </c>
      <c r="N151" s="99">
        <f t="shared" si="194"/>
        <v>9.9036451231706213</v>
      </c>
      <c r="O151" s="31">
        <v>781</v>
      </c>
      <c r="P151" s="31">
        <v>682</v>
      </c>
      <c r="Q151" s="34">
        <f t="shared" si="195"/>
        <v>3.0997182074356875</v>
      </c>
      <c r="R151" s="41">
        <f t="shared" si="196"/>
        <v>250</v>
      </c>
      <c r="S151" s="41">
        <v>250</v>
      </c>
      <c r="T151" s="30">
        <f t="shared" si="242"/>
        <v>100</v>
      </c>
      <c r="U151" s="41">
        <v>0</v>
      </c>
      <c r="V151" s="30">
        <f t="shared" si="243"/>
        <v>0</v>
      </c>
      <c r="W151" s="31">
        <v>25</v>
      </c>
      <c r="X151" s="31">
        <v>2</v>
      </c>
      <c r="Y151" s="31">
        <v>237</v>
      </c>
      <c r="Z151" s="39">
        <f t="shared" si="197"/>
        <v>1.0771748022907008</v>
      </c>
      <c r="AA151" s="31">
        <v>25</v>
      </c>
      <c r="AB151" s="31">
        <v>2</v>
      </c>
      <c r="AC151" s="39">
        <f t="shared" si="198"/>
        <v>0.12271611671666213</v>
      </c>
      <c r="AD151" s="42">
        <v>92.7</v>
      </c>
      <c r="AE151" s="38">
        <v>121.65</v>
      </c>
      <c r="AF151" s="38">
        <v>401.72</v>
      </c>
      <c r="AG151" s="38">
        <v>561.89</v>
      </c>
      <c r="AH151" s="30">
        <v>5</v>
      </c>
      <c r="AI151" s="40">
        <v>7</v>
      </c>
      <c r="AJ151" s="41">
        <v>133</v>
      </c>
      <c r="AK151" s="30">
        <f t="shared" si="244"/>
        <v>53.2</v>
      </c>
      <c r="AL151" s="31">
        <v>22</v>
      </c>
      <c r="AM151" s="31">
        <v>1</v>
      </c>
      <c r="AN151" s="39">
        <f t="shared" si="245"/>
        <v>92</v>
      </c>
      <c r="AO151" s="31">
        <v>129</v>
      </c>
      <c r="AP151" s="39">
        <f t="shared" si="246"/>
        <v>54.430379746835442</v>
      </c>
      <c r="AQ151" s="31">
        <v>22</v>
      </c>
      <c r="AR151" s="31">
        <v>1</v>
      </c>
      <c r="AS151" s="39">
        <f t="shared" si="247"/>
        <v>92</v>
      </c>
      <c r="AT151" s="31">
        <v>0</v>
      </c>
      <c r="AU151" s="175">
        <f t="shared" si="239"/>
        <v>0</v>
      </c>
      <c r="AV151" s="35" t="s">
        <v>454</v>
      </c>
      <c r="AW151" s="41">
        <f t="shared" si="199"/>
        <v>165</v>
      </c>
      <c r="AX151" s="41">
        <f t="shared" si="200"/>
        <v>5</v>
      </c>
      <c r="AY151" s="30">
        <f t="shared" si="201"/>
        <v>0.77265703117898377</v>
      </c>
      <c r="AZ151" s="41">
        <v>0</v>
      </c>
      <c r="BA151" s="41">
        <v>165</v>
      </c>
      <c r="BB151" s="41">
        <v>0</v>
      </c>
      <c r="BC151" s="41">
        <v>0</v>
      </c>
      <c r="BD151" s="41">
        <v>5</v>
      </c>
      <c r="BE151" s="31">
        <v>0</v>
      </c>
      <c r="BF151" s="31">
        <f t="shared" si="202"/>
        <v>165</v>
      </c>
      <c r="BG151" s="31">
        <f t="shared" si="203"/>
        <v>5</v>
      </c>
      <c r="BH151" s="31">
        <v>0</v>
      </c>
      <c r="BI151" s="31">
        <v>165</v>
      </c>
      <c r="BJ151" s="31">
        <v>0</v>
      </c>
      <c r="BK151" s="31">
        <v>0</v>
      </c>
      <c r="BL151" s="45">
        <v>5</v>
      </c>
      <c r="BM151" s="45">
        <v>0</v>
      </c>
      <c r="BN151" s="45">
        <v>141</v>
      </c>
      <c r="BO151" s="45">
        <v>3</v>
      </c>
      <c r="BP151" s="34">
        <f t="shared" si="204"/>
        <v>0.65448595582219804</v>
      </c>
      <c r="BQ151" s="149" t="s">
        <v>392</v>
      </c>
      <c r="BR151" s="103" t="s">
        <v>456</v>
      </c>
      <c r="BS151" s="45">
        <f t="shared" si="205"/>
        <v>0</v>
      </c>
      <c r="BT151" s="45">
        <f t="shared" si="206"/>
        <v>53</v>
      </c>
      <c r="BU151" s="45">
        <f t="shared" si="207"/>
        <v>112</v>
      </c>
      <c r="BV151" s="45">
        <v>0</v>
      </c>
      <c r="BW151" s="45">
        <v>0</v>
      </c>
      <c r="BX151" s="45">
        <v>0</v>
      </c>
      <c r="BY151" s="45">
        <v>0</v>
      </c>
      <c r="BZ151" s="45">
        <v>53</v>
      </c>
      <c r="CA151" s="45">
        <v>112</v>
      </c>
      <c r="CB151" s="45">
        <v>0</v>
      </c>
      <c r="CC151" s="45">
        <v>0</v>
      </c>
      <c r="CD151" s="45">
        <v>0</v>
      </c>
      <c r="CE151" s="45">
        <f t="shared" si="208"/>
        <v>0</v>
      </c>
      <c r="CF151" s="45">
        <f t="shared" si="209"/>
        <v>2</v>
      </c>
      <c r="CG151" s="45">
        <f t="shared" si="210"/>
        <v>3</v>
      </c>
      <c r="CH151" s="45">
        <v>0</v>
      </c>
      <c r="CI151" s="45">
        <v>0</v>
      </c>
      <c r="CJ151" s="45">
        <v>0</v>
      </c>
      <c r="CK151" s="45">
        <v>0</v>
      </c>
      <c r="CL151" s="45">
        <v>2</v>
      </c>
      <c r="CM151" s="45">
        <v>3</v>
      </c>
      <c r="CN151" s="45">
        <v>0</v>
      </c>
      <c r="CO151" s="45">
        <v>0</v>
      </c>
      <c r="CP151" s="45">
        <v>0</v>
      </c>
      <c r="CQ151" s="45">
        <f t="shared" si="211"/>
        <v>89</v>
      </c>
      <c r="CR151" s="47">
        <f t="shared" si="212"/>
        <v>0.4045086810289974</v>
      </c>
      <c r="CS151" s="45">
        <f t="shared" si="213"/>
        <v>25</v>
      </c>
      <c r="CT151" s="45">
        <f t="shared" si="214"/>
        <v>0</v>
      </c>
      <c r="CU151" s="45">
        <f t="shared" si="215"/>
        <v>25</v>
      </c>
      <c r="CV151" s="45">
        <f t="shared" si="216"/>
        <v>0</v>
      </c>
      <c r="CW151" s="45">
        <v>0</v>
      </c>
      <c r="CX151" s="45">
        <v>0</v>
      </c>
      <c r="CY151" s="45">
        <f t="shared" si="217"/>
        <v>25</v>
      </c>
      <c r="CZ151" s="45">
        <v>0</v>
      </c>
      <c r="DA151" s="45">
        <v>25</v>
      </c>
      <c r="DB151" s="45">
        <f t="shared" si="218"/>
        <v>0</v>
      </c>
      <c r="DC151" s="45">
        <v>0</v>
      </c>
      <c r="DD151" s="45">
        <v>0</v>
      </c>
      <c r="DE151" s="45">
        <f t="shared" si="219"/>
        <v>2</v>
      </c>
      <c r="DF151" s="45">
        <f t="shared" si="220"/>
        <v>0</v>
      </c>
      <c r="DG151" s="45">
        <f t="shared" si="221"/>
        <v>2</v>
      </c>
      <c r="DH151" s="45">
        <f t="shared" si="222"/>
        <v>0</v>
      </c>
      <c r="DI151" s="45">
        <v>0</v>
      </c>
      <c r="DJ151" s="45">
        <v>0</v>
      </c>
      <c r="DK151" s="45">
        <f t="shared" si="223"/>
        <v>2</v>
      </c>
      <c r="DL151" s="45">
        <v>0</v>
      </c>
      <c r="DM151" s="45">
        <v>2</v>
      </c>
      <c r="DN151" s="45">
        <f t="shared" si="224"/>
        <v>0</v>
      </c>
      <c r="DO151" s="45">
        <v>0</v>
      </c>
      <c r="DP151" s="45">
        <v>0</v>
      </c>
      <c r="DQ151" s="45">
        <f t="shared" si="225"/>
        <v>62</v>
      </c>
      <c r="DR151" s="45">
        <v>0</v>
      </c>
      <c r="DS151" s="45">
        <v>0</v>
      </c>
      <c r="DT151" s="45">
        <v>62</v>
      </c>
      <c r="DU151" s="45">
        <v>0</v>
      </c>
      <c r="DV151" s="48">
        <v>413.46960000000001</v>
      </c>
      <c r="DW151" s="48">
        <v>203.47016600000001</v>
      </c>
      <c r="DX151" s="45">
        <v>86</v>
      </c>
      <c r="DY151" s="45">
        <v>6</v>
      </c>
      <c r="DZ151" s="45">
        <v>8</v>
      </c>
      <c r="EA151" s="45">
        <f t="shared" si="226"/>
        <v>63</v>
      </c>
      <c r="EB151" s="47">
        <f>(EA151/CQ151)*100</f>
        <v>70.786516853932582</v>
      </c>
      <c r="EC151" s="45">
        <f t="shared" si="227"/>
        <v>28</v>
      </c>
      <c r="ED151" s="45">
        <f t="shared" si="228"/>
        <v>23</v>
      </c>
      <c r="EE151" s="45">
        <f t="shared" si="229"/>
        <v>12</v>
      </c>
      <c r="EF151" s="45">
        <v>15</v>
      </c>
      <c r="EG151" s="45">
        <v>2</v>
      </c>
      <c r="EH151" s="45">
        <v>1</v>
      </c>
      <c r="EI151" s="45">
        <v>1</v>
      </c>
      <c r="EJ151" s="45">
        <v>1</v>
      </c>
      <c r="EK151" s="45">
        <v>0</v>
      </c>
      <c r="EL151" s="45">
        <v>12</v>
      </c>
      <c r="EM151" s="45">
        <v>20</v>
      </c>
      <c r="EN151" s="45">
        <v>11</v>
      </c>
      <c r="EO151" s="45">
        <f t="shared" si="230"/>
        <v>26</v>
      </c>
      <c r="EP151" s="47">
        <f>(EO151/CQ151)*100</f>
        <v>29.213483146067414</v>
      </c>
      <c r="EQ151" s="45">
        <v>11</v>
      </c>
      <c r="ER151" s="45">
        <f t="shared" si="231"/>
        <v>8</v>
      </c>
      <c r="ES151" s="34">
        <f t="shared" ref="ES151:ES156" si="248">(ER151/EQ151)*100</f>
        <v>72.727272727272734</v>
      </c>
      <c r="ET151" s="45">
        <v>4</v>
      </c>
      <c r="EU151" s="45">
        <v>0</v>
      </c>
      <c r="EV151" s="45">
        <v>3</v>
      </c>
      <c r="EW151" s="45">
        <v>1</v>
      </c>
      <c r="EX151" s="48">
        <v>1406.96</v>
      </c>
      <c r="EY151" s="48">
        <v>246.44</v>
      </c>
      <c r="EZ151" s="48">
        <v>2688.63</v>
      </c>
      <c r="FA151" s="46">
        <v>0</v>
      </c>
    </row>
    <row r="152" spans="1:157" s="118" customFormat="1">
      <c r="A152" s="26" t="s">
        <v>173</v>
      </c>
      <c r="B152" s="26" t="s">
        <v>210</v>
      </c>
      <c r="C152" s="29" t="s">
        <v>31</v>
      </c>
      <c r="D152" s="31">
        <v>719</v>
      </c>
      <c r="E152" s="31">
        <f t="shared" si="238"/>
        <v>22</v>
      </c>
      <c r="F152" s="33">
        <v>22</v>
      </c>
      <c r="G152" s="34">
        <f t="shared" si="233"/>
        <v>100</v>
      </c>
      <c r="H152" s="32">
        <v>0</v>
      </c>
      <c r="I152" s="30">
        <f t="shared" si="234"/>
        <v>0</v>
      </c>
      <c r="J152" s="32">
        <v>18</v>
      </c>
      <c r="K152" s="30">
        <f t="shared" si="193"/>
        <v>2.5034770514603615</v>
      </c>
      <c r="L152" s="31">
        <v>633</v>
      </c>
      <c r="M152" s="31">
        <v>243</v>
      </c>
      <c r="N152" s="99">
        <f t="shared" si="194"/>
        <v>33.796940194714878</v>
      </c>
      <c r="O152" s="31">
        <v>106</v>
      </c>
      <c r="P152" s="31">
        <v>63</v>
      </c>
      <c r="Q152" s="34">
        <f t="shared" si="195"/>
        <v>8.762169680111267</v>
      </c>
      <c r="R152" s="32">
        <f t="shared" si="196"/>
        <v>16</v>
      </c>
      <c r="S152" s="32">
        <v>16</v>
      </c>
      <c r="T152" s="30">
        <f t="shared" si="242"/>
        <v>100</v>
      </c>
      <c r="U152" s="32">
        <v>0</v>
      </c>
      <c r="V152" s="30">
        <f t="shared" si="243"/>
        <v>0</v>
      </c>
      <c r="W152" s="33">
        <v>2</v>
      </c>
      <c r="X152" s="33">
        <v>0</v>
      </c>
      <c r="Y152" s="33">
        <v>11</v>
      </c>
      <c r="Z152" s="39">
        <f t="shared" si="197"/>
        <v>1.52990264255911</v>
      </c>
      <c r="AA152" s="33">
        <v>2</v>
      </c>
      <c r="AB152" s="33">
        <v>0</v>
      </c>
      <c r="AC152" s="39">
        <f t="shared" si="198"/>
        <v>0.27816411682892905</v>
      </c>
      <c r="AD152" s="42">
        <v>59.68</v>
      </c>
      <c r="AE152" s="38">
        <v>79.77</v>
      </c>
      <c r="AF152" s="38">
        <v>385.73</v>
      </c>
      <c r="AG152" s="38">
        <v>997.17</v>
      </c>
      <c r="AH152" s="30">
        <v>2</v>
      </c>
      <c r="AI152" s="40">
        <v>12.5</v>
      </c>
      <c r="AJ152" s="41">
        <v>5</v>
      </c>
      <c r="AK152" s="30">
        <f t="shared" si="244"/>
        <v>31.25</v>
      </c>
      <c r="AL152" s="31">
        <v>0</v>
      </c>
      <c r="AM152" s="31">
        <v>0</v>
      </c>
      <c r="AN152" s="39">
        <f t="shared" si="245"/>
        <v>0</v>
      </c>
      <c r="AO152" s="31">
        <v>4</v>
      </c>
      <c r="AP152" s="39">
        <f t="shared" si="246"/>
        <v>36.363636363636367</v>
      </c>
      <c r="AQ152" s="31">
        <v>0</v>
      </c>
      <c r="AR152" s="31">
        <v>0</v>
      </c>
      <c r="AS152" s="39">
        <f t="shared" si="247"/>
        <v>0</v>
      </c>
      <c r="AT152" s="31">
        <v>0</v>
      </c>
      <c r="AU152" s="175">
        <f t="shared" si="239"/>
        <v>0</v>
      </c>
      <c r="AV152" s="35" t="s">
        <v>454</v>
      </c>
      <c r="AW152" s="41">
        <f t="shared" si="199"/>
        <v>3</v>
      </c>
      <c r="AX152" s="41">
        <f t="shared" si="200"/>
        <v>0</v>
      </c>
      <c r="AY152" s="30">
        <f t="shared" si="201"/>
        <v>0.41724617524339358</v>
      </c>
      <c r="AZ152" s="43">
        <v>0</v>
      </c>
      <c r="BA152" s="43">
        <v>3</v>
      </c>
      <c r="BB152" s="43">
        <v>0</v>
      </c>
      <c r="BC152" s="41">
        <v>0</v>
      </c>
      <c r="BD152" s="41">
        <v>0</v>
      </c>
      <c r="BE152" s="31">
        <v>0</v>
      </c>
      <c r="BF152" s="31">
        <f t="shared" si="202"/>
        <v>3</v>
      </c>
      <c r="BG152" s="31">
        <f t="shared" si="203"/>
        <v>0</v>
      </c>
      <c r="BH152" s="31">
        <v>0</v>
      </c>
      <c r="BI152" s="31">
        <v>3</v>
      </c>
      <c r="BJ152" s="31">
        <v>0</v>
      </c>
      <c r="BK152" s="31">
        <v>0</v>
      </c>
      <c r="BL152" s="45">
        <v>0</v>
      </c>
      <c r="BM152" s="45">
        <v>0</v>
      </c>
      <c r="BN152" s="45">
        <v>3</v>
      </c>
      <c r="BO152" s="45">
        <v>0</v>
      </c>
      <c r="BP152" s="34">
        <f t="shared" si="204"/>
        <v>0.41724617524339358</v>
      </c>
      <c r="BQ152" s="149">
        <v>0</v>
      </c>
      <c r="BR152" s="103">
        <f>(BQ152/(BN152+BO152))*100</f>
        <v>0</v>
      </c>
      <c r="BS152" s="45">
        <f t="shared" si="205"/>
        <v>0</v>
      </c>
      <c r="BT152" s="45">
        <f t="shared" si="206"/>
        <v>0</v>
      </c>
      <c r="BU152" s="45">
        <f t="shared" si="207"/>
        <v>3</v>
      </c>
      <c r="BV152" s="46">
        <v>0</v>
      </c>
      <c r="BW152" s="46">
        <v>0</v>
      </c>
      <c r="BX152" s="46">
        <v>0</v>
      </c>
      <c r="BY152" s="46">
        <v>0</v>
      </c>
      <c r="BZ152" s="46">
        <v>0</v>
      </c>
      <c r="CA152" s="46">
        <v>3</v>
      </c>
      <c r="CB152" s="46">
        <v>0</v>
      </c>
      <c r="CC152" s="46">
        <v>0</v>
      </c>
      <c r="CD152" s="46">
        <v>0</v>
      </c>
      <c r="CE152" s="45">
        <f t="shared" si="208"/>
        <v>0</v>
      </c>
      <c r="CF152" s="45">
        <f t="shared" si="209"/>
        <v>0</v>
      </c>
      <c r="CG152" s="45">
        <f t="shared" si="210"/>
        <v>0</v>
      </c>
      <c r="CH152" s="46">
        <v>0</v>
      </c>
      <c r="CI152" s="46">
        <v>0</v>
      </c>
      <c r="CJ152" s="46">
        <v>0</v>
      </c>
      <c r="CK152" s="46">
        <v>0</v>
      </c>
      <c r="CL152" s="46">
        <v>0</v>
      </c>
      <c r="CM152" s="46">
        <v>0</v>
      </c>
      <c r="CN152" s="46">
        <v>0</v>
      </c>
      <c r="CO152" s="46">
        <v>0</v>
      </c>
      <c r="CP152" s="46">
        <v>0</v>
      </c>
      <c r="CQ152" s="45">
        <f t="shared" si="211"/>
        <v>0</v>
      </c>
      <c r="CR152" s="47">
        <f t="shared" si="212"/>
        <v>0</v>
      </c>
      <c r="CS152" s="45">
        <f t="shared" si="213"/>
        <v>0</v>
      </c>
      <c r="CT152" s="45">
        <f t="shared" si="214"/>
        <v>0</v>
      </c>
      <c r="CU152" s="45">
        <f t="shared" si="215"/>
        <v>0</v>
      </c>
      <c r="CV152" s="45">
        <f t="shared" si="216"/>
        <v>0</v>
      </c>
      <c r="CW152" s="45">
        <v>0</v>
      </c>
      <c r="CX152" s="45">
        <v>0</v>
      </c>
      <c r="CY152" s="45">
        <f t="shared" si="217"/>
        <v>0</v>
      </c>
      <c r="CZ152" s="45">
        <v>0</v>
      </c>
      <c r="DA152" s="45">
        <v>0</v>
      </c>
      <c r="DB152" s="45">
        <f t="shared" si="218"/>
        <v>0</v>
      </c>
      <c r="DC152" s="45">
        <v>0</v>
      </c>
      <c r="DD152" s="45">
        <v>0</v>
      </c>
      <c r="DE152" s="45">
        <f t="shared" si="219"/>
        <v>0</v>
      </c>
      <c r="DF152" s="45">
        <f t="shared" si="220"/>
        <v>0</v>
      </c>
      <c r="DG152" s="45">
        <f t="shared" si="221"/>
        <v>0</v>
      </c>
      <c r="DH152" s="45">
        <f t="shared" si="222"/>
        <v>0</v>
      </c>
      <c r="DI152" s="45">
        <v>0</v>
      </c>
      <c r="DJ152" s="45">
        <v>0</v>
      </c>
      <c r="DK152" s="45">
        <f t="shared" si="223"/>
        <v>0</v>
      </c>
      <c r="DL152" s="45">
        <v>0</v>
      </c>
      <c r="DM152" s="45">
        <v>0</v>
      </c>
      <c r="DN152" s="45">
        <f t="shared" si="224"/>
        <v>0</v>
      </c>
      <c r="DO152" s="45">
        <v>0</v>
      </c>
      <c r="DP152" s="45">
        <v>0</v>
      </c>
      <c r="DQ152" s="45">
        <f t="shared" si="225"/>
        <v>0</v>
      </c>
      <c r="DR152" s="45">
        <v>0</v>
      </c>
      <c r="DS152" s="45">
        <v>0</v>
      </c>
      <c r="DT152" s="45">
        <v>0</v>
      </c>
      <c r="DU152" s="45">
        <v>0</v>
      </c>
      <c r="DV152" s="48"/>
      <c r="DW152" s="48"/>
      <c r="DX152" s="45">
        <v>0</v>
      </c>
      <c r="DY152" s="45">
        <v>0</v>
      </c>
      <c r="DZ152" s="45">
        <v>0</v>
      </c>
      <c r="EA152" s="45">
        <f t="shared" si="226"/>
        <v>5</v>
      </c>
      <c r="EB152" s="115" t="s">
        <v>456</v>
      </c>
      <c r="EC152" s="45">
        <f t="shared" si="227"/>
        <v>0</v>
      </c>
      <c r="ED152" s="45">
        <f t="shared" si="228"/>
        <v>1</v>
      </c>
      <c r="EE152" s="45">
        <f t="shared" si="229"/>
        <v>4</v>
      </c>
      <c r="EF152" s="45">
        <v>0</v>
      </c>
      <c r="EG152" s="45">
        <v>0</v>
      </c>
      <c r="EH152" s="45">
        <v>0</v>
      </c>
      <c r="EI152" s="45">
        <v>0</v>
      </c>
      <c r="EJ152" s="45">
        <v>0</v>
      </c>
      <c r="EK152" s="45">
        <v>0</v>
      </c>
      <c r="EL152" s="45">
        <v>0</v>
      </c>
      <c r="EM152" s="45">
        <v>1</v>
      </c>
      <c r="EN152" s="45">
        <v>4</v>
      </c>
      <c r="EO152" s="45">
        <f t="shared" si="230"/>
        <v>-5</v>
      </c>
      <c r="EP152" s="115" t="s">
        <v>456</v>
      </c>
      <c r="EQ152" s="45">
        <v>1</v>
      </c>
      <c r="ER152" s="45">
        <f t="shared" si="231"/>
        <v>1</v>
      </c>
      <c r="ES152" s="34">
        <f t="shared" si="248"/>
        <v>100</v>
      </c>
      <c r="ET152" s="45">
        <v>0</v>
      </c>
      <c r="EU152" s="45">
        <v>0</v>
      </c>
      <c r="EV152" s="45">
        <v>1</v>
      </c>
      <c r="EW152" s="45">
        <v>0</v>
      </c>
      <c r="EX152" s="48">
        <v>82</v>
      </c>
      <c r="EY152" s="48">
        <v>82</v>
      </c>
      <c r="EZ152" s="48">
        <v>655</v>
      </c>
      <c r="FA152" s="46">
        <v>0</v>
      </c>
    </row>
    <row r="153" spans="1:157" s="118" customFormat="1">
      <c r="A153" s="26" t="s">
        <v>173</v>
      </c>
      <c r="B153" s="26" t="s">
        <v>216</v>
      </c>
      <c r="C153" s="29" t="s">
        <v>31</v>
      </c>
      <c r="D153" s="31">
        <v>6537</v>
      </c>
      <c r="E153" s="31">
        <f t="shared" si="238"/>
        <v>306</v>
      </c>
      <c r="F153" s="31">
        <v>306</v>
      </c>
      <c r="G153" s="34">
        <f t="shared" si="233"/>
        <v>100</v>
      </c>
      <c r="H153" s="32">
        <v>0</v>
      </c>
      <c r="I153" s="30">
        <f t="shared" si="234"/>
        <v>0</v>
      </c>
      <c r="J153" s="41">
        <v>244</v>
      </c>
      <c r="K153" s="30">
        <f t="shared" si="193"/>
        <v>3.7325990515526999</v>
      </c>
      <c r="L153" s="31">
        <v>2634</v>
      </c>
      <c r="M153" s="31">
        <v>1408</v>
      </c>
      <c r="N153" s="99">
        <f t="shared" si="194"/>
        <v>21.538932231910664</v>
      </c>
      <c r="O153" s="31">
        <v>972</v>
      </c>
      <c r="P153" s="31">
        <v>544</v>
      </c>
      <c r="Q153" s="34">
        <f t="shared" si="195"/>
        <v>8.3218601805109369</v>
      </c>
      <c r="R153" s="41">
        <f t="shared" si="196"/>
        <v>48</v>
      </c>
      <c r="S153" s="41">
        <v>48</v>
      </c>
      <c r="T153" s="30">
        <f t="shared" si="242"/>
        <v>100</v>
      </c>
      <c r="U153" s="32">
        <v>0</v>
      </c>
      <c r="V153" s="30">
        <f t="shared" si="243"/>
        <v>0</v>
      </c>
      <c r="W153" s="31">
        <v>30</v>
      </c>
      <c r="X153" s="31">
        <v>0</v>
      </c>
      <c r="Y153" s="31">
        <v>32</v>
      </c>
      <c r="Z153" s="39">
        <f t="shared" si="197"/>
        <v>0.48952118708887871</v>
      </c>
      <c r="AA153" s="31">
        <v>26</v>
      </c>
      <c r="AB153" s="31">
        <v>0</v>
      </c>
      <c r="AC153" s="39">
        <f t="shared" si="198"/>
        <v>0.39773596450971394</v>
      </c>
      <c r="AD153" s="42">
        <v>140.33000000000001</v>
      </c>
      <c r="AE153" s="38">
        <v>84.05</v>
      </c>
      <c r="AF153" s="38">
        <v>559.54</v>
      </c>
      <c r="AG153" s="38">
        <v>371.21</v>
      </c>
      <c r="AH153" s="30">
        <v>3.38</v>
      </c>
      <c r="AI153" s="40">
        <v>6.33</v>
      </c>
      <c r="AJ153" s="41">
        <v>0</v>
      </c>
      <c r="AK153" s="30">
        <f t="shared" si="244"/>
        <v>0</v>
      </c>
      <c r="AL153" s="31">
        <v>19</v>
      </c>
      <c r="AM153" s="31">
        <v>0</v>
      </c>
      <c r="AN153" s="39">
        <f t="shared" si="245"/>
        <v>63.333333333333329</v>
      </c>
      <c r="AO153" s="31">
        <v>0</v>
      </c>
      <c r="AP153" s="39">
        <f t="shared" si="246"/>
        <v>0</v>
      </c>
      <c r="AQ153" s="31">
        <v>17</v>
      </c>
      <c r="AR153" s="31">
        <v>0</v>
      </c>
      <c r="AS153" s="39">
        <f t="shared" si="247"/>
        <v>65.384615384615387</v>
      </c>
      <c r="AT153" s="31">
        <v>13</v>
      </c>
      <c r="AU153" s="175">
        <f t="shared" si="239"/>
        <v>0.19886798225485697</v>
      </c>
      <c r="AV153" s="35" t="s">
        <v>454</v>
      </c>
      <c r="AW153" s="41">
        <f t="shared" si="199"/>
        <v>153</v>
      </c>
      <c r="AX153" s="41">
        <f t="shared" si="200"/>
        <v>0</v>
      </c>
      <c r="AY153" s="30">
        <f t="shared" si="201"/>
        <v>2.3405231757687011</v>
      </c>
      <c r="AZ153" s="41">
        <v>45</v>
      </c>
      <c r="BA153" s="41">
        <v>108</v>
      </c>
      <c r="BB153" s="41">
        <v>0</v>
      </c>
      <c r="BC153" s="41">
        <v>0</v>
      </c>
      <c r="BD153" s="41">
        <v>0</v>
      </c>
      <c r="BE153" s="31">
        <v>0</v>
      </c>
      <c r="BF153" s="31">
        <f t="shared" ref="BF153:BF159" si="249">BH153+BI153+BJ153</f>
        <v>97</v>
      </c>
      <c r="BG153" s="31">
        <f t="shared" si="203"/>
        <v>0</v>
      </c>
      <c r="BH153" s="31">
        <v>45</v>
      </c>
      <c r="BI153" s="31">
        <v>52</v>
      </c>
      <c r="BJ153" s="31">
        <v>0</v>
      </c>
      <c r="BK153" s="31">
        <v>0</v>
      </c>
      <c r="BL153" s="45">
        <v>0</v>
      </c>
      <c r="BM153" s="45">
        <v>0</v>
      </c>
      <c r="BN153" s="45">
        <v>89</v>
      </c>
      <c r="BO153" s="45">
        <v>0</v>
      </c>
      <c r="BP153" s="34">
        <f t="shared" si="204"/>
        <v>1.3614808015909439</v>
      </c>
      <c r="BQ153" s="149">
        <v>0</v>
      </c>
      <c r="BR153" s="103">
        <f>(BQ153/(BN153+BO153))*100</f>
        <v>0</v>
      </c>
      <c r="BS153" s="45">
        <f t="shared" si="205"/>
        <v>52</v>
      </c>
      <c r="BT153" s="45">
        <f t="shared" si="206"/>
        <v>6</v>
      </c>
      <c r="BU153" s="45">
        <f t="shared" si="207"/>
        <v>39</v>
      </c>
      <c r="BV153" s="45">
        <v>45</v>
      </c>
      <c r="BW153" s="45">
        <v>0</v>
      </c>
      <c r="BX153" s="45">
        <v>0</v>
      </c>
      <c r="BY153" s="45">
        <v>7</v>
      </c>
      <c r="BZ153" s="45">
        <v>6</v>
      </c>
      <c r="CA153" s="45">
        <v>39</v>
      </c>
      <c r="CB153" s="45">
        <v>0</v>
      </c>
      <c r="CC153" s="45">
        <v>0</v>
      </c>
      <c r="CD153" s="45">
        <v>0</v>
      </c>
      <c r="CE153" s="45">
        <f t="shared" si="208"/>
        <v>0</v>
      </c>
      <c r="CF153" s="45">
        <f t="shared" si="209"/>
        <v>0</v>
      </c>
      <c r="CG153" s="45">
        <f t="shared" si="210"/>
        <v>0</v>
      </c>
      <c r="CH153" s="46">
        <v>0</v>
      </c>
      <c r="CI153" s="46">
        <v>0</v>
      </c>
      <c r="CJ153" s="46">
        <v>0</v>
      </c>
      <c r="CK153" s="46">
        <v>0</v>
      </c>
      <c r="CL153" s="46">
        <v>0</v>
      </c>
      <c r="CM153" s="46">
        <v>0</v>
      </c>
      <c r="CN153" s="46">
        <v>0</v>
      </c>
      <c r="CO153" s="46">
        <v>0</v>
      </c>
      <c r="CP153" s="46">
        <v>0</v>
      </c>
      <c r="CQ153" s="45">
        <f t="shared" si="211"/>
        <v>19</v>
      </c>
      <c r="CR153" s="47">
        <f t="shared" si="212"/>
        <v>0.29065320483402168</v>
      </c>
      <c r="CS153" s="45">
        <f t="shared" si="213"/>
        <v>17</v>
      </c>
      <c r="CT153" s="45">
        <f t="shared" si="214"/>
        <v>5</v>
      </c>
      <c r="CU153" s="45">
        <f t="shared" si="215"/>
        <v>12</v>
      </c>
      <c r="CV153" s="45">
        <f t="shared" si="216"/>
        <v>2</v>
      </c>
      <c r="CW153" s="45">
        <v>2</v>
      </c>
      <c r="CX153" s="45">
        <v>0</v>
      </c>
      <c r="CY153" s="45">
        <f t="shared" si="217"/>
        <v>15</v>
      </c>
      <c r="CZ153" s="45">
        <v>3</v>
      </c>
      <c r="DA153" s="45">
        <v>12</v>
      </c>
      <c r="DB153" s="45">
        <f t="shared" si="218"/>
        <v>0</v>
      </c>
      <c r="DC153" s="45">
        <v>0</v>
      </c>
      <c r="DD153" s="45">
        <v>0</v>
      </c>
      <c r="DE153" s="45">
        <f t="shared" si="219"/>
        <v>0</v>
      </c>
      <c r="DF153" s="45">
        <f t="shared" si="220"/>
        <v>0</v>
      </c>
      <c r="DG153" s="45">
        <f t="shared" si="221"/>
        <v>0</v>
      </c>
      <c r="DH153" s="45">
        <f t="shared" si="222"/>
        <v>0</v>
      </c>
      <c r="DI153" s="45">
        <v>0</v>
      </c>
      <c r="DJ153" s="45">
        <v>0</v>
      </c>
      <c r="DK153" s="45">
        <f t="shared" si="223"/>
        <v>0</v>
      </c>
      <c r="DL153" s="45">
        <v>0</v>
      </c>
      <c r="DM153" s="45">
        <v>0</v>
      </c>
      <c r="DN153" s="45">
        <f t="shared" si="224"/>
        <v>0</v>
      </c>
      <c r="DO153" s="45">
        <v>0</v>
      </c>
      <c r="DP153" s="45">
        <v>0</v>
      </c>
      <c r="DQ153" s="45">
        <f t="shared" si="225"/>
        <v>2</v>
      </c>
      <c r="DR153" s="45">
        <v>0</v>
      </c>
      <c r="DS153" s="45">
        <v>0</v>
      </c>
      <c r="DT153" s="45">
        <v>2</v>
      </c>
      <c r="DU153" s="45">
        <v>0</v>
      </c>
      <c r="DV153" s="48">
        <v>575.67999999999995</v>
      </c>
      <c r="DW153" s="48">
        <v>288.61</v>
      </c>
      <c r="DX153" s="45">
        <v>33</v>
      </c>
      <c r="DY153" s="45">
        <v>0</v>
      </c>
      <c r="DZ153" s="45">
        <v>0</v>
      </c>
      <c r="EA153" s="45">
        <f t="shared" si="226"/>
        <v>10</v>
      </c>
      <c r="EB153" s="47">
        <f>(EA153/CQ153)*100</f>
        <v>52.631578947368418</v>
      </c>
      <c r="EC153" s="45">
        <f t="shared" si="227"/>
        <v>9</v>
      </c>
      <c r="ED153" s="45">
        <f t="shared" si="228"/>
        <v>0</v>
      </c>
      <c r="EE153" s="45">
        <f t="shared" si="229"/>
        <v>1</v>
      </c>
      <c r="EF153" s="45">
        <v>8</v>
      </c>
      <c r="EG153" s="45">
        <v>0</v>
      </c>
      <c r="EH153" s="45">
        <v>1</v>
      </c>
      <c r="EI153" s="45">
        <v>0</v>
      </c>
      <c r="EJ153" s="45">
        <v>0</v>
      </c>
      <c r="EK153" s="45">
        <v>0</v>
      </c>
      <c r="EL153" s="45">
        <v>1</v>
      </c>
      <c r="EM153" s="45">
        <v>0</v>
      </c>
      <c r="EN153" s="45">
        <v>0</v>
      </c>
      <c r="EO153" s="45">
        <f t="shared" si="230"/>
        <v>9</v>
      </c>
      <c r="EP153" s="47">
        <f>(EO153/CQ153)*100</f>
        <v>47.368421052631575</v>
      </c>
      <c r="EQ153" s="45">
        <v>7</v>
      </c>
      <c r="ER153" s="45">
        <f t="shared" si="231"/>
        <v>5</v>
      </c>
      <c r="ES153" s="34">
        <f t="shared" si="248"/>
        <v>71.428571428571431</v>
      </c>
      <c r="ET153" s="45">
        <v>3</v>
      </c>
      <c r="EU153" s="45">
        <v>1</v>
      </c>
      <c r="EV153" s="45">
        <v>1</v>
      </c>
      <c r="EW153" s="45">
        <v>0</v>
      </c>
      <c r="EX153" s="48">
        <v>207.08</v>
      </c>
      <c r="EY153" s="48">
        <v>71.680000000000007</v>
      </c>
      <c r="EZ153" s="48">
        <v>404.51</v>
      </c>
      <c r="FA153" s="46">
        <v>1</v>
      </c>
    </row>
    <row r="154" spans="1:157" s="118" customFormat="1">
      <c r="A154" s="100" t="s">
        <v>293</v>
      </c>
      <c r="B154" s="100" t="s">
        <v>391</v>
      </c>
      <c r="C154" s="101" t="s">
        <v>19</v>
      </c>
      <c r="D154" s="102">
        <v>4986</v>
      </c>
      <c r="E154" s="102">
        <f t="shared" si="238"/>
        <v>112</v>
      </c>
      <c r="F154" s="102">
        <v>106</v>
      </c>
      <c r="G154" s="103">
        <f t="shared" si="233"/>
        <v>94.642857142857139</v>
      </c>
      <c r="H154" s="104">
        <v>6</v>
      </c>
      <c r="I154" s="105">
        <f t="shared" si="234"/>
        <v>5.3571428571428568</v>
      </c>
      <c r="J154" s="106">
        <v>92</v>
      </c>
      <c r="K154" s="105">
        <f t="shared" si="193"/>
        <v>1.8451664661050944</v>
      </c>
      <c r="L154" s="102">
        <v>1181</v>
      </c>
      <c r="M154" s="102">
        <v>720</v>
      </c>
      <c r="N154" s="107">
        <f t="shared" si="194"/>
        <v>14.440433212996389</v>
      </c>
      <c r="O154" s="102">
        <v>448</v>
      </c>
      <c r="P154" s="102">
        <v>270</v>
      </c>
      <c r="Q154" s="103">
        <f t="shared" si="195"/>
        <v>5.4151624548736459</v>
      </c>
      <c r="R154" s="106">
        <f t="shared" si="196"/>
        <v>52</v>
      </c>
      <c r="S154" s="106">
        <v>52</v>
      </c>
      <c r="T154" s="105">
        <f t="shared" si="242"/>
        <v>100</v>
      </c>
      <c r="U154" s="104">
        <v>0</v>
      </c>
      <c r="V154" s="105">
        <f t="shared" si="243"/>
        <v>0</v>
      </c>
      <c r="W154" s="102">
        <v>18</v>
      </c>
      <c r="X154" s="102">
        <v>0</v>
      </c>
      <c r="Y154" s="102">
        <v>48</v>
      </c>
      <c r="Z154" s="108">
        <f t="shared" si="197"/>
        <v>0.96269554753309272</v>
      </c>
      <c r="AA154" s="102">
        <v>17</v>
      </c>
      <c r="AB154" s="102">
        <v>0</v>
      </c>
      <c r="AC154" s="108">
        <f t="shared" si="198"/>
        <v>0.34095467308463701</v>
      </c>
      <c r="AD154" s="109">
        <v>95.31</v>
      </c>
      <c r="AE154" s="110">
        <v>79.41</v>
      </c>
      <c r="AF154" s="110">
        <v>558.92999999999995</v>
      </c>
      <c r="AG154" s="110">
        <v>610.99</v>
      </c>
      <c r="AH154" s="105">
        <v>8.2100000000000009</v>
      </c>
      <c r="AI154" s="111">
        <v>10.56</v>
      </c>
      <c r="AJ154" s="106">
        <v>20</v>
      </c>
      <c r="AK154" s="105">
        <f t="shared" si="244"/>
        <v>38.461538461538467</v>
      </c>
      <c r="AL154" s="102">
        <v>11</v>
      </c>
      <c r="AM154" s="102">
        <v>0</v>
      </c>
      <c r="AN154" s="108">
        <f t="shared" si="245"/>
        <v>61.111111111111114</v>
      </c>
      <c r="AO154" s="102"/>
      <c r="AP154" s="108">
        <f t="shared" si="246"/>
        <v>0</v>
      </c>
      <c r="AQ154" s="102">
        <v>10</v>
      </c>
      <c r="AR154" s="102">
        <v>0</v>
      </c>
      <c r="AS154" s="108">
        <f t="shared" si="247"/>
        <v>58.82352941176471</v>
      </c>
      <c r="AT154" s="102">
        <v>13</v>
      </c>
      <c r="AU154" s="182">
        <f t="shared" si="239"/>
        <v>0.26073004412354589</v>
      </c>
      <c r="AV154" s="105" t="s">
        <v>454</v>
      </c>
      <c r="AW154" s="106">
        <f t="shared" si="199"/>
        <v>43</v>
      </c>
      <c r="AX154" s="106">
        <f t="shared" si="200"/>
        <v>0</v>
      </c>
      <c r="AY154" s="105">
        <f t="shared" si="201"/>
        <v>0.86241476133172879</v>
      </c>
      <c r="AZ154" s="106">
        <v>0</v>
      </c>
      <c r="BA154" s="106">
        <v>43</v>
      </c>
      <c r="BB154" s="106">
        <v>0</v>
      </c>
      <c r="BC154" s="106">
        <v>0</v>
      </c>
      <c r="BD154" s="106">
        <v>0</v>
      </c>
      <c r="BE154" s="102">
        <v>0</v>
      </c>
      <c r="BF154" s="102">
        <f t="shared" si="249"/>
        <v>42</v>
      </c>
      <c r="BG154" s="102">
        <f t="shared" si="203"/>
        <v>0</v>
      </c>
      <c r="BH154" s="102">
        <v>0</v>
      </c>
      <c r="BI154" s="102">
        <v>42</v>
      </c>
      <c r="BJ154" s="102">
        <v>0</v>
      </c>
      <c r="BK154" s="102">
        <v>0</v>
      </c>
      <c r="BL154" s="112">
        <v>0</v>
      </c>
      <c r="BM154" s="112">
        <v>0</v>
      </c>
      <c r="BN154" s="112">
        <v>41</v>
      </c>
      <c r="BO154" s="112">
        <v>0</v>
      </c>
      <c r="BP154" s="103">
        <f t="shared" si="204"/>
        <v>0.82230244685118326</v>
      </c>
      <c r="BQ154" s="158">
        <v>3</v>
      </c>
      <c r="BR154" s="103">
        <f>(BQ154/(BN154+BO154))*100</f>
        <v>7.3170731707317067</v>
      </c>
      <c r="BS154" s="112">
        <f t="shared" si="205"/>
        <v>0</v>
      </c>
      <c r="BT154" s="112">
        <f t="shared" si="206"/>
        <v>16</v>
      </c>
      <c r="BU154" s="112">
        <f t="shared" si="207"/>
        <v>26</v>
      </c>
      <c r="BV154" s="112">
        <v>0</v>
      </c>
      <c r="BW154" s="112">
        <v>0</v>
      </c>
      <c r="BX154" s="112">
        <v>0</v>
      </c>
      <c r="BY154" s="112">
        <v>0</v>
      </c>
      <c r="BZ154" s="112">
        <v>16</v>
      </c>
      <c r="CA154" s="112">
        <v>26</v>
      </c>
      <c r="CB154" s="112">
        <v>0</v>
      </c>
      <c r="CC154" s="112">
        <v>0</v>
      </c>
      <c r="CD154" s="112">
        <v>0</v>
      </c>
      <c r="CE154" s="112">
        <f t="shared" si="208"/>
        <v>0</v>
      </c>
      <c r="CF154" s="112">
        <f t="shared" si="209"/>
        <v>0</v>
      </c>
      <c r="CG154" s="112">
        <f t="shared" si="210"/>
        <v>0</v>
      </c>
      <c r="CH154" s="100">
        <v>0</v>
      </c>
      <c r="CI154" s="100">
        <v>0</v>
      </c>
      <c r="CJ154" s="100">
        <v>0</v>
      </c>
      <c r="CK154" s="100">
        <v>0</v>
      </c>
      <c r="CL154" s="100">
        <v>0</v>
      </c>
      <c r="CM154" s="100">
        <v>0</v>
      </c>
      <c r="CN154" s="100">
        <v>0</v>
      </c>
      <c r="CO154" s="100">
        <v>0</v>
      </c>
      <c r="CP154" s="100">
        <v>0</v>
      </c>
      <c r="CQ154" s="112">
        <f t="shared" si="211"/>
        <v>4</v>
      </c>
      <c r="CR154" s="113">
        <f t="shared" si="212"/>
        <v>8.0224628961091046E-2</v>
      </c>
      <c r="CS154" s="112">
        <f t="shared" si="213"/>
        <v>4</v>
      </c>
      <c r="CT154" s="112">
        <f t="shared" si="214"/>
        <v>0</v>
      </c>
      <c r="CU154" s="112">
        <f t="shared" si="215"/>
        <v>4</v>
      </c>
      <c r="CV154" s="112">
        <f t="shared" si="216"/>
        <v>0</v>
      </c>
      <c r="CW154" s="112">
        <v>0</v>
      </c>
      <c r="CX154" s="112">
        <v>0</v>
      </c>
      <c r="CY154" s="112">
        <f t="shared" si="217"/>
        <v>4</v>
      </c>
      <c r="CZ154" s="112">
        <v>0</v>
      </c>
      <c r="DA154" s="112">
        <v>4</v>
      </c>
      <c r="DB154" s="112">
        <f t="shared" si="218"/>
        <v>0</v>
      </c>
      <c r="DC154" s="112">
        <v>0</v>
      </c>
      <c r="DD154" s="112">
        <v>0</v>
      </c>
      <c r="DE154" s="112">
        <f t="shared" si="219"/>
        <v>0</v>
      </c>
      <c r="DF154" s="112">
        <f t="shared" si="220"/>
        <v>0</v>
      </c>
      <c r="DG154" s="112">
        <f t="shared" si="221"/>
        <v>0</v>
      </c>
      <c r="DH154" s="112">
        <f t="shared" si="222"/>
        <v>0</v>
      </c>
      <c r="DI154" s="112">
        <v>0</v>
      </c>
      <c r="DJ154" s="112">
        <v>0</v>
      </c>
      <c r="DK154" s="112">
        <f t="shared" si="223"/>
        <v>0</v>
      </c>
      <c r="DL154" s="112">
        <v>0</v>
      </c>
      <c r="DM154" s="112">
        <v>0</v>
      </c>
      <c r="DN154" s="112">
        <f t="shared" si="224"/>
        <v>0</v>
      </c>
      <c r="DO154" s="112">
        <v>0</v>
      </c>
      <c r="DP154" s="112">
        <v>0</v>
      </c>
      <c r="DQ154" s="112">
        <f t="shared" si="225"/>
        <v>0</v>
      </c>
      <c r="DR154" s="112">
        <v>0</v>
      </c>
      <c r="DS154" s="112">
        <v>0</v>
      </c>
      <c r="DT154" s="112">
        <v>0</v>
      </c>
      <c r="DU154" s="112">
        <v>0</v>
      </c>
      <c r="DV154" s="114">
        <v>757.25</v>
      </c>
      <c r="DW154" s="114"/>
      <c r="DX154" s="112">
        <v>15</v>
      </c>
      <c r="DY154" s="112">
        <v>0</v>
      </c>
      <c r="DZ154" s="112">
        <v>0</v>
      </c>
      <c r="EA154" s="112">
        <f t="shared" si="226"/>
        <v>0</v>
      </c>
      <c r="EB154" s="113">
        <f>(EA154/CQ154)*100</f>
        <v>0</v>
      </c>
      <c r="EC154" s="112">
        <f t="shared" si="227"/>
        <v>0</v>
      </c>
      <c r="ED154" s="112">
        <f t="shared" si="228"/>
        <v>0</v>
      </c>
      <c r="EE154" s="112">
        <f t="shared" si="229"/>
        <v>0</v>
      </c>
      <c r="EF154" s="112">
        <v>0</v>
      </c>
      <c r="EG154" s="112">
        <v>0</v>
      </c>
      <c r="EH154" s="112">
        <v>0</v>
      </c>
      <c r="EI154" s="112">
        <v>0</v>
      </c>
      <c r="EJ154" s="112">
        <v>0</v>
      </c>
      <c r="EK154" s="112">
        <v>0</v>
      </c>
      <c r="EL154" s="112">
        <v>0</v>
      </c>
      <c r="EM154" s="112">
        <v>0</v>
      </c>
      <c r="EN154" s="112">
        <v>0</v>
      </c>
      <c r="EO154" s="112">
        <f t="shared" si="230"/>
        <v>4</v>
      </c>
      <c r="EP154" s="113">
        <f>(EO154/CQ154)*100</f>
        <v>100</v>
      </c>
      <c r="EQ154" s="112">
        <v>2</v>
      </c>
      <c r="ER154" s="112">
        <f t="shared" si="231"/>
        <v>1</v>
      </c>
      <c r="ES154" s="103">
        <f t="shared" si="248"/>
        <v>50</v>
      </c>
      <c r="ET154" s="112">
        <v>0</v>
      </c>
      <c r="EU154" s="112">
        <v>0</v>
      </c>
      <c r="EV154" s="112">
        <v>1</v>
      </c>
      <c r="EW154" s="112">
        <v>0</v>
      </c>
      <c r="EX154" s="114">
        <v>2053.1</v>
      </c>
      <c r="EY154" s="114">
        <v>2053.1</v>
      </c>
      <c r="EZ154" s="114">
        <v>2053.1</v>
      </c>
      <c r="FA154" s="100">
        <v>0</v>
      </c>
    </row>
    <row r="155" spans="1:157" s="118" customFormat="1">
      <c r="A155" s="100" t="s">
        <v>294</v>
      </c>
      <c r="B155" s="100" t="s">
        <v>391</v>
      </c>
      <c r="C155" s="101" t="s">
        <v>34</v>
      </c>
      <c r="D155" s="102">
        <v>3184</v>
      </c>
      <c r="E155" s="102">
        <f t="shared" si="238"/>
        <v>33</v>
      </c>
      <c r="F155" s="102">
        <v>33</v>
      </c>
      <c r="G155" s="103">
        <f t="shared" si="233"/>
        <v>100</v>
      </c>
      <c r="H155" s="104">
        <v>0</v>
      </c>
      <c r="I155" s="105">
        <f t="shared" si="234"/>
        <v>0</v>
      </c>
      <c r="J155" s="106">
        <v>30</v>
      </c>
      <c r="K155" s="105">
        <f t="shared" si="193"/>
        <v>0.94221105527638183</v>
      </c>
      <c r="L155" s="102">
        <v>172</v>
      </c>
      <c r="M155" s="102">
        <v>149</v>
      </c>
      <c r="N155" s="107">
        <f t="shared" si="194"/>
        <v>4.6796482412060305</v>
      </c>
      <c r="O155" s="102">
        <v>6</v>
      </c>
      <c r="P155" s="102">
        <v>6</v>
      </c>
      <c r="Q155" s="103">
        <f t="shared" si="195"/>
        <v>0.18844221105527637</v>
      </c>
      <c r="R155" s="106">
        <f t="shared" si="196"/>
        <v>39</v>
      </c>
      <c r="S155" s="106">
        <v>39</v>
      </c>
      <c r="T155" s="105">
        <f t="shared" si="242"/>
        <v>100</v>
      </c>
      <c r="U155" s="104">
        <v>0</v>
      </c>
      <c r="V155" s="105">
        <f t="shared" si="243"/>
        <v>0</v>
      </c>
      <c r="W155" s="102">
        <v>0</v>
      </c>
      <c r="X155" s="102">
        <v>0</v>
      </c>
      <c r="Y155" s="102">
        <v>37</v>
      </c>
      <c r="Z155" s="108">
        <f t="shared" si="197"/>
        <v>1.1620603015075377</v>
      </c>
      <c r="AA155" s="102">
        <v>0</v>
      </c>
      <c r="AB155" s="102">
        <v>0</v>
      </c>
      <c r="AC155" s="108">
        <f t="shared" si="198"/>
        <v>0</v>
      </c>
      <c r="AD155" s="109">
        <v>134.79</v>
      </c>
      <c r="AE155" s="110"/>
      <c r="AF155" s="110">
        <v>493.99</v>
      </c>
      <c r="AG155" s="110"/>
      <c r="AH155" s="105">
        <v>4.74</v>
      </c>
      <c r="AI155" s="111"/>
      <c r="AJ155" s="106">
        <v>4</v>
      </c>
      <c r="AK155" s="105">
        <f t="shared" si="244"/>
        <v>10.256410256410255</v>
      </c>
      <c r="AL155" s="102">
        <v>0</v>
      </c>
      <c r="AM155" s="102">
        <v>0</v>
      </c>
      <c r="AN155" s="108" t="s">
        <v>456</v>
      </c>
      <c r="AO155" s="102"/>
      <c r="AP155" s="108">
        <f t="shared" si="246"/>
        <v>0</v>
      </c>
      <c r="AQ155" s="102">
        <v>0</v>
      </c>
      <c r="AR155" s="102">
        <v>0</v>
      </c>
      <c r="AS155" s="108" t="s">
        <v>456</v>
      </c>
      <c r="AT155" s="102">
        <v>1</v>
      </c>
      <c r="AU155" s="182">
        <f t="shared" si="239"/>
        <v>3.1407035175879394E-2</v>
      </c>
      <c r="AV155" s="105" t="s">
        <v>454</v>
      </c>
      <c r="AW155" s="106">
        <f t="shared" si="199"/>
        <v>0</v>
      </c>
      <c r="AX155" s="106">
        <f t="shared" si="200"/>
        <v>0</v>
      </c>
      <c r="AY155" s="105">
        <f t="shared" si="201"/>
        <v>0</v>
      </c>
      <c r="AZ155" s="106">
        <v>0</v>
      </c>
      <c r="BA155" s="106">
        <v>0</v>
      </c>
      <c r="BB155" s="106">
        <v>0</v>
      </c>
      <c r="BC155" s="106">
        <v>0</v>
      </c>
      <c r="BD155" s="106">
        <v>0</v>
      </c>
      <c r="BE155" s="102">
        <v>0</v>
      </c>
      <c r="BF155" s="102">
        <f t="shared" si="249"/>
        <v>0</v>
      </c>
      <c r="BG155" s="102">
        <f t="shared" si="203"/>
        <v>0</v>
      </c>
      <c r="BH155" s="102">
        <v>0</v>
      </c>
      <c r="BI155" s="102">
        <v>0</v>
      </c>
      <c r="BJ155" s="102">
        <v>0</v>
      </c>
      <c r="BK155" s="102">
        <v>0</v>
      </c>
      <c r="BL155" s="112">
        <v>0</v>
      </c>
      <c r="BM155" s="112">
        <v>0</v>
      </c>
      <c r="BN155" s="112">
        <v>0</v>
      </c>
      <c r="BO155" s="112">
        <v>0</v>
      </c>
      <c r="BP155" s="103">
        <f t="shared" si="204"/>
        <v>0</v>
      </c>
      <c r="BQ155" s="158">
        <v>0</v>
      </c>
      <c r="BR155" s="103" t="s">
        <v>456</v>
      </c>
      <c r="BS155" s="112">
        <f t="shared" si="205"/>
        <v>0</v>
      </c>
      <c r="BT155" s="112">
        <f t="shared" si="206"/>
        <v>0</v>
      </c>
      <c r="BU155" s="112">
        <f t="shared" si="207"/>
        <v>0</v>
      </c>
      <c r="BV155" s="112">
        <v>0</v>
      </c>
      <c r="BW155" s="112">
        <v>0</v>
      </c>
      <c r="BX155" s="112">
        <v>0</v>
      </c>
      <c r="BY155" s="112">
        <v>0</v>
      </c>
      <c r="BZ155" s="112">
        <v>0</v>
      </c>
      <c r="CA155" s="112">
        <v>0</v>
      </c>
      <c r="CB155" s="112">
        <v>0</v>
      </c>
      <c r="CC155" s="112">
        <v>0</v>
      </c>
      <c r="CD155" s="112">
        <v>0</v>
      </c>
      <c r="CE155" s="112">
        <f t="shared" si="208"/>
        <v>0</v>
      </c>
      <c r="CF155" s="112">
        <f t="shared" si="209"/>
        <v>0</v>
      </c>
      <c r="CG155" s="112">
        <f t="shared" si="210"/>
        <v>0</v>
      </c>
      <c r="CH155" s="100">
        <v>0</v>
      </c>
      <c r="CI155" s="100">
        <v>0</v>
      </c>
      <c r="CJ155" s="100">
        <v>0</v>
      </c>
      <c r="CK155" s="100">
        <v>0</v>
      </c>
      <c r="CL155" s="100">
        <v>0</v>
      </c>
      <c r="CM155" s="100">
        <v>0</v>
      </c>
      <c r="CN155" s="100">
        <v>0</v>
      </c>
      <c r="CO155" s="100">
        <v>0</v>
      </c>
      <c r="CP155" s="100">
        <v>0</v>
      </c>
      <c r="CQ155" s="112">
        <f t="shared" si="211"/>
        <v>0</v>
      </c>
      <c r="CR155" s="113">
        <f t="shared" si="212"/>
        <v>0</v>
      </c>
      <c r="CS155" s="112">
        <f t="shared" si="213"/>
        <v>0</v>
      </c>
      <c r="CT155" s="112">
        <f t="shared" si="214"/>
        <v>0</v>
      </c>
      <c r="CU155" s="112">
        <f t="shared" si="215"/>
        <v>0</v>
      </c>
      <c r="CV155" s="112">
        <f t="shared" si="216"/>
        <v>0</v>
      </c>
      <c r="CW155" s="112">
        <v>0</v>
      </c>
      <c r="CX155" s="112">
        <v>0</v>
      </c>
      <c r="CY155" s="112">
        <f t="shared" si="217"/>
        <v>0</v>
      </c>
      <c r="CZ155" s="112">
        <v>0</v>
      </c>
      <c r="DA155" s="112">
        <v>0</v>
      </c>
      <c r="DB155" s="112">
        <f t="shared" si="218"/>
        <v>0</v>
      </c>
      <c r="DC155" s="112">
        <v>0</v>
      </c>
      <c r="DD155" s="112">
        <v>0</v>
      </c>
      <c r="DE155" s="112">
        <f t="shared" si="219"/>
        <v>0</v>
      </c>
      <c r="DF155" s="112">
        <f t="shared" si="220"/>
        <v>0</v>
      </c>
      <c r="DG155" s="112">
        <f t="shared" si="221"/>
        <v>0</v>
      </c>
      <c r="DH155" s="112">
        <f t="shared" si="222"/>
        <v>0</v>
      </c>
      <c r="DI155" s="112">
        <v>0</v>
      </c>
      <c r="DJ155" s="112">
        <v>0</v>
      </c>
      <c r="DK155" s="112">
        <f t="shared" si="223"/>
        <v>0</v>
      </c>
      <c r="DL155" s="112">
        <v>0</v>
      </c>
      <c r="DM155" s="112">
        <v>0</v>
      </c>
      <c r="DN155" s="112">
        <f t="shared" si="224"/>
        <v>0</v>
      </c>
      <c r="DO155" s="112">
        <v>0</v>
      </c>
      <c r="DP155" s="112">
        <v>0</v>
      </c>
      <c r="DQ155" s="112">
        <f t="shared" si="225"/>
        <v>0</v>
      </c>
      <c r="DR155" s="112">
        <v>0</v>
      </c>
      <c r="DS155" s="112">
        <v>0</v>
      </c>
      <c r="DT155" s="112">
        <v>0</v>
      </c>
      <c r="DU155" s="112">
        <v>0</v>
      </c>
      <c r="DV155" s="114"/>
      <c r="DW155" s="114"/>
      <c r="DX155" s="112">
        <v>0</v>
      </c>
      <c r="DY155" s="112">
        <v>0</v>
      </c>
      <c r="DZ155" s="112">
        <v>0</v>
      </c>
      <c r="EA155" s="112">
        <f t="shared" si="226"/>
        <v>0</v>
      </c>
      <c r="EB155" s="113" t="s">
        <v>456</v>
      </c>
      <c r="EC155" s="112">
        <f t="shared" si="227"/>
        <v>0</v>
      </c>
      <c r="ED155" s="112">
        <f t="shared" si="228"/>
        <v>0</v>
      </c>
      <c r="EE155" s="112">
        <f t="shared" si="229"/>
        <v>0</v>
      </c>
      <c r="EF155" s="112">
        <v>0</v>
      </c>
      <c r="EG155" s="112">
        <v>0</v>
      </c>
      <c r="EH155" s="112">
        <v>0</v>
      </c>
      <c r="EI155" s="112">
        <v>0</v>
      </c>
      <c r="EJ155" s="112">
        <v>0</v>
      </c>
      <c r="EK155" s="112">
        <v>0</v>
      </c>
      <c r="EL155" s="112">
        <v>0</v>
      </c>
      <c r="EM155" s="112">
        <v>0</v>
      </c>
      <c r="EN155" s="112">
        <v>0</v>
      </c>
      <c r="EO155" s="112">
        <f t="shared" si="230"/>
        <v>0</v>
      </c>
      <c r="EP155" s="113" t="s">
        <v>456</v>
      </c>
      <c r="EQ155" s="112">
        <v>1</v>
      </c>
      <c r="ER155" s="112">
        <f t="shared" si="231"/>
        <v>1</v>
      </c>
      <c r="ES155" s="103">
        <f t="shared" si="248"/>
        <v>100</v>
      </c>
      <c r="ET155" s="112">
        <v>1</v>
      </c>
      <c r="EU155" s="112">
        <v>0</v>
      </c>
      <c r="EV155" s="112">
        <v>0</v>
      </c>
      <c r="EW155" s="112">
        <v>0</v>
      </c>
      <c r="EX155" s="114">
        <v>3465.37</v>
      </c>
      <c r="EY155" s="114">
        <v>3465.37</v>
      </c>
      <c r="EZ155" s="114">
        <v>3465.37</v>
      </c>
      <c r="FA155" s="100">
        <v>0</v>
      </c>
    </row>
    <row r="156" spans="1:157" s="118" customFormat="1">
      <c r="A156" s="100" t="s">
        <v>295</v>
      </c>
      <c r="B156" s="100" t="s">
        <v>391</v>
      </c>
      <c r="C156" s="101" t="s">
        <v>34</v>
      </c>
      <c r="D156" s="102">
        <v>4903</v>
      </c>
      <c r="E156" s="102">
        <f t="shared" si="238"/>
        <v>91</v>
      </c>
      <c r="F156" s="102">
        <v>90</v>
      </c>
      <c r="G156" s="103">
        <f t="shared" si="233"/>
        <v>98.901098901098905</v>
      </c>
      <c r="H156" s="104">
        <v>1</v>
      </c>
      <c r="I156" s="105">
        <f t="shared" si="234"/>
        <v>1.098901098901099</v>
      </c>
      <c r="J156" s="106">
        <v>83</v>
      </c>
      <c r="K156" s="105">
        <f t="shared" si="193"/>
        <v>1.6928411176830513</v>
      </c>
      <c r="L156" s="102">
        <v>852</v>
      </c>
      <c r="M156" s="102">
        <v>589</v>
      </c>
      <c r="N156" s="107">
        <f t="shared" si="194"/>
        <v>12.013053232714665</v>
      </c>
      <c r="O156" s="102">
        <v>282</v>
      </c>
      <c r="P156" s="102">
        <v>215</v>
      </c>
      <c r="Q156" s="103">
        <f t="shared" si="195"/>
        <v>4.3850703650826022</v>
      </c>
      <c r="R156" s="106">
        <f t="shared" si="196"/>
        <v>26</v>
      </c>
      <c r="S156" s="106">
        <v>25</v>
      </c>
      <c r="T156" s="105">
        <f t="shared" si="242"/>
        <v>96.15384615384616</v>
      </c>
      <c r="U156" s="104">
        <v>1</v>
      </c>
      <c r="V156" s="105">
        <f t="shared" si="243"/>
        <v>3.8461538461538463</v>
      </c>
      <c r="W156" s="102">
        <v>3</v>
      </c>
      <c r="X156" s="102">
        <v>0</v>
      </c>
      <c r="Y156" s="102">
        <v>24</v>
      </c>
      <c r="Z156" s="108">
        <f t="shared" si="197"/>
        <v>0.48949622679991844</v>
      </c>
      <c r="AA156" s="102">
        <v>3</v>
      </c>
      <c r="AB156" s="102">
        <v>0</v>
      </c>
      <c r="AC156" s="108">
        <f t="shared" si="198"/>
        <v>6.1187028349989805E-2</v>
      </c>
      <c r="AD156" s="109">
        <v>93.22</v>
      </c>
      <c r="AE156" s="110">
        <v>87.31</v>
      </c>
      <c r="AF156" s="110">
        <v>568.87</v>
      </c>
      <c r="AG156" s="110">
        <v>357.86</v>
      </c>
      <c r="AH156" s="105">
        <v>6</v>
      </c>
      <c r="AI156" s="111">
        <v>4</v>
      </c>
      <c r="AJ156" s="106">
        <v>6</v>
      </c>
      <c r="AK156" s="105">
        <f t="shared" si="244"/>
        <v>24</v>
      </c>
      <c r="AL156" s="102">
        <v>0</v>
      </c>
      <c r="AM156" s="102">
        <v>0</v>
      </c>
      <c r="AN156" s="108">
        <f>((AL156+AM156)/W156)*100</f>
        <v>0</v>
      </c>
      <c r="AO156" s="102"/>
      <c r="AP156" s="108">
        <f t="shared" si="246"/>
        <v>0</v>
      </c>
      <c r="AQ156" s="102">
        <v>0</v>
      </c>
      <c r="AR156" s="102">
        <v>0</v>
      </c>
      <c r="AS156" s="108">
        <f>((AQ156+AR156)/AA156)*100</f>
        <v>0</v>
      </c>
      <c r="AT156" s="102">
        <v>10</v>
      </c>
      <c r="AU156" s="182">
        <f t="shared" si="239"/>
        <v>0.20395676116663269</v>
      </c>
      <c r="AV156" s="105" t="s">
        <v>454</v>
      </c>
      <c r="AW156" s="106">
        <f t="shared" si="199"/>
        <v>75</v>
      </c>
      <c r="AX156" s="106">
        <f t="shared" si="200"/>
        <v>1</v>
      </c>
      <c r="AY156" s="105">
        <f t="shared" si="201"/>
        <v>1.5500713848664083</v>
      </c>
      <c r="AZ156" s="106">
        <v>0</v>
      </c>
      <c r="BA156" s="106">
        <v>75</v>
      </c>
      <c r="BB156" s="106">
        <v>0</v>
      </c>
      <c r="BC156" s="106">
        <v>0</v>
      </c>
      <c r="BD156" s="106">
        <v>1</v>
      </c>
      <c r="BE156" s="102">
        <v>0</v>
      </c>
      <c r="BF156" s="102">
        <f t="shared" si="249"/>
        <v>69</v>
      </c>
      <c r="BG156" s="102">
        <f t="shared" si="203"/>
        <v>1</v>
      </c>
      <c r="BH156" s="102">
        <v>0</v>
      </c>
      <c r="BI156" s="102">
        <v>69</v>
      </c>
      <c r="BJ156" s="102">
        <v>0</v>
      </c>
      <c r="BK156" s="102">
        <v>0</v>
      </c>
      <c r="BL156" s="112">
        <v>1</v>
      </c>
      <c r="BM156" s="112">
        <v>0</v>
      </c>
      <c r="BN156" s="112">
        <v>53</v>
      </c>
      <c r="BO156" s="112">
        <v>1</v>
      </c>
      <c r="BP156" s="103">
        <f t="shared" si="204"/>
        <v>1.1013665102998165</v>
      </c>
      <c r="BQ156" s="158">
        <v>0</v>
      </c>
      <c r="BR156" s="103">
        <f t="shared" ref="BR156:BR161" si="250">(BQ156/(BN156+BO156))*100</f>
        <v>0</v>
      </c>
      <c r="BS156" s="112">
        <f t="shared" si="205"/>
        <v>0</v>
      </c>
      <c r="BT156" s="112">
        <f t="shared" si="206"/>
        <v>53</v>
      </c>
      <c r="BU156" s="112">
        <f t="shared" si="207"/>
        <v>16</v>
      </c>
      <c r="BV156" s="112">
        <v>0</v>
      </c>
      <c r="BW156" s="112">
        <v>0</v>
      </c>
      <c r="BX156" s="112">
        <v>0</v>
      </c>
      <c r="BY156" s="112">
        <v>0</v>
      </c>
      <c r="BZ156" s="112">
        <v>53</v>
      </c>
      <c r="CA156" s="112">
        <v>16</v>
      </c>
      <c r="CB156" s="112">
        <v>0</v>
      </c>
      <c r="CC156" s="112">
        <v>0</v>
      </c>
      <c r="CD156" s="112">
        <v>0</v>
      </c>
      <c r="CE156" s="112">
        <f t="shared" si="208"/>
        <v>0</v>
      </c>
      <c r="CF156" s="112">
        <f t="shared" si="209"/>
        <v>1</v>
      </c>
      <c r="CG156" s="112">
        <f t="shared" si="210"/>
        <v>0</v>
      </c>
      <c r="CH156" s="100">
        <v>0</v>
      </c>
      <c r="CI156" s="100">
        <v>0</v>
      </c>
      <c r="CJ156" s="100">
        <v>0</v>
      </c>
      <c r="CK156" s="100">
        <v>0</v>
      </c>
      <c r="CL156" s="100">
        <v>1</v>
      </c>
      <c r="CM156" s="100">
        <v>0</v>
      </c>
      <c r="CN156" s="100">
        <v>0</v>
      </c>
      <c r="CO156" s="100">
        <v>0</v>
      </c>
      <c r="CP156" s="100">
        <v>0</v>
      </c>
      <c r="CQ156" s="112">
        <f t="shared" si="211"/>
        <v>1</v>
      </c>
      <c r="CR156" s="113">
        <f t="shared" si="212"/>
        <v>2.0395676116663267E-2</v>
      </c>
      <c r="CS156" s="112">
        <f t="shared" si="213"/>
        <v>1</v>
      </c>
      <c r="CT156" s="112">
        <f t="shared" si="214"/>
        <v>0</v>
      </c>
      <c r="CU156" s="112">
        <f t="shared" si="215"/>
        <v>1</v>
      </c>
      <c r="CV156" s="112">
        <f t="shared" si="216"/>
        <v>0</v>
      </c>
      <c r="CW156" s="112">
        <v>0</v>
      </c>
      <c r="CX156" s="112">
        <v>0</v>
      </c>
      <c r="CY156" s="112">
        <f t="shared" si="217"/>
        <v>1</v>
      </c>
      <c r="CZ156" s="112">
        <v>0</v>
      </c>
      <c r="DA156" s="112">
        <v>1</v>
      </c>
      <c r="DB156" s="112">
        <f t="shared" si="218"/>
        <v>0</v>
      </c>
      <c r="DC156" s="112">
        <v>0</v>
      </c>
      <c r="DD156" s="112">
        <v>0</v>
      </c>
      <c r="DE156" s="112">
        <f t="shared" si="219"/>
        <v>0</v>
      </c>
      <c r="DF156" s="112">
        <f t="shared" si="220"/>
        <v>0</v>
      </c>
      <c r="DG156" s="112">
        <f t="shared" si="221"/>
        <v>0</v>
      </c>
      <c r="DH156" s="112">
        <f t="shared" si="222"/>
        <v>0</v>
      </c>
      <c r="DI156" s="112">
        <v>0</v>
      </c>
      <c r="DJ156" s="112">
        <v>0</v>
      </c>
      <c r="DK156" s="112">
        <f t="shared" si="223"/>
        <v>0</v>
      </c>
      <c r="DL156" s="112">
        <v>0</v>
      </c>
      <c r="DM156" s="112">
        <v>0</v>
      </c>
      <c r="DN156" s="112">
        <f t="shared" si="224"/>
        <v>0</v>
      </c>
      <c r="DO156" s="112">
        <v>0</v>
      </c>
      <c r="DP156" s="112">
        <v>0</v>
      </c>
      <c r="DQ156" s="112">
        <f t="shared" si="225"/>
        <v>0</v>
      </c>
      <c r="DR156" s="112">
        <v>0</v>
      </c>
      <c r="DS156" s="112">
        <v>0</v>
      </c>
      <c r="DT156" s="112">
        <v>0</v>
      </c>
      <c r="DU156" s="112">
        <v>0</v>
      </c>
      <c r="DV156" s="114">
        <v>5995.61</v>
      </c>
      <c r="DW156" s="114"/>
      <c r="DX156" s="112">
        <v>1</v>
      </c>
      <c r="DY156" s="112">
        <v>0</v>
      </c>
      <c r="DZ156" s="112">
        <v>0</v>
      </c>
      <c r="EA156" s="112">
        <f t="shared" si="226"/>
        <v>0</v>
      </c>
      <c r="EB156" s="113">
        <f t="shared" ref="EB156:EB164" si="251">(EA156/CQ156)*100</f>
        <v>0</v>
      </c>
      <c r="EC156" s="112">
        <f t="shared" si="227"/>
        <v>0</v>
      </c>
      <c r="ED156" s="112">
        <f t="shared" si="228"/>
        <v>0</v>
      </c>
      <c r="EE156" s="112">
        <f t="shared" si="229"/>
        <v>0</v>
      </c>
      <c r="EF156" s="112">
        <v>0</v>
      </c>
      <c r="EG156" s="112">
        <v>0</v>
      </c>
      <c r="EH156" s="112">
        <v>0</v>
      </c>
      <c r="EI156" s="112">
        <v>0</v>
      </c>
      <c r="EJ156" s="112">
        <v>0</v>
      </c>
      <c r="EK156" s="112">
        <v>0</v>
      </c>
      <c r="EL156" s="112">
        <v>0</v>
      </c>
      <c r="EM156" s="112">
        <v>0</v>
      </c>
      <c r="EN156" s="112">
        <v>0</v>
      </c>
      <c r="EO156" s="112">
        <f t="shared" si="230"/>
        <v>1</v>
      </c>
      <c r="EP156" s="113">
        <f t="shared" ref="EP156:EP164" si="252">(EO156/CQ156)*100</f>
        <v>100</v>
      </c>
      <c r="EQ156" s="112">
        <v>4</v>
      </c>
      <c r="ER156" s="112">
        <f t="shared" si="231"/>
        <v>3</v>
      </c>
      <c r="ES156" s="103">
        <f t="shared" si="248"/>
        <v>75</v>
      </c>
      <c r="ET156" s="112">
        <v>1</v>
      </c>
      <c r="EU156" s="112">
        <v>0</v>
      </c>
      <c r="EV156" s="112">
        <v>2</v>
      </c>
      <c r="EW156" s="112">
        <v>0</v>
      </c>
      <c r="EX156" s="114">
        <v>396.37</v>
      </c>
      <c r="EY156" s="114">
        <v>362.26</v>
      </c>
      <c r="EZ156" s="114">
        <v>449.65</v>
      </c>
      <c r="FA156" s="100">
        <v>0</v>
      </c>
    </row>
    <row r="157" spans="1:157" s="118" customFormat="1">
      <c r="A157" s="26" t="s">
        <v>295</v>
      </c>
      <c r="B157" s="26" t="s">
        <v>447</v>
      </c>
      <c r="C157" s="29" t="s">
        <v>34</v>
      </c>
      <c r="D157" s="31">
        <v>2475</v>
      </c>
      <c r="E157" s="31">
        <f t="shared" si="238"/>
        <v>3</v>
      </c>
      <c r="F157" s="31">
        <v>3</v>
      </c>
      <c r="G157" s="34">
        <f t="shared" si="233"/>
        <v>100</v>
      </c>
      <c r="H157" s="32">
        <v>0</v>
      </c>
      <c r="I157" s="30">
        <f t="shared" si="234"/>
        <v>0</v>
      </c>
      <c r="J157" s="41">
        <v>2</v>
      </c>
      <c r="K157" s="30">
        <f t="shared" si="193"/>
        <v>8.0808080808080801E-2</v>
      </c>
      <c r="L157" s="31">
        <v>544</v>
      </c>
      <c r="M157" s="31">
        <v>435</v>
      </c>
      <c r="N157" s="99">
        <f t="shared" si="194"/>
        <v>17.575757575757574</v>
      </c>
      <c r="O157" s="31">
        <v>208</v>
      </c>
      <c r="P157" s="31">
        <v>167</v>
      </c>
      <c r="Q157" s="34">
        <f t="shared" si="195"/>
        <v>6.7474747474747483</v>
      </c>
      <c r="R157" s="41">
        <f t="shared" si="196"/>
        <v>255</v>
      </c>
      <c r="S157" s="41">
        <v>255</v>
      </c>
      <c r="T157" s="30">
        <f t="shared" si="242"/>
        <v>100</v>
      </c>
      <c r="U157" s="32">
        <v>0</v>
      </c>
      <c r="V157" s="30">
        <f t="shared" si="243"/>
        <v>0</v>
      </c>
      <c r="W157" s="31">
        <v>20</v>
      </c>
      <c r="X157" s="31">
        <v>0</v>
      </c>
      <c r="Y157" s="31">
        <v>190</v>
      </c>
      <c r="Z157" s="39">
        <f t="shared" si="197"/>
        <v>7.6767676767676765</v>
      </c>
      <c r="AA157" s="31">
        <v>20</v>
      </c>
      <c r="AB157" s="31">
        <v>0</v>
      </c>
      <c r="AC157" s="39">
        <f t="shared" si="198"/>
        <v>0.80808080808080807</v>
      </c>
      <c r="AD157" s="42">
        <v>150.09</v>
      </c>
      <c r="AE157" s="116" t="s">
        <v>392</v>
      </c>
      <c r="AF157" s="38">
        <v>325.69</v>
      </c>
      <c r="AG157" s="38" t="s">
        <v>392</v>
      </c>
      <c r="AH157" s="30">
        <v>2.2799999999999998</v>
      </c>
      <c r="AI157" s="116" t="s">
        <v>392</v>
      </c>
      <c r="AJ157" s="41">
        <v>129</v>
      </c>
      <c r="AK157" s="30">
        <f t="shared" si="244"/>
        <v>50.588235294117645</v>
      </c>
      <c r="AL157" s="117" t="s">
        <v>392</v>
      </c>
      <c r="AM157" s="31">
        <v>0</v>
      </c>
      <c r="AN157" s="44" t="s">
        <v>456</v>
      </c>
      <c r="AO157" s="31">
        <v>97</v>
      </c>
      <c r="AP157" s="39">
        <f t="shared" si="246"/>
        <v>51.05263157894737</v>
      </c>
      <c r="AQ157" s="117" t="s">
        <v>392</v>
      </c>
      <c r="AR157" s="31">
        <v>0</v>
      </c>
      <c r="AS157" s="44" t="s">
        <v>456</v>
      </c>
      <c r="AT157" s="31">
        <v>4</v>
      </c>
      <c r="AU157" s="175">
        <f t="shared" si="239"/>
        <v>0.1616161616161616</v>
      </c>
      <c r="AV157" s="35" t="s">
        <v>454</v>
      </c>
      <c r="AW157" s="41">
        <f t="shared" si="199"/>
        <v>24</v>
      </c>
      <c r="AX157" s="41">
        <f t="shared" si="200"/>
        <v>0</v>
      </c>
      <c r="AY157" s="30">
        <f t="shared" si="201"/>
        <v>0.96969696969696972</v>
      </c>
      <c r="AZ157" s="41">
        <v>0</v>
      </c>
      <c r="BA157" s="41">
        <v>24</v>
      </c>
      <c r="BB157" s="41">
        <v>0</v>
      </c>
      <c r="BC157" s="41">
        <v>0</v>
      </c>
      <c r="BD157" s="41">
        <v>0</v>
      </c>
      <c r="BE157" s="31">
        <v>0</v>
      </c>
      <c r="BF157" s="31">
        <f t="shared" si="249"/>
        <v>20</v>
      </c>
      <c r="BG157" s="31">
        <f t="shared" si="203"/>
        <v>0</v>
      </c>
      <c r="BH157" s="31">
        <v>0</v>
      </c>
      <c r="BI157" s="31">
        <v>20</v>
      </c>
      <c r="BJ157" s="31">
        <v>0</v>
      </c>
      <c r="BK157" s="31">
        <v>0</v>
      </c>
      <c r="BL157" s="45">
        <v>0</v>
      </c>
      <c r="BM157" s="45">
        <v>0</v>
      </c>
      <c r="BN157" s="45">
        <v>20</v>
      </c>
      <c r="BO157" s="45">
        <v>0</v>
      </c>
      <c r="BP157" s="34">
        <f t="shared" si="204"/>
        <v>0.80808080808080807</v>
      </c>
      <c r="BQ157" s="149">
        <v>7</v>
      </c>
      <c r="BR157" s="103">
        <f t="shared" si="250"/>
        <v>35</v>
      </c>
      <c r="BS157" s="45">
        <f t="shared" si="205"/>
        <v>0</v>
      </c>
      <c r="BT157" s="45">
        <f t="shared" si="206"/>
        <v>0</v>
      </c>
      <c r="BU157" s="45">
        <f t="shared" si="207"/>
        <v>20</v>
      </c>
      <c r="BV157" s="45">
        <v>0</v>
      </c>
      <c r="BW157" s="45">
        <v>0</v>
      </c>
      <c r="BX157" s="45">
        <v>0</v>
      </c>
      <c r="BY157" s="45">
        <v>0</v>
      </c>
      <c r="BZ157" s="45">
        <v>0</v>
      </c>
      <c r="CA157" s="45">
        <v>20</v>
      </c>
      <c r="CB157" s="45">
        <v>0</v>
      </c>
      <c r="CC157" s="45">
        <v>0</v>
      </c>
      <c r="CD157" s="45">
        <v>0</v>
      </c>
      <c r="CE157" s="45">
        <f t="shared" si="208"/>
        <v>0</v>
      </c>
      <c r="CF157" s="45">
        <f t="shared" si="209"/>
        <v>0</v>
      </c>
      <c r="CG157" s="45">
        <f t="shared" si="210"/>
        <v>0</v>
      </c>
      <c r="CH157" s="46">
        <v>0</v>
      </c>
      <c r="CI157" s="46">
        <v>0</v>
      </c>
      <c r="CJ157" s="46">
        <v>0</v>
      </c>
      <c r="CK157" s="46">
        <v>0</v>
      </c>
      <c r="CL157" s="46">
        <v>0</v>
      </c>
      <c r="CM157" s="46">
        <v>0</v>
      </c>
      <c r="CN157" s="46">
        <v>0</v>
      </c>
      <c r="CO157" s="46">
        <v>0</v>
      </c>
      <c r="CP157" s="46">
        <v>0</v>
      </c>
      <c r="CQ157" s="45">
        <f t="shared" si="211"/>
        <v>6</v>
      </c>
      <c r="CR157" s="47">
        <f t="shared" si="212"/>
        <v>0.24242424242424243</v>
      </c>
      <c r="CS157" s="45">
        <f t="shared" si="213"/>
        <v>6</v>
      </c>
      <c r="CT157" s="45">
        <f t="shared" si="214"/>
        <v>0</v>
      </c>
      <c r="CU157" s="45">
        <f t="shared" si="215"/>
        <v>6</v>
      </c>
      <c r="CV157" s="45">
        <f t="shared" si="216"/>
        <v>0</v>
      </c>
      <c r="CW157" s="45">
        <v>0</v>
      </c>
      <c r="CX157" s="45">
        <v>0</v>
      </c>
      <c r="CY157" s="45">
        <f t="shared" si="217"/>
        <v>6</v>
      </c>
      <c r="CZ157" s="45">
        <v>0</v>
      </c>
      <c r="DA157" s="45">
        <v>6</v>
      </c>
      <c r="DB157" s="45">
        <f t="shared" si="218"/>
        <v>0</v>
      </c>
      <c r="DC157" s="45">
        <v>0</v>
      </c>
      <c r="DD157" s="45">
        <v>0</v>
      </c>
      <c r="DE157" s="45">
        <f t="shared" si="219"/>
        <v>0</v>
      </c>
      <c r="DF157" s="45">
        <f t="shared" si="220"/>
        <v>0</v>
      </c>
      <c r="DG157" s="45">
        <f t="shared" si="221"/>
        <v>0</v>
      </c>
      <c r="DH157" s="45">
        <f t="shared" si="222"/>
        <v>0</v>
      </c>
      <c r="DI157" s="45">
        <v>0</v>
      </c>
      <c r="DJ157" s="45">
        <v>0</v>
      </c>
      <c r="DK157" s="45">
        <f t="shared" si="223"/>
        <v>0</v>
      </c>
      <c r="DL157" s="45">
        <v>0</v>
      </c>
      <c r="DM157" s="45">
        <v>0</v>
      </c>
      <c r="DN157" s="45">
        <f t="shared" si="224"/>
        <v>0</v>
      </c>
      <c r="DO157" s="45">
        <v>0</v>
      </c>
      <c r="DP157" s="45">
        <v>0</v>
      </c>
      <c r="DQ157" s="45">
        <f t="shared" si="225"/>
        <v>0</v>
      </c>
      <c r="DR157" s="45">
        <v>0</v>
      </c>
      <c r="DS157" s="45">
        <v>0</v>
      </c>
      <c r="DT157" s="45">
        <v>0</v>
      </c>
      <c r="DU157" s="45">
        <v>0</v>
      </c>
      <c r="DV157" s="48">
        <v>704.82</v>
      </c>
      <c r="DW157" s="48"/>
      <c r="DX157" s="45">
        <v>16</v>
      </c>
      <c r="DY157" s="45">
        <v>0</v>
      </c>
      <c r="DZ157" s="45">
        <v>0</v>
      </c>
      <c r="EA157" s="45">
        <f t="shared" si="226"/>
        <v>5</v>
      </c>
      <c r="EB157" s="47">
        <f t="shared" si="251"/>
        <v>83.333333333333343</v>
      </c>
      <c r="EC157" s="45">
        <f t="shared" si="227"/>
        <v>3</v>
      </c>
      <c r="ED157" s="45">
        <f t="shared" si="228"/>
        <v>2</v>
      </c>
      <c r="EE157" s="45">
        <f t="shared" si="229"/>
        <v>0</v>
      </c>
      <c r="EF157" s="45">
        <v>3</v>
      </c>
      <c r="EG157" s="45">
        <v>2</v>
      </c>
      <c r="EH157" s="45">
        <v>0</v>
      </c>
      <c r="EI157" s="45">
        <v>0</v>
      </c>
      <c r="EJ157" s="45">
        <v>0</v>
      </c>
      <c r="EK157" s="45">
        <v>0</v>
      </c>
      <c r="EL157" s="45">
        <v>0</v>
      </c>
      <c r="EM157" s="45">
        <v>0</v>
      </c>
      <c r="EN157" s="45">
        <v>0</v>
      </c>
      <c r="EO157" s="45">
        <f t="shared" si="230"/>
        <v>1</v>
      </c>
      <c r="EP157" s="47">
        <f t="shared" si="252"/>
        <v>16.666666666666664</v>
      </c>
      <c r="EQ157" s="45">
        <v>0</v>
      </c>
      <c r="ER157" s="45">
        <f t="shared" si="231"/>
        <v>0</v>
      </c>
      <c r="ES157" s="37" t="s">
        <v>456</v>
      </c>
      <c r="ET157" s="45">
        <v>0</v>
      </c>
      <c r="EU157" s="45">
        <v>0</v>
      </c>
      <c r="EV157" s="45">
        <v>0</v>
      </c>
      <c r="EW157" s="45">
        <v>0</v>
      </c>
      <c r="EX157" s="48"/>
      <c r="EY157" s="48"/>
      <c r="EZ157" s="48"/>
      <c r="FA157" s="46">
        <v>0</v>
      </c>
    </row>
    <row r="158" spans="1:157" s="118" customFormat="1">
      <c r="A158" s="100" t="s">
        <v>296</v>
      </c>
      <c r="B158" s="100" t="s">
        <v>391</v>
      </c>
      <c r="C158" s="101" t="s">
        <v>32</v>
      </c>
      <c r="D158" s="102">
        <v>3273</v>
      </c>
      <c r="E158" s="102">
        <f t="shared" si="238"/>
        <v>44</v>
      </c>
      <c r="F158" s="102">
        <v>43</v>
      </c>
      <c r="G158" s="103">
        <f t="shared" si="233"/>
        <v>97.727272727272734</v>
      </c>
      <c r="H158" s="104">
        <v>1</v>
      </c>
      <c r="I158" s="105">
        <f t="shared" si="234"/>
        <v>2.2727272727272729</v>
      </c>
      <c r="J158" s="106">
        <v>41</v>
      </c>
      <c r="K158" s="105">
        <f t="shared" si="193"/>
        <v>1.2526733883287504</v>
      </c>
      <c r="L158" s="102">
        <v>534</v>
      </c>
      <c r="M158" s="102">
        <v>403</v>
      </c>
      <c r="N158" s="107">
        <f t="shared" si="194"/>
        <v>12.312862816987472</v>
      </c>
      <c r="O158" s="102">
        <v>187</v>
      </c>
      <c r="P158" s="102">
        <v>147</v>
      </c>
      <c r="Q158" s="103">
        <f t="shared" si="195"/>
        <v>4.4912923923006414</v>
      </c>
      <c r="R158" s="106">
        <f t="shared" si="196"/>
        <v>47</v>
      </c>
      <c r="S158" s="106">
        <v>47</v>
      </c>
      <c r="T158" s="105">
        <f t="shared" si="242"/>
        <v>100</v>
      </c>
      <c r="U158" s="104">
        <v>0</v>
      </c>
      <c r="V158" s="105">
        <f t="shared" si="243"/>
        <v>0</v>
      </c>
      <c r="W158" s="102">
        <v>7</v>
      </c>
      <c r="X158" s="102">
        <v>0</v>
      </c>
      <c r="Y158" s="102">
        <v>43</v>
      </c>
      <c r="Z158" s="108">
        <f t="shared" si="197"/>
        <v>1.3137794072716162</v>
      </c>
      <c r="AA158" s="102">
        <v>7</v>
      </c>
      <c r="AB158" s="102">
        <v>0</v>
      </c>
      <c r="AC158" s="108">
        <f t="shared" si="198"/>
        <v>0.21387106630003055</v>
      </c>
      <c r="AD158" s="109">
        <v>104.31</v>
      </c>
      <c r="AE158" s="110">
        <v>58.8</v>
      </c>
      <c r="AF158" s="110">
        <v>507.78</v>
      </c>
      <c r="AG158" s="110">
        <v>366.51</v>
      </c>
      <c r="AH158" s="105">
        <v>6.85</v>
      </c>
      <c r="AI158" s="111">
        <v>7.86</v>
      </c>
      <c r="AJ158" s="106">
        <v>13</v>
      </c>
      <c r="AK158" s="105">
        <f t="shared" si="244"/>
        <v>27.659574468085108</v>
      </c>
      <c r="AL158" s="102">
        <v>2</v>
      </c>
      <c r="AM158" s="102">
        <v>0</v>
      </c>
      <c r="AN158" s="108">
        <f>((AL158+AM158)/W158)*100</f>
        <v>28.571428571428569</v>
      </c>
      <c r="AO158" s="102"/>
      <c r="AP158" s="108">
        <f t="shared" si="246"/>
        <v>0</v>
      </c>
      <c r="AQ158" s="102">
        <v>2</v>
      </c>
      <c r="AR158" s="102">
        <v>0</v>
      </c>
      <c r="AS158" s="108">
        <f>((AQ158+AR158)/AA158)*100</f>
        <v>28.571428571428569</v>
      </c>
      <c r="AT158" s="102">
        <v>6</v>
      </c>
      <c r="AU158" s="182">
        <f t="shared" si="239"/>
        <v>0.18331805682859761</v>
      </c>
      <c r="AV158" s="105" t="s">
        <v>454</v>
      </c>
      <c r="AW158" s="106">
        <f t="shared" si="199"/>
        <v>43</v>
      </c>
      <c r="AX158" s="106">
        <f t="shared" si="200"/>
        <v>0</v>
      </c>
      <c r="AY158" s="105">
        <f t="shared" si="201"/>
        <v>1.3137794072716162</v>
      </c>
      <c r="AZ158" s="106">
        <v>0</v>
      </c>
      <c r="BA158" s="106">
        <v>43</v>
      </c>
      <c r="BB158" s="106">
        <v>0</v>
      </c>
      <c r="BC158" s="106">
        <v>0</v>
      </c>
      <c r="BD158" s="106">
        <v>0</v>
      </c>
      <c r="BE158" s="102">
        <v>0</v>
      </c>
      <c r="BF158" s="102">
        <f t="shared" si="249"/>
        <v>42</v>
      </c>
      <c r="BG158" s="102">
        <f t="shared" si="203"/>
        <v>0</v>
      </c>
      <c r="BH158" s="102">
        <v>0</v>
      </c>
      <c r="BI158" s="102">
        <v>42</v>
      </c>
      <c r="BJ158" s="102">
        <v>0</v>
      </c>
      <c r="BK158" s="102">
        <v>0</v>
      </c>
      <c r="BL158" s="112">
        <v>0</v>
      </c>
      <c r="BM158" s="112">
        <v>0</v>
      </c>
      <c r="BN158" s="112">
        <v>41</v>
      </c>
      <c r="BO158" s="112">
        <v>0</v>
      </c>
      <c r="BP158" s="103">
        <f t="shared" si="204"/>
        <v>1.2526733883287504</v>
      </c>
      <c r="BQ158" s="158">
        <v>9</v>
      </c>
      <c r="BR158" s="103">
        <f t="shared" si="250"/>
        <v>21.951219512195124</v>
      </c>
      <c r="BS158" s="112">
        <f t="shared" si="205"/>
        <v>0</v>
      </c>
      <c r="BT158" s="112">
        <f t="shared" si="206"/>
        <v>26</v>
      </c>
      <c r="BU158" s="112">
        <f t="shared" si="207"/>
        <v>16</v>
      </c>
      <c r="BV158" s="112">
        <v>0</v>
      </c>
      <c r="BW158" s="112">
        <v>0</v>
      </c>
      <c r="BX158" s="112">
        <v>0</v>
      </c>
      <c r="BY158" s="112">
        <v>0</v>
      </c>
      <c r="BZ158" s="112">
        <v>26</v>
      </c>
      <c r="CA158" s="112">
        <v>16</v>
      </c>
      <c r="CB158" s="112">
        <v>0</v>
      </c>
      <c r="CC158" s="112">
        <v>0</v>
      </c>
      <c r="CD158" s="112">
        <v>0</v>
      </c>
      <c r="CE158" s="112">
        <f t="shared" si="208"/>
        <v>0</v>
      </c>
      <c r="CF158" s="112">
        <f t="shared" si="209"/>
        <v>0</v>
      </c>
      <c r="CG158" s="112">
        <f t="shared" si="210"/>
        <v>0</v>
      </c>
      <c r="CH158" s="100">
        <v>0</v>
      </c>
      <c r="CI158" s="100">
        <v>0</v>
      </c>
      <c r="CJ158" s="100">
        <v>0</v>
      </c>
      <c r="CK158" s="100">
        <v>0</v>
      </c>
      <c r="CL158" s="100">
        <v>0</v>
      </c>
      <c r="CM158" s="100">
        <v>0</v>
      </c>
      <c r="CN158" s="100">
        <v>0</v>
      </c>
      <c r="CO158" s="100">
        <v>0</v>
      </c>
      <c r="CP158" s="100">
        <v>0</v>
      </c>
      <c r="CQ158" s="112">
        <f t="shared" si="211"/>
        <v>4</v>
      </c>
      <c r="CR158" s="113">
        <f t="shared" si="212"/>
        <v>0.12221203788573175</v>
      </c>
      <c r="CS158" s="112">
        <f t="shared" si="213"/>
        <v>3</v>
      </c>
      <c r="CT158" s="112">
        <f t="shared" si="214"/>
        <v>0</v>
      </c>
      <c r="CU158" s="112">
        <f t="shared" si="215"/>
        <v>3</v>
      </c>
      <c r="CV158" s="112">
        <f t="shared" si="216"/>
        <v>0</v>
      </c>
      <c r="CW158" s="112">
        <v>0</v>
      </c>
      <c r="CX158" s="112">
        <v>0</v>
      </c>
      <c r="CY158" s="112">
        <f t="shared" si="217"/>
        <v>3</v>
      </c>
      <c r="CZ158" s="112">
        <v>0</v>
      </c>
      <c r="DA158" s="112">
        <v>3</v>
      </c>
      <c r="DB158" s="112">
        <f t="shared" si="218"/>
        <v>0</v>
      </c>
      <c r="DC158" s="112">
        <v>0</v>
      </c>
      <c r="DD158" s="112">
        <v>0</v>
      </c>
      <c r="DE158" s="112">
        <f t="shared" si="219"/>
        <v>0</v>
      </c>
      <c r="DF158" s="112">
        <f t="shared" si="220"/>
        <v>0</v>
      </c>
      <c r="DG158" s="112">
        <f t="shared" si="221"/>
        <v>0</v>
      </c>
      <c r="DH158" s="112">
        <f t="shared" si="222"/>
        <v>0</v>
      </c>
      <c r="DI158" s="112">
        <v>0</v>
      </c>
      <c r="DJ158" s="112">
        <v>0</v>
      </c>
      <c r="DK158" s="112">
        <f t="shared" si="223"/>
        <v>0</v>
      </c>
      <c r="DL158" s="112">
        <v>0</v>
      </c>
      <c r="DM158" s="112">
        <v>0</v>
      </c>
      <c r="DN158" s="112">
        <f t="shared" si="224"/>
        <v>0</v>
      </c>
      <c r="DO158" s="112">
        <v>0</v>
      </c>
      <c r="DP158" s="112">
        <v>0</v>
      </c>
      <c r="DQ158" s="112">
        <f t="shared" si="225"/>
        <v>1</v>
      </c>
      <c r="DR158" s="112">
        <v>0</v>
      </c>
      <c r="DS158" s="112">
        <v>0</v>
      </c>
      <c r="DT158" s="112">
        <v>1</v>
      </c>
      <c r="DU158" s="112">
        <v>0</v>
      </c>
      <c r="DV158" s="114">
        <v>746.26</v>
      </c>
      <c r="DW158" s="114">
        <v>880.72</v>
      </c>
      <c r="DX158" s="112">
        <v>4</v>
      </c>
      <c r="DY158" s="112">
        <v>0</v>
      </c>
      <c r="DZ158" s="112">
        <v>0</v>
      </c>
      <c r="EA158" s="112">
        <f t="shared" si="226"/>
        <v>3</v>
      </c>
      <c r="EB158" s="113">
        <f t="shared" si="251"/>
        <v>75</v>
      </c>
      <c r="EC158" s="112">
        <f t="shared" si="227"/>
        <v>2</v>
      </c>
      <c r="ED158" s="112">
        <f t="shared" si="228"/>
        <v>1</v>
      </c>
      <c r="EE158" s="112">
        <f t="shared" si="229"/>
        <v>0</v>
      </c>
      <c r="EF158" s="112">
        <v>1</v>
      </c>
      <c r="EG158" s="112">
        <v>1</v>
      </c>
      <c r="EH158" s="112">
        <v>0</v>
      </c>
      <c r="EI158" s="112">
        <v>0</v>
      </c>
      <c r="EJ158" s="112">
        <v>0</v>
      </c>
      <c r="EK158" s="112">
        <v>0</v>
      </c>
      <c r="EL158" s="112">
        <v>1</v>
      </c>
      <c r="EM158" s="112">
        <v>0</v>
      </c>
      <c r="EN158" s="112">
        <v>0</v>
      </c>
      <c r="EO158" s="112">
        <f t="shared" si="230"/>
        <v>1</v>
      </c>
      <c r="EP158" s="113">
        <f t="shared" si="252"/>
        <v>25</v>
      </c>
      <c r="EQ158" s="112">
        <v>0</v>
      </c>
      <c r="ER158" s="112">
        <f t="shared" si="231"/>
        <v>0</v>
      </c>
      <c r="ES158" s="103" t="s">
        <v>456</v>
      </c>
      <c r="ET158" s="112">
        <v>0</v>
      </c>
      <c r="EU158" s="112">
        <v>0</v>
      </c>
      <c r="EV158" s="112">
        <v>0</v>
      </c>
      <c r="EW158" s="112">
        <v>0</v>
      </c>
      <c r="EX158" s="114"/>
      <c r="EY158" s="114"/>
      <c r="EZ158" s="114"/>
      <c r="FA158" s="100">
        <v>0</v>
      </c>
    </row>
    <row r="159" spans="1:157" s="118" customFormat="1">
      <c r="A159" s="100" t="s">
        <v>297</v>
      </c>
      <c r="B159" s="100" t="s">
        <v>391</v>
      </c>
      <c r="C159" s="101" t="s">
        <v>19</v>
      </c>
      <c r="D159" s="102">
        <v>30929</v>
      </c>
      <c r="E159" s="102">
        <f t="shared" si="238"/>
        <v>978</v>
      </c>
      <c r="F159" s="102">
        <v>944</v>
      </c>
      <c r="G159" s="103">
        <f t="shared" si="233"/>
        <v>96.52351738241309</v>
      </c>
      <c r="H159" s="104">
        <v>34</v>
      </c>
      <c r="I159" s="105">
        <f t="shared" si="234"/>
        <v>3.4764826175869121</v>
      </c>
      <c r="J159" s="106">
        <v>798</v>
      </c>
      <c r="K159" s="105">
        <f t="shared" si="193"/>
        <v>2.5801028161272592</v>
      </c>
      <c r="L159" s="102">
        <v>8904</v>
      </c>
      <c r="M159" s="102">
        <v>5381</v>
      </c>
      <c r="N159" s="107">
        <f t="shared" si="194"/>
        <v>17.397911345339327</v>
      </c>
      <c r="O159" s="102">
        <v>3277</v>
      </c>
      <c r="P159" s="102">
        <v>2019</v>
      </c>
      <c r="Q159" s="103">
        <f t="shared" si="195"/>
        <v>6.5278541174949076</v>
      </c>
      <c r="R159" s="106">
        <f t="shared" si="196"/>
        <v>604</v>
      </c>
      <c r="S159" s="106">
        <v>602</v>
      </c>
      <c r="T159" s="105">
        <f t="shared" si="242"/>
        <v>99.668874172185426</v>
      </c>
      <c r="U159" s="104">
        <v>2</v>
      </c>
      <c r="V159" s="105">
        <f t="shared" si="243"/>
        <v>0.33112582781456956</v>
      </c>
      <c r="W159" s="102">
        <v>197</v>
      </c>
      <c r="X159" s="102">
        <v>0</v>
      </c>
      <c r="Y159" s="102">
        <v>540</v>
      </c>
      <c r="Z159" s="108">
        <f t="shared" si="197"/>
        <v>1.7459342364770929</v>
      </c>
      <c r="AA159" s="102">
        <v>182</v>
      </c>
      <c r="AB159" s="102">
        <v>0</v>
      </c>
      <c r="AC159" s="108">
        <f t="shared" si="198"/>
        <v>0.58844450192376085</v>
      </c>
      <c r="AD159" s="109">
        <v>75.41</v>
      </c>
      <c r="AE159" s="110">
        <v>60.98</v>
      </c>
      <c r="AF159" s="110">
        <v>467.91</v>
      </c>
      <c r="AG159" s="110">
        <v>571.62</v>
      </c>
      <c r="AH159" s="105">
        <v>8.39</v>
      </c>
      <c r="AI159" s="111">
        <v>12.63</v>
      </c>
      <c r="AJ159" s="106">
        <v>205</v>
      </c>
      <c r="AK159" s="105">
        <f t="shared" si="244"/>
        <v>34.053156146179404</v>
      </c>
      <c r="AL159" s="102">
        <v>130</v>
      </c>
      <c r="AM159" s="102">
        <v>0</v>
      </c>
      <c r="AN159" s="108">
        <f>((AL159+AM159)/W159)*100</f>
        <v>65.989847715736033</v>
      </c>
      <c r="AO159" s="102"/>
      <c r="AP159" s="108">
        <f t="shared" si="246"/>
        <v>0</v>
      </c>
      <c r="AQ159" s="102">
        <v>122</v>
      </c>
      <c r="AR159" s="102">
        <v>0</v>
      </c>
      <c r="AS159" s="108">
        <f>((AQ159+AR159)/AA159)*100</f>
        <v>67.032967032967022</v>
      </c>
      <c r="AT159" s="102">
        <v>117</v>
      </c>
      <c r="AU159" s="182">
        <f t="shared" si="239"/>
        <v>0.37828575123670344</v>
      </c>
      <c r="AV159" s="105" t="s">
        <v>454</v>
      </c>
      <c r="AW159" s="106">
        <f t="shared" si="199"/>
        <v>422</v>
      </c>
      <c r="AX159" s="106">
        <f t="shared" si="200"/>
        <v>0</v>
      </c>
      <c r="AY159" s="105">
        <f t="shared" si="201"/>
        <v>1.3644152736913577</v>
      </c>
      <c r="AZ159" s="106">
        <v>0</v>
      </c>
      <c r="BA159" s="106">
        <v>422</v>
      </c>
      <c r="BB159" s="106">
        <v>0</v>
      </c>
      <c r="BC159" s="106">
        <v>0</v>
      </c>
      <c r="BD159" s="106">
        <v>0</v>
      </c>
      <c r="BE159" s="102">
        <v>0</v>
      </c>
      <c r="BF159" s="102">
        <f t="shared" si="249"/>
        <v>421</v>
      </c>
      <c r="BG159" s="102">
        <f t="shared" si="203"/>
        <v>0</v>
      </c>
      <c r="BH159" s="102">
        <v>0</v>
      </c>
      <c r="BI159" s="102">
        <v>421</v>
      </c>
      <c r="BJ159" s="102">
        <v>0</v>
      </c>
      <c r="BK159" s="102">
        <v>0</v>
      </c>
      <c r="BL159" s="112">
        <v>0</v>
      </c>
      <c r="BM159" s="112">
        <v>0</v>
      </c>
      <c r="BN159" s="112">
        <v>402</v>
      </c>
      <c r="BO159" s="112">
        <v>0</v>
      </c>
      <c r="BP159" s="103">
        <f t="shared" si="204"/>
        <v>1.2997510427107246</v>
      </c>
      <c r="BQ159" s="158">
        <v>1</v>
      </c>
      <c r="BR159" s="103">
        <f t="shared" si="250"/>
        <v>0.24875621890547264</v>
      </c>
      <c r="BS159" s="112">
        <f t="shared" si="205"/>
        <v>0</v>
      </c>
      <c r="BT159" s="112">
        <f t="shared" si="206"/>
        <v>156</v>
      </c>
      <c r="BU159" s="112">
        <f t="shared" si="207"/>
        <v>265</v>
      </c>
      <c r="BV159" s="112">
        <v>0</v>
      </c>
      <c r="BW159" s="112">
        <v>0</v>
      </c>
      <c r="BX159" s="112">
        <v>0</v>
      </c>
      <c r="BY159" s="112">
        <v>0</v>
      </c>
      <c r="BZ159" s="112">
        <v>156</v>
      </c>
      <c r="CA159" s="112">
        <v>265</v>
      </c>
      <c r="CB159" s="112">
        <v>0</v>
      </c>
      <c r="CC159" s="112">
        <v>0</v>
      </c>
      <c r="CD159" s="112">
        <v>0</v>
      </c>
      <c r="CE159" s="112">
        <f t="shared" si="208"/>
        <v>0</v>
      </c>
      <c r="CF159" s="112">
        <f t="shared" si="209"/>
        <v>0</v>
      </c>
      <c r="CG159" s="112">
        <f t="shared" si="210"/>
        <v>0</v>
      </c>
      <c r="CH159" s="100">
        <v>0</v>
      </c>
      <c r="CI159" s="100">
        <v>0</v>
      </c>
      <c r="CJ159" s="100">
        <v>0</v>
      </c>
      <c r="CK159" s="100">
        <v>0</v>
      </c>
      <c r="CL159" s="100">
        <v>0</v>
      </c>
      <c r="CM159" s="100">
        <v>0</v>
      </c>
      <c r="CN159" s="100">
        <v>0</v>
      </c>
      <c r="CO159" s="100">
        <v>0</v>
      </c>
      <c r="CP159" s="100">
        <v>0</v>
      </c>
      <c r="CQ159" s="112">
        <f t="shared" si="211"/>
        <v>20</v>
      </c>
      <c r="CR159" s="113">
        <f t="shared" si="212"/>
        <v>6.4664230980633064E-2</v>
      </c>
      <c r="CS159" s="112">
        <f t="shared" si="213"/>
        <v>20</v>
      </c>
      <c r="CT159" s="112">
        <f t="shared" si="214"/>
        <v>0</v>
      </c>
      <c r="CU159" s="112">
        <f t="shared" si="215"/>
        <v>20</v>
      </c>
      <c r="CV159" s="112">
        <f t="shared" si="216"/>
        <v>0</v>
      </c>
      <c r="CW159" s="112">
        <v>0</v>
      </c>
      <c r="CX159" s="112">
        <v>0</v>
      </c>
      <c r="CY159" s="112">
        <f t="shared" si="217"/>
        <v>20</v>
      </c>
      <c r="CZ159" s="112">
        <v>0</v>
      </c>
      <c r="DA159" s="112">
        <v>20</v>
      </c>
      <c r="DB159" s="112">
        <f t="shared" si="218"/>
        <v>0</v>
      </c>
      <c r="DC159" s="112">
        <v>0</v>
      </c>
      <c r="DD159" s="112">
        <v>0</v>
      </c>
      <c r="DE159" s="112">
        <f t="shared" si="219"/>
        <v>0</v>
      </c>
      <c r="DF159" s="112">
        <f t="shared" si="220"/>
        <v>0</v>
      </c>
      <c r="DG159" s="112">
        <f t="shared" si="221"/>
        <v>0</v>
      </c>
      <c r="DH159" s="112">
        <f t="shared" si="222"/>
        <v>0</v>
      </c>
      <c r="DI159" s="112">
        <v>0</v>
      </c>
      <c r="DJ159" s="112">
        <v>0</v>
      </c>
      <c r="DK159" s="112">
        <f t="shared" si="223"/>
        <v>0</v>
      </c>
      <c r="DL159" s="112">
        <v>0</v>
      </c>
      <c r="DM159" s="112">
        <v>0</v>
      </c>
      <c r="DN159" s="112">
        <f t="shared" si="224"/>
        <v>0</v>
      </c>
      <c r="DO159" s="112">
        <v>0</v>
      </c>
      <c r="DP159" s="112">
        <v>0</v>
      </c>
      <c r="DQ159" s="112">
        <f t="shared" si="225"/>
        <v>0</v>
      </c>
      <c r="DR159" s="112">
        <v>0</v>
      </c>
      <c r="DS159" s="112">
        <v>0</v>
      </c>
      <c r="DT159" s="112">
        <v>0</v>
      </c>
      <c r="DU159" s="112">
        <v>0</v>
      </c>
      <c r="DV159" s="114">
        <v>620.14</v>
      </c>
      <c r="DW159" s="114"/>
      <c r="DX159" s="112">
        <v>28</v>
      </c>
      <c r="DY159" s="112">
        <v>0</v>
      </c>
      <c r="DZ159" s="112">
        <v>0</v>
      </c>
      <c r="EA159" s="112">
        <f t="shared" si="226"/>
        <v>4</v>
      </c>
      <c r="EB159" s="113">
        <f t="shared" si="251"/>
        <v>20</v>
      </c>
      <c r="EC159" s="112">
        <f t="shared" si="227"/>
        <v>2</v>
      </c>
      <c r="ED159" s="112">
        <f t="shared" si="228"/>
        <v>2</v>
      </c>
      <c r="EE159" s="112">
        <f t="shared" si="229"/>
        <v>0</v>
      </c>
      <c r="EF159" s="112">
        <v>2</v>
      </c>
      <c r="EG159" s="112">
        <v>2</v>
      </c>
      <c r="EH159" s="112">
        <v>0</v>
      </c>
      <c r="EI159" s="112">
        <v>0</v>
      </c>
      <c r="EJ159" s="112">
        <v>0</v>
      </c>
      <c r="EK159" s="112">
        <v>0</v>
      </c>
      <c r="EL159" s="112">
        <v>0</v>
      </c>
      <c r="EM159" s="112">
        <v>0</v>
      </c>
      <c r="EN159" s="112">
        <v>0</v>
      </c>
      <c r="EO159" s="112">
        <f t="shared" si="230"/>
        <v>16</v>
      </c>
      <c r="EP159" s="113">
        <f t="shared" si="252"/>
        <v>80</v>
      </c>
      <c r="EQ159" s="112">
        <v>8</v>
      </c>
      <c r="ER159" s="112">
        <f t="shared" si="231"/>
        <v>4</v>
      </c>
      <c r="ES159" s="103">
        <f t="shared" ref="ES159:ES167" si="253">(ER159/EQ159)*100</f>
        <v>50</v>
      </c>
      <c r="ET159" s="112">
        <v>0</v>
      </c>
      <c r="EU159" s="112">
        <v>0</v>
      </c>
      <c r="EV159" s="112">
        <v>3</v>
      </c>
      <c r="EW159" s="112">
        <v>1</v>
      </c>
      <c r="EX159" s="114">
        <v>727.09</v>
      </c>
      <c r="EY159" s="114">
        <v>372.91</v>
      </c>
      <c r="EZ159" s="114">
        <v>1773.22</v>
      </c>
      <c r="FA159" s="100">
        <v>0</v>
      </c>
    </row>
    <row r="160" spans="1:157" s="118" customFormat="1">
      <c r="A160" s="26" t="s">
        <v>448</v>
      </c>
      <c r="B160" s="26" t="s">
        <v>452</v>
      </c>
      <c r="C160" s="29" t="s">
        <v>34</v>
      </c>
      <c r="D160" s="31">
        <v>4915</v>
      </c>
      <c r="E160" s="31">
        <f t="shared" si="238"/>
        <v>7</v>
      </c>
      <c r="F160" s="31">
        <v>7</v>
      </c>
      <c r="G160" s="34">
        <f t="shared" si="233"/>
        <v>100</v>
      </c>
      <c r="H160" s="32">
        <v>0</v>
      </c>
      <c r="I160" s="30">
        <f t="shared" si="234"/>
        <v>0</v>
      </c>
      <c r="J160" s="41">
        <v>7</v>
      </c>
      <c r="K160" s="30">
        <f t="shared" si="193"/>
        <v>0.14242115971515767</v>
      </c>
      <c r="L160" s="31">
        <v>1142</v>
      </c>
      <c r="M160" s="31">
        <v>860</v>
      </c>
      <c r="N160" s="99">
        <f t="shared" si="194"/>
        <v>17.497456765005087</v>
      </c>
      <c r="O160" s="31">
        <v>426</v>
      </c>
      <c r="P160" s="31">
        <v>333</v>
      </c>
      <c r="Q160" s="34">
        <f t="shared" si="195"/>
        <v>6.7751780264496437</v>
      </c>
      <c r="R160" s="41">
        <f t="shared" si="196"/>
        <v>473</v>
      </c>
      <c r="S160" s="41">
        <v>473</v>
      </c>
      <c r="T160" s="30">
        <f t="shared" si="242"/>
        <v>100</v>
      </c>
      <c r="U160" s="32">
        <v>0</v>
      </c>
      <c r="V160" s="30">
        <f t="shared" si="243"/>
        <v>0</v>
      </c>
      <c r="W160" s="31">
        <v>32</v>
      </c>
      <c r="X160" s="31">
        <v>0</v>
      </c>
      <c r="Y160" s="31">
        <v>351</v>
      </c>
      <c r="Z160" s="39">
        <f t="shared" si="197"/>
        <v>7.1414038657171925</v>
      </c>
      <c r="AA160" s="31">
        <v>32</v>
      </c>
      <c r="AB160" s="31">
        <v>0</v>
      </c>
      <c r="AC160" s="39">
        <f t="shared" si="198"/>
        <v>0.65106815869786372</v>
      </c>
      <c r="AD160" s="42">
        <v>254.47</v>
      </c>
      <c r="AE160" s="116" t="s">
        <v>392</v>
      </c>
      <c r="AF160" s="38">
        <v>538.42999999999995</v>
      </c>
      <c r="AG160" s="38" t="s">
        <v>392</v>
      </c>
      <c r="AH160" s="30">
        <v>2.2400000000000002</v>
      </c>
      <c r="AI160" s="116" t="s">
        <v>392</v>
      </c>
      <c r="AJ160" s="41">
        <v>200</v>
      </c>
      <c r="AK160" s="30">
        <f t="shared" si="244"/>
        <v>42.283298097251588</v>
      </c>
      <c r="AL160" s="117" t="s">
        <v>392</v>
      </c>
      <c r="AM160" s="31">
        <v>0</v>
      </c>
      <c r="AN160" s="44" t="s">
        <v>456</v>
      </c>
      <c r="AO160" s="31">
        <v>148</v>
      </c>
      <c r="AP160" s="39">
        <f t="shared" si="246"/>
        <v>42.165242165242169</v>
      </c>
      <c r="AQ160" s="117" t="s">
        <v>392</v>
      </c>
      <c r="AR160" s="31">
        <v>0</v>
      </c>
      <c r="AS160" s="44" t="s">
        <v>456</v>
      </c>
      <c r="AT160" s="31">
        <v>9</v>
      </c>
      <c r="AU160" s="175">
        <f t="shared" si="239"/>
        <v>0.18311291963377416</v>
      </c>
      <c r="AV160" s="35" t="s">
        <v>454</v>
      </c>
      <c r="AW160" s="41">
        <f t="shared" si="199"/>
        <v>49</v>
      </c>
      <c r="AX160" s="41">
        <f t="shared" si="200"/>
        <v>0</v>
      </c>
      <c r="AY160" s="30">
        <f t="shared" si="201"/>
        <v>0.99694811800610372</v>
      </c>
      <c r="AZ160" s="41">
        <v>0</v>
      </c>
      <c r="BA160" s="41">
        <v>49</v>
      </c>
      <c r="BB160" s="41">
        <v>0</v>
      </c>
      <c r="BC160" s="41">
        <v>0</v>
      </c>
      <c r="BD160" s="41">
        <v>0</v>
      </c>
      <c r="BE160" s="31">
        <v>0</v>
      </c>
      <c r="BF160" s="31">
        <v>0</v>
      </c>
      <c r="BG160" s="31">
        <f t="shared" si="203"/>
        <v>0</v>
      </c>
      <c r="BH160" s="31">
        <v>0</v>
      </c>
      <c r="BI160" s="31">
        <v>32</v>
      </c>
      <c r="BJ160" s="31">
        <v>0</v>
      </c>
      <c r="BK160" s="31">
        <v>0</v>
      </c>
      <c r="BL160" s="45">
        <v>0</v>
      </c>
      <c r="BM160" s="45">
        <v>0</v>
      </c>
      <c r="BN160" s="45">
        <v>32</v>
      </c>
      <c r="BO160" s="45">
        <v>0</v>
      </c>
      <c r="BP160" s="34">
        <f t="shared" si="204"/>
        <v>0.65106815869786372</v>
      </c>
      <c r="BQ160" s="149">
        <v>5</v>
      </c>
      <c r="BR160" s="103">
        <f t="shared" si="250"/>
        <v>15.625</v>
      </c>
      <c r="BS160" s="45">
        <f t="shared" si="205"/>
        <v>0</v>
      </c>
      <c r="BT160" s="45">
        <f t="shared" si="206"/>
        <v>0</v>
      </c>
      <c r="BU160" s="45">
        <f t="shared" si="207"/>
        <v>32</v>
      </c>
      <c r="BV160" s="45">
        <v>0</v>
      </c>
      <c r="BW160" s="45">
        <v>0</v>
      </c>
      <c r="BX160" s="45">
        <v>0</v>
      </c>
      <c r="BY160" s="45">
        <v>0</v>
      </c>
      <c r="BZ160" s="45">
        <v>0</v>
      </c>
      <c r="CA160" s="45">
        <v>32</v>
      </c>
      <c r="CB160" s="45">
        <v>0</v>
      </c>
      <c r="CC160" s="45">
        <v>0</v>
      </c>
      <c r="CD160" s="45">
        <v>0</v>
      </c>
      <c r="CE160" s="45">
        <f t="shared" si="208"/>
        <v>0</v>
      </c>
      <c r="CF160" s="45">
        <f t="shared" si="209"/>
        <v>0</v>
      </c>
      <c r="CG160" s="45">
        <f t="shared" si="210"/>
        <v>0</v>
      </c>
      <c r="CH160" s="46">
        <v>0</v>
      </c>
      <c r="CI160" s="46">
        <v>0</v>
      </c>
      <c r="CJ160" s="46">
        <v>0</v>
      </c>
      <c r="CK160" s="46">
        <v>0</v>
      </c>
      <c r="CL160" s="46">
        <v>0</v>
      </c>
      <c r="CM160" s="46">
        <v>0</v>
      </c>
      <c r="CN160" s="46">
        <v>0</v>
      </c>
      <c r="CO160" s="46">
        <v>0</v>
      </c>
      <c r="CP160" s="46">
        <v>0</v>
      </c>
      <c r="CQ160" s="45">
        <f t="shared" si="211"/>
        <v>18</v>
      </c>
      <c r="CR160" s="47">
        <f t="shared" si="212"/>
        <v>0.36622583926754831</v>
      </c>
      <c r="CS160" s="45">
        <f t="shared" si="213"/>
        <v>18</v>
      </c>
      <c r="CT160" s="45">
        <f t="shared" si="214"/>
        <v>0</v>
      </c>
      <c r="CU160" s="45">
        <f t="shared" si="215"/>
        <v>18</v>
      </c>
      <c r="CV160" s="45">
        <f t="shared" si="216"/>
        <v>0</v>
      </c>
      <c r="CW160" s="45">
        <v>0</v>
      </c>
      <c r="CX160" s="45">
        <v>0</v>
      </c>
      <c r="CY160" s="45">
        <f t="shared" si="217"/>
        <v>18</v>
      </c>
      <c r="CZ160" s="45">
        <v>0</v>
      </c>
      <c r="DA160" s="45">
        <v>18</v>
      </c>
      <c r="DB160" s="45">
        <f t="shared" si="218"/>
        <v>0</v>
      </c>
      <c r="DC160" s="45">
        <v>0</v>
      </c>
      <c r="DD160" s="45">
        <v>0</v>
      </c>
      <c r="DE160" s="45">
        <f t="shared" si="219"/>
        <v>0</v>
      </c>
      <c r="DF160" s="45">
        <f t="shared" si="220"/>
        <v>0</v>
      </c>
      <c r="DG160" s="45">
        <f t="shared" si="221"/>
        <v>0</v>
      </c>
      <c r="DH160" s="45">
        <f t="shared" si="222"/>
        <v>0</v>
      </c>
      <c r="DI160" s="45">
        <v>0</v>
      </c>
      <c r="DJ160" s="45">
        <v>0</v>
      </c>
      <c r="DK160" s="45">
        <f t="shared" si="223"/>
        <v>0</v>
      </c>
      <c r="DL160" s="45">
        <v>0</v>
      </c>
      <c r="DM160" s="45">
        <v>0</v>
      </c>
      <c r="DN160" s="45">
        <f t="shared" si="224"/>
        <v>0</v>
      </c>
      <c r="DO160" s="45">
        <v>0</v>
      </c>
      <c r="DP160" s="45">
        <v>0</v>
      </c>
      <c r="DQ160" s="45">
        <f t="shared" si="225"/>
        <v>0</v>
      </c>
      <c r="DR160" s="45">
        <v>0</v>
      </c>
      <c r="DS160" s="45">
        <v>0</v>
      </c>
      <c r="DT160" s="45">
        <v>0</v>
      </c>
      <c r="DU160" s="45">
        <v>0</v>
      </c>
      <c r="DV160" s="48">
        <v>719.9</v>
      </c>
      <c r="DW160" s="48"/>
      <c r="DX160" s="45">
        <v>61</v>
      </c>
      <c r="DY160" s="45">
        <v>0</v>
      </c>
      <c r="DZ160" s="45"/>
      <c r="EA160" s="45">
        <f t="shared" si="226"/>
        <v>17</v>
      </c>
      <c r="EB160" s="47">
        <f t="shared" si="251"/>
        <v>94.444444444444443</v>
      </c>
      <c r="EC160" s="45">
        <f t="shared" si="227"/>
        <v>16</v>
      </c>
      <c r="ED160" s="45">
        <f t="shared" si="228"/>
        <v>1</v>
      </c>
      <c r="EE160" s="45">
        <f t="shared" si="229"/>
        <v>0</v>
      </c>
      <c r="EF160" s="45">
        <v>16</v>
      </c>
      <c r="EG160" s="45">
        <v>1</v>
      </c>
      <c r="EH160" s="45">
        <v>0</v>
      </c>
      <c r="EI160" s="45">
        <v>0</v>
      </c>
      <c r="EJ160" s="45">
        <v>0</v>
      </c>
      <c r="EK160" s="45">
        <v>0</v>
      </c>
      <c r="EL160" s="45">
        <v>0</v>
      </c>
      <c r="EM160" s="45">
        <v>0</v>
      </c>
      <c r="EN160" s="45">
        <v>0</v>
      </c>
      <c r="EO160" s="45">
        <f t="shared" si="230"/>
        <v>1</v>
      </c>
      <c r="EP160" s="47">
        <f t="shared" si="252"/>
        <v>5.5555555555555554</v>
      </c>
      <c r="EQ160" s="45">
        <v>11</v>
      </c>
      <c r="ER160" s="45">
        <f t="shared" si="231"/>
        <v>6</v>
      </c>
      <c r="ES160" s="34">
        <f t="shared" si="253"/>
        <v>54.54545454545454</v>
      </c>
      <c r="ET160" s="45">
        <v>2</v>
      </c>
      <c r="EU160" s="45">
        <v>0</v>
      </c>
      <c r="EV160" s="45">
        <v>4</v>
      </c>
      <c r="EW160" s="45">
        <v>0</v>
      </c>
      <c r="EX160" s="48">
        <v>464.87</v>
      </c>
      <c r="EY160" s="48">
        <v>464.87</v>
      </c>
      <c r="EZ160" s="48">
        <v>464.87</v>
      </c>
      <c r="FA160" s="46">
        <v>0</v>
      </c>
    </row>
    <row r="161" spans="1:157" s="118" customFormat="1">
      <c r="A161" s="100" t="s">
        <v>298</v>
      </c>
      <c r="B161" s="100" t="s">
        <v>391</v>
      </c>
      <c r="C161" s="101" t="s">
        <v>33</v>
      </c>
      <c r="D161" s="102">
        <v>6697</v>
      </c>
      <c r="E161" s="102">
        <f t="shared" si="238"/>
        <v>178</v>
      </c>
      <c r="F161" s="102">
        <v>171</v>
      </c>
      <c r="G161" s="103">
        <f t="shared" si="233"/>
        <v>96.067415730337075</v>
      </c>
      <c r="H161" s="104">
        <v>7</v>
      </c>
      <c r="I161" s="105">
        <f t="shared" si="234"/>
        <v>3.9325842696629212</v>
      </c>
      <c r="J161" s="106">
        <v>153</v>
      </c>
      <c r="K161" s="105">
        <f t="shared" si="193"/>
        <v>2.2846050470359862</v>
      </c>
      <c r="L161" s="102">
        <v>1500</v>
      </c>
      <c r="M161" s="102">
        <v>914</v>
      </c>
      <c r="N161" s="107">
        <f t="shared" si="194"/>
        <v>13.647902045692101</v>
      </c>
      <c r="O161" s="102">
        <v>461</v>
      </c>
      <c r="P161" s="102">
        <v>310</v>
      </c>
      <c r="Q161" s="103">
        <f t="shared" si="195"/>
        <v>4.6289383305957896</v>
      </c>
      <c r="R161" s="106">
        <f t="shared" si="196"/>
        <v>123</v>
      </c>
      <c r="S161" s="106">
        <v>123</v>
      </c>
      <c r="T161" s="105">
        <f t="shared" si="242"/>
        <v>100</v>
      </c>
      <c r="U161" s="104">
        <v>0</v>
      </c>
      <c r="V161" s="105">
        <f t="shared" si="243"/>
        <v>0</v>
      </c>
      <c r="W161" s="102">
        <v>33</v>
      </c>
      <c r="X161" s="102">
        <v>0</v>
      </c>
      <c r="Y161" s="102">
        <v>113</v>
      </c>
      <c r="Z161" s="108">
        <f t="shared" si="197"/>
        <v>1.68732268179782</v>
      </c>
      <c r="AA161" s="102">
        <v>33</v>
      </c>
      <c r="AB161" s="102">
        <v>0</v>
      </c>
      <c r="AC161" s="108">
        <f t="shared" si="198"/>
        <v>0.4927579513214872</v>
      </c>
      <c r="AD161" s="109">
        <v>86.16</v>
      </c>
      <c r="AE161" s="110">
        <v>65.77</v>
      </c>
      <c r="AF161" s="110">
        <v>498.17</v>
      </c>
      <c r="AG161" s="110">
        <v>679.48</v>
      </c>
      <c r="AH161" s="105">
        <v>7.11</v>
      </c>
      <c r="AI161" s="111">
        <v>11.03</v>
      </c>
      <c r="AJ161" s="106">
        <v>41</v>
      </c>
      <c r="AK161" s="105">
        <f t="shared" si="244"/>
        <v>33.333333333333329</v>
      </c>
      <c r="AL161" s="102">
        <v>21</v>
      </c>
      <c r="AM161" s="102">
        <v>0</v>
      </c>
      <c r="AN161" s="108">
        <f>((AL161+AM161)/W161)*100</f>
        <v>63.636363636363633</v>
      </c>
      <c r="AO161" s="102"/>
      <c r="AP161" s="108">
        <f t="shared" si="246"/>
        <v>0</v>
      </c>
      <c r="AQ161" s="102">
        <v>21</v>
      </c>
      <c r="AR161" s="102">
        <v>0</v>
      </c>
      <c r="AS161" s="108">
        <f>((AQ161+AR161)/AA161)*100</f>
        <v>63.636363636363633</v>
      </c>
      <c r="AT161" s="102">
        <v>17</v>
      </c>
      <c r="AU161" s="182">
        <f t="shared" si="239"/>
        <v>0.25384500522622072</v>
      </c>
      <c r="AV161" s="105" t="s">
        <v>454</v>
      </c>
      <c r="AW161" s="106">
        <f t="shared" si="199"/>
        <v>36</v>
      </c>
      <c r="AX161" s="106">
        <f t="shared" si="200"/>
        <v>0</v>
      </c>
      <c r="AY161" s="105">
        <f t="shared" si="201"/>
        <v>0.53755412871434971</v>
      </c>
      <c r="AZ161" s="106">
        <v>0</v>
      </c>
      <c r="BA161" s="106">
        <v>36</v>
      </c>
      <c r="BB161" s="106">
        <v>0</v>
      </c>
      <c r="BC161" s="106">
        <v>0</v>
      </c>
      <c r="BD161" s="106">
        <v>0</v>
      </c>
      <c r="BE161" s="102">
        <v>0</v>
      </c>
      <c r="BF161" s="102">
        <f t="shared" ref="BF161:BF183" si="254">BH161+BI161+BJ161</f>
        <v>36</v>
      </c>
      <c r="BG161" s="102">
        <f t="shared" si="203"/>
        <v>0</v>
      </c>
      <c r="BH161" s="102">
        <v>0</v>
      </c>
      <c r="BI161" s="102">
        <v>36</v>
      </c>
      <c r="BJ161" s="102">
        <v>0</v>
      </c>
      <c r="BK161" s="102">
        <v>0</v>
      </c>
      <c r="BL161" s="112">
        <v>0</v>
      </c>
      <c r="BM161" s="112">
        <v>0</v>
      </c>
      <c r="BN161" s="112">
        <v>36</v>
      </c>
      <c r="BO161" s="112">
        <v>0</v>
      </c>
      <c r="BP161" s="103">
        <f t="shared" si="204"/>
        <v>0.53755412871434971</v>
      </c>
      <c r="BQ161" s="158">
        <v>1</v>
      </c>
      <c r="BR161" s="103">
        <f t="shared" si="250"/>
        <v>2.7777777777777777</v>
      </c>
      <c r="BS161" s="112">
        <f t="shared" si="205"/>
        <v>0</v>
      </c>
      <c r="BT161" s="112">
        <f t="shared" si="206"/>
        <v>25</v>
      </c>
      <c r="BU161" s="112">
        <f t="shared" si="207"/>
        <v>11</v>
      </c>
      <c r="BV161" s="112">
        <v>0</v>
      </c>
      <c r="BW161" s="112">
        <v>0</v>
      </c>
      <c r="BX161" s="112">
        <v>0</v>
      </c>
      <c r="BY161" s="112">
        <v>0</v>
      </c>
      <c r="BZ161" s="112">
        <v>25</v>
      </c>
      <c r="CA161" s="112">
        <v>11</v>
      </c>
      <c r="CB161" s="112">
        <v>0</v>
      </c>
      <c r="CC161" s="112">
        <v>0</v>
      </c>
      <c r="CD161" s="112">
        <v>0</v>
      </c>
      <c r="CE161" s="112">
        <f t="shared" si="208"/>
        <v>0</v>
      </c>
      <c r="CF161" s="112">
        <f t="shared" si="209"/>
        <v>0</v>
      </c>
      <c r="CG161" s="112">
        <f t="shared" si="210"/>
        <v>0</v>
      </c>
      <c r="CH161" s="100">
        <v>0</v>
      </c>
      <c r="CI161" s="100">
        <v>0</v>
      </c>
      <c r="CJ161" s="100">
        <v>0</v>
      </c>
      <c r="CK161" s="100">
        <v>0</v>
      </c>
      <c r="CL161" s="100">
        <v>0</v>
      </c>
      <c r="CM161" s="100">
        <v>0</v>
      </c>
      <c r="CN161" s="100">
        <v>0</v>
      </c>
      <c r="CO161" s="100">
        <v>0</v>
      </c>
      <c r="CP161" s="100">
        <v>0</v>
      </c>
      <c r="CQ161" s="112">
        <f t="shared" si="211"/>
        <v>4</v>
      </c>
      <c r="CR161" s="113">
        <f t="shared" si="212"/>
        <v>5.9728236523816633E-2</v>
      </c>
      <c r="CS161" s="112">
        <f t="shared" si="213"/>
        <v>4</v>
      </c>
      <c r="CT161" s="112">
        <f t="shared" si="214"/>
        <v>0</v>
      </c>
      <c r="CU161" s="112">
        <f t="shared" si="215"/>
        <v>4</v>
      </c>
      <c r="CV161" s="112">
        <f t="shared" si="216"/>
        <v>0</v>
      </c>
      <c r="CW161" s="112">
        <v>0</v>
      </c>
      <c r="CX161" s="112">
        <v>0</v>
      </c>
      <c r="CY161" s="112">
        <f t="shared" si="217"/>
        <v>4</v>
      </c>
      <c r="CZ161" s="112">
        <v>0</v>
      </c>
      <c r="DA161" s="112">
        <v>4</v>
      </c>
      <c r="DB161" s="112">
        <f t="shared" si="218"/>
        <v>0</v>
      </c>
      <c r="DC161" s="112">
        <v>0</v>
      </c>
      <c r="DD161" s="112">
        <v>0</v>
      </c>
      <c r="DE161" s="112">
        <f t="shared" si="219"/>
        <v>0</v>
      </c>
      <c r="DF161" s="112">
        <f t="shared" si="220"/>
        <v>0</v>
      </c>
      <c r="DG161" s="112">
        <f t="shared" si="221"/>
        <v>0</v>
      </c>
      <c r="DH161" s="112">
        <f t="shared" si="222"/>
        <v>0</v>
      </c>
      <c r="DI161" s="112">
        <v>0</v>
      </c>
      <c r="DJ161" s="112">
        <v>0</v>
      </c>
      <c r="DK161" s="112">
        <f t="shared" si="223"/>
        <v>0</v>
      </c>
      <c r="DL161" s="112">
        <v>0</v>
      </c>
      <c r="DM161" s="112">
        <v>0</v>
      </c>
      <c r="DN161" s="112">
        <f t="shared" si="224"/>
        <v>0</v>
      </c>
      <c r="DO161" s="112">
        <v>0</v>
      </c>
      <c r="DP161" s="112">
        <v>0</v>
      </c>
      <c r="DQ161" s="112">
        <f t="shared" si="225"/>
        <v>0</v>
      </c>
      <c r="DR161" s="112">
        <v>0</v>
      </c>
      <c r="DS161" s="112">
        <v>0</v>
      </c>
      <c r="DT161" s="112">
        <v>0</v>
      </c>
      <c r="DU161" s="112">
        <v>0</v>
      </c>
      <c r="DV161" s="114">
        <v>1213.01</v>
      </c>
      <c r="DW161" s="114"/>
      <c r="DX161" s="112">
        <v>8</v>
      </c>
      <c r="DY161" s="112">
        <v>0</v>
      </c>
      <c r="DZ161" s="112">
        <v>0</v>
      </c>
      <c r="EA161" s="112">
        <f t="shared" si="226"/>
        <v>4</v>
      </c>
      <c r="EB161" s="113">
        <f t="shared" si="251"/>
        <v>100</v>
      </c>
      <c r="EC161" s="112">
        <f t="shared" si="227"/>
        <v>0</v>
      </c>
      <c r="ED161" s="112">
        <f t="shared" si="228"/>
        <v>4</v>
      </c>
      <c r="EE161" s="112">
        <f t="shared" si="229"/>
        <v>0</v>
      </c>
      <c r="EF161" s="112">
        <v>0</v>
      </c>
      <c r="EG161" s="112">
        <v>4</v>
      </c>
      <c r="EH161" s="112">
        <v>0</v>
      </c>
      <c r="EI161" s="112">
        <v>0</v>
      </c>
      <c r="EJ161" s="112">
        <v>0</v>
      </c>
      <c r="EK161" s="112">
        <v>0</v>
      </c>
      <c r="EL161" s="112">
        <v>0</v>
      </c>
      <c r="EM161" s="112">
        <v>0</v>
      </c>
      <c r="EN161" s="112">
        <v>0</v>
      </c>
      <c r="EO161" s="112">
        <f t="shared" si="230"/>
        <v>0</v>
      </c>
      <c r="EP161" s="113">
        <f t="shared" si="252"/>
        <v>0</v>
      </c>
      <c r="EQ161" s="112">
        <v>7</v>
      </c>
      <c r="ER161" s="112">
        <f t="shared" si="231"/>
        <v>3</v>
      </c>
      <c r="ES161" s="103">
        <f t="shared" si="253"/>
        <v>42.857142857142854</v>
      </c>
      <c r="ET161" s="112">
        <v>3</v>
      </c>
      <c r="EU161" s="112">
        <v>0</v>
      </c>
      <c r="EV161" s="112">
        <v>0</v>
      </c>
      <c r="EW161" s="112">
        <v>0</v>
      </c>
      <c r="EX161" s="114">
        <v>1546.39</v>
      </c>
      <c r="EY161" s="114">
        <v>744.82</v>
      </c>
      <c r="EZ161" s="114">
        <v>2188.6</v>
      </c>
      <c r="FA161" s="100">
        <v>0</v>
      </c>
    </row>
    <row r="162" spans="1:157" s="118" customFormat="1">
      <c r="A162" s="26" t="s">
        <v>414</v>
      </c>
      <c r="B162" s="26" t="s">
        <v>439</v>
      </c>
      <c r="C162" s="29" t="s">
        <v>33</v>
      </c>
      <c r="D162" s="31">
        <v>3289</v>
      </c>
      <c r="E162" s="31">
        <f t="shared" si="238"/>
        <v>2</v>
      </c>
      <c r="F162" s="31">
        <v>2</v>
      </c>
      <c r="G162" s="34">
        <f t="shared" si="233"/>
        <v>100</v>
      </c>
      <c r="H162" s="32">
        <v>0</v>
      </c>
      <c r="I162" s="30">
        <f t="shared" si="234"/>
        <v>0</v>
      </c>
      <c r="J162" s="41">
        <v>2</v>
      </c>
      <c r="K162" s="30">
        <f t="shared" si="193"/>
        <v>6.0808756460930376E-2</v>
      </c>
      <c r="L162" s="31">
        <v>1003</v>
      </c>
      <c r="M162" s="31">
        <v>584</v>
      </c>
      <c r="N162" s="99">
        <f t="shared" si="194"/>
        <v>17.756156886591672</v>
      </c>
      <c r="O162" s="31">
        <v>223</v>
      </c>
      <c r="P162" s="31">
        <v>153</v>
      </c>
      <c r="Q162" s="34">
        <f t="shared" si="195"/>
        <v>4.6518698692611737</v>
      </c>
      <c r="R162" s="41">
        <f t="shared" si="196"/>
        <v>25</v>
      </c>
      <c r="S162" s="41">
        <v>25</v>
      </c>
      <c r="T162" s="30">
        <f t="shared" si="242"/>
        <v>100</v>
      </c>
      <c r="U162" s="32">
        <v>0</v>
      </c>
      <c r="V162" s="30">
        <f t="shared" si="243"/>
        <v>0</v>
      </c>
      <c r="W162" s="31">
        <v>0</v>
      </c>
      <c r="X162" s="31">
        <v>0</v>
      </c>
      <c r="Y162" s="31">
        <v>21</v>
      </c>
      <c r="Z162" s="39">
        <f t="shared" si="197"/>
        <v>0.63849194283976896</v>
      </c>
      <c r="AA162" s="31">
        <v>0</v>
      </c>
      <c r="AB162" s="31">
        <v>0</v>
      </c>
      <c r="AC162" s="39">
        <f t="shared" si="198"/>
        <v>0</v>
      </c>
      <c r="AD162" s="42">
        <v>167.54</v>
      </c>
      <c r="AE162" s="38"/>
      <c r="AF162" s="38">
        <v>1521.3</v>
      </c>
      <c r="AG162" s="38"/>
      <c r="AH162" s="30">
        <v>9.08</v>
      </c>
      <c r="AI162" s="40"/>
      <c r="AJ162" s="41">
        <v>12</v>
      </c>
      <c r="AK162" s="30">
        <f t="shared" si="244"/>
        <v>48</v>
      </c>
      <c r="AL162" s="31">
        <v>0</v>
      </c>
      <c r="AM162" s="31">
        <v>0</v>
      </c>
      <c r="AN162" s="44" t="s">
        <v>456</v>
      </c>
      <c r="AO162" s="31">
        <v>9</v>
      </c>
      <c r="AP162" s="39">
        <f t="shared" si="246"/>
        <v>42.857142857142854</v>
      </c>
      <c r="AQ162" s="31">
        <v>0</v>
      </c>
      <c r="AR162" s="31">
        <v>0</v>
      </c>
      <c r="AS162" s="44" t="s">
        <v>456</v>
      </c>
      <c r="AT162" s="31">
        <v>5</v>
      </c>
      <c r="AU162" s="175">
        <f t="shared" si="239"/>
        <v>0.15202189115232592</v>
      </c>
      <c r="AV162" s="35" t="s">
        <v>454</v>
      </c>
      <c r="AW162" s="41">
        <f t="shared" si="199"/>
        <v>0</v>
      </c>
      <c r="AX162" s="41">
        <f t="shared" si="200"/>
        <v>0</v>
      </c>
      <c r="AY162" s="30">
        <f t="shared" si="201"/>
        <v>0</v>
      </c>
      <c r="AZ162" s="41">
        <v>0</v>
      </c>
      <c r="BA162" s="41">
        <v>0</v>
      </c>
      <c r="BB162" s="41">
        <v>0</v>
      </c>
      <c r="BC162" s="41">
        <v>0</v>
      </c>
      <c r="BD162" s="41">
        <v>0</v>
      </c>
      <c r="BE162" s="31">
        <v>0</v>
      </c>
      <c r="BF162" s="31">
        <f t="shared" si="254"/>
        <v>0</v>
      </c>
      <c r="BG162" s="31">
        <f t="shared" si="203"/>
        <v>0</v>
      </c>
      <c r="BH162" s="31">
        <v>0</v>
      </c>
      <c r="BI162" s="31">
        <v>0</v>
      </c>
      <c r="BJ162" s="31">
        <v>0</v>
      </c>
      <c r="BK162" s="31">
        <v>0</v>
      </c>
      <c r="BL162" s="45">
        <v>0</v>
      </c>
      <c r="BM162" s="45">
        <v>0</v>
      </c>
      <c r="BN162" s="45">
        <v>0</v>
      </c>
      <c r="BO162" s="45">
        <v>0</v>
      </c>
      <c r="BP162" s="34">
        <f t="shared" si="204"/>
        <v>0</v>
      </c>
      <c r="BQ162" s="149" t="s">
        <v>456</v>
      </c>
      <c r="BR162" s="103" t="s">
        <v>456</v>
      </c>
      <c r="BS162" s="45">
        <f t="shared" si="205"/>
        <v>0</v>
      </c>
      <c r="BT162" s="45">
        <f t="shared" si="206"/>
        <v>0</v>
      </c>
      <c r="BU162" s="45">
        <f t="shared" si="207"/>
        <v>0</v>
      </c>
      <c r="BV162" s="45">
        <v>0</v>
      </c>
      <c r="BW162" s="45">
        <v>0</v>
      </c>
      <c r="BX162" s="45">
        <v>0</v>
      </c>
      <c r="BY162" s="45">
        <v>0</v>
      </c>
      <c r="BZ162" s="45">
        <v>0</v>
      </c>
      <c r="CA162" s="45">
        <v>0</v>
      </c>
      <c r="CB162" s="45">
        <v>0</v>
      </c>
      <c r="CC162" s="45">
        <v>0</v>
      </c>
      <c r="CD162" s="45">
        <v>0</v>
      </c>
      <c r="CE162" s="45">
        <f t="shared" si="208"/>
        <v>0</v>
      </c>
      <c r="CF162" s="45">
        <f t="shared" si="209"/>
        <v>0</v>
      </c>
      <c r="CG162" s="45">
        <f t="shared" si="210"/>
        <v>0</v>
      </c>
      <c r="CH162" s="46">
        <v>0</v>
      </c>
      <c r="CI162" s="46">
        <v>0</v>
      </c>
      <c r="CJ162" s="46">
        <v>0</v>
      </c>
      <c r="CK162" s="46">
        <v>0</v>
      </c>
      <c r="CL162" s="46">
        <v>0</v>
      </c>
      <c r="CM162" s="46">
        <v>0</v>
      </c>
      <c r="CN162" s="46">
        <v>0</v>
      </c>
      <c r="CO162" s="46">
        <v>0</v>
      </c>
      <c r="CP162" s="46">
        <v>0</v>
      </c>
      <c r="CQ162" s="45">
        <f t="shared" si="211"/>
        <v>2</v>
      </c>
      <c r="CR162" s="47">
        <f t="shared" si="212"/>
        <v>6.0808756460930376E-2</v>
      </c>
      <c r="CS162" s="45">
        <f t="shared" si="213"/>
        <v>2</v>
      </c>
      <c r="CT162" s="45">
        <f t="shared" si="214"/>
        <v>0</v>
      </c>
      <c r="CU162" s="45">
        <f t="shared" si="215"/>
        <v>2</v>
      </c>
      <c r="CV162" s="45">
        <f t="shared" si="216"/>
        <v>0</v>
      </c>
      <c r="CW162" s="45">
        <v>0</v>
      </c>
      <c r="CX162" s="45">
        <v>0</v>
      </c>
      <c r="CY162" s="45">
        <f t="shared" si="217"/>
        <v>2</v>
      </c>
      <c r="CZ162" s="45">
        <v>0</v>
      </c>
      <c r="DA162" s="45">
        <v>2</v>
      </c>
      <c r="DB162" s="45">
        <f t="shared" si="218"/>
        <v>0</v>
      </c>
      <c r="DC162" s="45">
        <v>0</v>
      </c>
      <c r="DD162" s="45">
        <v>0</v>
      </c>
      <c r="DE162" s="45">
        <f t="shared" si="219"/>
        <v>0</v>
      </c>
      <c r="DF162" s="45">
        <f t="shared" si="220"/>
        <v>0</v>
      </c>
      <c r="DG162" s="45">
        <f t="shared" si="221"/>
        <v>0</v>
      </c>
      <c r="DH162" s="45">
        <f t="shared" si="222"/>
        <v>0</v>
      </c>
      <c r="DI162" s="45">
        <v>0</v>
      </c>
      <c r="DJ162" s="45">
        <v>0</v>
      </c>
      <c r="DK162" s="45">
        <f t="shared" si="223"/>
        <v>0</v>
      </c>
      <c r="DL162" s="45">
        <v>0</v>
      </c>
      <c r="DM162" s="45">
        <v>0</v>
      </c>
      <c r="DN162" s="45">
        <f t="shared" si="224"/>
        <v>0</v>
      </c>
      <c r="DO162" s="45">
        <v>0</v>
      </c>
      <c r="DP162" s="45">
        <v>0</v>
      </c>
      <c r="DQ162" s="45">
        <f t="shared" si="225"/>
        <v>0</v>
      </c>
      <c r="DR162" s="45">
        <v>0</v>
      </c>
      <c r="DS162" s="45">
        <v>0</v>
      </c>
      <c r="DT162" s="45">
        <v>0</v>
      </c>
      <c r="DU162" s="45">
        <v>0</v>
      </c>
      <c r="DV162" s="48"/>
      <c r="DW162" s="48"/>
      <c r="DX162" s="45">
        <v>7</v>
      </c>
      <c r="DY162" s="45">
        <v>0</v>
      </c>
      <c r="DZ162" s="45">
        <v>0</v>
      </c>
      <c r="EA162" s="45">
        <f t="shared" si="226"/>
        <v>2</v>
      </c>
      <c r="EB162" s="47">
        <f t="shared" si="251"/>
        <v>100</v>
      </c>
      <c r="EC162" s="45">
        <f t="shared" si="227"/>
        <v>1</v>
      </c>
      <c r="ED162" s="45">
        <f t="shared" si="228"/>
        <v>1</v>
      </c>
      <c r="EE162" s="45">
        <f t="shared" si="229"/>
        <v>0</v>
      </c>
      <c r="EF162" s="45">
        <v>1</v>
      </c>
      <c r="EG162" s="45">
        <v>1</v>
      </c>
      <c r="EH162" s="45">
        <v>0</v>
      </c>
      <c r="EI162" s="45">
        <v>0</v>
      </c>
      <c r="EJ162" s="45">
        <v>0</v>
      </c>
      <c r="EK162" s="45">
        <v>0</v>
      </c>
      <c r="EL162" s="45">
        <v>0</v>
      </c>
      <c r="EM162" s="45">
        <v>0</v>
      </c>
      <c r="EN162" s="45">
        <v>0</v>
      </c>
      <c r="EO162" s="45">
        <f t="shared" si="230"/>
        <v>0</v>
      </c>
      <c r="EP162" s="47">
        <f t="shared" si="252"/>
        <v>0</v>
      </c>
      <c r="EQ162" s="45">
        <v>6</v>
      </c>
      <c r="ER162" s="45">
        <f t="shared" si="231"/>
        <v>6</v>
      </c>
      <c r="ES162" s="34">
        <f t="shared" si="253"/>
        <v>100</v>
      </c>
      <c r="ET162" s="45">
        <v>1</v>
      </c>
      <c r="EU162" s="45">
        <v>0</v>
      </c>
      <c r="EV162" s="45">
        <v>4</v>
      </c>
      <c r="EW162" s="45">
        <v>1</v>
      </c>
      <c r="EX162" s="48">
        <v>935.15</v>
      </c>
      <c r="EY162" s="48">
        <v>299.45</v>
      </c>
      <c r="EZ162" s="48">
        <v>2815.56</v>
      </c>
      <c r="FA162" s="46">
        <v>0</v>
      </c>
    </row>
    <row r="163" spans="1:157" s="118" customFormat="1">
      <c r="A163" s="100" t="s">
        <v>299</v>
      </c>
      <c r="B163" s="100" t="s">
        <v>391</v>
      </c>
      <c r="C163" s="101" t="s">
        <v>19</v>
      </c>
      <c r="D163" s="102">
        <v>5443</v>
      </c>
      <c r="E163" s="102">
        <f t="shared" si="238"/>
        <v>111</v>
      </c>
      <c r="F163" s="102">
        <v>103</v>
      </c>
      <c r="G163" s="103">
        <f t="shared" si="233"/>
        <v>92.792792792792795</v>
      </c>
      <c r="H163" s="104">
        <v>8</v>
      </c>
      <c r="I163" s="105">
        <f t="shared" si="234"/>
        <v>7.2072072072072073</v>
      </c>
      <c r="J163" s="106">
        <v>92</v>
      </c>
      <c r="K163" s="105">
        <f t="shared" si="193"/>
        <v>1.6902443505419806</v>
      </c>
      <c r="L163" s="102">
        <v>1206</v>
      </c>
      <c r="M163" s="102">
        <v>769</v>
      </c>
      <c r="N163" s="107">
        <f t="shared" si="194"/>
        <v>14.128238103986773</v>
      </c>
      <c r="O163" s="102">
        <v>412</v>
      </c>
      <c r="P163" s="102">
        <v>276</v>
      </c>
      <c r="Q163" s="103">
        <f t="shared" si="195"/>
        <v>5.0707330516259415</v>
      </c>
      <c r="R163" s="106">
        <f t="shared" si="196"/>
        <v>79</v>
      </c>
      <c r="S163" s="106">
        <v>79</v>
      </c>
      <c r="T163" s="105">
        <f t="shared" si="242"/>
        <v>100</v>
      </c>
      <c r="U163" s="104">
        <v>0</v>
      </c>
      <c r="V163" s="105">
        <f t="shared" si="243"/>
        <v>0</v>
      </c>
      <c r="W163" s="102">
        <v>17</v>
      </c>
      <c r="X163" s="102">
        <v>0</v>
      </c>
      <c r="Y163" s="102">
        <v>66</v>
      </c>
      <c r="Z163" s="108">
        <f t="shared" si="197"/>
        <v>1.2125665993018555</v>
      </c>
      <c r="AA163" s="102">
        <v>13</v>
      </c>
      <c r="AB163" s="102">
        <v>0</v>
      </c>
      <c r="AC163" s="108">
        <f t="shared" si="198"/>
        <v>0.23883887562006245</v>
      </c>
      <c r="AD163" s="109">
        <v>75.12</v>
      </c>
      <c r="AE163" s="110">
        <v>60.48</v>
      </c>
      <c r="AF163" s="110">
        <v>413.09</v>
      </c>
      <c r="AG163" s="110">
        <v>439.26</v>
      </c>
      <c r="AH163" s="105">
        <v>7.29</v>
      </c>
      <c r="AI163" s="111">
        <v>11.29</v>
      </c>
      <c r="AJ163" s="106">
        <v>19</v>
      </c>
      <c r="AK163" s="105">
        <f t="shared" si="244"/>
        <v>24.050632911392405</v>
      </c>
      <c r="AL163" s="102">
        <v>9</v>
      </c>
      <c r="AM163" s="102">
        <v>0</v>
      </c>
      <c r="AN163" s="108">
        <f t="shared" ref="AN163:AN173" si="255">((AL163+AM163)/W163)*100</f>
        <v>52.941176470588239</v>
      </c>
      <c r="AO163" s="102"/>
      <c r="AP163" s="108">
        <f t="shared" si="246"/>
        <v>0</v>
      </c>
      <c r="AQ163" s="102">
        <v>7</v>
      </c>
      <c r="AR163" s="102">
        <v>0</v>
      </c>
      <c r="AS163" s="108">
        <f t="shared" ref="AS163:AS173" si="256">((AQ163+AR163)/AA163)*100</f>
        <v>53.846153846153847</v>
      </c>
      <c r="AT163" s="102">
        <v>19</v>
      </c>
      <c r="AU163" s="182">
        <f t="shared" si="239"/>
        <v>0.34907220282932205</v>
      </c>
      <c r="AV163" s="105" t="s">
        <v>454</v>
      </c>
      <c r="AW163" s="106">
        <f t="shared" si="199"/>
        <v>57</v>
      </c>
      <c r="AX163" s="106">
        <f t="shared" si="200"/>
        <v>0</v>
      </c>
      <c r="AY163" s="105">
        <f t="shared" si="201"/>
        <v>1.0472166084879662</v>
      </c>
      <c r="AZ163" s="106">
        <v>0</v>
      </c>
      <c r="BA163" s="106">
        <v>57</v>
      </c>
      <c r="BB163" s="106">
        <v>0</v>
      </c>
      <c r="BC163" s="106">
        <v>0</v>
      </c>
      <c r="BD163" s="106">
        <v>0</v>
      </c>
      <c r="BE163" s="102">
        <v>0</v>
      </c>
      <c r="BF163" s="102">
        <f t="shared" si="254"/>
        <v>57</v>
      </c>
      <c r="BG163" s="102">
        <f t="shared" si="203"/>
        <v>0</v>
      </c>
      <c r="BH163" s="102">
        <v>0</v>
      </c>
      <c r="BI163" s="102">
        <v>57</v>
      </c>
      <c r="BJ163" s="102">
        <v>0</v>
      </c>
      <c r="BK163" s="102">
        <v>0</v>
      </c>
      <c r="BL163" s="112">
        <v>0</v>
      </c>
      <c r="BM163" s="112">
        <v>0</v>
      </c>
      <c r="BN163" s="112">
        <v>53</v>
      </c>
      <c r="BO163" s="112">
        <v>0</v>
      </c>
      <c r="BP163" s="103">
        <f t="shared" si="204"/>
        <v>0.97372772368179306</v>
      </c>
      <c r="BQ163" s="158">
        <v>0</v>
      </c>
      <c r="BR163" s="103">
        <f t="shared" ref="BR163:BR173" si="257">(BQ163/(BN163+BO163))*100</f>
        <v>0</v>
      </c>
      <c r="BS163" s="112">
        <f t="shared" si="205"/>
        <v>0</v>
      </c>
      <c r="BT163" s="112">
        <f t="shared" si="206"/>
        <v>24</v>
      </c>
      <c r="BU163" s="112">
        <f t="shared" si="207"/>
        <v>33</v>
      </c>
      <c r="BV163" s="112">
        <v>0</v>
      </c>
      <c r="BW163" s="112">
        <v>0</v>
      </c>
      <c r="BX163" s="112">
        <v>0</v>
      </c>
      <c r="BY163" s="112">
        <v>0</v>
      </c>
      <c r="BZ163" s="112">
        <v>24</v>
      </c>
      <c r="CA163" s="112">
        <v>33</v>
      </c>
      <c r="CB163" s="112">
        <v>0</v>
      </c>
      <c r="CC163" s="112">
        <v>0</v>
      </c>
      <c r="CD163" s="112">
        <v>0</v>
      </c>
      <c r="CE163" s="112">
        <f t="shared" si="208"/>
        <v>0</v>
      </c>
      <c r="CF163" s="112">
        <f t="shared" si="209"/>
        <v>0</v>
      </c>
      <c r="CG163" s="112">
        <f t="shared" si="210"/>
        <v>0</v>
      </c>
      <c r="CH163" s="100">
        <v>0</v>
      </c>
      <c r="CI163" s="100">
        <v>0</v>
      </c>
      <c r="CJ163" s="100">
        <v>0</v>
      </c>
      <c r="CK163" s="100">
        <v>0</v>
      </c>
      <c r="CL163" s="100">
        <v>0</v>
      </c>
      <c r="CM163" s="100">
        <v>0</v>
      </c>
      <c r="CN163" s="100">
        <v>0</v>
      </c>
      <c r="CO163" s="100">
        <v>0</v>
      </c>
      <c r="CP163" s="100">
        <v>0</v>
      </c>
      <c r="CQ163" s="112">
        <f t="shared" si="211"/>
        <v>3</v>
      </c>
      <c r="CR163" s="113">
        <f t="shared" si="212"/>
        <v>5.5116663604629794E-2</v>
      </c>
      <c r="CS163" s="112">
        <f t="shared" si="213"/>
        <v>3</v>
      </c>
      <c r="CT163" s="112">
        <f t="shared" si="214"/>
        <v>0</v>
      </c>
      <c r="CU163" s="112">
        <f t="shared" si="215"/>
        <v>3</v>
      </c>
      <c r="CV163" s="112">
        <f t="shared" si="216"/>
        <v>0</v>
      </c>
      <c r="CW163" s="112">
        <v>0</v>
      </c>
      <c r="CX163" s="112">
        <v>0</v>
      </c>
      <c r="CY163" s="112">
        <f t="shared" si="217"/>
        <v>3</v>
      </c>
      <c r="CZ163" s="112">
        <v>0</v>
      </c>
      <c r="DA163" s="112">
        <v>3</v>
      </c>
      <c r="DB163" s="112">
        <f t="shared" si="218"/>
        <v>0</v>
      </c>
      <c r="DC163" s="112">
        <v>0</v>
      </c>
      <c r="DD163" s="112">
        <v>0</v>
      </c>
      <c r="DE163" s="112">
        <f t="shared" si="219"/>
        <v>0</v>
      </c>
      <c r="DF163" s="112">
        <f t="shared" si="220"/>
        <v>0</v>
      </c>
      <c r="DG163" s="112">
        <f t="shared" si="221"/>
        <v>0</v>
      </c>
      <c r="DH163" s="112">
        <f t="shared" si="222"/>
        <v>0</v>
      </c>
      <c r="DI163" s="112">
        <v>0</v>
      </c>
      <c r="DJ163" s="112">
        <v>0</v>
      </c>
      <c r="DK163" s="112">
        <f t="shared" si="223"/>
        <v>0</v>
      </c>
      <c r="DL163" s="112">
        <v>0</v>
      </c>
      <c r="DM163" s="112">
        <v>0</v>
      </c>
      <c r="DN163" s="112">
        <f t="shared" si="224"/>
        <v>0</v>
      </c>
      <c r="DO163" s="112">
        <v>0</v>
      </c>
      <c r="DP163" s="112">
        <v>0</v>
      </c>
      <c r="DQ163" s="112">
        <f t="shared" si="225"/>
        <v>0</v>
      </c>
      <c r="DR163" s="112">
        <v>0</v>
      </c>
      <c r="DS163" s="112">
        <v>0</v>
      </c>
      <c r="DT163" s="112">
        <v>0</v>
      </c>
      <c r="DU163" s="112">
        <v>0</v>
      </c>
      <c r="DV163" s="114">
        <v>1097.58</v>
      </c>
      <c r="DW163" s="114"/>
      <c r="DX163" s="112">
        <v>3</v>
      </c>
      <c r="DY163" s="112">
        <v>0</v>
      </c>
      <c r="DZ163" s="112">
        <v>0</v>
      </c>
      <c r="EA163" s="112">
        <f t="shared" si="226"/>
        <v>0</v>
      </c>
      <c r="EB163" s="113">
        <f t="shared" si="251"/>
        <v>0</v>
      </c>
      <c r="EC163" s="112">
        <f t="shared" si="227"/>
        <v>0</v>
      </c>
      <c r="ED163" s="112">
        <f t="shared" si="228"/>
        <v>0</v>
      </c>
      <c r="EE163" s="112">
        <f t="shared" si="229"/>
        <v>0</v>
      </c>
      <c r="EF163" s="112">
        <v>0</v>
      </c>
      <c r="EG163" s="112">
        <v>0</v>
      </c>
      <c r="EH163" s="112">
        <v>0</v>
      </c>
      <c r="EI163" s="112">
        <v>0</v>
      </c>
      <c r="EJ163" s="112">
        <v>0</v>
      </c>
      <c r="EK163" s="112">
        <v>0</v>
      </c>
      <c r="EL163" s="112">
        <v>0</v>
      </c>
      <c r="EM163" s="112">
        <v>0</v>
      </c>
      <c r="EN163" s="112">
        <v>0</v>
      </c>
      <c r="EO163" s="112">
        <f t="shared" si="230"/>
        <v>3</v>
      </c>
      <c r="EP163" s="113">
        <f t="shared" si="252"/>
        <v>100</v>
      </c>
      <c r="EQ163" s="112">
        <v>1</v>
      </c>
      <c r="ER163" s="112">
        <f t="shared" si="231"/>
        <v>1</v>
      </c>
      <c r="ES163" s="103">
        <f t="shared" si="253"/>
        <v>100</v>
      </c>
      <c r="ET163" s="112">
        <v>1</v>
      </c>
      <c r="EU163" s="112">
        <v>0</v>
      </c>
      <c r="EV163" s="112">
        <v>0</v>
      </c>
      <c r="EW163" s="112">
        <v>0</v>
      </c>
      <c r="EX163" s="114">
        <v>323.55</v>
      </c>
      <c r="EY163" s="114">
        <v>323.55</v>
      </c>
      <c r="EZ163" s="114">
        <v>323.55</v>
      </c>
      <c r="FA163" s="100">
        <v>0</v>
      </c>
    </row>
    <row r="164" spans="1:157" s="118" customFormat="1">
      <c r="A164" s="26" t="s">
        <v>174</v>
      </c>
      <c r="B164" s="26" t="s">
        <v>210</v>
      </c>
      <c r="C164" s="29" t="s">
        <v>31</v>
      </c>
      <c r="D164" s="31">
        <v>6766</v>
      </c>
      <c r="E164" s="31">
        <f t="shared" si="238"/>
        <v>201</v>
      </c>
      <c r="F164" s="33">
        <v>201</v>
      </c>
      <c r="G164" s="34">
        <f t="shared" si="233"/>
        <v>100</v>
      </c>
      <c r="H164" s="32">
        <v>0</v>
      </c>
      <c r="I164" s="30">
        <f t="shared" si="234"/>
        <v>0</v>
      </c>
      <c r="J164" s="32">
        <v>163</v>
      </c>
      <c r="K164" s="30">
        <f t="shared" si="193"/>
        <v>2.4091043452556899</v>
      </c>
      <c r="L164" s="31">
        <v>3622</v>
      </c>
      <c r="M164" s="31">
        <v>1380</v>
      </c>
      <c r="N164" s="99">
        <f t="shared" si="194"/>
        <v>20.396098137747561</v>
      </c>
      <c r="O164" s="31">
        <v>684</v>
      </c>
      <c r="P164" s="31">
        <v>389</v>
      </c>
      <c r="Q164" s="34">
        <f t="shared" si="195"/>
        <v>5.7493349098433342</v>
      </c>
      <c r="R164" s="32">
        <f t="shared" si="196"/>
        <v>109</v>
      </c>
      <c r="S164" s="32">
        <v>109</v>
      </c>
      <c r="T164" s="30">
        <f t="shared" si="242"/>
        <v>100</v>
      </c>
      <c r="U164" s="32">
        <v>0</v>
      </c>
      <c r="V164" s="30">
        <f t="shared" si="243"/>
        <v>0</v>
      </c>
      <c r="W164" s="33">
        <v>9</v>
      </c>
      <c r="X164" s="33">
        <v>0</v>
      </c>
      <c r="Y164" s="33">
        <v>74</v>
      </c>
      <c r="Z164" s="39">
        <f t="shared" si="197"/>
        <v>1.093703813183565</v>
      </c>
      <c r="AA164" s="33">
        <v>9</v>
      </c>
      <c r="AB164" s="33">
        <v>0</v>
      </c>
      <c r="AC164" s="39">
        <f t="shared" si="198"/>
        <v>0.13301803133313625</v>
      </c>
      <c r="AD164" s="42">
        <v>62.67</v>
      </c>
      <c r="AE164" s="38">
        <v>30.86</v>
      </c>
      <c r="AF164" s="38">
        <v>298.25</v>
      </c>
      <c r="AG164" s="38">
        <v>329.16</v>
      </c>
      <c r="AH164" s="30">
        <v>1</v>
      </c>
      <c r="AI164" s="40">
        <v>10.67</v>
      </c>
      <c r="AJ164" s="41">
        <v>43</v>
      </c>
      <c r="AK164" s="30">
        <f t="shared" si="244"/>
        <v>39.449541284403672</v>
      </c>
      <c r="AL164" s="31">
        <v>5</v>
      </c>
      <c r="AM164" s="31">
        <v>0</v>
      </c>
      <c r="AN164" s="39">
        <f t="shared" si="255"/>
        <v>55.555555555555557</v>
      </c>
      <c r="AO164" s="31">
        <v>29</v>
      </c>
      <c r="AP164" s="39">
        <f t="shared" si="246"/>
        <v>39.189189189189186</v>
      </c>
      <c r="AQ164" s="31">
        <v>5</v>
      </c>
      <c r="AR164" s="31">
        <v>0</v>
      </c>
      <c r="AS164" s="39">
        <f t="shared" si="256"/>
        <v>55.555555555555557</v>
      </c>
      <c r="AT164" s="31">
        <v>0</v>
      </c>
      <c r="AU164" s="175">
        <f t="shared" si="239"/>
        <v>0</v>
      </c>
      <c r="AV164" s="35" t="s">
        <v>454</v>
      </c>
      <c r="AW164" s="41">
        <f t="shared" si="199"/>
        <v>33</v>
      </c>
      <c r="AX164" s="41">
        <f t="shared" si="200"/>
        <v>0</v>
      </c>
      <c r="AY164" s="30">
        <f t="shared" si="201"/>
        <v>0.48773278155483302</v>
      </c>
      <c r="AZ164" s="43">
        <v>0</v>
      </c>
      <c r="BA164" s="43">
        <v>33</v>
      </c>
      <c r="BB164" s="43">
        <v>0</v>
      </c>
      <c r="BC164" s="41">
        <v>0</v>
      </c>
      <c r="BD164" s="41">
        <v>0</v>
      </c>
      <c r="BE164" s="31">
        <v>0</v>
      </c>
      <c r="BF164" s="31">
        <f t="shared" si="254"/>
        <v>16</v>
      </c>
      <c r="BG164" s="31">
        <f t="shared" si="203"/>
        <v>0</v>
      </c>
      <c r="BH164" s="31">
        <v>0</v>
      </c>
      <c r="BI164" s="31">
        <v>16</v>
      </c>
      <c r="BJ164" s="31">
        <v>0</v>
      </c>
      <c r="BK164" s="31">
        <v>0</v>
      </c>
      <c r="BL164" s="45">
        <v>0</v>
      </c>
      <c r="BM164" s="45">
        <v>0</v>
      </c>
      <c r="BN164" s="45">
        <v>16</v>
      </c>
      <c r="BO164" s="45">
        <v>0</v>
      </c>
      <c r="BP164" s="34">
        <f t="shared" si="204"/>
        <v>0.23647650014779784</v>
      </c>
      <c r="BQ164" s="149">
        <v>3</v>
      </c>
      <c r="BR164" s="103">
        <f t="shared" si="257"/>
        <v>18.75</v>
      </c>
      <c r="BS164" s="45">
        <f t="shared" si="205"/>
        <v>1</v>
      </c>
      <c r="BT164" s="45">
        <f t="shared" si="206"/>
        <v>0</v>
      </c>
      <c r="BU164" s="45">
        <f t="shared" si="207"/>
        <v>15</v>
      </c>
      <c r="BV164" s="46">
        <v>0</v>
      </c>
      <c r="BW164" s="46">
        <v>0</v>
      </c>
      <c r="BX164" s="46">
        <v>0</v>
      </c>
      <c r="BY164" s="46">
        <v>1</v>
      </c>
      <c r="BZ164" s="46">
        <v>0</v>
      </c>
      <c r="CA164" s="46">
        <v>15</v>
      </c>
      <c r="CB164" s="46">
        <v>0</v>
      </c>
      <c r="CC164" s="46">
        <v>0</v>
      </c>
      <c r="CD164" s="46">
        <v>0</v>
      </c>
      <c r="CE164" s="45">
        <f t="shared" si="208"/>
        <v>0</v>
      </c>
      <c r="CF164" s="45">
        <f t="shared" si="209"/>
        <v>0</v>
      </c>
      <c r="CG164" s="45">
        <f t="shared" si="210"/>
        <v>0</v>
      </c>
      <c r="CH164" s="46">
        <v>0</v>
      </c>
      <c r="CI164" s="46">
        <v>0</v>
      </c>
      <c r="CJ164" s="46">
        <v>0</v>
      </c>
      <c r="CK164" s="46">
        <v>0</v>
      </c>
      <c r="CL164" s="46">
        <v>0</v>
      </c>
      <c r="CM164" s="46">
        <v>0</v>
      </c>
      <c r="CN164" s="46">
        <v>0</v>
      </c>
      <c r="CO164" s="46">
        <v>0</v>
      </c>
      <c r="CP164" s="46">
        <v>0</v>
      </c>
      <c r="CQ164" s="45">
        <f t="shared" si="211"/>
        <v>1</v>
      </c>
      <c r="CR164" s="47">
        <f t="shared" si="212"/>
        <v>1.4779781259237365E-2</v>
      </c>
      <c r="CS164" s="45">
        <f t="shared" si="213"/>
        <v>1</v>
      </c>
      <c r="CT164" s="45">
        <f t="shared" si="214"/>
        <v>0</v>
      </c>
      <c r="CU164" s="45">
        <f t="shared" si="215"/>
        <v>1</v>
      </c>
      <c r="CV164" s="45">
        <f t="shared" si="216"/>
        <v>0</v>
      </c>
      <c r="CW164" s="45">
        <v>0</v>
      </c>
      <c r="CX164" s="45">
        <v>0</v>
      </c>
      <c r="CY164" s="45">
        <f t="shared" si="217"/>
        <v>1</v>
      </c>
      <c r="CZ164" s="45">
        <v>0</v>
      </c>
      <c r="DA164" s="45">
        <v>1</v>
      </c>
      <c r="DB164" s="45">
        <f t="shared" si="218"/>
        <v>0</v>
      </c>
      <c r="DC164" s="45">
        <v>0</v>
      </c>
      <c r="DD164" s="45">
        <v>0</v>
      </c>
      <c r="DE164" s="45">
        <f t="shared" si="219"/>
        <v>0</v>
      </c>
      <c r="DF164" s="45">
        <f t="shared" si="220"/>
        <v>0</v>
      </c>
      <c r="DG164" s="45">
        <f t="shared" si="221"/>
        <v>0</v>
      </c>
      <c r="DH164" s="45">
        <f t="shared" si="222"/>
        <v>0</v>
      </c>
      <c r="DI164" s="45">
        <v>0</v>
      </c>
      <c r="DJ164" s="45">
        <v>0</v>
      </c>
      <c r="DK164" s="45">
        <f t="shared" si="223"/>
        <v>0</v>
      </c>
      <c r="DL164" s="45">
        <v>0</v>
      </c>
      <c r="DM164" s="45">
        <v>0</v>
      </c>
      <c r="DN164" s="45">
        <f t="shared" si="224"/>
        <v>0</v>
      </c>
      <c r="DO164" s="45">
        <v>0</v>
      </c>
      <c r="DP164" s="45">
        <v>0</v>
      </c>
      <c r="DQ164" s="45">
        <f t="shared" si="225"/>
        <v>0</v>
      </c>
      <c r="DR164" s="45">
        <v>0</v>
      </c>
      <c r="DS164" s="45">
        <v>0</v>
      </c>
      <c r="DT164" s="45">
        <v>0</v>
      </c>
      <c r="DU164" s="45">
        <v>0</v>
      </c>
      <c r="DV164" s="48">
        <v>570.15</v>
      </c>
      <c r="DW164" s="48"/>
      <c r="DX164" s="45">
        <v>3</v>
      </c>
      <c r="DY164" s="45">
        <v>0</v>
      </c>
      <c r="DZ164" s="45">
        <v>0</v>
      </c>
      <c r="EA164" s="45">
        <f t="shared" si="226"/>
        <v>2</v>
      </c>
      <c r="EB164" s="47">
        <f t="shared" si="251"/>
        <v>200</v>
      </c>
      <c r="EC164" s="45">
        <f t="shared" si="227"/>
        <v>0</v>
      </c>
      <c r="ED164" s="45">
        <f t="shared" si="228"/>
        <v>1</v>
      </c>
      <c r="EE164" s="45">
        <f t="shared" si="229"/>
        <v>1</v>
      </c>
      <c r="EF164" s="45">
        <v>0</v>
      </c>
      <c r="EG164" s="45">
        <v>1</v>
      </c>
      <c r="EH164" s="45">
        <v>1</v>
      </c>
      <c r="EI164" s="45">
        <v>0</v>
      </c>
      <c r="EJ164" s="45">
        <v>0</v>
      </c>
      <c r="EK164" s="45">
        <v>0</v>
      </c>
      <c r="EL164" s="45">
        <v>0</v>
      </c>
      <c r="EM164" s="45">
        <v>0</v>
      </c>
      <c r="EN164" s="45">
        <v>0</v>
      </c>
      <c r="EO164" s="45">
        <f t="shared" si="230"/>
        <v>-1</v>
      </c>
      <c r="EP164" s="47">
        <f t="shared" si="252"/>
        <v>-100</v>
      </c>
      <c r="EQ164" s="45">
        <v>4</v>
      </c>
      <c r="ER164" s="45">
        <f t="shared" si="231"/>
        <v>2</v>
      </c>
      <c r="ES164" s="34">
        <f t="shared" si="253"/>
        <v>50</v>
      </c>
      <c r="ET164" s="45">
        <v>2</v>
      </c>
      <c r="EU164" s="45">
        <v>0</v>
      </c>
      <c r="EV164" s="45">
        <v>0</v>
      </c>
      <c r="EW164" s="45">
        <v>0</v>
      </c>
      <c r="EX164" s="48">
        <v>413</v>
      </c>
      <c r="EY164" s="48">
        <v>178</v>
      </c>
      <c r="EZ164" s="48">
        <v>1221</v>
      </c>
      <c r="FA164" s="46">
        <v>0</v>
      </c>
    </row>
    <row r="165" spans="1:157" s="118" customFormat="1">
      <c r="A165" s="100" t="s">
        <v>300</v>
      </c>
      <c r="B165" s="100" t="s">
        <v>391</v>
      </c>
      <c r="C165" s="101" t="s">
        <v>33</v>
      </c>
      <c r="D165" s="102">
        <v>5034</v>
      </c>
      <c r="E165" s="102">
        <f t="shared" si="238"/>
        <v>107</v>
      </c>
      <c r="F165" s="102">
        <v>103</v>
      </c>
      <c r="G165" s="103">
        <f t="shared" si="233"/>
        <v>96.261682242990659</v>
      </c>
      <c r="H165" s="104">
        <v>4</v>
      </c>
      <c r="I165" s="105">
        <f t="shared" si="234"/>
        <v>3.7383177570093453</v>
      </c>
      <c r="J165" s="106">
        <v>95</v>
      </c>
      <c r="K165" s="105">
        <f t="shared" si="193"/>
        <v>1.8871672626142235</v>
      </c>
      <c r="L165" s="102">
        <v>952</v>
      </c>
      <c r="M165" s="102">
        <v>633</v>
      </c>
      <c r="N165" s="107">
        <f t="shared" si="194"/>
        <v>12.574493444576879</v>
      </c>
      <c r="O165" s="102">
        <v>271</v>
      </c>
      <c r="P165" s="102">
        <v>198</v>
      </c>
      <c r="Q165" s="103">
        <f t="shared" si="195"/>
        <v>3.9332538736591176</v>
      </c>
      <c r="R165" s="106">
        <f t="shared" si="196"/>
        <v>36</v>
      </c>
      <c r="S165" s="106">
        <v>35</v>
      </c>
      <c r="T165" s="105">
        <f t="shared" si="242"/>
        <v>97.222222222222214</v>
      </c>
      <c r="U165" s="104">
        <v>1</v>
      </c>
      <c r="V165" s="105">
        <f t="shared" si="243"/>
        <v>2.7777777777777777</v>
      </c>
      <c r="W165" s="102">
        <v>13</v>
      </c>
      <c r="X165" s="102">
        <v>0</v>
      </c>
      <c r="Y165" s="102">
        <v>32</v>
      </c>
      <c r="Z165" s="108">
        <f t="shared" si="197"/>
        <v>0.63567739372268572</v>
      </c>
      <c r="AA165" s="102">
        <v>13</v>
      </c>
      <c r="AB165" s="102">
        <v>0</v>
      </c>
      <c r="AC165" s="108">
        <f t="shared" si="198"/>
        <v>0.25824394119984106</v>
      </c>
      <c r="AD165" s="109">
        <v>83.11</v>
      </c>
      <c r="AE165" s="110">
        <v>109.88</v>
      </c>
      <c r="AF165" s="110">
        <v>370.15</v>
      </c>
      <c r="AG165" s="110">
        <v>486.33</v>
      </c>
      <c r="AH165" s="105">
        <v>4.91</v>
      </c>
      <c r="AI165" s="111">
        <v>4.6900000000000004</v>
      </c>
      <c r="AJ165" s="106">
        <v>10</v>
      </c>
      <c r="AK165" s="105">
        <f t="shared" si="244"/>
        <v>28.571428571428569</v>
      </c>
      <c r="AL165" s="102">
        <v>4</v>
      </c>
      <c r="AM165" s="102">
        <v>0</v>
      </c>
      <c r="AN165" s="108">
        <f t="shared" si="255"/>
        <v>30.76923076923077</v>
      </c>
      <c r="AO165" s="102"/>
      <c r="AP165" s="108">
        <f t="shared" si="246"/>
        <v>0</v>
      </c>
      <c r="AQ165" s="102">
        <v>4</v>
      </c>
      <c r="AR165" s="102">
        <v>0</v>
      </c>
      <c r="AS165" s="108">
        <f t="shared" si="256"/>
        <v>30.76923076923077</v>
      </c>
      <c r="AT165" s="102">
        <v>6</v>
      </c>
      <c r="AU165" s="182">
        <f t="shared" si="239"/>
        <v>0.11918951132300357</v>
      </c>
      <c r="AV165" s="105" t="s">
        <v>454</v>
      </c>
      <c r="AW165" s="106">
        <f t="shared" si="199"/>
        <v>30</v>
      </c>
      <c r="AX165" s="106">
        <f t="shared" si="200"/>
        <v>0</v>
      </c>
      <c r="AY165" s="105">
        <f t="shared" si="201"/>
        <v>0.59594755661501786</v>
      </c>
      <c r="AZ165" s="106">
        <v>0</v>
      </c>
      <c r="BA165" s="106">
        <v>30</v>
      </c>
      <c r="BB165" s="106">
        <v>0</v>
      </c>
      <c r="BC165" s="106">
        <v>0</v>
      </c>
      <c r="BD165" s="106">
        <v>0</v>
      </c>
      <c r="BE165" s="102">
        <v>0</v>
      </c>
      <c r="BF165" s="102">
        <f t="shared" si="254"/>
        <v>27</v>
      </c>
      <c r="BG165" s="102">
        <f t="shared" si="203"/>
        <v>0</v>
      </c>
      <c r="BH165" s="102">
        <v>0</v>
      </c>
      <c r="BI165" s="102">
        <v>27</v>
      </c>
      <c r="BJ165" s="102">
        <v>0</v>
      </c>
      <c r="BK165" s="102">
        <v>0</v>
      </c>
      <c r="BL165" s="112">
        <v>0</v>
      </c>
      <c r="BM165" s="112">
        <v>0</v>
      </c>
      <c r="BN165" s="112">
        <v>27</v>
      </c>
      <c r="BO165" s="112">
        <v>0</v>
      </c>
      <c r="BP165" s="103">
        <f t="shared" si="204"/>
        <v>0.53635280095351612</v>
      </c>
      <c r="BQ165" s="158">
        <v>1</v>
      </c>
      <c r="BR165" s="103">
        <f t="shared" si="257"/>
        <v>3.7037037037037033</v>
      </c>
      <c r="BS165" s="112">
        <f t="shared" si="205"/>
        <v>0</v>
      </c>
      <c r="BT165" s="112">
        <f t="shared" si="206"/>
        <v>7</v>
      </c>
      <c r="BU165" s="112">
        <f t="shared" si="207"/>
        <v>20</v>
      </c>
      <c r="BV165" s="112">
        <v>0</v>
      </c>
      <c r="BW165" s="112">
        <v>0</v>
      </c>
      <c r="BX165" s="112">
        <v>0</v>
      </c>
      <c r="BY165" s="112">
        <v>0</v>
      </c>
      <c r="BZ165" s="112">
        <v>7</v>
      </c>
      <c r="CA165" s="112">
        <v>20</v>
      </c>
      <c r="CB165" s="112">
        <v>0</v>
      </c>
      <c r="CC165" s="112">
        <v>0</v>
      </c>
      <c r="CD165" s="112">
        <v>0</v>
      </c>
      <c r="CE165" s="112">
        <f t="shared" si="208"/>
        <v>0</v>
      </c>
      <c r="CF165" s="112">
        <f t="shared" si="209"/>
        <v>0</v>
      </c>
      <c r="CG165" s="112">
        <f t="shared" si="210"/>
        <v>0</v>
      </c>
      <c r="CH165" s="100">
        <v>0</v>
      </c>
      <c r="CI165" s="100">
        <v>0</v>
      </c>
      <c r="CJ165" s="100">
        <v>0</v>
      </c>
      <c r="CK165" s="100">
        <v>0</v>
      </c>
      <c r="CL165" s="100">
        <v>0</v>
      </c>
      <c r="CM165" s="100">
        <v>0</v>
      </c>
      <c r="CN165" s="100">
        <v>0</v>
      </c>
      <c r="CO165" s="100">
        <v>0</v>
      </c>
      <c r="CP165" s="100">
        <v>0</v>
      </c>
      <c r="CQ165" s="112">
        <f t="shared" si="211"/>
        <v>0</v>
      </c>
      <c r="CR165" s="113">
        <f t="shared" si="212"/>
        <v>0</v>
      </c>
      <c r="CS165" s="112">
        <f t="shared" si="213"/>
        <v>0</v>
      </c>
      <c r="CT165" s="112">
        <f t="shared" si="214"/>
        <v>0</v>
      </c>
      <c r="CU165" s="112">
        <f t="shared" si="215"/>
        <v>0</v>
      </c>
      <c r="CV165" s="112">
        <f t="shared" si="216"/>
        <v>0</v>
      </c>
      <c r="CW165" s="112">
        <v>0</v>
      </c>
      <c r="CX165" s="112">
        <v>0</v>
      </c>
      <c r="CY165" s="112">
        <f t="shared" si="217"/>
        <v>0</v>
      </c>
      <c r="CZ165" s="112">
        <v>0</v>
      </c>
      <c r="DA165" s="112">
        <v>0</v>
      </c>
      <c r="DB165" s="112">
        <f t="shared" si="218"/>
        <v>0</v>
      </c>
      <c r="DC165" s="112">
        <v>0</v>
      </c>
      <c r="DD165" s="112">
        <v>0</v>
      </c>
      <c r="DE165" s="112">
        <f t="shared" si="219"/>
        <v>0</v>
      </c>
      <c r="DF165" s="112">
        <f t="shared" si="220"/>
        <v>0</v>
      </c>
      <c r="DG165" s="112">
        <f t="shared" si="221"/>
        <v>0</v>
      </c>
      <c r="DH165" s="112">
        <f t="shared" si="222"/>
        <v>0</v>
      </c>
      <c r="DI165" s="112">
        <v>0</v>
      </c>
      <c r="DJ165" s="112">
        <v>0</v>
      </c>
      <c r="DK165" s="112">
        <f t="shared" si="223"/>
        <v>0</v>
      </c>
      <c r="DL165" s="112">
        <v>0</v>
      </c>
      <c r="DM165" s="112">
        <v>0</v>
      </c>
      <c r="DN165" s="112">
        <f t="shared" si="224"/>
        <v>0</v>
      </c>
      <c r="DO165" s="112">
        <v>0</v>
      </c>
      <c r="DP165" s="112">
        <v>0</v>
      </c>
      <c r="DQ165" s="112">
        <f t="shared" si="225"/>
        <v>0</v>
      </c>
      <c r="DR165" s="112">
        <v>0</v>
      </c>
      <c r="DS165" s="112">
        <v>0</v>
      </c>
      <c r="DT165" s="112">
        <v>0</v>
      </c>
      <c r="DU165" s="112">
        <v>0</v>
      </c>
      <c r="DV165" s="114"/>
      <c r="DW165" s="114"/>
      <c r="DX165" s="112">
        <v>0</v>
      </c>
      <c r="DY165" s="112">
        <v>0</v>
      </c>
      <c r="DZ165" s="112">
        <v>0</v>
      </c>
      <c r="EA165" s="112">
        <f t="shared" si="226"/>
        <v>0</v>
      </c>
      <c r="EB165" s="113" t="s">
        <v>456</v>
      </c>
      <c r="EC165" s="112">
        <f t="shared" si="227"/>
        <v>0</v>
      </c>
      <c r="ED165" s="112">
        <f t="shared" si="228"/>
        <v>0</v>
      </c>
      <c r="EE165" s="112">
        <f t="shared" si="229"/>
        <v>0</v>
      </c>
      <c r="EF165" s="112">
        <v>0</v>
      </c>
      <c r="EG165" s="112">
        <v>0</v>
      </c>
      <c r="EH165" s="112">
        <v>0</v>
      </c>
      <c r="EI165" s="112">
        <v>0</v>
      </c>
      <c r="EJ165" s="112">
        <v>0</v>
      </c>
      <c r="EK165" s="112">
        <v>0</v>
      </c>
      <c r="EL165" s="112">
        <v>0</v>
      </c>
      <c r="EM165" s="112">
        <v>0</v>
      </c>
      <c r="EN165" s="112">
        <v>0</v>
      </c>
      <c r="EO165" s="112">
        <f t="shared" si="230"/>
        <v>0</v>
      </c>
      <c r="EP165" s="113" t="s">
        <v>456</v>
      </c>
      <c r="EQ165" s="112">
        <v>3</v>
      </c>
      <c r="ER165" s="112">
        <f t="shared" si="231"/>
        <v>0</v>
      </c>
      <c r="ES165" s="103">
        <f t="shared" si="253"/>
        <v>0</v>
      </c>
      <c r="ET165" s="112">
        <v>0</v>
      </c>
      <c r="EU165" s="112">
        <v>0</v>
      </c>
      <c r="EV165" s="112">
        <v>0</v>
      </c>
      <c r="EW165" s="112">
        <v>0</v>
      </c>
      <c r="EX165" s="114"/>
      <c r="EY165" s="114"/>
      <c r="EZ165" s="114"/>
      <c r="FA165" s="100">
        <v>0</v>
      </c>
    </row>
    <row r="166" spans="1:157" s="118" customFormat="1">
      <c r="A166" s="100" t="s">
        <v>301</v>
      </c>
      <c r="B166" s="100" t="s">
        <v>391</v>
      </c>
      <c r="C166" s="101" t="s">
        <v>32</v>
      </c>
      <c r="D166" s="102">
        <v>9820</v>
      </c>
      <c r="E166" s="102">
        <f t="shared" si="238"/>
        <v>242</v>
      </c>
      <c r="F166" s="102">
        <v>234</v>
      </c>
      <c r="G166" s="103">
        <f t="shared" si="233"/>
        <v>96.694214876033058</v>
      </c>
      <c r="H166" s="104">
        <v>8</v>
      </c>
      <c r="I166" s="105">
        <f t="shared" si="234"/>
        <v>3.3057851239669422</v>
      </c>
      <c r="J166" s="106">
        <v>193</v>
      </c>
      <c r="K166" s="105">
        <f t="shared" si="193"/>
        <v>1.9653767820773931</v>
      </c>
      <c r="L166" s="102">
        <v>2032</v>
      </c>
      <c r="M166" s="102">
        <v>1466</v>
      </c>
      <c r="N166" s="107">
        <f t="shared" si="194"/>
        <v>14.928716904276987</v>
      </c>
      <c r="O166" s="102">
        <v>721</v>
      </c>
      <c r="P166" s="102">
        <v>566</v>
      </c>
      <c r="Q166" s="103">
        <f t="shared" si="195"/>
        <v>5.763747454175153</v>
      </c>
      <c r="R166" s="106">
        <f t="shared" si="196"/>
        <v>146</v>
      </c>
      <c r="S166" s="106">
        <v>146</v>
      </c>
      <c r="T166" s="105">
        <f t="shared" si="242"/>
        <v>100</v>
      </c>
      <c r="U166" s="104">
        <v>0</v>
      </c>
      <c r="V166" s="105">
        <f t="shared" si="243"/>
        <v>0</v>
      </c>
      <c r="W166" s="102">
        <v>34</v>
      </c>
      <c r="X166" s="102">
        <v>1</v>
      </c>
      <c r="Y166" s="102">
        <v>123</v>
      </c>
      <c r="Z166" s="108">
        <f t="shared" si="197"/>
        <v>1.2525458248472505</v>
      </c>
      <c r="AA166" s="102">
        <v>25</v>
      </c>
      <c r="AB166" s="102">
        <v>1</v>
      </c>
      <c r="AC166" s="108">
        <f t="shared" si="198"/>
        <v>0.26476578411405294</v>
      </c>
      <c r="AD166" s="109">
        <v>95.58</v>
      </c>
      <c r="AE166" s="110">
        <v>70.53</v>
      </c>
      <c r="AF166" s="110">
        <v>616.82000000000005</v>
      </c>
      <c r="AG166" s="110">
        <v>1136.75</v>
      </c>
      <c r="AH166" s="105">
        <v>7.85</v>
      </c>
      <c r="AI166" s="111">
        <v>13.91</v>
      </c>
      <c r="AJ166" s="106">
        <v>47</v>
      </c>
      <c r="AK166" s="105">
        <f t="shared" si="244"/>
        <v>32.19178082191781</v>
      </c>
      <c r="AL166" s="102">
        <v>25</v>
      </c>
      <c r="AM166" s="102">
        <v>1</v>
      </c>
      <c r="AN166" s="108">
        <f t="shared" si="255"/>
        <v>76.470588235294116</v>
      </c>
      <c r="AO166" s="102"/>
      <c r="AP166" s="108">
        <f t="shared" si="246"/>
        <v>0</v>
      </c>
      <c r="AQ166" s="102">
        <v>21</v>
      </c>
      <c r="AR166" s="102">
        <v>1</v>
      </c>
      <c r="AS166" s="108">
        <f t="shared" si="256"/>
        <v>88</v>
      </c>
      <c r="AT166" s="102">
        <v>35</v>
      </c>
      <c r="AU166" s="182">
        <f t="shared" si="239"/>
        <v>0.35641547861507128</v>
      </c>
      <c r="AV166" s="105" t="s">
        <v>454</v>
      </c>
      <c r="AW166" s="106">
        <f t="shared" si="199"/>
        <v>46</v>
      </c>
      <c r="AX166" s="106">
        <f t="shared" si="200"/>
        <v>1</v>
      </c>
      <c r="AY166" s="105">
        <f t="shared" si="201"/>
        <v>0.47861507128309566</v>
      </c>
      <c r="AZ166" s="106">
        <v>0</v>
      </c>
      <c r="BA166" s="106">
        <v>46</v>
      </c>
      <c r="BB166" s="106">
        <v>0</v>
      </c>
      <c r="BC166" s="106">
        <v>0</v>
      </c>
      <c r="BD166" s="106">
        <v>1</v>
      </c>
      <c r="BE166" s="102">
        <v>0</v>
      </c>
      <c r="BF166" s="102">
        <f t="shared" si="254"/>
        <v>46</v>
      </c>
      <c r="BG166" s="102">
        <f t="shared" si="203"/>
        <v>1</v>
      </c>
      <c r="BH166" s="102">
        <v>0</v>
      </c>
      <c r="BI166" s="102">
        <v>46</v>
      </c>
      <c r="BJ166" s="102">
        <v>0</v>
      </c>
      <c r="BK166" s="102">
        <v>0</v>
      </c>
      <c r="BL166" s="112">
        <v>1</v>
      </c>
      <c r="BM166" s="112">
        <v>0</v>
      </c>
      <c r="BN166" s="112">
        <v>46</v>
      </c>
      <c r="BO166" s="112">
        <v>1</v>
      </c>
      <c r="BP166" s="103">
        <f t="shared" si="204"/>
        <v>0.47861507128309566</v>
      </c>
      <c r="BQ166" s="158">
        <v>7</v>
      </c>
      <c r="BR166" s="103">
        <f t="shared" si="257"/>
        <v>14.893617021276595</v>
      </c>
      <c r="BS166" s="112">
        <f t="shared" si="205"/>
        <v>0</v>
      </c>
      <c r="BT166" s="112">
        <f t="shared" si="206"/>
        <v>25</v>
      </c>
      <c r="BU166" s="112">
        <f t="shared" si="207"/>
        <v>21</v>
      </c>
      <c r="BV166" s="112">
        <v>0</v>
      </c>
      <c r="BW166" s="112">
        <v>0</v>
      </c>
      <c r="BX166" s="112">
        <v>0</v>
      </c>
      <c r="BY166" s="112">
        <v>0</v>
      </c>
      <c r="BZ166" s="112">
        <v>25</v>
      </c>
      <c r="CA166" s="112">
        <v>21</v>
      </c>
      <c r="CB166" s="112">
        <v>0</v>
      </c>
      <c r="CC166" s="112">
        <v>0</v>
      </c>
      <c r="CD166" s="112">
        <v>0</v>
      </c>
      <c r="CE166" s="112">
        <f t="shared" si="208"/>
        <v>0</v>
      </c>
      <c r="CF166" s="112">
        <f t="shared" si="209"/>
        <v>0</v>
      </c>
      <c r="CG166" s="112">
        <f t="shared" si="210"/>
        <v>1</v>
      </c>
      <c r="CH166" s="100">
        <v>0</v>
      </c>
      <c r="CI166" s="100">
        <v>0</v>
      </c>
      <c r="CJ166" s="100">
        <v>0</v>
      </c>
      <c r="CK166" s="100">
        <v>0</v>
      </c>
      <c r="CL166" s="100">
        <v>0</v>
      </c>
      <c r="CM166" s="100">
        <v>1</v>
      </c>
      <c r="CN166" s="100">
        <v>0</v>
      </c>
      <c r="CO166" s="100">
        <v>0</v>
      </c>
      <c r="CP166" s="100">
        <v>0</v>
      </c>
      <c r="CQ166" s="112">
        <f t="shared" si="211"/>
        <v>5</v>
      </c>
      <c r="CR166" s="113">
        <f t="shared" si="212"/>
        <v>5.091649694501018E-2</v>
      </c>
      <c r="CS166" s="112">
        <f t="shared" si="213"/>
        <v>4</v>
      </c>
      <c r="CT166" s="112">
        <f t="shared" si="214"/>
        <v>0</v>
      </c>
      <c r="CU166" s="112">
        <f t="shared" si="215"/>
        <v>4</v>
      </c>
      <c r="CV166" s="112">
        <f t="shared" si="216"/>
        <v>0</v>
      </c>
      <c r="CW166" s="112">
        <v>0</v>
      </c>
      <c r="CX166" s="112">
        <v>0</v>
      </c>
      <c r="CY166" s="112">
        <f t="shared" si="217"/>
        <v>4</v>
      </c>
      <c r="CZ166" s="112">
        <v>0</v>
      </c>
      <c r="DA166" s="112">
        <v>4</v>
      </c>
      <c r="DB166" s="112">
        <f t="shared" si="218"/>
        <v>0</v>
      </c>
      <c r="DC166" s="112">
        <v>0</v>
      </c>
      <c r="DD166" s="112">
        <v>0</v>
      </c>
      <c r="DE166" s="112">
        <f t="shared" si="219"/>
        <v>1</v>
      </c>
      <c r="DF166" s="112">
        <f t="shared" si="220"/>
        <v>0</v>
      </c>
      <c r="DG166" s="112">
        <f t="shared" si="221"/>
        <v>1</v>
      </c>
      <c r="DH166" s="112">
        <f t="shared" si="222"/>
        <v>0</v>
      </c>
      <c r="DI166" s="112">
        <v>0</v>
      </c>
      <c r="DJ166" s="112">
        <v>0</v>
      </c>
      <c r="DK166" s="112">
        <f t="shared" si="223"/>
        <v>1</v>
      </c>
      <c r="DL166" s="112">
        <v>0</v>
      </c>
      <c r="DM166" s="112">
        <v>1</v>
      </c>
      <c r="DN166" s="112">
        <f t="shared" si="224"/>
        <v>0</v>
      </c>
      <c r="DO166" s="112">
        <v>0</v>
      </c>
      <c r="DP166" s="112">
        <v>0</v>
      </c>
      <c r="DQ166" s="112">
        <f t="shared" si="225"/>
        <v>0</v>
      </c>
      <c r="DR166" s="112">
        <v>0</v>
      </c>
      <c r="DS166" s="112">
        <v>0</v>
      </c>
      <c r="DT166" s="112">
        <v>0</v>
      </c>
      <c r="DU166" s="112">
        <v>0</v>
      </c>
      <c r="DV166" s="114">
        <v>1018.13</v>
      </c>
      <c r="DW166" s="114"/>
      <c r="DX166" s="112">
        <v>3</v>
      </c>
      <c r="DY166" s="112">
        <v>0</v>
      </c>
      <c r="DZ166" s="112">
        <v>0</v>
      </c>
      <c r="EA166" s="112">
        <f t="shared" si="226"/>
        <v>3</v>
      </c>
      <c r="EB166" s="113">
        <f t="shared" ref="EB166:EB171" si="258">(EA166/CQ166)*100</f>
        <v>60</v>
      </c>
      <c r="EC166" s="112">
        <f t="shared" si="227"/>
        <v>2</v>
      </c>
      <c r="ED166" s="112">
        <f t="shared" si="228"/>
        <v>1</v>
      </c>
      <c r="EE166" s="112">
        <f t="shared" si="229"/>
        <v>0</v>
      </c>
      <c r="EF166" s="112">
        <v>2</v>
      </c>
      <c r="EG166" s="112">
        <v>1</v>
      </c>
      <c r="EH166" s="112">
        <v>0</v>
      </c>
      <c r="EI166" s="112">
        <v>0</v>
      </c>
      <c r="EJ166" s="112">
        <v>0</v>
      </c>
      <c r="EK166" s="112">
        <v>0</v>
      </c>
      <c r="EL166" s="112">
        <v>0</v>
      </c>
      <c r="EM166" s="112">
        <v>0</v>
      </c>
      <c r="EN166" s="112">
        <v>0</v>
      </c>
      <c r="EO166" s="112">
        <f t="shared" si="230"/>
        <v>2</v>
      </c>
      <c r="EP166" s="113">
        <f t="shared" ref="EP166:EP171" si="259">(EO166/CQ166)*100</f>
        <v>40</v>
      </c>
      <c r="EQ166" s="112">
        <v>9</v>
      </c>
      <c r="ER166" s="112">
        <f t="shared" si="231"/>
        <v>8</v>
      </c>
      <c r="ES166" s="103">
        <f t="shared" si="253"/>
        <v>88.888888888888886</v>
      </c>
      <c r="ET166" s="112">
        <v>6</v>
      </c>
      <c r="EU166" s="112">
        <v>0</v>
      </c>
      <c r="EV166" s="112">
        <v>2</v>
      </c>
      <c r="EW166" s="112">
        <v>0</v>
      </c>
      <c r="EX166" s="114">
        <v>675.76</v>
      </c>
      <c r="EY166" s="114">
        <v>244.37</v>
      </c>
      <c r="EZ166" s="114">
        <v>1462.97</v>
      </c>
      <c r="FA166" s="100">
        <v>0</v>
      </c>
    </row>
    <row r="167" spans="1:157" s="118" customFormat="1">
      <c r="A167" s="100" t="s">
        <v>302</v>
      </c>
      <c r="B167" s="100" t="s">
        <v>391</v>
      </c>
      <c r="C167" s="101" t="s">
        <v>34</v>
      </c>
      <c r="D167" s="102">
        <v>6613</v>
      </c>
      <c r="E167" s="102">
        <f t="shared" si="238"/>
        <v>124</v>
      </c>
      <c r="F167" s="102">
        <v>123</v>
      </c>
      <c r="G167" s="103">
        <f t="shared" si="233"/>
        <v>99.193548387096769</v>
      </c>
      <c r="H167" s="104">
        <v>1</v>
      </c>
      <c r="I167" s="105">
        <f t="shared" si="234"/>
        <v>0.80645161290322576</v>
      </c>
      <c r="J167" s="106">
        <v>114</v>
      </c>
      <c r="K167" s="105">
        <f t="shared" si="193"/>
        <v>1.7238772115530017</v>
      </c>
      <c r="L167" s="102">
        <v>1060</v>
      </c>
      <c r="M167" s="102">
        <v>713</v>
      </c>
      <c r="N167" s="107">
        <f t="shared" si="194"/>
        <v>10.781793437169213</v>
      </c>
      <c r="O167" s="102">
        <v>251</v>
      </c>
      <c r="P167" s="102">
        <v>173</v>
      </c>
      <c r="Q167" s="103">
        <f t="shared" si="195"/>
        <v>2.6160592771813098</v>
      </c>
      <c r="R167" s="106">
        <f t="shared" si="196"/>
        <v>190</v>
      </c>
      <c r="S167" s="106">
        <v>189</v>
      </c>
      <c r="T167" s="105">
        <f t="shared" si="242"/>
        <v>99.473684210526315</v>
      </c>
      <c r="U167" s="104">
        <v>1</v>
      </c>
      <c r="V167" s="105">
        <f t="shared" si="243"/>
        <v>0.52631578947368418</v>
      </c>
      <c r="W167" s="102">
        <v>7</v>
      </c>
      <c r="X167" s="102">
        <v>0</v>
      </c>
      <c r="Y167" s="102">
        <v>182</v>
      </c>
      <c r="Z167" s="108">
        <f t="shared" si="197"/>
        <v>2.7521548465144412</v>
      </c>
      <c r="AA167" s="102">
        <v>7</v>
      </c>
      <c r="AB167" s="102">
        <v>0</v>
      </c>
      <c r="AC167" s="108">
        <f t="shared" si="198"/>
        <v>0.10585210948132466</v>
      </c>
      <c r="AD167" s="109">
        <v>92.16</v>
      </c>
      <c r="AE167" s="110">
        <v>80.62</v>
      </c>
      <c r="AF167" s="110">
        <v>398.77</v>
      </c>
      <c r="AG167" s="110">
        <v>635.25</v>
      </c>
      <c r="AH167" s="105">
        <v>5.16</v>
      </c>
      <c r="AI167" s="111">
        <v>18.57</v>
      </c>
      <c r="AJ167" s="106">
        <v>41</v>
      </c>
      <c r="AK167" s="105">
        <f t="shared" si="244"/>
        <v>21.693121693121693</v>
      </c>
      <c r="AL167" s="102">
        <v>4</v>
      </c>
      <c r="AM167" s="102">
        <v>0</v>
      </c>
      <c r="AN167" s="108">
        <f t="shared" si="255"/>
        <v>57.142857142857139</v>
      </c>
      <c r="AO167" s="102"/>
      <c r="AP167" s="108">
        <f t="shared" si="246"/>
        <v>0</v>
      </c>
      <c r="AQ167" s="102">
        <v>4</v>
      </c>
      <c r="AR167" s="102">
        <v>0</v>
      </c>
      <c r="AS167" s="108">
        <f t="shared" si="256"/>
        <v>57.142857142857139</v>
      </c>
      <c r="AT167" s="102">
        <v>7</v>
      </c>
      <c r="AU167" s="182">
        <f t="shared" si="239"/>
        <v>0.10585210948132466</v>
      </c>
      <c r="AV167" s="105" t="s">
        <v>454</v>
      </c>
      <c r="AW167" s="106">
        <f t="shared" si="199"/>
        <v>26</v>
      </c>
      <c r="AX167" s="106">
        <f t="shared" si="200"/>
        <v>0</v>
      </c>
      <c r="AY167" s="105">
        <f t="shared" si="201"/>
        <v>0.39316497807349154</v>
      </c>
      <c r="AZ167" s="106">
        <v>0</v>
      </c>
      <c r="BA167" s="106">
        <v>26</v>
      </c>
      <c r="BB167" s="106">
        <v>0</v>
      </c>
      <c r="BC167" s="106">
        <v>0</v>
      </c>
      <c r="BD167" s="106">
        <v>0</v>
      </c>
      <c r="BE167" s="102">
        <v>0</v>
      </c>
      <c r="BF167" s="102">
        <f t="shared" si="254"/>
        <v>26</v>
      </c>
      <c r="BG167" s="102">
        <f t="shared" si="203"/>
        <v>0</v>
      </c>
      <c r="BH167" s="102">
        <v>0</v>
      </c>
      <c r="BI167" s="102">
        <v>26</v>
      </c>
      <c r="BJ167" s="102">
        <v>0</v>
      </c>
      <c r="BK167" s="102">
        <v>0</v>
      </c>
      <c r="BL167" s="112">
        <v>0</v>
      </c>
      <c r="BM167" s="112">
        <v>0</v>
      </c>
      <c r="BN167" s="112">
        <v>26</v>
      </c>
      <c r="BO167" s="112">
        <v>0</v>
      </c>
      <c r="BP167" s="103">
        <f t="shared" si="204"/>
        <v>0.39316497807349154</v>
      </c>
      <c r="BQ167" s="158">
        <v>1</v>
      </c>
      <c r="BR167" s="103">
        <f t="shared" si="257"/>
        <v>3.8461538461538463</v>
      </c>
      <c r="BS167" s="112">
        <f t="shared" si="205"/>
        <v>0</v>
      </c>
      <c r="BT167" s="112">
        <f t="shared" si="206"/>
        <v>13</v>
      </c>
      <c r="BU167" s="112">
        <f t="shared" si="207"/>
        <v>13</v>
      </c>
      <c r="BV167" s="112">
        <v>0</v>
      </c>
      <c r="BW167" s="112">
        <v>0</v>
      </c>
      <c r="BX167" s="112">
        <v>0</v>
      </c>
      <c r="BY167" s="112">
        <v>0</v>
      </c>
      <c r="BZ167" s="112">
        <v>13</v>
      </c>
      <c r="CA167" s="112">
        <v>13</v>
      </c>
      <c r="CB167" s="112">
        <v>0</v>
      </c>
      <c r="CC167" s="112">
        <v>0</v>
      </c>
      <c r="CD167" s="112">
        <v>0</v>
      </c>
      <c r="CE167" s="112">
        <f t="shared" si="208"/>
        <v>0</v>
      </c>
      <c r="CF167" s="112">
        <f t="shared" si="209"/>
        <v>0</v>
      </c>
      <c r="CG167" s="112">
        <f t="shared" si="210"/>
        <v>0</v>
      </c>
      <c r="CH167" s="100">
        <v>0</v>
      </c>
      <c r="CI167" s="100">
        <v>0</v>
      </c>
      <c r="CJ167" s="100">
        <v>0</v>
      </c>
      <c r="CK167" s="100">
        <v>0</v>
      </c>
      <c r="CL167" s="100">
        <v>0</v>
      </c>
      <c r="CM167" s="100">
        <v>0</v>
      </c>
      <c r="CN167" s="100">
        <v>0</v>
      </c>
      <c r="CO167" s="100">
        <v>0</v>
      </c>
      <c r="CP167" s="100">
        <v>0</v>
      </c>
      <c r="CQ167" s="112">
        <f t="shared" si="211"/>
        <v>1</v>
      </c>
      <c r="CR167" s="113">
        <f t="shared" si="212"/>
        <v>1.5121729925903524E-2</v>
      </c>
      <c r="CS167" s="112">
        <f t="shared" si="213"/>
        <v>1</v>
      </c>
      <c r="CT167" s="112">
        <f t="shared" si="214"/>
        <v>0</v>
      </c>
      <c r="CU167" s="112">
        <f t="shared" si="215"/>
        <v>1</v>
      </c>
      <c r="CV167" s="112">
        <f t="shared" si="216"/>
        <v>0</v>
      </c>
      <c r="CW167" s="112">
        <v>0</v>
      </c>
      <c r="CX167" s="112">
        <v>0</v>
      </c>
      <c r="CY167" s="112">
        <f t="shared" si="217"/>
        <v>1</v>
      </c>
      <c r="CZ167" s="112">
        <v>0</v>
      </c>
      <c r="DA167" s="112">
        <v>1</v>
      </c>
      <c r="DB167" s="112">
        <f t="shared" si="218"/>
        <v>0</v>
      </c>
      <c r="DC167" s="112">
        <v>0</v>
      </c>
      <c r="DD167" s="112">
        <v>0</v>
      </c>
      <c r="DE167" s="112">
        <f t="shared" si="219"/>
        <v>0</v>
      </c>
      <c r="DF167" s="112">
        <f t="shared" si="220"/>
        <v>0</v>
      </c>
      <c r="DG167" s="112">
        <f t="shared" si="221"/>
        <v>0</v>
      </c>
      <c r="DH167" s="112">
        <f t="shared" si="222"/>
        <v>0</v>
      </c>
      <c r="DI167" s="112">
        <v>0</v>
      </c>
      <c r="DJ167" s="112">
        <v>0</v>
      </c>
      <c r="DK167" s="112">
        <f t="shared" si="223"/>
        <v>0</v>
      </c>
      <c r="DL167" s="112">
        <v>0</v>
      </c>
      <c r="DM167" s="112">
        <v>0</v>
      </c>
      <c r="DN167" s="112">
        <f t="shared" si="224"/>
        <v>0</v>
      </c>
      <c r="DO167" s="112">
        <v>0</v>
      </c>
      <c r="DP167" s="112">
        <v>0</v>
      </c>
      <c r="DQ167" s="112">
        <f t="shared" si="225"/>
        <v>0</v>
      </c>
      <c r="DR167" s="112">
        <v>0</v>
      </c>
      <c r="DS167" s="112">
        <v>0</v>
      </c>
      <c r="DT167" s="112">
        <v>0</v>
      </c>
      <c r="DU167" s="112">
        <v>0</v>
      </c>
      <c r="DV167" s="114">
        <v>60.12</v>
      </c>
      <c r="DW167" s="114"/>
      <c r="DX167" s="112">
        <v>3</v>
      </c>
      <c r="DY167" s="112">
        <v>0</v>
      </c>
      <c r="DZ167" s="112">
        <v>0</v>
      </c>
      <c r="EA167" s="112">
        <f t="shared" si="226"/>
        <v>0</v>
      </c>
      <c r="EB167" s="113">
        <f t="shared" si="258"/>
        <v>0</v>
      </c>
      <c r="EC167" s="112">
        <f t="shared" si="227"/>
        <v>0</v>
      </c>
      <c r="ED167" s="112">
        <f t="shared" si="228"/>
        <v>0</v>
      </c>
      <c r="EE167" s="112">
        <f t="shared" si="229"/>
        <v>0</v>
      </c>
      <c r="EF167" s="112">
        <v>0</v>
      </c>
      <c r="EG167" s="112">
        <v>0</v>
      </c>
      <c r="EH167" s="112">
        <v>0</v>
      </c>
      <c r="EI167" s="112">
        <v>0</v>
      </c>
      <c r="EJ167" s="112">
        <v>0</v>
      </c>
      <c r="EK167" s="112">
        <v>0</v>
      </c>
      <c r="EL167" s="112">
        <v>0</v>
      </c>
      <c r="EM167" s="112">
        <v>0</v>
      </c>
      <c r="EN167" s="112">
        <v>0</v>
      </c>
      <c r="EO167" s="112">
        <f t="shared" si="230"/>
        <v>1</v>
      </c>
      <c r="EP167" s="113">
        <f t="shared" si="259"/>
        <v>100</v>
      </c>
      <c r="EQ167" s="112">
        <v>5</v>
      </c>
      <c r="ER167" s="112">
        <f t="shared" si="231"/>
        <v>3</v>
      </c>
      <c r="ES167" s="103">
        <f t="shared" si="253"/>
        <v>60</v>
      </c>
      <c r="ET167" s="112">
        <v>0</v>
      </c>
      <c r="EU167" s="112">
        <v>0</v>
      </c>
      <c r="EV167" s="112">
        <v>3</v>
      </c>
      <c r="EW167" s="112">
        <v>0</v>
      </c>
      <c r="EX167" s="114">
        <v>752.65</v>
      </c>
      <c r="EY167" s="114">
        <v>374.25</v>
      </c>
      <c r="EZ167" s="114">
        <v>1318.25</v>
      </c>
      <c r="FA167" s="100">
        <v>0</v>
      </c>
    </row>
    <row r="168" spans="1:157" s="118" customFormat="1">
      <c r="A168" s="100" t="s">
        <v>303</v>
      </c>
      <c r="B168" s="100" t="s">
        <v>391</v>
      </c>
      <c r="C168" s="101" t="s">
        <v>19</v>
      </c>
      <c r="D168" s="102">
        <v>3114</v>
      </c>
      <c r="E168" s="102">
        <f t="shared" si="238"/>
        <v>50</v>
      </c>
      <c r="F168" s="102">
        <v>48</v>
      </c>
      <c r="G168" s="103">
        <f t="shared" si="233"/>
        <v>96</v>
      </c>
      <c r="H168" s="104">
        <v>2</v>
      </c>
      <c r="I168" s="105">
        <f t="shared" si="234"/>
        <v>4</v>
      </c>
      <c r="J168" s="106">
        <v>43</v>
      </c>
      <c r="K168" s="105">
        <f t="shared" si="193"/>
        <v>1.3808606294155428</v>
      </c>
      <c r="L168" s="102">
        <v>690</v>
      </c>
      <c r="M168" s="102">
        <v>474</v>
      </c>
      <c r="N168" s="107">
        <f t="shared" si="194"/>
        <v>15.221579961464354</v>
      </c>
      <c r="O168" s="102">
        <v>223</v>
      </c>
      <c r="P168" s="102">
        <v>161</v>
      </c>
      <c r="Q168" s="103">
        <f t="shared" si="195"/>
        <v>5.1701991008349397</v>
      </c>
      <c r="R168" s="106">
        <f t="shared" si="196"/>
        <v>46</v>
      </c>
      <c r="S168" s="106">
        <v>46</v>
      </c>
      <c r="T168" s="105">
        <f t="shared" si="242"/>
        <v>100</v>
      </c>
      <c r="U168" s="104">
        <v>0</v>
      </c>
      <c r="V168" s="105">
        <f t="shared" si="243"/>
        <v>0</v>
      </c>
      <c r="W168" s="102">
        <v>13</v>
      </c>
      <c r="X168" s="102">
        <v>0</v>
      </c>
      <c r="Y168" s="102">
        <v>39</v>
      </c>
      <c r="Z168" s="108">
        <f t="shared" si="197"/>
        <v>1.2524084778420037</v>
      </c>
      <c r="AA168" s="102">
        <v>11</v>
      </c>
      <c r="AB168" s="102">
        <v>0</v>
      </c>
      <c r="AC168" s="108">
        <f t="shared" si="198"/>
        <v>0.35324341682723187</v>
      </c>
      <c r="AD168" s="109">
        <v>113.51</v>
      </c>
      <c r="AE168" s="110">
        <v>68.89</v>
      </c>
      <c r="AF168" s="110">
        <v>676.66</v>
      </c>
      <c r="AG168" s="110">
        <v>692.98</v>
      </c>
      <c r="AH168" s="105">
        <v>8.91</v>
      </c>
      <c r="AI168" s="111">
        <v>11.15</v>
      </c>
      <c r="AJ168" s="106">
        <v>22</v>
      </c>
      <c r="AK168" s="105">
        <f t="shared" si="244"/>
        <v>47.826086956521742</v>
      </c>
      <c r="AL168" s="102">
        <v>9</v>
      </c>
      <c r="AM168" s="102">
        <v>0</v>
      </c>
      <c r="AN168" s="108">
        <f t="shared" si="255"/>
        <v>69.230769230769226</v>
      </c>
      <c r="AO168" s="102"/>
      <c r="AP168" s="108">
        <f t="shared" si="246"/>
        <v>0</v>
      </c>
      <c r="AQ168" s="102">
        <v>7</v>
      </c>
      <c r="AR168" s="102">
        <v>0</v>
      </c>
      <c r="AS168" s="108">
        <f t="shared" si="256"/>
        <v>63.636363636363633</v>
      </c>
      <c r="AT168" s="102">
        <v>8</v>
      </c>
      <c r="AU168" s="182">
        <f t="shared" si="239"/>
        <v>0.25690430314707768</v>
      </c>
      <c r="AV168" s="105" t="s">
        <v>454</v>
      </c>
      <c r="AW168" s="106">
        <f t="shared" si="199"/>
        <v>55</v>
      </c>
      <c r="AX168" s="106">
        <f t="shared" si="200"/>
        <v>0</v>
      </c>
      <c r="AY168" s="105">
        <f t="shared" si="201"/>
        <v>1.7662170841361593</v>
      </c>
      <c r="AZ168" s="106">
        <v>0</v>
      </c>
      <c r="BA168" s="106">
        <v>55</v>
      </c>
      <c r="BB168" s="106">
        <v>0</v>
      </c>
      <c r="BC168" s="106">
        <v>0</v>
      </c>
      <c r="BD168" s="106">
        <v>0</v>
      </c>
      <c r="BE168" s="102">
        <v>0</v>
      </c>
      <c r="BF168" s="102">
        <f t="shared" si="254"/>
        <v>55</v>
      </c>
      <c r="BG168" s="102">
        <f t="shared" si="203"/>
        <v>0</v>
      </c>
      <c r="BH168" s="102">
        <v>0</v>
      </c>
      <c r="BI168" s="102">
        <v>55</v>
      </c>
      <c r="BJ168" s="102">
        <v>0</v>
      </c>
      <c r="BK168" s="102">
        <v>0</v>
      </c>
      <c r="BL168" s="112">
        <v>0</v>
      </c>
      <c r="BM168" s="112">
        <v>0</v>
      </c>
      <c r="BN168" s="112">
        <v>52</v>
      </c>
      <c r="BO168" s="112">
        <v>0</v>
      </c>
      <c r="BP168" s="103">
        <f t="shared" si="204"/>
        <v>1.6698779704560054</v>
      </c>
      <c r="BQ168" s="158">
        <v>0</v>
      </c>
      <c r="BR168" s="103">
        <f t="shared" si="257"/>
        <v>0</v>
      </c>
      <c r="BS168" s="112">
        <f t="shared" si="205"/>
        <v>0</v>
      </c>
      <c r="BT168" s="112">
        <f t="shared" si="206"/>
        <v>27</v>
      </c>
      <c r="BU168" s="112">
        <f t="shared" si="207"/>
        <v>28</v>
      </c>
      <c r="BV168" s="112">
        <v>0</v>
      </c>
      <c r="BW168" s="112">
        <v>0</v>
      </c>
      <c r="BX168" s="112">
        <v>0</v>
      </c>
      <c r="BY168" s="112">
        <v>0</v>
      </c>
      <c r="BZ168" s="112">
        <v>27</v>
      </c>
      <c r="CA168" s="112">
        <v>28</v>
      </c>
      <c r="CB168" s="112">
        <v>0</v>
      </c>
      <c r="CC168" s="112">
        <v>0</v>
      </c>
      <c r="CD168" s="112">
        <v>0</v>
      </c>
      <c r="CE168" s="112">
        <f t="shared" si="208"/>
        <v>0</v>
      </c>
      <c r="CF168" s="112">
        <f t="shared" si="209"/>
        <v>0</v>
      </c>
      <c r="CG168" s="112">
        <f t="shared" si="210"/>
        <v>0</v>
      </c>
      <c r="CH168" s="100">
        <v>0</v>
      </c>
      <c r="CI168" s="100">
        <v>0</v>
      </c>
      <c r="CJ168" s="100">
        <v>0</v>
      </c>
      <c r="CK168" s="100">
        <v>0</v>
      </c>
      <c r="CL168" s="100">
        <v>0</v>
      </c>
      <c r="CM168" s="100">
        <v>0</v>
      </c>
      <c r="CN168" s="100">
        <v>0</v>
      </c>
      <c r="CO168" s="100">
        <v>0</v>
      </c>
      <c r="CP168" s="100">
        <v>0</v>
      </c>
      <c r="CQ168" s="112">
        <f t="shared" si="211"/>
        <v>2</v>
      </c>
      <c r="CR168" s="113">
        <f t="shared" si="212"/>
        <v>6.4226075786769421E-2</v>
      </c>
      <c r="CS168" s="112">
        <f t="shared" si="213"/>
        <v>2</v>
      </c>
      <c r="CT168" s="112">
        <f t="shared" si="214"/>
        <v>0</v>
      </c>
      <c r="CU168" s="112">
        <f t="shared" si="215"/>
        <v>2</v>
      </c>
      <c r="CV168" s="112">
        <f t="shared" si="216"/>
        <v>0</v>
      </c>
      <c r="CW168" s="112">
        <v>0</v>
      </c>
      <c r="CX168" s="112">
        <v>0</v>
      </c>
      <c r="CY168" s="112">
        <f t="shared" si="217"/>
        <v>2</v>
      </c>
      <c r="CZ168" s="112">
        <v>0</v>
      </c>
      <c r="DA168" s="112">
        <v>2</v>
      </c>
      <c r="DB168" s="112">
        <f t="shared" si="218"/>
        <v>0</v>
      </c>
      <c r="DC168" s="112">
        <v>0</v>
      </c>
      <c r="DD168" s="112">
        <v>0</v>
      </c>
      <c r="DE168" s="112">
        <f t="shared" si="219"/>
        <v>0</v>
      </c>
      <c r="DF168" s="112">
        <f t="shared" si="220"/>
        <v>0</v>
      </c>
      <c r="DG168" s="112">
        <f t="shared" si="221"/>
        <v>0</v>
      </c>
      <c r="DH168" s="112">
        <f t="shared" si="222"/>
        <v>0</v>
      </c>
      <c r="DI168" s="112">
        <v>0</v>
      </c>
      <c r="DJ168" s="112">
        <v>0</v>
      </c>
      <c r="DK168" s="112">
        <f t="shared" si="223"/>
        <v>0</v>
      </c>
      <c r="DL168" s="112">
        <v>0</v>
      </c>
      <c r="DM168" s="112">
        <v>0</v>
      </c>
      <c r="DN168" s="112">
        <f t="shared" si="224"/>
        <v>0</v>
      </c>
      <c r="DO168" s="112">
        <v>0</v>
      </c>
      <c r="DP168" s="112">
        <v>0</v>
      </c>
      <c r="DQ168" s="112">
        <f t="shared" si="225"/>
        <v>0</v>
      </c>
      <c r="DR168" s="112">
        <v>0</v>
      </c>
      <c r="DS168" s="112">
        <v>0</v>
      </c>
      <c r="DT168" s="112">
        <v>0</v>
      </c>
      <c r="DU168" s="112">
        <v>0</v>
      </c>
      <c r="DV168" s="114">
        <v>684.61</v>
      </c>
      <c r="DW168" s="114"/>
      <c r="DX168" s="112">
        <v>5</v>
      </c>
      <c r="DY168" s="112">
        <v>0</v>
      </c>
      <c r="DZ168" s="112">
        <v>0</v>
      </c>
      <c r="EA168" s="112">
        <f t="shared" si="226"/>
        <v>1</v>
      </c>
      <c r="EB168" s="113">
        <f t="shared" si="258"/>
        <v>50</v>
      </c>
      <c r="EC168" s="112">
        <f t="shared" si="227"/>
        <v>0</v>
      </c>
      <c r="ED168" s="112">
        <f t="shared" si="228"/>
        <v>1</v>
      </c>
      <c r="EE168" s="112">
        <f t="shared" si="229"/>
        <v>0</v>
      </c>
      <c r="EF168" s="112">
        <v>0</v>
      </c>
      <c r="EG168" s="112">
        <v>1</v>
      </c>
      <c r="EH168" s="112">
        <v>0</v>
      </c>
      <c r="EI168" s="112">
        <v>0</v>
      </c>
      <c r="EJ168" s="112">
        <v>0</v>
      </c>
      <c r="EK168" s="112">
        <v>0</v>
      </c>
      <c r="EL168" s="112">
        <v>0</v>
      </c>
      <c r="EM168" s="112">
        <v>0</v>
      </c>
      <c r="EN168" s="112">
        <v>0</v>
      </c>
      <c r="EO168" s="112">
        <f t="shared" si="230"/>
        <v>1</v>
      </c>
      <c r="EP168" s="113">
        <f t="shared" si="259"/>
        <v>50</v>
      </c>
      <c r="EQ168" s="112">
        <v>0</v>
      </c>
      <c r="ER168" s="112">
        <f t="shared" si="231"/>
        <v>0</v>
      </c>
      <c r="ES168" s="103" t="s">
        <v>456</v>
      </c>
      <c r="ET168" s="112">
        <v>0</v>
      </c>
      <c r="EU168" s="112">
        <v>0</v>
      </c>
      <c r="EV168" s="112">
        <v>0</v>
      </c>
      <c r="EW168" s="112">
        <v>0</v>
      </c>
      <c r="EX168" s="114"/>
      <c r="EY168" s="114"/>
      <c r="EZ168" s="114"/>
      <c r="FA168" s="100">
        <v>0</v>
      </c>
    </row>
    <row r="169" spans="1:157" s="118" customFormat="1">
      <c r="A169" s="26" t="s">
        <v>415</v>
      </c>
      <c r="B169" s="26" t="s">
        <v>439</v>
      </c>
      <c r="C169" s="29" t="s">
        <v>33</v>
      </c>
      <c r="D169" s="31">
        <v>8139</v>
      </c>
      <c r="E169" s="31">
        <f t="shared" si="238"/>
        <v>20</v>
      </c>
      <c r="F169" s="31">
        <v>20</v>
      </c>
      <c r="G169" s="34">
        <f t="shared" si="233"/>
        <v>100</v>
      </c>
      <c r="H169" s="32">
        <v>0</v>
      </c>
      <c r="I169" s="30">
        <f t="shared" si="234"/>
        <v>0</v>
      </c>
      <c r="J169" s="41">
        <v>19</v>
      </c>
      <c r="K169" s="30">
        <f t="shared" si="193"/>
        <v>0.23344391202850473</v>
      </c>
      <c r="L169" s="31">
        <v>2963</v>
      </c>
      <c r="M169" s="31">
        <v>1619</v>
      </c>
      <c r="N169" s="99">
        <f t="shared" si="194"/>
        <v>19.891878609165744</v>
      </c>
      <c r="O169" s="31">
        <v>809</v>
      </c>
      <c r="P169" s="31">
        <v>543</v>
      </c>
      <c r="Q169" s="34">
        <f t="shared" si="195"/>
        <v>6.6715812753409516</v>
      </c>
      <c r="R169" s="41">
        <f t="shared" si="196"/>
        <v>91</v>
      </c>
      <c r="S169" s="41">
        <v>91</v>
      </c>
      <c r="T169" s="30">
        <f t="shared" si="242"/>
        <v>100</v>
      </c>
      <c r="U169" s="32">
        <v>0</v>
      </c>
      <c r="V169" s="30">
        <f t="shared" si="243"/>
        <v>0</v>
      </c>
      <c r="W169" s="31">
        <v>8</v>
      </c>
      <c r="X169" s="31">
        <v>0</v>
      </c>
      <c r="Y169" s="31">
        <v>76</v>
      </c>
      <c r="Z169" s="39">
        <f t="shared" si="197"/>
        <v>0.93377564811401892</v>
      </c>
      <c r="AA169" s="31">
        <v>4</v>
      </c>
      <c r="AB169" s="31">
        <v>0</v>
      </c>
      <c r="AC169" s="39">
        <f t="shared" si="198"/>
        <v>4.9146086742843105E-2</v>
      </c>
      <c r="AD169" s="42">
        <v>50.7</v>
      </c>
      <c r="AE169" s="38">
        <v>25.05</v>
      </c>
      <c r="AF169" s="38">
        <v>817.89</v>
      </c>
      <c r="AG169" s="38">
        <v>2254.5700000000002</v>
      </c>
      <c r="AH169" s="30">
        <v>16.13</v>
      </c>
      <c r="AI169" s="40">
        <v>90</v>
      </c>
      <c r="AJ169" s="41">
        <v>32</v>
      </c>
      <c r="AK169" s="30">
        <f t="shared" si="244"/>
        <v>35.164835164835168</v>
      </c>
      <c r="AL169" s="31">
        <v>4</v>
      </c>
      <c r="AM169" s="31">
        <v>0</v>
      </c>
      <c r="AN169" s="39">
        <f t="shared" si="255"/>
        <v>50</v>
      </c>
      <c r="AO169" s="31">
        <v>25</v>
      </c>
      <c r="AP169" s="39">
        <f t="shared" si="246"/>
        <v>32.894736842105267</v>
      </c>
      <c r="AQ169" s="31">
        <v>2</v>
      </c>
      <c r="AR169" s="31">
        <v>0</v>
      </c>
      <c r="AS169" s="39">
        <f t="shared" si="256"/>
        <v>50</v>
      </c>
      <c r="AT169" s="31">
        <v>15</v>
      </c>
      <c r="AU169" s="175">
        <f t="shared" si="239"/>
        <v>0.18429782528566163</v>
      </c>
      <c r="AV169" s="35" t="s">
        <v>454</v>
      </c>
      <c r="AW169" s="41">
        <f t="shared" si="199"/>
        <v>19</v>
      </c>
      <c r="AX169" s="41">
        <f t="shared" si="200"/>
        <v>0</v>
      </c>
      <c r="AY169" s="30">
        <f t="shared" si="201"/>
        <v>0.23344391202850473</v>
      </c>
      <c r="AZ169" s="41">
        <v>0</v>
      </c>
      <c r="BA169" s="41">
        <v>19</v>
      </c>
      <c r="BB169" s="41">
        <v>0</v>
      </c>
      <c r="BC169" s="41">
        <v>0</v>
      </c>
      <c r="BD169" s="41">
        <v>0</v>
      </c>
      <c r="BE169" s="31">
        <v>0</v>
      </c>
      <c r="BF169" s="31">
        <f t="shared" si="254"/>
        <v>18</v>
      </c>
      <c r="BG169" s="31">
        <f t="shared" si="203"/>
        <v>0</v>
      </c>
      <c r="BH169" s="31">
        <v>0</v>
      </c>
      <c r="BI169" s="31">
        <v>18</v>
      </c>
      <c r="BJ169" s="31">
        <v>0</v>
      </c>
      <c r="BK169" s="31">
        <v>0</v>
      </c>
      <c r="BL169" s="45">
        <v>0</v>
      </c>
      <c r="BM169" s="45">
        <v>0</v>
      </c>
      <c r="BN169" s="45">
        <v>16</v>
      </c>
      <c r="BO169" s="45">
        <v>0</v>
      </c>
      <c r="BP169" s="34">
        <f t="shared" si="204"/>
        <v>0.19658434697137242</v>
      </c>
      <c r="BQ169" s="149">
        <v>2</v>
      </c>
      <c r="BR169" s="103">
        <f t="shared" si="257"/>
        <v>12.5</v>
      </c>
      <c r="BS169" s="45">
        <f t="shared" si="205"/>
        <v>0</v>
      </c>
      <c r="BT169" s="45">
        <f t="shared" si="206"/>
        <v>1</v>
      </c>
      <c r="BU169" s="45">
        <f t="shared" si="207"/>
        <v>17</v>
      </c>
      <c r="BV169" s="45">
        <v>0</v>
      </c>
      <c r="BW169" s="45">
        <v>0</v>
      </c>
      <c r="BX169" s="45">
        <v>0</v>
      </c>
      <c r="BY169" s="45">
        <v>0</v>
      </c>
      <c r="BZ169" s="45">
        <v>1</v>
      </c>
      <c r="CA169" s="45">
        <v>17</v>
      </c>
      <c r="CB169" s="45">
        <v>0</v>
      </c>
      <c r="CC169" s="45">
        <v>0</v>
      </c>
      <c r="CD169" s="45">
        <v>0</v>
      </c>
      <c r="CE169" s="45">
        <f t="shared" si="208"/>
        <v>0</v>
      </c>
      <c r="CF169" s="45">
        <f t="shared" si="209"/>
        <v>0</v>
      </c>
      <c r="CG169" s="45">
        <f t="shared" si="210"/>
        <v>0</v>
      </c>
      <c r="CH169" s="46">
        <v>0</v>
      </c>
      <c r="CI169" s="46">
        <v>0</v>
      </c>
      <c r="CJ169" s="46">
        <v>0</v>
      </c>
      <c r="CK169" s="46">
        <v>0</v>
      </c>
      <c r="CL169" s="46">
        <v>0</v>
      </c>
      <c r="CM169" s="46">
        <v>0</v>
      </c>
      <c r="CN169" s="46">
        <v>0</v>
      </c>
      <c r="CO169" s="46">
        <v>0</v>
      </c>
      <c r="CP169" s="46">
        <v>0</v>
      </c>
      <c r="CQ169" s="45">
        <f t="shared" si="211"/>
        <v>8</v>
      </c>
      <c r="CR169" s="47">
        <f t="shared" si="212"/>
        <v>9.829217348568621E-2</v>
      </c>
      <c r="CS169" s="45">
        <f t="shared" si="213"/>
        <v>8</v>
      </c>
      <c r="CT169" s="45">
        <f t="shared" si="214"/>
        <v>0</v>
      </c>
      <c r="CU169" s="45">
        <f t="shared" si="215"/>
        <v>8</v>
      </c>
      <c r="CV169" s="45">
        <f t="shared" si="216"/>
        <v>0</v>
      </c>
      <c r="CW169" s="45">
        <v>0</v>
      </c>
      <c r="CX169" s="45">
        <v>0</v>
      </c>
      <c r="CY169" s="45">
        <f t="shared" si="217"/>
        <v>8</v>
      </c>
      <c r="CZ169" s="45">
        <v>0</v>
      </c>
      <c r="DA169" s="45">
        <v>8</v>
      </c>
      <c r="DB169" s="45">
        <f t="shared" si="218"/>
        <v>0</v>
      </c>
      <c r="DC169" s="45">
        <v>0</v>
      </c>
      <c r="DD169" s="45">
        <v>0</v>
      </c>
      <c r="DE169" s="45">
        <f t="shared" si="219"/>
        <v>0</v>
      </c>
      <c r="DF169" s="45">
        <f t="shared" si="220"/>
        <v>0</v>
      </c>
      <c r="DG169" s="45">
        <f t="shared" si="221"/>
        <v>0</v>
      </c>
      <c r="DH169" s="45">
        <f t="shared" si="222"/>
        <v>0</v>
      </c>
      <c r="DI169" s="45">
        <v>0</v>
      </c>
      <c r="DJ169" s="45">
        <v>0</v>
      </c>
      <c r="DK169" s="45">
        <f t="shared" si="223"/>
        <v>0</v>
      </c>
      <c r="DL169" s="45">
        <v>0</v>
      </c>
      <c r="DM169" s="45">
        <v>0</v>
      </c>
      <c r="DN169" s="45">
        <f t="shared" si="224"/>
        <v>0</v>
      </c>
      <c r="DO169" s="45">
        <v>0</v>
      </c>
      <c r="DP169" s="45">
        <v>0</v>
      </c>
      <c r="DQ169" s="45">
        <f t="shared" si="225"/>
        <v>0</v>
      </c>
      <c r="DR169" s="45">
        <v>0</v>
      </c>
      <c r="DS169" s="45">
        <v>0</v>
      </c>
      <c r="DT169" s="45">
        <v>0</v>
      </c>
      <c r="DU169" s="45">
        <v>0</v>
      </c>
      <c r="DV169" s="48">
        <v>3542.4</v>
      </c>
      <c r="DW169" s="48"/>
      <c r="DX169" s="45">
        <v>34</v>
      </c>
      <c r="DY169" s="45">
        <v>0</v>
      </c>
      <c r="DZ169" s="45">
        <v>0</v>
      </c>
      <c r="EA169" s="45">
        <f t="shared" si="226"/>
        <v>6</v>
      </c>
      <c r="EB169" s="47">
        <f t="shared" si="258"/>
        <v>75</v>
      </c>
      <c r="EC169" s="45">
        <f t="shared" si="227"/>
        <v>1</v>
      </c>
      <c r="ED169" s="45">
        <f t="shared" si="228"/>
        <v>0</v>
      </c>
      <c r="EE169" s="45">
        <f t="shared" si="229"/>
        <v>5</v>
      </c>
      <c r="EF169" s="45">
        <v>1</v>
      </c>
      <c r="EG169" s="45">
        <v>0</v>
      </c>
      <c r="EH169" s="45">
        <v>5</v>
      </c>
      <c r="EI169" s="45">
        <v>0</v>
      </c>
      <c r="EJ169" s="45">
        <v>0</v>
      </c>
      <c r="EK169" s="45">
        <v>0</v>
      </c>
      <c r="EL169" s="45">
        <v>0</v>
      </c>
      <c r="EM169" s="45">
        <v>0</v>
      </c>
      <c r="EN169" s="45">
        <v>0</v>
      </c>
      <c r="EO169" s="45">
        <f t="shared" si="230"/>
        <v>2</v>
      </c>
      <c r="EP169" s="47">
        <f t="shared" si="259"/>
        <v>25</v>
      </c>
      <c r="EQ169" s="45">
        <v>6</v>
      </c>
      <c r="ER169" s="45">
        <f t="shared" si="231"/>
        <v>2</v>
      </c>
      <c r="ES169" s="34">
        <f>(ER169/EQ169)*100</f>
        <v>33.333333333333329</v>
      </c>
      <c r="ET169" s="45">
        <v>2</v>
      </c>
      <c r="EU169" s="45">
        <v>0</v>
      </c>
      <c r="EV169" s="45">
        <v>0</v>
      </c>
      <c r="EW169" s="45">
        <v>0</v>
      </c>
      <c r="EX169" s="48">
        <v>1251.1199999999999</v>
      </c>
      <c r="EY169" s="48">
        <v>1203.3699999999999</v>
      </c>
      <c r="EZ169" s="48">
        <v>1298.8599999999999</v>
      </c>
      <c r="FA169" s="46">
        <v>0</v>
      </c>
    </row>
    <row r="170" spans="1:157" s="118" customFormat="1">
      <c r="A170" s="26" t="s">
        <v>416</v>
      </c>
      <c r="B170" s="26" t="s">
        <v>439</v>
      </c>
      <c r="C170" s="29" t="s">
        <v>33</v>
      </c>
      <c r="D170" s="31">
        <v>8134</v>
      </c>
      <c r="E170" s="31">
        <f t="shared" si="238"/>
        <v>17</v>
      </c>
      <c r="F170" s="31">
        <v>17</v>
      </c>
      <c r="G170" s="34">
        <f t="shared" si="233"/>
        <v>100</v>
      </c>
      <c r="H170" s="32">
        <v>0</v>
      </c>
      <c r="I170" s="30">
        <f t="shared" si="234"/>
        <v>0</v>
      </c>
      <c r="J170" s="41">
        <v>16</v>
      </c>
      <c r="K170" s="30">
        <f t="shared" si="193"/>
        <v>0.19670518809933613</v>
      </c>
      <c r="L170" s="31">
        <v>2519</v>
      </c>
      <c r="M170" s="31">
        <v>1453</v>
      </c>
      <c r="N170" s="99">
        <f t="shared" si="194"/>
        <v>17.863289894270963</v>
      </c>
      <c r="O170" s="31">
        <v>727</v>
      </c>
      <c r="P170" s="31">
        <v>492</v>
      </c>
      <c r="Q170" s="34">
        <f t="shared" si="195"/>
        <v>6.0486845340545861</v>
      </c>
      <c r="R170" s="41">
        <f t="shared" si="196"/>
        <v>71</v>
      </c>
      <c r="S170" s="41">
        <v>71</v>
      </c>
      <c r="T170" s="30">
        <f t="shared" si="242"/>
        <v>100</v>
      </c>
      <c r="U170" s="32">
        <v>0</v>
      </c>
      <c r="V170" s="30">
        <f t="shared" si="243"/>
        <v>0</v>
      </c>
      <c r="W170" s="31">
        <v>22</v>
      </c>
      <c r="X170" s="31">
        <v>0</v>
      </c>
      <c r="Y170" s="31">
        <v>57</v>
      </c>
      <c r="Z170" s="39">
        <f t="shared" si="197"/>
        <v>0.70076223260388493</v>
      </c>
      <c r="AA170" s="31">
        <v>14</v>
      </c>
      <c r="AB170" s="31">
        <v>0</v>
      </c>
      <c r="AC170" s="39">
        <f t="shared" si="198"/>
        <v>0.17211703958691912</v>
      </c>
      <c r="AD170" s="42">
        <v>79.52</v>
      </c>
      <c r="AE170" s="38">
        <v>56.83</v>
      </c>
      <c r="AF170" s="38">
        <v>762.7</v>
      </c>
      <c r="AG170" s="38">
        <v>635.5</v>
      </c>
      <c r="AH170" s="30">
        <v>9.59</v>
      </c>
      <c r="AI170" s="40">
        <v>11.18</v>
      </c>
      <c r="AJ170" s="41">
        <v>36</v>
      </c>
      <c r="AK170" s="30">
        <f t="shared" si="244"/>
        <v>50.704225352112672</v>
      </c>
      <c r="AL170" s="31">
        <v>14</v>
      </c>
      <c r="AM170" s="31">
        <v>0</v>
      </c>
      <c r="AN170" s="39">
        <f t="shared" si="255"/>
        <v>63.636363636363633</v>
      </c>
      <c r="AO170" s="31">
        <v>28</v>
      </c>
      <c r="AP170" s="39">
        <f t="shared" si="246"/>
        <v>49.122807017543856</v>
      </c>
      <c r="AQ170" s="31">
        <v>10</v>
      </c>
      <c r="AR170" s="31">
        <v>0</v>
      </c>
      <c r="AS170" s="39">
        <f t="shared" si="256"/>
        <v>71.428571428571431</v>
      </c>
      <c r="AT170" s="31">
        <v>10</v>
      </c>
      <c r="AU170" s="175">
        <f t="shared" si="239"/>
        <v>0.12294074256208506</v>
      </c>
      <c r="AV170" s="35" t="s">
        <v>454</v>
      </c>
      <c r="AW170" s="41">
        <f t="shared" si="199"/>
        <v>39</v>
      </c>
      <c r="AX170" s="41">
        <f t="shared" si="200"/>
        <v>0</v>
      </c>
      <c r="AY170" s="30">
        <f t="shared" si="201"/>
        <v>0.47946889599213177</v>
      </c>
      <c r="AZ170" s="41">
        <v>0</v>
      </c>
      <c r="BA170" s="41">
        <v>39</v>
      </c>
      <c r="BB170" s="41">
        <v>0</v>
      </c>
      <c r="BC170" s="41">
        <v>0</v>
      </c>
      <c r="BD170" s="41">
        <v>0</v>
      </c>
      <c r="BE170" s="31">
        <v>0</v>
      </c>
      <c r="BF170" s="31">
        <f t="shared" si="254"/>
        <v>34</v>
      </c>
      <c r="BG170" s="31">
        <f t="shared" si="203"/>
        <v>0</v>
      </c>
      <c r="BH170" s="31">
        <v>0</v>
      </c>
      <c r="BI170" s="31">
        <v>34</v>
      </c>
      <c r="BJ170" s="31">
        <v>0</v>
      </c>
      <c r="BK170" s="31">
        <v>0</v>
      </c>
      <c r="BL170" s="45">
        <v>0</v>
      </c>
      <c r="BM170" s="45">
        <v>0</v>
      </c>
      <c r="BN170" s="45">
        <v>30</v>
      </c>
      <c r="BO170" s="45">
        <v>0</v>
      </c>
      <c r="BP170" s="34">
        <f t="shared" si="204"/>
        <v>0.36882222768625522</v>
      </c>
      <c r="BQ170" s="149">
        <v>0</v>
      </c>
      <c r="BR170" s="103">
        <f t="shared" si="257"/>
        <v>0</v>
      </c>
      <c r="BS170" s="45">
        <f t="shared" si="205"/>
        <v>0</v>
      </c>
      <c r="BT170" s="45">
        <f t="shared" si="206"/>
        <v>2</v>
      </c>
      <c r="BU170" s="45">
        <f t="shared" si="207"/>
        <v>32</v>
      </c>
      <c r="BV170" s="45">
        <v>0</v>
      </c>
      <c r="BW170" s="45">
        <v>0</v>
      </c>
      <c r="BX170" s="45">
        <v>0</v>
      </c>
      <c r="BY170" s="45">
        <v>0</v>
      </c>
      <c r="BZ170" s="45">
        <v>2</v>
      </c>
      <c r="CA170" s="45">
        <v>32</v>
      </c>
      <c r="CB170" s="45">
        <v>0</v>
      </c>
      <c r="CC170" s="45">
        <v>0</v>
      </c>
      <c r="CD170" s="45">
        <v>0</v>
      </c>
      <c r="CE170" s="45">
        <f t="shared" si="208"/>
        <v>0</v>
      </c>
      <c r="CF170" s="45">
        <f t="shared" si="209"/>
        <v>0</v>
      </c>
      <c r="CG170" s="45">
        <f t="shared" si="210"/>
        <v>0</v>
      </c>
      <c r="CH170" s="46">
        <v>0</v>
      </c>
      <c r="CI170" s="46">
        <v>0</v>
      </c>
      <c r="CJ170" s="46">
        <v>0</v>
      </c>
      <c r="CK170" s="46">
        <v>0</v>
      </c>
      <c r="CL170" s="46">
        <v>0</v>
      </c>
      <c r="CM170" s="46">
        <v>0</v>
      </c>
      <c r="CN170" s="46">
        <v>0</v>
      </c>
      <c r="CO170" s="46">
        <v>0</v>
      </c>
      <c r="CP170" s="46">
        <v>0</v>
      </c>
      <c r="CQ170" s="45">
        <f t="shared" si="211"/>
        <v>4</v>
      </c>
      <c r="CR170" s="47">
        <f t="shared" si="212"/>
        <v>4.9176297024834031E-2</v>
      </c>
      <c r="CS170" s="45">
        <f t="shared" si="213"/>
        <v>4</v>
      </c>
      <c r="CT170" s="45">
        <f t="shared" si="214"/>
        <v>0</v>
      </c>
      <c r="CU170" s="45">
        <f t="shared" si="215"/>
        <v>4</v>
      </c>
      <c r="CV170" s="45">
        <f t="shared" si="216"/>
        <v>0</v>
      </c>
      <c r="CW170" s="45">
        <v>0</v>
      </c>
      <c r="CX170" s="45">
        <v>0</v>
      </c>
      <c r="CY170" s="45">
        <f t="shared" si="217"/>
        <v>4</v>
      </c>
      <c r="CZ170" s="45">
        <v>0</v>
      </c>
      <c r="DA170" s="45">
        <v>4</v>
      </c>
      <c r="DB170" s="45">
        <f t="shared" si="218"/>
        <v>0</v>
      </c>
      <c r="DC170" s="45">
        <v>0</v>
      </c>
      <c r="DD170" s="45">
        <v>0</v>
      </c>
      <c r="DE170" s="45">
        <f t="shared" si="219"/>
        <v>0</v>
      </c>
      <c r="DF170" s="45">
        <f t="shared" si="220"/>
        <v>0</v>
      </c>
      <c r="DG170" s="45">
        <f t="shared" si="221"/>
        <v>0</v>
      </c>
      <c r="DH170" s="45">
        <f t="shared" si="222"/>
        <v>0</v>
      </c>
      <c r="DI170" s="45">
        <v>0</v>
      </c>
      <c r="DJ170" s="45">
        <v>0</v>
      </c>
      <c r="DK170" s="45">
        <f t="shared" si="223"/>
        <v>0</v>
      </c>
      <c r="DL170" s="45">
        <v>0</v>
      </c>
      <c r="DM170" s="45">
        <v>0</v>
      </c>
      <c r="DN170" s="45">
        <f t="shared" si="224"/>
        <v>0</v>
      </c>
      <c r="DO170" s="45">
        <v>0</v>
      </c>
      <c r="DP170" s="45">
        <v>0</v>
      </c>
      <c r="DQ170" s="45">
        <f t="shared" si="225"/>
        <v>0</v>
      </c>
      <c r="DR170" s="45">
        <v>0</v>
      </c>
      <c r="DS170" s="45">
        <v>0</v>
      </c>
      <c r="DT170" s="45">
        <v>0</v>
      </c>
      <c r="DU170" s="45">
        <v>0</v>
      </c>
      <c r="DV170" s="48">
        <v>1813.64</v>
      </c>
      <c r="DW170" s="48"/>
      <c r="DX170" s="45">
        <v>14</v>
      </c>
      <c r="DY170" s="45">
        <v>0</v>
      </c>
      <c r="DZ170" s="45">
        <v>0</v>
      </c>
      <c r="EA170" s="45">
        <f t="shared" si="226"/>
        <v>4</v>
      </c>
      <c r="EB170" s="47">
        <f t="shared" si="258"/>
        <v>100</v>
      </c>
      <c r="EC170" s="45">
        <f t="shared" si="227"/>
        <v>1</v>
      </c>
      <c r="ED170" s="45">
        <f t="shared" si="228"/>
        <v>2</v>
      </c>
      <c r="EE170" s="45">
        <f t="shared" si="229"/>
        <v>1</v>
      </c>
      <c r="EF170" s="45">
        <v>1</v>
      </c>
      <c r="EG170" s="45">
        <v>2</v>
      </c>
      <c r="EH170" s="45">
        <v>1</v>
      </c>
      <c r="EI170" s="45">
        <v>0</v>
      </c>
      <c r="EJ170" s="45">
        <v>0</v>
      </c>
      <c r="EK170" s="45">
        <v>0</v>
      </c>
      <c r="EL170" s="45">
        <v>0</v>
      </c>
      <c r="EM170" s="45">
        <v>0</v>
      </c>
      <c r="EN170" s="45">
        <v>0</v>
      </c>
      <c r="EO170" s="45">
        <f t="shared" si="230"/>
        <v>0</v>
      </c>
      <c r="EP170" s="47">
        <f t="shared" si="259"/>
        <v>0</v>
      </c>
      <c r="EQ170" s="45">
        <v>7</v>
      </c>
      <c r="ER170" s="45">
        <f t="shared" si="231"/>
        <v>6</v>
      </c>
      <c r="ES170" s="34">
        <f>(ER170/EQ170)*100</f>
        <v>85.714285714285708</v>
      </c>
      <c r="ET170" s="45">
        <v>5</v>
      </c>
      <c r="EU170" s="45">
        <v>0</v>
      </c>
      <c r="EV170" s="45">
        <v>1</v>
      </c>
      <c r="EW170" s="45">
        <v>0</v>
      </c>
      <c r="EX170" s="48">
        <v>1301.19</v>
      </c>
      <c r="EY170" s="48">
        <v>171.55</v>
      </c>
      <c r="EZ170" s="48">
        <v>4101.45</v>
      </c>
      <c r="FA170" s="46">
        <v>0</v>
      </c>
    </row>
    <row r="171" spans="1:157" s="118" customFormat="1">
      <c r="A171" s="100" t="s">
        <v>304</v>
      </c>
      <c r="B171" s="100" t="s">
        <v>391</v>
      </c>
      <c r="C171" s="101" t="s">
        <v>19</v>
      </c>
      <c r="D171" s="102">
        <v>3862</v>
      </c>
      <c r="E171" s="102">
        <f t="shared" si="238"/>
        <v>85</v>
      </c>
      <c r="F171" s="102">
        <v>81</v>
      </c>
      <c r="G171" s="103">
        <f t="shared" si="233"/>
        <v>95.294117647058812</v>
      </c>
      <c r="H171" s="104">
        <v>4</v>
      </c>
      <c r="I171" s="105">
        <f t="shared" si="234"/>
        <v>4.7058823529411766</v>
      </c>
      <c r="J171" s="106">
        <v>66</v>
      </c>
      <c r="K171" s="105">
        <f t="shared" si="193"/>
        <v>1.7089590885551527</v>
      </c>
      <c r="L171" s="102">
        <v>873</v>
      </c>
      <c r="M171" s="102">
        <v>550</v>
      </c>
      <c r="N171" s="107">
        <f t="shared" si="194"/>
        <v>14.241325737959606</v>
      </c>
      <c r="O171" s="102">
        <v>280</v>
      </c>
      <c r="P171" s="102">
        <v>191</v>
      </c>
      <c r="Q171" s="103">
        <f t="shared" si="195"/>
        <v>4.945624029000518</v>
      </c>
      <c r="R171" s="106">
        <f t="shared" si="196"/>
        <v>33</v>
      </c>
      <c r="S171" s="106">
        <v>31</v>
      </c>
      <c r="T171" s="105">
        <f t="shared" si="242"/>
        <v>93.939393939393938</v>
      </c>
      <c r="U171" s="104">
        <v>2</v>
      </c>
      <c r="V171" s="105">
        <f t="shared" si="243"/>
        <v>6.0606060606060606</v>
      </c>
      <c r="W171" s="102">
        <v>12</v>
      </c>
      <c r="X171" s="102">
        <v>0</v>
      </c>
      <c r="Y171" s="102">
        <v>29</v>
      </c>
      <c r="Z171" s="108">
        <f t="shared" si="197"/>
        <v>0.75090626618332479</v>
      </c>
      <c r="AA171" s="102">
        <v>12</v>
      </c>
      <c r="AB171" s="102">
        <v>0</v>
      </c>
      <c r="AC171" s="108">
        <f t="shared" si="198"/>
        <v>0.31071983428275507</v>
      </c>
      <c r="AD171" s="109">
        <v>86.54</v>
      </c>
      <c r="AE171" s="110">
        <v>73.59</v>
      </c>
      <c r="AF171" s="110">
        <v>447.3</v>
      </c>
      <c r="AG171" s="110">
        <v>528.6</v>
      </c>
      <c r="AH171" s="105">
        <v>6.03</v>
      </c>
      <c r="AI171" s="111">
        <v>7.17</v>
      </c>
      <c r="AJ171" s="106">
        <v>9</v>
      </c>
      <c r="AK171" s="105">
        <f t="shared" si="244"/>
        <v>29.032258064516132</v>
      </c>
      <c r="AL171" s="102">
        <v>4</v>
      </c>
      <c r="AM171" s="102">
        <v>0</v>
      </c>
      <c r="AN171" s="108">
        <f t="shared" si="255"/>
        <v>33.333333333333329</v>
      </c>
      <c r="AO171" s="102"/>
      <c r="AP171" s="108">
        <f t="shared" si="246"/>
        <v>0</v>
      </c>
      <c r="AQ171" s="102">
        <v>4</v>
      </c>
      <c r="AR171" s="102">
        <v>0</v>
      </c>
      <c r="AS171" s="108">
        <f t="shared" si="256"/>
        <v>33.333333333333329</v>
      </c>
      <c r="AT171" s="102">
        <v>7</v>
      </c>
      <c r="AU171" s="182">
        <f t="shared" si="239"/>
        <v>0.18125323666494045</v>
      </c>
      <c r="AV171" s="105" t="s">
        <v>454</v>
      </c>
      <c r="AW171" s="106">
        <f t="shared" si="199"/>
        <v>37</v>
      </c>
      <c r="AX171" s="106">
        <f t="shared" si="200"/>
        <v>0</v>
      </c>
      <c r="AY171" s="105">
        <f t="shared" si="201"/>
        <v>0.95805282237182809</v>
      </c>
      <c r="AZ171" s="106">
        <v>0</v>
      </c>
      <c r="BA171" s="106">
        <v>37</v>
      </c>
      <c r="BB171" s="106">
        <v>0</v>
      </c>
      <c r="BC171" s="106">
        <v>0</v>
      </c>
      <c r="BD171" s="106">
        <v>0</v>
      </c>
      <c r="BE171" s="102">
        <v>0</v>
      </c>
      <c r="BF171" s="102">
        <f t="shared" si="254"/>
        <v>37</v>
      </c>
      <c r="BG171" s="102">
        <f t="shared" si="203"/>
        <v>0</v>
      </c>
      <c r="BH171" s="102">
        <v>0</v>
      </c>
      <c r="BI171" s="102">
        <v>37</v>
      </c>
      <c r="BJ171" s="102">
        <v>0</v>
      </c>
      <c r="BK171" s="102">
        <v>0</v>
      </c>
      <c r="BL171" s="112">
        <v>0</v>
      </c>
      <c r="BM171" s="112">
        <v>0</v>
      </c>
      <c r="BN171" s="112">
        <v>34</v>
      </c>
      <c r="BO171" s="112">
        <v>0</v>
      </c>
      <c r="BP171" s="103">
        <f t="shared" si="204"/>
        <v>0.88037286380113922</v>
      </c>
      <c r="BQ171" s="158">
        <v>2</v>
      </c>
      <c r="BR171" s="103">
        <f t="shared" si="257"/>
        <v>5.8823529411764701</v>
      </c>
      <c r="BS171" s="112">
        <f t="shared" si="205"/>
        <v>0</v>
      </c>
      <c r="BT171" s="112">
        <f t="shared" si="206"/>
        <v>14</v>
      </c>
      <c r="BU171" s="112">
        <f t="shared" si="207"/>
        <v>23</v>
      </c>
      <c r="BV171" s="112">
        <v>0</v>
      </c>
      <c r="BW171" s="112">
        <v>0</v>
      </c>
      <c r="BX171" s="112">
        <v>0</v>
      </c>
      <c r="BY171" s="112">
        <v>0</v>
      </c>
      <c r="BZ171" s="112">
        <v>14</v>
      </c>
      <c r="CA171" s="112">
        <v>23</v>
      </c>
      <c r="CB171" s="112">
        <v>0</v>
      </c>
      <c r="CC171" s="112">
        <v>0</v>
      </c>
      <c r="CD171" s="112">
        <v>0</v>
      </c>
      <c r="CE171" s="112">
        <f t="shared" si="208"/>
        <v>0</v>
      </c>
      <c r="CF171" s="112">
        <f t="shared" si="209"/>
        <v>0</v>
      </c>
      <c r="CG171" s="112">
        <f t="shared" si="210"/>
        <v>0</v>
      </c>
      <c r="CH171" s="100">
        <v>0</v>
      </c>
      <c r="CI171" s="100">
        <v>0</v>
      </c>
      <c r="CJ171" s="100">
        <v>0</v>
      </c>
      <c r="CK171" s="100">
        <v>0</v>
      </c>
      <c r="CL171" s="100">
        <v>0</v>
      </c>
      <c r="CM171" s="100">
        <v>0</v>
      </c>
      <c r="CN171" s="100">
        <v>0</v>
      </c>
      <c r="CO171" s="100">
        <v>0</v>
      </c>
      <c r="CP171" s="100">
        <v>0</v>
      </c>
      <c r="CQ171" s="112">
        <f t="shared" si="211"/>
        <v>2</v>
      </c>
      <c r="CR171" s="113">
        <f t="shared" si="212"/>
        <v>5.178663904712584E-2</v>
      </c>
      <c r="CS171" s="112">
        <f t="shared" si="213"/>
        <v>2</v>
      </c>
      <c r="CT171" s="112">
        <f t="shared" si="214"/>
        <v>0</v>
      </c>
      <c r="CU171" s="112">
        <f t="shared" si="215"/>
        <v>2</v>
      </c>
      <c r="CV171" s="112">
        <f t="shared" si="216"/>
        <v>0</v>
      </c>
      <c r="CW171" s="112">
        <v>0</v>
      </c>
      <c r="CX171" s="112">
        <v>0</v>
      </c>
      <c r="CY171" s="112">
        <f t="shared" si="217"/>
        <v>2</v>
      </c>
      <c r="CZ171" s="112">
        <v>0</v>
      </c>
      <c r="DA171" s="112">
        <v>2</v>
      </c>
      <c r="DB171" s="112">
        <f t="shared" si="218"/>
        <v>0</v>
      </c>
      <c r="DC171" s="112">
        <v>0</v>
      </c>
      <c r="DD171" s="112">
        <v>0</v>
      </c>
      <c r="DE171" s="112">
        <f t="shared" si="219"/>
        <v>0</v>
      </c>
      <c r="DF171" s="112">
        <f t="shared" si="220"/>
        <v>0</v>
      </c>
      <c r="DG171" s="112">
        <f t="shared" si="221"/>
        <v>0</v>
      </c>
      <c r="DH171" s="112">
        <f t="shared" si="222"/>
        <v>0</v>
      </c>
      <c r="DI171" s="112">
        <v>0</v>
      </c>
      <c r="DJ171" s="112">
        <v>0</v>
      </c>
      <c r="DK171" s="112">
        <f t="shared" si="223"/>
        <v>0</v>
      </c>
      <c r="DL171" s="112">
        <v>0</v>
      </c>
      <c r="DM171" s="112">
        <v>0</v>
      </c>
      <c r="DN171" s="112">
        <f t="shared" si="224"/>
        <v>0</v>
      </c>
      <c r="DO171" s="112">
        <v>0</v>
      </c>
      <c r="DP171" s="112">
        <v>0</v>
      </c>
      <c r="DQ171" s="112">
        <f t="shared" si="225"/>
        <v>0</v>
      </c>
      <c r="DR171" s="112">
        <v>0</v>
      </c>
      <c r="DS171" s="112">
        <v>0</v>
      </c>
      <c r="DT171" s="112">
        <v>0</v>
      </c>
      <c r="DU171" s="112">
        <v>0</v>
      </c>
      <c r="DV171" s="114">
        <v>1139.54</v>
      </c>
      <c r="DW171" s="114"/>
      <c r="DX171" s="112">
        <v>3</v>
      </c>
      <c r="DY171" s="112">
        <v>0</v>
      </c>
      <c r="DZ171" s="112">
        <v>0</v>
      </c>
      <c r="EA171" s="112">
        <f t="shared" si="226"/>
        <v>0</v>
      </c>
      <c r="EB171" s="113">
        <f t="shared" si="258"/>
        <v>0</v>
      </c>
      <c r="EC171" s="112">
        <f t="shared" si="227"/>
        <v>0</v>
      </c>
      <c r="ED171" s="112">
        <f t="shared" si="228"/>
        <v>0</v>
      </c>
      <c r="EE171" s="112">
        <f t="shared" si="229"/>
        <v>0</v>
      </c>
      <c r="EF171" s="112">
        <v>0</v>
      </c>
      <c r="EG171" s="112">
        <v>0</v>
      </c>
      <c r="EH171" s="112">
        <v>0</v>
      </c>
      <c r="EI171" s="112">
        <v>0</v>
      </c>
      <c r="EJ171" s="112">
        <v>0</v>
      </c>
      <c r="EK171" s="112">
        <v>0</v>
      </c>
      <c r="EL171" s="112">
        <v>0</v>
      </c>
      <c r="EM171" s="112">
        <v>0</v>
      </c>
      <c r="EN171" s="112">
        <v>0</v>
      </c>
      <c r="EO171" s="112">
        <f t="shared" si="230"/>
        <v>2</v>
      </c>
      <c r="EP171" s="113">
        <f t="shared" si="259"/>
        <v>100</v>
      </c>
      <c r="EQ171" s="112">
        <v>0</v>
      </c>
      <c r="ER171" s="112">
        <f t="shared" si="231"/>
        <v>0</v>
      </c>
      <c r="ES171" s="103" t="s">
        <v>456</v>
      </c>
      <c r="ET171" s="112">
        <v>0</v>
      </c>
      <c r="EU171" s="112">
        <v>0</v>
      </c>
      <c r="EV171" s="112">
        <v>0</v>
      </c>
      <c r="EW171" s="112">
        <v>0</v>
      </c>
      <c r="EX171" s="114"/>
      <c r="EY171" s="114"/>
      <c r="EZ171" s="114"/>
      <c r="FA171" s="100">
        <v>0</v>
      </c>
    </row>
    <row r="172" spans="1:157" s="118" customFormat="1">
      <c r="A172" s="100" t="s">
        <v>305</v>
      </c>
      <c r="B172" s="100" t="s">
        <v>391</v>
      </c>
      <c r="C172" s="101" t="s">
        <v>19</v>
      </c>
      <c r="D172" s="102">
        <v>2356</v>
      </c>
      <c r="E172" s="102">
        <f t="shared" si="238"/>
        <v>47</v>
      </c>
      <c r="F172" s="102">
        <v>43</v>
      </c>
      <c r="G172" s="103">
        <f t="shared" si="233"/>
        <v>91.489361702127653</v>
      </c>
      <c r="H172" s="104">
        <v>4</v>
      </c>
      <c r="I172" s="105">
        <f t="shared" si="234"/>
        <v>8.5106382978723403</v>
      </c>
      <c r="J172" s="106">
        <v>34</v>
      </c>
      <c r="K172" s="105">
        <f t="shared" si="193"/>
        <v>1.4431239388794566</v>
      </c>
      <c r="L172" s="102">
        <v>547</v>
      </c>
      <c r="M172" s="102">
        <v>346</v>
      </c>
      <c r="N172" s="107">
        <f t="shared" si="194"/>
        <v>14.68590831918506</v>
      </c>
      <c r="O172" s="102">
        <v>186</v>
      </c>
      <c r="P172" s="102">
        <v>121</v>
      </c>
      <c r="Q172" s="103">
        <f t="shared" si="195"/>
        <v>5.1358234295415954</v>
      </c>
      <c r="R172" s="106">
        <f t="shared" si="196"/>
        <v>16</v>
      </c>
      <c r="S172" s="106">
        <v>16</v>
      </c>
      <c r="T172" s="105">
        <f t="shared" si="242"/>
        <v>100</v>
      </c>
      <c r="U172" s="104">
        <v>0</v>
      </c>
      <c r="V172" s="105">
        <f t="shared" si="243"/>
        <v>0</v>
      </c>
      <c r="W172" s="102">
        <v>7</v>
      </c>
      <c r="X172" s="102">
        <v>0</v>
      </c>
      <c r="Y172" s="102">
        <v>13</v>
      </c>
      <c r="Z172" s="108">
        <f t="shared" si="197"/>
        <v>0.55178268251273344</v>
      </c>
      <c r="AA172" s="102">
        <v>6</v>
      </c>
      <c r="AB172" s="102">
        <v>0</v>
      </c>
      <c r="AC172" s="108">
        <f t="shared" si="198"/>
        <v>0.25466893039049238</v>
      </c>
      <c r="AD172" s="109">
        <v>88</v>
      </c>
      <c r="AE172" s="110">
        <v>63.27</v>
      </c>
      <c r="AF172" s="110">
        <v>530.44000000000005</v>
      </c>
      <c r="AG172" s="110">
        <v>374.05</v>
      </c>
      <c r="AH172" s="105">
        <v>6.88</v>
      </c>
      <c r="AI172" s="111">
        <v>7.71</v>
      </c>
      <c r="AJ172" s="106">
        <v>5</v>
      </c>
      <c r="AK172" s="105">
        <f t="shared" si="244"/>
        <v>31.25</v>
      </c>
      <c r="AL172" s="102">
        <v>2</v>
      </c>
      <c r="AM172" s="102">
        <v>0</v>
      </c>
      <c r="AN172" s="108">
        <f t="shared" si="255"/>
        <v>28.571428571428569</v>
      </c>
      <c r="AO172" s="102"/>
      <c r="AP172" s="108">
        <f t="shared" si="246"/>
        <v>0</v>
      </c>
      <c r="AQ172" s="102">
        <v>2</v>
      </c>
      <c r="AR172" s="102">
        <v>0</v>
      </c>
      <c r="AS172" s="108">
        <f t="shared" si="256"/>
        <v>33.333333333333329</v>
      </c>
      <c r="AT172" s="102">
        <v>6</v>
      </c>
      <c r="AU172" s="182">
        <f t="shared" si="239"/>
        <v>0.25466893039049238</v>
      </c>
      <c r="AV172" s="105" t="s">
        <v>454</v>
      </c>
      <c r="AW172" s="106">
        <f t="shared" si="199"/>
        <v>25</v>
      </c>
      <c r="AX172" s="106">
        <f t="shared" si="200"/>
        <v>0</v>
      </c>
      <c r="AY172" s="105">
        <f t="shared" si="201"/>
        <v>1.0611205432937181</v>
      </c>
      <c r="AZ172" s="106">
        <v>0</v>
      </c>
      <c r="BA172" s="106">
        <v>25</v>
      </c>
      <c r="BB172" s="106">
        <v>0</v>
      </c>
      <c r="BC172" s="106">
        <v>0</v>
      </c>
      <c r="BD172" s="106">
        <v>0</v>
      </c>
      <c r="BE172" s="102">
        <v>0</v>
      </c>
      <c r="BF172" s="102">
        <f t="shared" si="254"/>
        <v>25</v>
      </c>
      <c r="BG172" s="102">
        <f t="shared" si="203"/>
        <v>0</v>
      </c>
      <c r="BH172" s="102">
        <v>0</v>
      </c>
      <c r="BI172" s="102">
        <v>25</v>
      </c>
      <c r="BJ172" s="102">
        <v>0</v>
      </c>
      <c r="BK172" s="102">
        <v>0</v>
      </c>
      <c r="BL172" s="112">
        <v>0</v>
      </c>
      <c r="BM172" s="112">
        <v>0</v>
      </c>
      <c r="BN172" s="112">
        <v>24</v>
      </c>
      <c r="BO172" s="112">
        <v>0</v>
      </c>
      <c r="BP172" s="103">
        <f t="shared" si="204"/>
        <v>1.0186757215619695</v>
      </c>
      <c r="BQ172" s="158">
        <v>0</v>
      </c>
      <c r="BR172" s="103">
        <f t="shared" si="257"/>
        <v>0</v>
      </c>
      <c r="BS172" s="112">
        <f t="shared" si="205"/>
        <v>0</v>
      </c>
      <c r="BT172" s="112">
        <f t="shared" si="206"/>
        <v>14</v>
      </c>
      <c r="BU172" s="112">
        <f t="shared" si="207"/>
        <v>11</v>
      </c>
      <c r="BV172" s="112">
        <v>0</v>
      </c>
      <c r="BW172" s="112">
        <v>0</v>
      </c>
      <c r="BX172" s="112">
        <v>0</v>
      </c>
      <c r="BY172" s="112">
        <v>0</v>
      </c>
      <c r="BZ172" s="112">
        <v>14</v>
      </c>
      <c r="CA172" s="112">
        <v>11</v>
      </c>
      <c r="CB172" s="112">
        <v>0</v>
      </c>
      <c r="CC172" s="112">
        <v>0</v>
      </c>
      <c r="CD172" s="112">
        <v>0</v>
      </c>
      <c r="CE172" s="112">
        <f t="shared" si="208"/>
        <v>0</v>
      </c>
      <c r="CF172" s="112">
        <f t="shared" si="209"/>
        <v>0</v>
      </c>
      <c r="CG172" s="112">
        <f t="shared" si="210"/>
        <v>0</v>
      </c>
      <c r="CH172" s="100">
        <v>0</v>
      </c>
      <c r="CI172" s="100">
        <v>0</v>
      </c>
      <c r="CJ172" s="100">
        <v>0</v>
      </c>
      <c r="CK172" s="100">
        <v>0</v>
      </c>
      <c r="CL172" s="100">
        <v>0</v>
      </c>
      <c r="CM172" s="100">
        <v>0</v>
      </c>
      <c r="CN172" s="100">
        <v>0</v>
      </c>
      <c r="CO172" s="100">
        <v>0</v>
      </c>
      <c r="CP172" s="100">
        <v>0</v>
      </c>
      <c r="CQ172" s="112">
        <f t="shared" si="211"/>
        <v>0</v>
      </c>
      <c r="CR172" s="113">
        <f t="shared" si="212"/>
        <v>0</v>
      </c>
      <c r="CS172" s="112">
        <f t="shared" si="213"/>
        <v>0</v>
      </c>
      <c r="CT172" s="112">
        <f t="shared" si="214"/>
        <v>0</v>
      </c>
      <c r="CU172" s="112">
        <f t="shared" si="215"/>
        <v>0</v>
      </c>
      <c r="CV172" s="112">
        <f t="shared" si="216"/>
        <v>0</v>
      </c>
      <c r="CW172" s="112">
        <v>0</v>
      </c>
      <c r="CX172" s="112">
        <v>0</v>
      </c>
      <c r="CY172" s="112">
        <f t="shared" si="217"/>
        <v>0</v>
      </c>
      <c r="CZ172" s="112">
        <v>0</v>
      </c>
      <c r="DA172" s="112">
        <v>0</v>
      </c>
      <c r="DB172" s="112">
        <f t="shared" si="218"/>
        <v>0</v>
      </c>
      <c r="DC172" s="112">
        <v>0</v>
      </c>
      <c r="DD172" s="112">
        <v>0</v>
      </c>
      <c r="DE172" s="112">
        <f t="shared" si="219"/>
        <v>0</v>
      </c>
      <c r="DF172" s="112">
        <f t="shared" si="220"/>
        <v>0</v>
      </c>
      <c r="DG172" s="112">
        <f t="shared" si="221"/>
        <v>0</v>
      </c>
      <c r="DH172" s="112">
        <f t="shared" si="222"/>
        <v>0</v>
      </c>
      <c r="DI172" s="112">
        <v>0</v>
      </c>
      <c r="DJ172" s="112">
        <v>0</v>
      </c>
      <c r="DK172" s="112">
        <f t="shared" si="223"/>
        <v>0</v>
      </c>
      <c r="DL172" s="112">
        <v>0</v>
      </c>
      <c r="DM172" s="112">
        <v>0</v>
      </c>
      <c r="DN172" s="112">
        <f t="shared" si="224"/>
        <v>0</v>
      </c>
      <c r="DO172" s="112">
        <v>0</v>
      </c>
      <c r="DP172" s="112">
        <v>0</v>
      </c>
      <c r="DQ172" s="112">
        <f t="shared" si="225"/>
        <v>0</v>
      </c>
      <c r="DR172" s="112">
        <v>0</v>
      </c>
      <c r="DS172" s="112">
        <v>0</v>
      </c>
      <c r="DT172" s="112">
        <v>0</v>
      </c>
      <c r="DU172" s="112">
        <v>0</v>
      </c>
      <c r="DV172" s="114"/>
      <c r="DW172" s="114"/>
      <c r="DX172" s="112">
        <v>0</v>
      </c>
      <c r="DY172" s="112">
        <v>0</v>
      </c>
      <c r="DZ172" s="112">
        <v>0</v>
      </c>
      <c r="EA172" s="112">
        <f t="shared" si="226"/>
        <v>0</v>
      </c>
      <c r="EB172" s="113" t="s">
        <v>456</v>
      </c>
      <c r="EC172" s="112">
        <f t="shared" si="227"/>
        <v>0</v>
      </c>
      <c r="ED172" s="112">
        <f t="shared" si="228"/>
        <v>0</v>
      </c>
      <c r="EE172" s="112">
        <f t="shared" si="229"/>
        <v>0</v>
      </c>
      <c r="EF172" s="112">
        <v>0</v>
      </c>
      <c r="EG172" s="112">
        <v>0</v>
      </c>
      <c r="EH172" s="112">
        <v>0</v>
      </c>
      <c r="EI172" s="112">
        <v>0</v>
      </c>
      <c r="EJ172" s="112">
        <v>0</v>
      </c>
      <c r="EK172" s="112">
        <v>0</v>
      </c>
      <c r="EL172" s="112">
        <v>0</v>
      </c>
      <c r="EM172" s="112">
        <v>0</v>
      </c>
      <c r="EN172" s="112">
        <v>0</v>
      </c>
      <c r="EO172" s="112">
        <f t="shared" si="230"/>
        <v>0</v>
      </c>
      <c r="EP172" s="113" t="s">
        <v>456</v>
      </c>
      <c r="EQ172" s="112">
        <v>1</v>
      </c>
      <c r="ER172" s="112">
        <f t="shared" si="231"/>
        <v>1</v>
      </c>
      <c r="ES172" s="103">
        <f>(ER172/EQ172)*100</f>
        <v>100</v>
      </c>
      <c r="ET172" s="112">
        <v>1</v>
      </c>
      <c r="EU172" s="112">
        <v>0</v>
      </c>
      <c r="EV172" s="112">
        <v>0</v>
      </c>
      <c r="EW172" s="112">
        <v>0</v>
      </c>
      <c r="EX172" s="114">
        <v>1336.74</v>
      </c>
      <c r="EY172" s="114">
        <v>1336.74</v>
      </c>
      <c r="EZ172" s="114">
        <v>1336.74</v>
      </c>
      <c r="FA172" s="100">
        <v>0</v>
      </c>
    </row>
    <row r="173" spans="1:157" s="118" customFormat="1">
      <c r="A173" s="100" t="s">
        <v>306</v>
      </c>
      <c r="B173" s="100" t="s">
        <v>391</v>
      </c>
      <c r="C173" s="101" t="s">
        <v>34</v>
      </c>
      <c r="D173" s="102">
        <v>3487</v>
      </c>
      <c r="E173" s="102">
        <f t="shared" si="238"/>
        <v>73</v>
      </c>
      <c r="F173" s="102">
        <v>71</v>
      </c>
      <c r="G173" s="103">
        <f t="shared" si="233"/>
        <v>97.260273972602747</v>
      </c>
      <c r="H173" s="104">
        <v>2</v>
      </c>
      <c r="I173" s="105">
        <f t="shared" si="234"/>
        <v>2.7397260273972601</v>
      </c>
      <c r="J173" s="106">
        <v>66</v>
      </c>
      <c r="K173" s="105">
        <f t="shared" si="193"/>
        <v>1.8927444794952681</v>
      </c>
      <c r="L173" s="102">
        <v>758</v>
      </c>
      <c r="M173" s="102">
        <v>489</v>
      </c>
      <c r="N173" s="107">
        <f t="shared" si="194"/>
        <v>14.023515916260395</v>
      </c>
      <c r="O173" s="102">
        <v>246</v>
      </c>
      <c r="P173" s="102">
        <v>177</v>
      </c>
      <c r="Q173" s="103">
        <f t="shared" si="195"/>
        <v>5.0759965586464002</v>
      </c>
      <c r="R173" s="106">
        <f t="shared" si="196"/>
        <v>32</v>
      </c>
      <c r="S173" s="106">
        <v>32</v>
      </c>
      <c r="T173" s="105">
        <f t="shared" si="242"/>
        <v>100</v>
      </c>
      <c r="U173" s="104">
        <v>0</v>
      </c>
      <c r="V173" s="105">
        <f t="shared" si="243"/>
        <v>0</v>
      </c>
      <c r="W173" s="102">
        <v>4</v>
      </c>
      <c r="X173" s="102">
        <v>0</v>
      </c>
      <c r="Y173" s="102">
        <v>30</v>
      </c>
      <c r="Z173" s="108">
        <f t="shared" si="197"/>
        <v>0.86033839977057647</v>
      </c>
      <c r="AA173" s="102">
        <v>4</v>
      </c>
      <c r="AB173" s="102">
        <v>0</v>
      </c>
      <c r="AC173" s="108">
        <f t="shared" si="198"/>
        <v>0.11471178663607685</v>
      </c>
      <c r="AD173" s="109">
        <v>92.69</v>
      </c>
      <c r="AE173" s="110">
        <v>46.58</v>
      </c>
      <c r="AF173" s="110">
        <v>489.98</v>
      </c>
      <c r="AG173" s="110">
        <v>404.05</v>
      </c>
      <c r="AH173" s="105">
        <v>6.13</v>
      </c>
      <c r="AI173" s="111">
        <v>7.75</v>
      </c>
      <c r="AJ173" s="106">
        <v>10</v>
      </c>
      <c r="AK173" s="105">
        <f t="shared" si="244"/>
        <v>31.25</v>
      </c>
      <c r="AL173" s="102">
        <v>2</v>
      </c>
      <c r="AM173" s="102">
        <v>0</v>
      </c>
      <c r="AN173" s="108">
        <f t="shared" si="255"/>
        <v>50</v>
      </c>
      <c r="AO173" s="102"/>
      <c r="AP173" s="108">
        <f t="shared" si="246"/>
        <v>0</v>
      </c>
      <c r="AQ173" s="102">
        <v>2</v>
      </c>
      <c r="AR173" s="102">
        <v>0</v>
      </c>
      <c r="AS173" s="108">
        <f t="shared" si="256"/>
        <v>50</v>
      </c>
      <c r="AT173" s="102">
        <v>10</v>
      </c>
      <c r="AU173" s="182">
        <f t="shared" si="239"/>
        <v>0.28677946659019216</v>
      </c>
      <c r="AV173" s="105" t="s">
        <v>454</v>
      </c>
      <c r="AW173" s="106">
        <f t="shared" si="199"/>
        <v>47</v>
      </c>
      <c r="AX173" s="106">
        <f t="shared" si="200"/>
        <v>1</v>
      </c>
      <c r="AY173" s="105">
        <f t="shared" si="201"/>
        <v>1.3765414396329223</v>
      </c>
      <c r="AZ173" s="106">
        <v>0</v>
      </c>
      <c r="BA173" s="106">
        <v>47</v>
      </c>
      <c r="BB173" s="106">
        <v>0</v>
      </c>
      <c r="BC173" s="106">
        <v>0</v>
      </c>
      <c r="BD173" s="106">
        <v>1</v>
      </c>
      <c r="BE173" s="102">
        <v>0</v>
      </c>
      <c r="BF173" s="102">
        <f t="shared" si="254"/>
        <v>42</v>
      </c>
      <c r="BG173" s="102">
        <f t="shared" si="203"/>
        <v>1</v>
      </c>
      <c r="BH173" s="102">
        <v>0</v>
      </c>
      <c r="BI173" s="102">
        <v>42</v>
      </c>
      <c r="BJ173" s="102">
        <v>0</v>
      </c>
      <c r="BK173" s="102">
        <v>0</v>
      </c>
      <c r="BL173" s="112">
        <v>1</v>
      </c>
      <c r="BM173" s="112">
        <v>0</v>
      </c>
      <c r="BN173" s="112">
        <v>36</v>
      </c>
      <c r="BO173" s="112">
        <v>1</v>
      </c>
      <c r="BP173" s="103">
        <f t="shared" si="204"/>
        <v>1.0610840263837109</v>
      </c>
      <c r="BQ173" s="158">
        <v>1</v>
      </c>
      <c r="BR173" s="103">
        <f t="shared" si="257"/>
        <v>2.7027027027027026</v>
      </c>
      <c r="BS173" s="112">
        <f t="shared" si="205"/>
        <v>0</v>
      </c>
      <c r="BT173" s="112">
        <f t="shared" si="206"/>
        <v>33</v>
      </c>
      <c r="BU173" s="112">
        <f t="shared" si="207"/>
        <v>9</v>
      </c>
      <c r="BV173" s="112">
        <v>0</v>
      </c>
      <c r="BW173" s="112">
        <v>0</v>
      </c>
      <c r="BX173" s="112">
        <v>0</v>
      </c>
      <c r="BY173" s="112">
        <v>0</v>
      </c>
      <c r="BZ173" s="112">
        <v>33</v>
      </c>
      <c r="CA173" s="112">
        <v>9</v>
      </c>
      <c r="CB173" s="112">
        <v>0</v>
      </c>
      <c r="CC173" s="112">
        <v>0</v>
      </c>
      <c r="CD173" s="112">
        <v>0</v>
      </c>
      <c r="CE173" s="112">
        <f t="shared" si="208"/>
        <v>0</v>
      </c>
      <c r="CF173" s="112">
        <f t="shared" si="209"/>
        <v>1</v>
      </c>
      <c r="CG173" s="112">
        <f t="shared" si="210"/>
        <v>0</v>
      </c>
      <c r="CH173" s="100">
        <v>0</v>
      </c>
      <c r="CI173" s="100">
        <v>0</v>
      </c>
      <c r="CJ173" s="100">
        <v>0</v>
      </c>
      <c r="CK173" s="100">
        <v>0</v>
      </c>
      <c r="CL173" s="100">
        <v>1</v>
      </c>
      <c r="CM173" s="100">
        <v>0</v>
      </c>
      <c r="CN173" s="100">
        <v>0</v>
      </c>
      <c r="CO173" s="100">
        <v>0</v>
      </c>
      <c r="CP173" s="100">
        <v>0</v>
      </c>
      <c r="CQ173" s="112">
        <f t="shared" si="211"/>
        <v>0</v>
      </c>
      <c r="CR173" s="113">
        <f t="shared" si="212"/>
        <v>0</v>
      </c>
      <c r="CS173" s="112">
        <f t="shared" si="213"/>
        <v>0</v>
      </c>
      <c r="CT173" s="112">
        <f t="shared" si="214"/>
        <v>0</v>
      </c>
      <c r="CU173" s="112">
        <f t="shared" si="215"/>
        <v>0</v>
      </c>
      <c r="CV173" s="112">
        <f t="shared" si="216"/>
        <v>0</v>
      </c>
      <c r="CW173" s="112">
        <v>0</v>
      </c>
      <c r="CX173" s="112">
        <v>0</v>
      </c>
      <c r="CY173" s="112">
        <f t="shared" si="217"/>
        <v>0</v>
      </c>
      <c r="CZ173" s="112">
        <v>0</v>
      </c>
      <c r="DA173" s="112">
        <v>0</v>
      </c>
      <c r="DB173" s="112">
        <f t="shared" si="218"/>
        <v>0</v>
      </c>
      <c r="DC173" s="112">
        <v>0</v>
      </c>
      <c r="DD173" s="112">
        <v>0</v>
      </c>
      <c r="DE173" s="112">
        <f t="shared" si="219"/>
        <v>0</v>
      </c>
      <c r="DF173" s="112">
        <f t="shared" si="220"/>
        <v>0</v>
      </c>
      <c r="DG173" s="112">
        <f t="shared" si="221"/>
        <v>0</v>
      </c>
      <c r="DH173" s="112">
        <f t="shared" si="222"/>
        <v>0</v>
      </c>
      <c r="DI173" s="112">
        <v>0</v>
      </c>
      <c r="DJ173" s="112">
        <v>0</v>
      </c>
      <c r="DK173" s="112">
        <f t="shared" si="223"/>
        <v>0</v>
      </c>
      <c r="DL173" s="112">
        <v>0</v>
      </c>
      <c r="DM173" s="112">
        <v>0</v>
      </c>
      <c r="DN173" s="112">
        <f t="shared" si="224"/>
        <v>0</v>
      </c>
      <c r="DO173" s="112">
        <v>0</v>
      </c>
      <c r="DP173" s="112">
        <v>0</v>
      </c>
      <c r="DQ173" s="112">
        <f t="shared" si="225"/>
        <v>0</v>
      </c>
      <c r="DR173" s="112">
        <v>0</v>
      </c>
      <c r="DS173" s="112">
        <v>0</v>
      </c>
      <c r="DT173" s="112">
        <v>0</v>
      </c>
      <c r="DU173" s="112">
        <v>0</v>
      </c>
      <c r="DV173" s="114"/>
      <c r="DW173" s="114"/>
      <c r="DX173" s="112">
        <v>0</v>
      </c>
      <c r="DY173" s="112">
        <v>0</v>
      </c>
      <c r="DZ173" s="112">
        <v>0</v>
      </c>
      <c r="EA173" s="112">
        <f t="shared" si="226"/>
        <v>0</v>
      </c>
      <c r="EB173" s="113" t="s">
        <v>456</v>
      </c>
      <c r="EC173" s="112">
        <f t="shared" si="227"/>
        <v>0</v>
      </c>
      <c r="ED173" s="112">
        <f t="shared" si="228"/>
        <v>0</v>
      </c>
      <c r="EE173" s="112">
        <f t="shared" si="229"/>
        <v>0</v>
      </c>
      <c r="EF173" s="112">
        <v>0</v>
      </c>
      <c r="EG173" s="112">
        <v>0</v>
      </c>
      <c r="EH173" s="112">
        <v>0</v>
      </c>
      <c r="EI173" s="112">
        <v>0</v>
      </c>
      <c r="EJ173" s="112">
        <v>0</v>
      </c>
      <c r="EK173" s="112">
        <v>0</v>
      </c>
      <c r="EL173" s="112">
        <v>0</v>
      </c>
      <c r="EM173" s="112">
        <v>0</v>
      </c>
      <c r="EN173" s="112">
        <v>0</v>
      </c>
      <c r="EO173" s="112">
        <f t="shared" si="230"/>
        <v>0</v>
      </c>
      <c r="EP173" s="113" t="s">
        <v>456</v>
      </c>
      <c r="EQ173" s="112">
        <v>10</v>
      </c>
      <c r="ER173" s="112">
        <f t="shared" si="231"/>
        <v>9</v>
      </c>
      <c r="ES173" s="103">
        <f>(ER173/EQ173)*100</f>
        <v>90</v>
      </c>
      <c r="ET173" s="112">
        <v>4</v>
      </c>
      <c r="EU173" s="112">
        <v>0</v>
      </c>
      <c r="EV173" s="112">
        <v>5</v>
      </c>
      <c r="EW173" s="112">
        <v>0</v>
      </c>
      <c r="EX173" s="114">
        <v>2293.31</v>
      </c>
      <c r="EY173" s="114">
        <v>178.37</v>
      </c>
      <c r="EZ173" s="114">
        <v>9211.33</v>
      </c>
      <c r="FA173" s="100">
        <v>0</v>
      </c>
    </row>
    <row r="174" spans="1:157" s="118" customFormat="1">
      <c r="A174" s="100" t="s">
        <v>307</v>
      </c>
      <c r="B174" s="100" t="s">
        <v>391</v>
      </c>
      <c r="C174" s="101" t="s">
        <v>32</v>
      </c>
      <c r="D174" s="102">
        <v>6571</v>
      </c>
      <c r="E174" s="102">
        <f t="shared" si="238"/>
        <v>0</v>
      </c>
      <c r="F174" s="102">
        <v>0</v>
      </c>
      <c r="G174" s="103" t="s">
        <v>456</v>
      </c>
      <c r="H174" s="104">
        <v>0</v>
      </c>
      <c r="I174" s="105" t="s">
        <v>456</v>
      </c>
      <c r="J174" s="106">
        <v>0</v>
      </c>
      <c r="K174" s="105">
        <f t="shared" si="193"/>
        <v>0</v>
      </c>
      <c r="L174" s="102">
        <v>0</v>
      </c>
      <c r="M174" s="102">
        <v>0</v>
      </c>
      <c r="N174" s="107">
        <f t="shared" si="194"/>
        <v>0</v>
      </c>
      <c r="O174" s="102">
        <v>0</v>
      </c>
      <c r="P174" s="102">
        <v>0</v>
      </c>
      <c r="Q174" s="103">
        <f t="shared" si="195"/>
        <v>0</v>
      </c>
      <c r="R174" s="106">
        <f t="shared" si="196"/>
        <v>0</v>
      </c>
      <c r="S174" s="106">
        <v>0</v>
      </c>
      <c r="T174" s="105" t="s">
        <v>456</v>
      </c>
      <c r="U174" s="104">
        <v>0</v>
      </c>
      <c r="V174" s="105" t="s">
        <v>456</v>
      </c>
      <c r="W174" s="102">
        <v>0</v>
      </c>
      <c r="X174" s="102">
        <v>6</v>
      </c>
      <c r="Y174" s="102">
        <v>0</v>
      </c>
      <c r="Z174" s="108">
        <f t="shared" si="197"/>
        <v>0</v>
      </c>
      <c r="AA174" s="102">
        <v>0</v>
      </c>
      <c r="AB174" s="102">
        <v>6</v>
      </c>
      <c r="AC174" s="108">
        <f t="shared" si="198"/>
        <v>9.1310302845837771E-2</v>
      </c>
      <c r="AD174" s="109"/>
      <c r="AE174" s="110"/>
      <c r="AF174" s="110"/>
      <c r="AG174" s="110"/>
      <c r="AH174" s="105"/>
      <c r="AI174" s="111"/>
      <c r="AJ174" s="106">
        <v>0</v>
      </c>
      <c r="AK174" s="105" t="s">
        <v>456</v>
      </c>
      <c r="AL174" s="102">
        <v>0</v>
      </c>
      <c r="AM174" s="102">
        <v>0</v>
      </c>
      <c r="AN174" s="119" t="s">
        <v>456</v>
      </c>
      <c r="AO174" s="102"/>
      <c r="AP174" s="108" t="s">
        <v>456</v>
      </c>
      <c r="AQ174" s="102">
        <v>0</v>
      </c>
      <c r="AR174" s="102">
        <v>0</v>
      </c>
      <c r="AS174" s="108" t="s">
        <v>456</v>
      </c>
      <c r="AT174" s="102">
        <v>0</v>
      </c>
      <c r="AU174" s="182">
        <f t="shared" si="239"/>
        <v>0</v>
      </c>
      <c r="AV174" s="105" t="s">
        <v>455</v>
      </c>
      <c r="AW174" s="106">
        <f t="shared" si="199"/>
        <v>0</v>
      </c>
      <c r="AX174" s="106">
        <f t="shared" si="200"/>
        <v>0</v>
      </c>
      <c r="AY174" s="105">
        <f t="shared" si="201"/>
        <v>0</v>
      </c>
      <c r="AZ174" s="106">
        <v>0</v>
      </c>
      <c r="BA174" s="106">
        <v>0</v>
      </c>
      <c r="BB174" s="106">
        <v>0</v>
      </c>
      <c r="BC174" s="106">
        <v>0</v>
      </c>
      <c r="BD174" s="106">
        <v>0</v>
      </c>
      <c r="BE174" s="102">
        <v>0</v>
      </c>
      <c r="BF174" s="102">
        <f t="shared" si="254"/>
        <v>0</v>
      </c>
      <c r="BG174" s="102">
        <f t="shared" si="203"/>
        <v>0</v>
      </c>
      <c r="BH174" s="102">
        <v>0</v>
      </c>
      <c r="BI174" s="102">
        <v>0</v>
      </c>
      <c r="BJ174" s="102">
        <v>0</v>
      </c>
      <c r="BK174" s="102">
        <v>0</v>
      </c>
      <c r="BL174" s="112">
        <v>0</v>
      </c>
      <c r="BM174" s="112">
        <v>0</v>
      </c>
      <c r="BN174" s="112">
        <v>0</v>
      </c>
      <c r="BO174" s="112">
        <v>0</v>
      </c>
      <c r="BP174" s="103">
        <f t="shared" si="204"/>
        <v>0</v>
      </c>
      <c r="BQ174" s="158">
        <v>0</v>
      </c>
      <c r="BR174" s="103" t="s">
        <v>456</v>
      </c>
      <c r="BS174" s="112">
        <f t="shared" si="205"/>
        <v>0</v>
      </c>
      <c r="BT174" s="112">
        <f t="shared" si="206"/>
        <v>0</v>
      </c>
      <c r="BU174" s="112">
        <f t="shared" si="207"/>
        <v>0</v>
      </c>
      <c r="BV174" s="112">
        <v>0</v>
      </c>
      <c r="BW174" s="112">
        <v>0</v>
      </c>
      <c r="BX174" s="112">
        <v>0</v>
      </c>
      <c r="BY174" s="112">
        <v>0</v>
      </c>
      <c r="BZ174" s="112">
        <v>0</v>
      </c>
      <c r="CA174" s="112">
        <v>0</v>
      </c>
      <c r="CB174" s="112">
        <v>0</v>
      </c>
      <c r="CC174" s="112">
        <v>0</v>
      </c>
      <c r="CD174" s="112">
        <v>0</v>
      </c>
      <c r="CE174" s="112">
        <f t="shared" si="208"/>
        <v>0</v>
      </c>
      <c r="CF174" s="112">
        <f t="shared" si="209"/>
        <v>0</v>
      </c>
      <c r="CG174" s="112">
        <f t="shared" si="210"/>
        <v>0</v>
      </c>
      <c r="CH174" s="100">
        <v>0</v>
      </c>
      <c r="CI174" s="100">
        <v>0</v>
      </c>
      <c r="CJ174" s="100">
        <v>0</v>
      </c>
      <c r="CK174" s="100">
        <v>0</v>
      </c>
      <c r="CL174" s="100">
        <v>0</v>
      </c>
      <c r="CM174" s="100">
        <v>0</v>
      </c>
      <c r="CN174" s="100">
        <v>0</v>
      </c>
      <c r="CO174" s="100">
        <v>0</v>
      </c>
      <c r="CP174" s="100">
        <v>0</v>
      </c>
      <c r="CQ174" s="112">
        <f t="shared" si="211"/>
        <v>0</v>
      </c>
      <c r="CR174" s="113">
        <f t="shared" si="212"/>
        <v>0</v>
      </c>
      <c r="CS174" s="112">
        <f t="shared" si="213"/>
        <v>0</v>
      </c>
      <c r="CT174" s="112">
        <f t="shared" si="214"/>
        <v>0</v>
      </c>
      <c r="CU174" s="112">
        <f t="shared" si="215"/>
        <v>0</v>
      </c>
      <c r="CV174" s="112">
        <f t="shared" si="216"/>
        <v>0</v>
      </c>
      <c r="CW174" s="112">
        <v>0</v>
      </c>
      <c r="CX174" s="112">
        <v>0</v>
      </c>
      <c r="CY174" s="112">
        <f t="shared" si="217"/>
        <v>0</v>
      </c>
      <c r="CZ174" s="112">
        <v>0</v>
      </c>
      <c r="DA174" s="112">
        <v>0</v>
      </c>
      <c r="DB174" s="112">
        <f t="shared" si="218"/>
        <v>0</v>
      </c>
      <c r="DC174" s="112">
        <v>0</v>
      </c>
      <c r="DD174" s="112">
        <v>0</v>
      </c>
      <c r="DE174" s="112">
        <f t="shared" si="219"/>
        <v>0</v>
      </c>
      <c r="DF174" s="112">
        <f t="shared" si="220"/>
        <v>0</v>
      </c>
      <c r="DG174" s="112">
        <f t="shared" si="221"/>
        <v>0</v>
      </c>
      <c r="DH174" s="112">
        <f t="shared" si="222"/>
        <v>0</v>
      </c>
      <c r="DI174" s="112">
        <v>0</v>
      </c>
      <c r="DJ174" s="112">
        <v>0</v>
      </c>
      <c r="DK174" s="112">
        <f t="shared" si="223"/>
        <v>0</v>
      </c>
      <c r="DL174" s="112">
        <v>0</v>
      </c>
      <c r="DM174" s="112">
        <v>0</v>
      </c>
      <c r="DN174" s="112">
        <f t="shared" si="224"/>
        <v>0</v>
      </c>
      <c r="DO174" s="112">
        <v>0</v>
      </c>
      <c r="DP174" s="112">
        <v>0</v>
      </c>
      <c r="DQ174" s="112">
        <f t="shared" si="225"/>
        <v>0</v>
      </c>
      <c r="DR174" s="112">
        <v>0</v>
      </c>
      <c r="DS174" s="112">
        <v>0</v>
      </c>
      <c r="DT174" s="112">
        <v>0</v>
      </c>
      <c r="DU174" s="112">
        <v>0</v>
      </c>
      <c r="DV174" s="114"/>
      <c r="DW174" s="114"/>
      <c r="DX174" s="112">
        <v>0</v>
      </c>
      <c r="DY174" s="112">
        <v>0</v>
      </c>
      <c r="DZ174" s="112">
        <v>0</v>
      </c>
      <c r="EA174" s="112">
        <f t="shared" si="226"/>
        <v>0</v>
      </c>
      <c r="EB174" s="113" t="s">
        <v>456</v>
      </c>
      <c r="EC174" s="112">
        <f t="shared" si="227"/>
        <v>0</v>
      </c>
      <c r="ED174" s="112">
        <f t="shared" si="228"/>
        <v>0</v>
      </c>
      <c r="EE174" s="112">
        <f t="shared" si="229"/>
        <v>0</v>
      </c>
      <c r="EF174" s="112">
        <v>0</v>
      </c>
      <c r="EG174" s="112">
        <v>0</v>
      </c>
      <c r="EH174" s="112">
        <v>0</v>
      </c>
      <c r="EI174" s="112">
        <v>0</v>
      </c>
      <c r="EJ174" s="112">
        <v>0</v>
      </c>
      <c r="EK174" s="112">
        <v>0</v>
      </c>
      <c r="EL174" s="112">
        <v>0</v>
      </c>
      <c r="EM174" s="112">
        <v>0</v>
      </c>
      <c r="EN174" s="112">
        <v>0</v>
      </c>
      <c r="EO174" s="112">
        <f t="shared" si="230"/>
        <v>0</v>
      </c>
      <c r="EP174" s="113" t="s">
        <v>456</v>
      </c>
      <c r="EQ174" s="112">
        <v>0</v>
      </c>
      <c r="ER174" s="112">
        <f t="shared" si="231"/>
        <v>0</v>
      </c>
      <c r="ES174" s="103" t="s">
        <v>456</v>
      </c>
      <c r="ET174" s="112">
        <v>0</v>
      </c>
      <c r="EU174" s="112">
        <v>0</v>
      </c>
      <c r="EV174" s="112">
        <v>0</v>
      </c>
      <c r="EW174" s="112">
        <v>0</v>
      </c>
      <c r="EX174" s="114"/>
      <c r="EY174" s="114"/>
      <c r="EZ174" s="114"/>
      <c r="FA174" s="100">
        <v>0</v>
      </c>
    </row>
    <row r="175" spans="1:157" s="118" customFormat="1">
      <c r="A175" s="100" t="s">
        <v>308</v>
      </c>
      <c r="B175" s="100" t="s">
        <v>391</v>
      </c>
      <c r="C175" s="101" t="s">
        <v>34</v>
      </c>
      <c r="D175" s="102">
        <v>34109</v>
      </c>
      <c r="E175" s="102">
        <f t="shared" si="238"/>
        <v>913</v>
      </c>
      <c r="F175" s="102">
        <v>879</v>
      </c>
      <c r="G175" s="103">
        <f>(F175/E175)*100</f>
        <v>96.276013143483013</v>
      </c>
      <c r="H175" s="104">
        <v>34</v>
      </c>
      <c r="I175" s="105">
        <f>(H175/E175)*100</f>
        <v>3.7239868565169769</v>
      </c>
      <c r="J175" s="106">
        <v>769</v>
      </c>
      <c r="K175" s="105">
        <f t="shared" si="193"/>
        <v>2.254536925738075</v>
      </c>
      <c r="L175" s="102">
        <v>7694</v>
      </c>
      <c r="M175" s="102">
        <v>4879</v>
      </c>
      <c r="N175" s="107">
        <f t="shared" si="194"/>
        <v>14.304142601659386</v>
      </c>
      <c r="O175" s="102">
        <v>2405</v>
      </c>
      <c r="P175" s="102">
        <v>1753</v>
      </c>
      <c r="Q175" s="103">
        <f t="shared" si="195"/>
        <v>5.1394060218710607</v>
      </c>
      <c r="R175" s="106">
        <f t="shared" si="196"/>
        <v>395</v>
      </c>
      <c r="S175" s="106">
        <v>392</v>
      </c>
      <c r="T175" s="105">
        <f>(S175/R175)*100</f>
        <v>99.240506329113913</v>
      </c>
      <c r="U175" s="104">
        <v>3</v>
      </c>
      <c r="V175" s="105">
        <f>(U175/R175)*100</f>
        <v>0.75949367088607589</v>
      </c>
      <c r="W175" s="102">
        <v>205</v>
      </c>
      <c r="X175" s="102">
        <v>0</v>
      </c>
      <c r="Y175" s="102">
        <v>364</v>
      </c>
      <c r="Z175" s="108">
        <f t="shared" si="197"/>
        <v>1.0671670233662671</v>
      </c>
      <c r="AA175" s="102">
        <v>193</v>
      </c>
      <c r="AB175" s="102">
        <v>0</v>
      </c>
      <c r="AC175" s="108">
        <f t="shared" si="198"/>
        <v>0.56583306458705906</v>
      </c>
      <c r="AD175" s="109">
        <v>97.27</v>
      </c>
      <c r="AE175" s="110">
        <v>88.54</v>
      </c>
      <c r="AF175" s="110">
        <v>482.82</v>
      </c>
      <c r="AG175" s="110">
        <v>494.86</v>
      </c>
      <c r="AH175" s="105">
        <v>5.47</v>
      </c>
      <c r="AI175" s="111">
        <v>6.06</v>
      </c>
      <c r="AJ175" s="106">
        <v>182</v>
      </c>
      <c r="AK175" s="105">
        <f>(AJ175/S175)*100</f>
        <v>46.428571428571431</v>
      </c>
      <c r="AL175" s="102">
        <v>147</v>
      </c>
      <c r="AM175" s="102">
        <v>0</v>
      </c>
      <c r="AN175" s="108">
        <f>((AL175+AM175)/W175)*100</f>
        <v>71.707317073170728</v>
      </c>
      <c r="AO175" s="102"/>
      <c r="AP175" s="108">
        <f>(AO175/Y175)*100</f>
        <v>0</v>
      </c>
      <c r="AQ175" s="102">
        <v>136</v>
      </c>
      <c r="AR175" s="102">
        <v>0</v>
      </c>
      <c r="AS175" s="108">
        <f>((AQ175+AR175)/AA175)*100</f>
        <v>70.466321243523311</v>
      </c>
      <c r="AT175" s="102">
        <v>49</v>
      </c>
      <c r="AU175" s="182">
        <f t="shared" si="239"/>
        <v>0.14365709929930517</v>
      </c>
      <c r="AV175" s="105" t="s">
        <v>454</v>
      </c>
      <c r="AW175" s="106">
        <f t="shared" si="199"/>
        <v>461</v>
      </c>
      <c r="AX175" s="106">
        <f t="shared" si="200"/>
        <v>20</v>
      </c>
      <c r="AY175" s="105">
        <f t="shared" si="201"/>
        <v>1.4101849951625671</v>
      </c>
      <c r="AZ175" s="106">
        <v>0</v>
      </c>
      <c r="BA175" s="106">
        <v>461</v>
      </c>
      <c r="BB175" s="106">
        <v>0</v>
      </c>
      <c r="BC175" s="106">
        <v>0</v>
      </c>
      <c r="BD175" s="106">
        <v>20</v>
      </c>
      <c r="BE175" s="102">
        <v>0</v>
      </c>
      <c r="BF175" s="102">
        <f t="shared" si="254"/>
        <v>461</v>
      </c>
      <c r="BG175" s="102">
        <f t="shared" si="203"/>
        <v>19</v>
      </c>
      <c r="BH175" s="102">
        <v>0</v>
      </c>
      <c r="BI175" s="102">
        <v>461</v>
      </c>
      <c r="BJ175" s="102">
        <v>0</v>
      </c>
      <c r="BK175" s="102">
        <v>0</v>
      </c>
      <c r="BL175" s="112">
        <v>19</v>
      </c>
      <c r="BM175" s="112">
        <v>0</v>
      </c>
      <c r="BN175" s="112">
        <v>407</v>
      </c>
      <c r="BO175" s="112">
        <v>15</v>
      </c>
      <c r="BP175" s="103">
        <f t="shared" si="204"/>
        <v>1.2372101204960568</v>
      </c>
      <c r="BQ175" s="158">
        <v>4</v>
      </c>
      <c r="BR175" s="103">
        <f>(BQ175/(BN175+BO175))*100</f>
        <v>0.94786729857819907</v>
      </c>
      <c r="BS175" s="112">
        <f t="shared" si="205"/>
        <v>2</v>
      </c>
      <c r="BT175" s="112">
        <f t="shared" si="206"/>
        <v>237</v>
      </c>
      <c r="BU175" s="112">
        <f t="shared" si="207"/>
        <v>222</v>
      </c>
      <c r="BV175" s="112">
        <v>0</v>
      </c>
      <c r="BW175" s="112">
        <v>0</v>
      </c>
      <c r="BX175" s="112">
        <v>0</v>
      </c>
      <c r="BY175" s="112">
        <v>2</v>
      </c>
      <c r="BZ175" s="112">
        <v>237</v>
      </c>
      <c r="CA175" s="112">
        <v>222</v>
      </c>
      <c r="CB175" s="112">
        <v>0</v>
      </c>
      <c r="CC175" s="112">
        <v>0</v>
      </c>
      <c r="CD175" s="112">
        <v>0</v>
      </c>
      <c r="CE175" s="112">
        <f t="shared" si="208"/>
        <v>0</v>
      </c>
      <c r="CF175" s="112">
        <f t="shared" si="209"/>
        <v>13</v>
      </c>
      <c r="CG175" s="112">
        <f t="shared" si="210"/>
        <v>6</v>
      </c>
      <c r="CH175" s="100">
        <v>0</v>
      </c>
      <c r="CI175" s="100">
        <v>0</v>
      </c>
      <c r="CJ175" s="100">
        <v>0</v>
      </c>
      <c r="CK175" s="100">
        <v>0</v>
      </c>
      <c r="CL175" s="100">
        <v>13</v>
      </c>
      <c r="CM175" s="100">
        <v>6</v>
      </c>
      <c r="CN175" s="100">
        <v>0</v>
      </c>
      <c r="CO175" s="100">
        <v>0</v>
      </c>
      <c r="CP175" s="100">
        <v>0</v>
      </c>
      <c r="CQ175" s="112">
        <f t="shared" si="211"/>
        <v>18</v>
      </c>
      <c r="CR175" s="113">
        <f t="shared" si="212"/>
        <v>5.2771995660969247E-2</v>
      </c>
      <c r="CS175" s="112">
        <f t="shared" si="213"/>
        <v>16</v>
      </c>
      <c r="CT175" s="112">
        <f t="shared" si="214"/>
        <v>0</v>
      </c>
      <c r="CU175" s="112">
        <f t="shared" si="215"/>
        <v>16</v>
      </c>
      <c r="CV175" s="112">
        <f t="shared" si="216"/>
        <v>0</v>
      </c>
      <c r="CW175" s="112">
        <v>0</v>
      </c>
      <c r="CX175" s="112">
        <v>0</v>
      </c>
      <c r="CY175" s="112">
        <f t="shared" si="217"/>
        <v>16</v>
      </c>
      <c r="CZ175" s="112">
        <v>0</v>
      </c>
      <c r="DA175" s="112">
        <v>16</v>
      </c>
      <c r="DB175" s="112">
        <f t="shared" si="218"/>
        <v>0</v>
      </c>
      <c r="DC175" s="112">
        <v>0</v>
      </c>
      <c r="DD175" s="112">
        <v>0</v>
      </c>
      <c r="DE175" s="112">
        <f t="shared" si="219"/>
        <v>0</v>
      </c>
      <c r="DF175" s="112">
        <f t="shared" si="220"/>
        <v>0</v>
      </c>
      <c r="DG175" s="112">
        <f t="shared" si="221"/>
        <v>0</v>
      </c>
      <c r="DH175" s="112">
        <f t="shared" si="222"/>
        <v>0</v>
      </c>
      <c r="DI175" s="112">
        <v>0</v>
      </c>
      <c r="DJ175" s="112">
        <v>0</v>
      </c>
      <c r="DK175" s="112">
        <f t="shared" si="223"/>
        <v>0</v>
      </c>
      <c r="DL175" s="112">
        <v>0</v>
      </c>
      <c r="DM175" s="112">
        <v>0</v>
      </c>
      <c r="DN175" s="112">
        <f t="shared" si="224"/>
        <v>0</v>
      </c>
      <c r="DO175" s="112">
        <v>0</v>
      </c>
      <c r="DP175" s="112">
        <v>0</v>
      </c>
      <c r="DQ175" s="112">
        <f t="shared" si="225"/>
        <v>2</v>
      </c>
      <c r="DR175" s="112">
        <v>0</v>
      </c>
      <c r="DS175" s="112">
        <v>0</v>
      </c>
      <c r="DT175" s="112">
        <v>2</v>
      </c>
      <c r="DU175" s="112">
        <v>0</v>
      </c>
      <c r="DV175" s="114">
        <v>1014.03</v>
      </c>
      <c r="DW175" s="114">
        <v>422.6</v>
      </c>
      <c r="DX175" s="112">
        <v>28</v>
      </c>
      <c r="DY175" s="112">
        <v>0</v>
      </c>
      <c r="DZ175" s="112">
        <v>0</v>
      </c>
      <c r="EA175" s="112">
        <f t="shared" si="226"/>
        <v>0</v>
      </c>
      <c r="EB175" s="113">
        <f>(EA175/CQ175)*100</f>
        <v>0</v>
      </c>
      <c r="EC175" s="112">
        <f t="shared" si="227"/>
        <v>0</v>
      </c>
      <c r="ED175" s="112">
        <f t="shared" si="228"/>
        <v>0</v>
      </c>
      <c r="EE175" s="112">
        <f t="shared" si="229"/>
        <v>0</v>
      </c>
      <c r="EF175" s="112">
        <v>0</v>
      </c>
      <c r="EG175" s="112">
        <v>0</v>
      </c>
      <c r="EH175" s="112">
        <v>0</v>
      </c>
      <c r="EI175" s="112">
        <v>0</v>
      </c>
      <c r="EJ175" s="112">
        <v>0</v>
      </c>
      <c r="EK175" s="112">
        <v>0</v>
      </c>
      <c r="EL175" s="112">
        <v>0</v>
      </c>
      <c r="EM175" s="112">
        <v>0</v>
      </c>
      <c r="EN175" s="112">
        <v>0</v>
      </c>
      <c r="EO175" s="112">
        <f t="shared" si="230"/>
        <v>18</v>
      </c>
      <c r="EP175" s="113">
        <f>(EO175/CQ175)*100</f>
        <v>100</v>
      </c>
      <c r="EQ175" s="112">
        <v>37</v>
      </c>
      <c r="ER175" s="112">
        <f t="shared" si="231"/>
        <v>32</v>
      </c>
      <c r="ES175" s="103">
        <f>(ER175/EQ175)*100</f>
        <v>86.486486486486484</v>
      </c>
      <c r="ET175" s="112">
        <v>6</v>
      </c>
      <c r="EU175" s="112">
        <v>2</v>
      </c>
      <c r="EV175" s="112">
        <v>24</v>
      </c>
      <c r="EW175" s="112">
        <v>0</v>
      </c>
      <c r="EX175" s="114">
        <v>2106.86</v>
      </c>
      <c r="EY175" s="114">
        <v>73.81</v>
      </c>
      <c r="EZ175" s="114">
        <v>16862.66</v>
      </c>
      <c r="FA175" s="100">
        <v>0</v>
      </c>
    </row>
    <row r="176" spans="1:157" s="118" customFormat="1">
      <c r="A176" s="100" t="s">
        <v>309</v>
      </c>
      <c r="B176" s="100" t="s">
        <v>391</v>
      </c>
      <c r="C176" s="101" t="s">
        <v>19</v>
      </c>
      <c r="D176" s="102">
        <v>3447</v>
      </c>
      <c r="E176" s="102">
        <f t="shared" si="238"/>
        <v>82</v>
      </c>
      <c r="F176" s="102">
        <v>75</v>
      </c>
      <c r="G176" s="103">
        <f>(F176/E176)*100</f>
        <v>91.463414634146346</v>
      </c>
      <c r="H176" s="104">
        <v>7</v>
      </c>
      <c r="I176" s="105">
        <f>(H176/E176)*100</f>
        <v>8.536585365853659</v>
      </c>
      <c r="J176" s="106">
        <v>63</v>
      </c>
      <c r="K176" s="105">
        <f t="shared" si="193"/>
        <v>1.8276762402088773</v>
      </c>
      <c r="L176" s="102">
        <v>784</v>
      </c>
      <c r="M176" s="102">
        <v>489</v>
      </c>
      <c r="N176" s="107">
        <f t="shared" si="194"/>
        <v>14.186248912097476</v>
      </c>
      <c r="O176" s="102">
        <v>249</v>
      </c>
      <c r="P176" s="102">
        <v>143</v>
      </c>
      <c r="Q176" s="103">
        <f t="shared" si="195"/>
        <v>4.1485349579344355</v>
      </c>
      <c r="R176" s="106">
        <f t="shared" si="196"/>
        <v>30</v>
      </c>
      <c r="S176" s="106">
        <v>30</v>
      </c>
      <c r="T176" s="105">
        <f>(S176/R176)*100</f>
        <v>100</v>
      </c>
      <c r="U176" s="104">
        <v>0</v>
      </c>
      <c r="V176" s="105">
        <f>(U176/R176)*100</f>
        <v>0</v>
      </c>
      <c r="W176" s="102">
        <v>7</v>
      </c>
      <c r="X176" s="102">
        <v>0</v>
      </c>
      <c r="Y176" s="102">
        <v>27</v>
      </c>
      <c r="Z176" s="108">
        <f t="shared" si="197"/>
        <v>0.7832898172323759</v>
      </c>
      <c r="AA176" s="102">
        <v>7</v>
      </c>
      <c r="AB176" s="102">
        <v>0</v>
      </c>
      <c r="AC176" s="108">
        <f t="shared" si="198"/>
        <v>0.20307513780098638</v>
      </c>
      <c r="AD176" s="109">
        <v>54.35</v>
      </c>
      <c r="AE176" s="110">
        <v>58.7</v>
      </c>
      <c r="AF176" s="110">
        <v>324.77999999999997</v>
      </c>
      <c r="AG176" s="110">
        <v>403.16</v>
      </c>
      <c r="AH176" s="105">
        <v>7.53</v>
      </c>
      <c r="AI176" s="111">
        <v>7.57</v>
      </c>
      <c r="AJ176" s="106">
        <v>4</v>
      </c>
      <c r="AK176" s="105">
        <f>(AJ176/S176)*100</f>
        <v>13.333333333333334</v>
      </c>
      <c r="AL176" s="102">
        <v>1</v>
      </c>
      <c r="AM176" s="102">
        <v>0</v>
      </c>
      <c r="AN176" s="108">
        <f>((AL176+AM176)/W176)*100</f>
        <v>14.285714285714285</v>
      </c>
      <c r="AO176" s="102"/>
      <c r="AP176" s="108">
        <f>(AO176/Y176)*100</f>
        <v>0</v>
      </c>
      <c r="AQ176" s="102">
        <v>1</v>
      </c>
      <c r="AR176" s="102">
        <v>0</v>
      </c>
      <c r="AS176" s="108">
        <f>((AQ176+AR176)/AA176)*100</f>
        <v>14.285714285714285</v>
      </c>
      <c r="AT176" s="102">
        <v>1</v>
      </c>
      <c r="AU176" s="182">
        <f t="shared" si="239"/>
        <v>2.9010733971569481E-2</v>
      </c>
      <c r="AV176" s="105" t="s">
        <v>454</v>
      </c>
      <c r="AW176" s="106">
        <f t="shared" si="199"/>
        <v>19</v>
      </c>
      <c r="AX176" s="106">
        <f t="shared" si="200"/>
        <v>0</v>
      </c>
      <c r="AY176" s="105">
        <f t="shared" si="201"/>
        <v>0.5512039454598201</v>
      </c>
      <c r="AZ176" s="106">
        <v>0</v>
      </c>
      <c r="BA176" s="106">
        <v>19</v>
      </c>
      <c r="BB176" s="106">
        <v>0</v>
      </c>
      <c r="BC176" s="106">
        <v>0</v>
      </c>
      <c r="BD176" s="106">
        <v>0</v>
      </c>
      <c r="BE176" s="102">
        <v>0</v>
      </c>
      <c r="BF176" s="102">
        <f t="shared" si="254"/>
        <v>19</v>
      </c>
      <c r="BG176" s="102">
        <f t="shared" si="203"/>
        <v>0</v>
      </c>
      <c r="BH176" s="102">
        <v>0</v>
      </c>
      <c r="BI176" s="102">
        <v>19</v>
      </c>
      <c r="BJ176" s="102">
        <v>0</v>
      </c>
      <c r="BK176" s="102">
        <v>0</v>
      </c>
      <c r="BL176" s="112">
        <v>0</v>
      </c>
      <c r="BM176" s="112">
        <v>0</v>
      </c>
      <c r="BN176" s="112">
        <v>18</v>
      </c>
      <c r="BO176" s="112">
        <v>0</v>
      </c>
      <c r="BP176" s="103">
        <f t="shared" si="204"/>
        <v>0.52219321148825071</v>
      </c>
      <c r="BQ176" s="158">
        <v>1</v>
      </c>
      <c r="BR176" s="103">
        <f>(BQ176/(BN176+BO176))*100</f>
        <v>5.5555555555555554</v>
      </c>
      <c r="BS176" s="112">
        <f t="shared" si="205"/>
        <v>0</v>
      </c>
      <c r="BT176" s="112">
        <f t="shared" si="206"/>
        <v>17</v>
      </c>
      <c r="BU176" s="112">
        <f t="shared" si="207"/>
        <v>2</v>
      </c>
      <c r="BV176" s="112">
        <v>0</v>
      </c>
      <c r="BW176" s="112">
        <v>0</v>
      </c>
      <c r="BX176" s="112">
        <v>0</v>
      </c>
      <c r="BY176" s="112">
        <v>0</v>
      </c>
      <c r="BZ176" s="112">
        <v>17</v>
      </c>
      <c r="CA176" s="112">
        <v>2</v>
      </c>
      <c r="CB176" s="112">
        <v>0</v>
      </c>
      <c r="CC176" s="112">
        <v>0</v>
      </c>
      <c r="CD176" s="112">
        <v>0</v>
      </c>
      <c r="CE176" s="112">
        <f t="shared" si="208"/>
        <v>0</v>
      </c>
      <c r="CF176" s="112">
        <f t="shared" si="209"/>
        <v>0</v>
      </c>
      <c r="CG176" s="112">
        <f t="shared" si="210"/>
        <v>0</v>
      </c>
      <c r="CH176" s="100">
        <v>0</v>
      </c>
      <c r="CI176" s="100">
        <v>0</v>
      </c>
      <c r="CJ176" s="100">
        <v>0</v>
      </c>
      <c r="CK176" s="100">
        <v>0</v>
      </c>
      <c r="CL176" s="100">
        <v>0</v>
      </c>
      <c r="CM176" s="100">
        <v>0</v>
      </c>
      <c r="CN176" s="100">
        <v>0</v>
      </c>
      <c r="CO176" s="100">
        <v>0</v>
      </c>
      <c r="CP176" s="100">
        <v>0</v>
      </c>
      <c r="CQ176" s="112">
        <f t="shared" si="211"/>
        <v>1</v>
      </c>
      <c r="CR176" s="113">
        <f t="shared" si="212"/>
        <v>2.9010733971569481E-2</v>
      </c>
      <c r="CS176" s="112">
        <f t="shared" si="213"/>
        <v>1</v>
      </c>
      <c r="CT176" s="112">
        <f t="shared" si="214"/>
        <v>0</v>
      </c>
      <c r="CU176" s="112">
        <f t="shared" si="215"/>
        <v>1</v>
      </c>
      <c r="CV176" s="112">
        <f t="shared" si="216"/>
        <v>0</v>
      </c>
      <c r="CW176" s="112">
        <v>0</v>
      </c>
      <c r="CX176" s="112">
        <v>0</v>
      </c>
      <c r="CY176" s="112">
        <f t="shared" si="217"/>
        <v>1</v>
      </c>
      <c r="CZ176" s="112">
        <v>0</v>
      </c>
      <c r="DA176" s="112">
        <v>1</v>
      </c>
      <c r="DB176" s="112">
        <f t="shared" si="218"/>
        <v>0</v>
      </c>
      <c r="DC176" s="112">
        <v>0</v>
      </c>
      <c r="DD176" s="112">
        <v>0</v>
      </c>
      <c r="DE176" s="112">
        <f t="shared" si="219"/>
        <v>0</v>
      </c>
      <c r="DF176" s="112">
        <f t="shared" si="220"/>
        <v>0</v>
      </c>
      <c r="DG176" s="112">
        <f t="shared" si="221"/>
        <v>0</v>
      </c>
      <c r="DH176" s="112">
        <f t="shared" si="222"/>
        <v>0</v>
      </c>
      <c r="DI176" s="112">
        <v>0</v>
      </c>
      <c r="DJ176" s="112">
        <v>0</v>
      </c>
      <c r="DK176" s="112">
        <f t="shared" si="223"/>
        <v>0</v>
      </c>
      <c r="DL176" s="112">
        <v>0</v>
      </c>
      <c r="DM176" s="112">
        <v>0</v>
      </c>
      <c r="DN176" s="112">
        <f t="shared" si="224"/>
        <v>0</v>
      </c>
      <c r="DO176" s="112">
        <v>0</v>
      </c>
      <c r="DP176" s="112">
        <v>0</v>
      </c>
      <c r="DQ176" s="112">
        <f t="shared" si="225"/>
        <v>0</v>
      </c>
      <c r="DR176" s="112">
        <v>0</v>
      </c>
      <c r="DS176" s="112">
        <v>0</v>
      </c>
      <c r="DT176" s="112">
        <v>0</v>
      </c>
      <c r="DU176" s="112">
        <v>0</v>
      </c>
      <c r="DV176" s="114">
        <v>1086.3499999999999</v>
      </c>
      <c r="DW176" s="114"/>
      <c r="DX176" s="112">
        <v>2</v>
      </c>
      <c r="DY176" s="112">
        <v>0</v>
      </c>
      <c r="DZ176" s="112">
        <v>0</v>
      </c>
      <c r="EA176" s="112">
        <f t="shared" si="226"/>
        <v>0</v>
      </c>
      <c r="EB176" s="113">
        <f>(EA176/CQ176)*100</f>
        <v>0</v>
      </c>
      <c r="EC176" s="112">
        <f t="shared" si="227"/>
        <v>0</v>
      </c>
      <c r="ED176" s="112">
        <f t="shared" si="228"/>
        <v>0</v>
      </c>
      <c r="EE176" s="112">
        <f t="shared" si="229"/>
        <v>0</v>
      </c>
      <c r="EF176" s="112">
        <v>0</v>
      </c>
      <c r="EG176" s="112">
        <v>0</v>
      </c>
      <c r="EH176" s="112">
        <v>0</v>
      </c>
      <c r="EI176" s="112">
        <v>0</v>
      </c>
      <c r="EJ176" s="112">
        <v>0</v>
      </c>
      <c r="EK176" s="112">
        <v>0</v>
      </c>
      <c r="EL176" s="112">
        <v>0</v>
      </c>
      <c r="EM176" s="112">
        <v>0</v>
      </c>
      <c r="EN176" s="112">
        <v>0</v>
      </c>
      <c r="EO176" s="112">
        <f t="shared" si="230"/>
        <v>1</v>
      </c>
      <c r="EP176" s="113">
        <f>(EO176/CQ176)*100</f>
        <v>100</v>
      </c>
      <c r="EQ176" s="112">
        <v>0</v>
      </c>
      <c r="ER176" s="112">
        <f t="shared" si="231"/>
        <v>0</v>
      </c>
      <c r="ES176" s="103" t="s">
        <v>456</v>
      </c>
      <c r="ET176" s="112">
        <v>0</v>
      </c>
      <c r="EU176" s="112">
        <v>0</v>
      </c>
      <c r="EV176" s="112">
        <v>0</v>
      </c>
      <c r="EW176" s="112">
        <v>0</v>
      </c>
      <c r="EX176" s="114"/>
      <c r="EY176" s="114"/>
      <c r="EZ176" s="114"/>
      <c r="FA176" s="100">
        <v>0</v>
      </c>
    </row>
    <row r="177" spans="1:157" s="118" customFormat="1">
      <c r="A177" s="100" t="s">
        <v>310</v>
      </c>
      <c r="B177" s="100" t="s">
        <v>391</v>
      </c>
      <c r="C177" s="101" t="s">
        <v>34</v>
      </c>
      <c r="D177" s="102">
        <v>519</v>
      </c>
      <c r="E177" s="102">
        <f t="shared" si="238"/>
        <v>9</v>
      </c>
      <c r="F177" s="102">
        <v>8</v>
      </c>
      <c r="G177" s="103">
        <f>(F177/E177)*100</f>
        <v>88.888888888888886</v>
      </c>
      <c r="H177" s="104">
        <v>1</v>
      </c>
      <c r="I177" s="105">
        <f>(H177/E177)*100</f>
        <v>11.111111111111111</v>
      </c>
      <c r="J177" s="106">
        <v>7</v>
      </c>
      <c r="K177" s="105">
        <f t="shared" si="193"/>
        <v>1.3487475915221581</v>
      </c>
      <c r="L177" s="102">
        <v>104</v>
      </c>
      <c r="M177" s="102">
        <v>66</v>
      </c>
      <c r="N177" s="107">
        <f t="shared" si="194"/>
        <v>12.716763005780345</v>
      </c>
      <c r="O177" s="102">
        <v>38</v>
      </c>
      <c r="P177" s="102">
        <v>23</v>
      </c>
      <c r="Q177" s="103">
        <f t="shared" si="195"/>
        <v>4.4315992292870909</v>
      </c>
      <c r="R177" s="106">
        <f t="shared" si="196"/>
        <v>1</v>
      </c>
      <c r="S177" s="106">
        <v>1</v>
      </c>
      <c r="T177" s="105">
        <f>(S177/R177)*100</f>
        <v>100</v>
      </c>
      <c r="U177" s="104">
        <v>0</v>
      </c>
      <c r="V177" s="105">
        <f>(U177/R177)*100</f>
        <v>0</v>
      </c>
      <c r="W177" s="102">
        <v>1</v>
      </c>
      <c r="X177" s="102">
        <v>0</v>
      </c>
      <c r="Y177" s="102">
        <v>1</v>
      </c>
      <c r="Z177" s="108">
        <f t="shared" si="197"/>
        <v>0.19267822736030829</v>
      </c>
      <c r="AA177" s="102">
        <v>1</v>
      </c>
      <c r="AB177" s="102">
        <v>0</v>
      </c>
      <c r="AC177" s="108">
        <f t="shared" si="198"/>
        <v>0.19267822736030829</v>
      </c>
      <c r="AD177" s="109">
        <v>51.48</v>
      </c>
      <c r="AE177" s="110">
        <v>51.48</v>
      </c>
      <c r="AF177" s="110">
        <v>514.76</v>
      </c>
      <c r="AG177" s="110">
        <v>514.76</v>
      </c>
      <c r="AH177" s="105">
        <v>10</v>
      </c>
      <c r="AI177" s="111">
        <v>10</v>
      </c>
      <c r="AJ177" s="106">
        <v>0</v>
      </c>
      <c r="AK177" s="105">
        <f>(AJ177/S177)*100</f>
        <v>0</v>
      </c>
      <c r="AL177" s="102">
        <v>0</v>
      </c>
      <c r="AM177" s="102">
        <v>0</v>
      </c>
      <c r="AN177" s="108">
        <f>((AL177+AM177)/W177)*100</f>
        <v>0</v>
      </c>
      <c r="AO177" s="102"/>
      <c r="AP177" s="108">
        <f>(AO177/Y177)*100</f>
        <v>0</v>
      </c>
      <c r="AQ177" s="102">
        <v>0</v>
      </c>
      <c r="AR177" s="102">
        <v>0</v>
      </c>
      <c r="AS177" s="108">
        <f>((AQ177+AR177)/AA177)*100</f>
        <v>0</v>
      </c>
      <c r="AT177" s="102">
        <v>0</v>
      </c>
      <c r="AU177" s="182">
        <f t="shared" si="239"/>
        <v>0</v>
      </c>
      <c r="AV177" s="105" t="s">
        <v>454</v>
      </c>
      <c r="AW177" s="106">
        <f t="shared" si="199"/>
        <v>7</v>
      </c>
      <c r="AX177" s="106">
        <f t="shared" si="200"/>
        <v>0</v>
      </c>
      <c r="AY177" s="105">
        <f t="shared" si="201"/>
        <v>1.3487475915221581</v>
      </c>
      <c r="AZ177" s="106">
        <v>0</v>
      </c>
      <c r="BA177" s="106">
        <v>7</v>
      </c>
      <c r="BB177" s="106">
        <v>0</v>
      </c>
      <c r="BC177" s="106">
        <v>0</v>
      </c>
      <c r="BD177" s="106">
        <v>0</v>
      </c>
      <c r="BE177" s="102">
        <v>0</v>
      </c>
      <c r="BF177" s="102">
        <f t="shared" si="254"/>
        <v>7</v>
      </c>
      <c r="BG177" s="102">
        <f t="shared" si="203"/>
        <v>0</v>
      </c>
      <c r="BH177" s="102">
        <v>0</v>
      </c>
      <c r="BI177" s="102">
        <v>7</v>
      </c>
      <c r="BJ177" s="102">
        <v>0</v>
      </c>
      <c r="BK177" s="102">
        <v>0</v>
      </c>
      <c r="BL177" s="112">
        <v>0</v>
      </c>
      <c r="BM177" s="112">
        <v>0</v>
      </c>
      <c r="BN177" s="112">
        <v>7</v>
      </c>
      <c r="BO177" s="112">
        <v>0</v>
      </c>
      <c r="BP177" s="103">
        <f t="shared" si="204"/>
        <v>1.3487475915221581</v>
      </c>
      <c r="BQ177" s="158">
        <v>0</v>
      </c>
      <c r="BR177" s="103">
        <f>(BQ177/(BN177+BO177))*100</f>
        <v>0</v>
      </c>
      <c r="BS177" s="112">
        <f t="shared" si="205"/>
        <v>0</v>
      </c>
      <c r="BT177" s="112">
        <f t="shared" si="206"/>
        <v>4</v>
      </c>
      <c r="BU177" s="112">
        <f t="shared" si="207"/>
        <v>3</v>
      </c>
      <c r="BV177" s="112">
        <v>0</v>
      </c>
      <c r="BW177" s="112">
        <v>0</v>
      </c>
      <c r="BX177" s="112">
        <v>0</v>
      </c>
      <c r="BY177" s="112">
        <v>0</v>
      </c>
      <c r="BZ177" s="112">
        <v>4</v>
      </c>
      <c r="CA177" s="112">
        <v>3</v>
      </c>
      <c r="CB177" s="112">
        <v>0</v>
      </c>
      <c r="CC177" s="112">
        <v>0</v>
      </c>
      <c r="CD177" s="112">
        <v>0</v>
      </c>
      <c r="CE177" s="112">
        <f t="shared" si="208"/>
        <v>0</v>
      </c>
      <c r="CF177" s="112">
        <f t="shared" si="209"/>
        <v>0</v>
      </c>
      <c r="CG177" s="112">
        <f t="shared" si="210"/>
        <v>0</v>
      </c>
      <c r="CH177" s="100">
        <v>0</v>
      </c>
      <c r="CI177" s="100">
        <v>0</v>
      </c>
      <c r="CJ177" s="100">
        <v>0</v>
      </c>
      <c r="CK177" s="100">
        <v>0</v>
      </c>
      <c r="CL177" s="100">
        <v>0</v>
      </c>
      <c r="CM177" s="100">
        <v>0</v>
      </c>
      <c r="CN177" s="100">
        <v>0</v>
      </c>
      <c r="CO177" s="100">
        <v>0</v>
      </c>
      <c r="CP177" s="100">
        <v>0</v>
      </c>
      <c r="CQ177" s="112">
        <f t="shared" si="211"/>
        <v>0</v>
      </c>
      <c r="CR177" s="113">
        <f t="shared" si="212"/>
        <v>0</v>
      </c>
      <c r="CS177" s="112">
        <f t="shared" si="213"/>
        <v>0</v>
      </c>
      <c r="CT177" s="112">
        <f t="shared" si="214"/>
        <v>0</v>
      </c>
      <c r="CU177" s="112">
        <f t="shared" si="215"/>
        <v>0</v>
      </c>
      <c r="CV177" s="112">
        <f t="shared" si="216"/>
        <v>0</v>
      </c>
      <c r="CW177" s="112">
        <v>0</v>
      </c>
      <c r="CX177" s="112">
        <v>0</v>
      </c>
      <c r="CY177" s="112">
        <f t="shared" si="217"/>
        <v>0</v>
      </c>
      <c r="CZ177" s="112">
        <v>0</v>
      </c>
      <c r="DA177" s="112">
        <v>0</v>
      </c>
      <c r="DB177" s="112">
        <f t="shared" si="218"/>
        <v>0</v>
      </c>
      <c r="DC177" s="112">
        <v>0</v>
      </c>
      <c r="DD177" s="112">
        <v>0</v>
      </c>
      <c r="DE177" s="112">
        <f t="shared" si="219"/>
        <v>0</v>
      </c>
      <c r="DF177" s="112">
        <f t="shared" si="220"/>
        <v>0</v>
      </c>
      <c r="DG177" s="112">
        <f t="shared" si="221"/>
        <v>0</v>
      </c>
      <c r="DH177" s="112">
        <f t="shared" si="222"/>
        <v>0</v>
      </c>
      <c r="DI177" s="112">
        <v>0</v>
      </c>
      <c r="DJ177" s="112">
        <v>0</v>
      </c>
      <c r="DK177" s="112">
        <f t="shared" si="223"/>
        <v>0</v>
      </c>
      <c r="DL177" s="112">
        <v>0</v>
      </c>
      <c r="DM177" s="112">
        <v>0</v>
      </c>
      <c r="DN177" s="112">
        <f t="shared" si="224"/>
        <v>0</v>
      </c>
      <c r="DO177" s="112">
        <v>0</v>
      </c>
      <c r="DP177" s="112">
        <v>0</v>
      </c>
      <c r="DQ177" s="112">
        <f t="shared" si="225"/>
        <v>0</v>
      </c>
      <c r="DR177" s="112">
        <v>0</v>
      </c>
      <c r="DS177" s="112">
        <v>0</v>
      </c>
      <c r="DT177" s="112">
        <v>0</v>
      </c>
      <c r="DU177" s="112">
        <v>0</v>
      </c>
      <c r="DV177" s="114"/>
      <c r="DW177" s="114"/>
      <c r="DX177" s="112">
        <v>0</v>
      </c>
      <c r="DY177" s="112">
        <v>0</v>
      </c>
      <c r="DZ177" s="112">
        <v>0</v>
      </c>
      <c r="EA177" s="112">
        <f t="shared" si="226"/>
        <v>0</v>
      </c>
      <c r="EB177" s="113" t="s">
        <v>456</v>
      </c>
      <c r="EC177" s="112">
        <f t="shared" si="227"/>
        <v>0</v>
      </c>
      <c r="ED177" s="112">
        <f t="shared" si="228"/>
        <v>0</v>
      </c>
      <c r="EE177" s="112">
        <f t="shared" si="229"/>
        <v>0</v>
      </c>
      <c r="EF177" s="112">
        <v>0</v>
      </c>
      <c r="EG177" s="112">
        <v>0</v>
      </c>
      <c r="EH177" s="112">
        <v>0</v>
      </c>
      <c r="EI177" s="112">
        <v>0</v>
      </c>
      <c r="EJ177" s="112">
        <v>0</v>
      </c>
      <c r="EK177" s="112">
        <v>0</v>
      </c>
      <c r="EL177" s="112">
        <v>0</v>
      </c>
      <c r="EM177" s="112">
        <v>0</v>
      </c>
      <c r="EN177" s="112">
        <v>0</v>
      </c>
      <c r="EO177" s="112">
        <f t="shared" si="230"/>
        <v>0</v>
      </c>
      <c r="EP177" s="113" t="s">
        <v>456</v>
      </c>
      <c r="EQ177" s="112">
        <v>0</v>
      </c>
      <c r="ER177" s="112">
        <f t="shared" si="231"/>
        <v>0</v>
      </c>
      <c r="ES177" s="103" t="s">
        <v>456</v>
      </c>
      <c r="ET177" s="112">
        <v>0</v>
      </c>
      <c r="EU177" s="112">
        <v>0</v>
      </c>
      <c r="EV177" s="112">
        <v>0</v>
      </c>
      <c r="EW177" s="112">
        <v>0</v>
      </c>
      <c r="EX177" s="114"/>
      <c r="EY177" s="114"/>
      <c r="EZ177" s="114"/>
      <c r="FA177" s="100">
        <v>0</v>
      </c>
    </row>
    <row r="178" spans="1:157" s="118" customFormat="1">
      <c r="A178" s="26" t="s">
        <v>310</v>
      </c>
      <c r="B178" s="26" t="s">
        <v>439</v>
      </c>
      <c r="C178" s="29" t="s">
        <v>34</v>
      </c>
      <c r="D178" s="31">
        <v>4807</v>
      </c>
      <c r="E178" s="31">
        <f t="shared" si="238"/>
        <v>12</v>
      </c>
      <c r="F178" s="31">
        <v>12</v>
      </c>
      <c r="G178" s="34">
        <f>(F178/E178)*100</f>
        <v>100</v>
      </c>
      <c r="H178" s="32">
        <v>0</v>
      </c>
      <c r="I178" s="30">
        <f>(H178/E178)*100</f>
        <v>0</v>
      </c>
      <c r="J178" s="41">
        <v>12</v>
      </c>
      <c r="K178" s="30">
        <f t="shared" si="193"/>
        <v>0.24963594757645099</v>
      </c>
      <c r="L178" s="31">
        <v>1934</v>
      </c>
      <c r="M178" s="31">
        <v>1131</v>
      </c>
      <c r="N178" s="99">
        <f t="shared" si="194"/>
        <v>23.528188059080506</v>
      </c>
      <c r="O178" s="31">
        <v>634</v>
      </c>
      <c r="P178" s="31">
        <v>434</v>
      </c>
      <c r="Q178" s="34">
        <f t="shared" si="195"/>
        <v>9.0285001040149773</v>
      </c>
      <c r="R178" s="41">
        <f t="shared" si="196"/>
        <v>80</v>
      </c>
      <c r="S178" s="41">
        <v>79</v>
      </c>
      <c r="T178" s="30">
        <f>(S178/R178)*100</f>
        <v>98.75</v>
      </c>
      <c r="U178" s="32">
        <v>1</v>
      </c>
      <c r="V178" s="30">
        <f>(U178/R178)*100</f>
        <v>1.25</v>
      </c>
      <c r="W178" s="31">
        <v>18</v>
      </c>
      <c r="X178" s="31">
        <v>0</v>
      </c>
      <c r="Y178" s="31">
        <v>66</v>
      </c>
      <c r="Z178" s="39">
        <f t="shared" si="197"/>
        <v>1.3729977116704806</v>
      </c>
      <c r="AA178" s="31">
        <v>15</v>
      </c>
      <c r="AB178" s="31">
        <v>0</v>
      </c>
      <c r="AC178" s="39">
        <f t="shared" si="198"/>
        <v>0.31204493447056375</v>
      </c>
      <c r="AD178" s="42">
        <v>60.47</v>
      </c>
      <c r="AE178" s="38">
        <v>48.35</v>
      </c>
      <c r="AF178" s="38">
        <v>772.28</v>
      </c>
      <c r="AG178" s="38">
        <v>918.58</v>
      </c>
      <c r="AH178" s="30">
        <v>12.77</v>
      </c>
      <c r="AI178" s="40">
        <v>19</v>
      </c>
      <c r="AJ178" s="41">
        <v>32</v>
      </c>
      <c r="AK178" s="30">
        <f>(AJ178/S178)*100</f>
        <v>40.506329113924053</v>
      </c>
      <c r="AL178" s="31">
        <v>12</v>
      </c>
      <c r="AM178" s="31">
        <v>0</v>
      </c>
      <c r="AN178" s="39">
        <f>((AL178+AM178)/W178)*100</f>
        <v>66.666666666666657</v>
      </c>
      <c r="AO178" s="31">
        <v>30</v>
      </c>
      <c r="AP178" s="39">
        <f>(AO178/Y178)*100</f>
        <v>45.454545454545453</v>
      </c>
      <c r="AQ178" s="31">
        <v>11</v>
      </c>
      <c r="AR178" s="31">
        <v>0</v>
      </c>
      <c r="AS178" s="39">
        <f>((AQ178+AR178)/AA178)*100</f>
        <v>73.333333333333329</v>
      </c>
      <c r="AT178" s="31">
        <v>19</v>
      </c>
      <c r="AU178" s="175">
        <f t="shared" si="239"/>
        <v>0.39525691699604742</v>
      </c>
      <c r="AV178" s="35" t="s">
        <v>454</v>
      </c>
      <c r="AW178" s="41">
        <f t="shared" si="199"/>
        <v>46</v>
      </c>
      <c r="AX178" s="41">
        <f t="shared" si="200"/>
        <v>0</v>
      </c>
      <c r="AY178" s="30">
        <f t="shared" si="201"/>
        <v>0.9569377990430622</v>
      </c>
      <c r="AZ178" s="41">
        <v>0</v>
      </c>
      <c r="BA178" s="41">
        <v>46</v>
      </c>
      <c r="BB178" s="41">
        <v>0</v>
      </c>
      <c r="BC178" s="41">
        <v>0</v>
      </c>
      <c r="BD178" s="41">
        <v>0</v>
      </c>
      <c r="BE178" s="31">
        <v>0</v>
      </c>
      <c r="BF178" s="31">
        <f t="shared" si="254"/>
        <v>46</v>
      </c>
      <c r="BG178" s="31">
        <f t="shared" si="203"/>
        <v>0</v>
      </c>
      <c r="BH178" s="31">
        <v>0</v>
      </c>
      <c r="BI178" s="31">
        <v>46</v>
      </c>
      <c r="BJ178" s="31">
        <v>0</v>
      </c>
      <c r="BK178" s="31">
        <v>0</v>
      </c>
      <c r="BL178" s="45">
        <v>0</v>
      </c>
      <c r="BM178" s="45">
        <v>0</v>
      </c>
      <c r="BN178" s="45">
        <v>38</v>
      </c>
      <c r="BO178" s="45">
        <v>0</v>
      </c>
      <c r="BP178" s="34">
        <f t="shared" si="204"/>
        <v>0.79051383399209485</v>
      </c>
      <c r="BQ178" s="149">
        <v>10</v>
      </c>
      <c r="BR178" s="103">
        <f>(BQ178/(BN178+BO178))*100</f>
        <v>26.315789473684209</v>
      </c>
      <c r="BS178" s="45">
        <f t="shared" si="205"/>
        <v>0</v>
      </c>
      <c r="BT178" s="45">
        <f t="shared" si="206"/>
        <v>4</v>
      </c>
      <c r="BU178" s="45">
        <f t="shared" si="207"/>
        <v>42</v>
      </c>
      <c r="BV178" s="45">
        <v>0</v>
      </c>
      <c r="BW178" s="45">
        <v>0</v>
      </c>
      <c r="BX178" s="45">
        <v>0</v>
      </c>
      <c r="BY178" s="45">
        <v>0</v>
      </c>
      <c r="BZ178" s="45">
        <v>4</v>
      </c>
      <c r="CA178" s="45">
        <v>42</v>
      </c>
      <c r="CB178" s="45">
        <v>0</v>
      </c>
      <c r="CC178" s="45">
        <v>0</v>
      </c>
      <c r="CD178" s="45">
        <v>0</v>
      </c>
      <c r="CE178" s="45">
        <f t="shared" si="208"/>
        <v>0</v>
      </c>
      <c r="CF178" s="45">
        <f t="shared" si="209"/>
        <v>0</v>
      </c>
      <c r="CG178" s="45">
        <f t="shared" si="210"/>
        <v>0</v>
      </c>
      <c r="CH178" s="46">
        <v>0</v>
      </c>
      <c r="CI178" s="46">
        <v>0</v>
      </c>
      <c r="CJ178" s="46">
        <v>0</v>
      </c>
      <c r="CK178" s="46">
        <v>0</v>
      </c>
      <c r="CL178" s="46">
        <v>0</v>
      </c>
      <c r="CM178" s="46">
        <v>0</v>
      </c>
      <c r="CN178" s="46">
        <v>0</v>
      </c>
      <c r="CO178" s="46">
        <v>0</v>
      </c>
      <c r="CP178" s="46">
        <v>0</v>
      </c>
      <c r="CQ178" s="45">
        <f t="shared" si="211"/>
        <v>1</v>
      </c>
      <c r="CR178" s="47">
        <f t="shared" si="212"/>
        <v>2.0802995631370915E-2</v>
      </c>
      <c r="CS178" s="45">
        <f t="shared" si="213"/>
        <v>1</v>
      </c>
      <c r="CT178" s="45">
        <f t="shared" si="214"/>
        <v>0</v>
      </c>
      <c r="CU178" s="45">
        <f t="shared" si="215"/>
        <v>1</v>
      </c>
      <c r="CV178" s="45">
        <f t="shared" si="216"/>
        <v>0</v>
      </c>
      <c r="CW178" s="45">
        <v>0</v>
      </c>
      <c r="CX178" s="45">
        <v>0</v>
      </c>
      <c r="CY178" s="45">
        <f t="shared" si="217"/>
        <v>1</v>
      </c>
      <c r="CZ178" s="45">
        <v>0</v>
      </c>
      <c r="DA178" s="45">
        <v>1</v>
      </c>
      <c r="DB178" s="45">
        <f t="shared" si="218"/>
        <v>0</v>
      </c>
      <c r="DC178" s="45">
        <v>0</v>
      </c>
      <c r="DD178" s="45">
        <v>0</v>
      </c>
      <c r="DE178" s="45">
        <f t="shared" si="219"/>
        <v>0</v>
      </c>
      <c r="DF178" s="45">
        <f t="shared" si="220"/>
        <v>0</v>
      </c>
      <c r="DG178" s="45">
        <f t="shared" si="221"/>
        <v>0</v>
      </c>
      <c r="DH178" s="45">
        <f t="shared" si="222"/>
        <v>0</v>
      </c>
      <c r="DI178" s="45">
        <v>0</v>
      </c>
      <c r="DJ178" s="45">
        <v>0</v>
      </c>
      <c r="DK178" s="45">
        <f t="shared" si="223"/>
        <v>0</v>
      </c>
      <c r="DL178" s="45">
        <v>0</v>
      </c>
      <c r="DM178" s="45">
        <v>0</v>
      </c>
      <c r="DN178" s="45">
        <f t="shared" si="224"/>
        <v>0</v>
      </c>
      <c r="DO178" s="45">
        <v>0</v>
      </c>
      <c r="DP178" s="45">
        <v>0</v>
      </c>
      <c r="DQ178" s="45">
        <f t="shared" si="225"/>
        <v>0</v>
      </c>
      <c r="DR178" s="45">
        <v>0</v>
      </c>
      <c r="DS178" s="45">
        <v>0</v>
      </c>
      <c r="DT178" s="45">
        <v>0</v>
      </c>
      <c r="DU178" s="45">
        <v>0</v>
      </c>
      <c r="DV178" s="48">
        <v>3820.92</v>
      </c>
      <c r="DW178" s="48"/>
      <c r="DX178" s="45">
        <v>7</v>
      </c>
      <c r="DY178" s="45">
        <v>0</v>
      </c>
      <c r="DZ178" s="45">
        <v>0</v>
      </c>
      <c r="EA178" s="45">
        <f t="shared" si="226"/>
        <v>0</v>
      </c>
      <c r="EB178" s="47">
        <f>(EA178/CQ178)*100</f>
        <v>0</v>
      </c>
      <c r="EC178" s="45">
        <f t="shared" si="227"/>
        <v>0</v>
      </c>
      <c r="ED178" s="45">
        <f t="shared" si="228"/>
        <v>0</v>
      </c>
      <c r="EE178" s="45">
        <f t="shared" si="229"/>
        <v>0</v>
      </c>
      <c r="EF178" s="45">
        <v>0</v>
      </c>
      <c r="EG178" s="45">
        <v>0</v>
      </c>
      <c r="EH178" s="45">
        <v>0</v>
      </c>
      <c r="EI178" s="45">
        <v>0</v>
      </c>
      <c r="EJ178" s="45">
        <v>0</v>
      </c>
      <c r="EK178" s="45">
        <v>0</v>
      </c>
      <c r="EL178" s="45">
        <v>0</v>
      </c>
      <c r="EM178" s="45">
        <v>0</v>
      </c>
      <c r="EN178" s="45">
        <v>0</v>
      </c>
      <c r="EO178" s="45">
        <f t="shared" si="230"/>
        <v>1</v>
      </c>
      <c r="EP178" s="47">
        <f>(EO178/CQ178)*100</f>
        <v>100</v>
      </c>
      <c r="EQ178" s="45">
        <v>2</v>
      </c>
      <c r="ER178" s="45">
        <f t="shared" si="231"/>
        <v>1</v>
      </c>
      <c r="ES178" s="34">
        <f>(ER178/EQ178)*100</f>
        <v>50</v>
      </c>
      <c r="ET178" s="45">
        <v>0</v>
      </c>
      <c r="EU178" s="45">
        <v>1</v>
      </c>
      <c r="EV178" s="45">
        <v>0</v>
      </c>
      <c r="EW178" s="45">
        <v>0</v>
      </c>
      <c r="EX178" s="48">
        <v>2004.36</v>
      </c>
      <c r="EY178" s="48">
        <v>2004.36</v>
      </c>
      <c r="EZ178" s="48">
        <v>2004.36</v>
      </c>
      <c r="FA178" s="46">
        <v>0</v>
      </c>
    </row>
    <row r="179" spans="1:157" s="118" customFormat="1">
      <c r="A179" s="26" t="s">
        <v>175</v>
      </c>
      <c r="B179" s="26" t="s">
        <v>210</v>
      </c>
      <c r="C179" s="29" t="s">
        <v>31</v>
      </c>
      <c r="D179" s="31">
        <v>15469</v>
      </c>
      <c r="E179" s="31">
        <f t="shared" si="238"/>
        <v>813</v>
      </c>
      <c r="F179" s="33">
        <v>813</v>
      </c>
      <c r="G179" s="34">
        <f>(F179/E179)*100</f>
        <v>100</v>
      </c>
      <c r="H179" s="32">
        <v>0</v>
      </c>
      <c r="I179" s="30">
        <f>(H179/E179)*100</f>
        <v>0</v>
      </c>
      <c r="J179" s="32">
        <v>623</v>
      </c>
      <c r="K179" s="30">
        <f t="shared" si="193"/>
        <v>4.0274096580257286</v>
      </c>
      <c r="L179" s="31">
        <v>10476</v>
      </c>
      <c r="M179" s="31">
        <v>3691</v>
      </c>
      <c r="N179" s="99">
        <f t="shared" si="194"/>
        <v>23.860624474755966</v>
      </c>
      <c r="O179" s="31">
        <v>2123</v>
      </c>
      <c r="P179" s="31">
        <v>1114</v>
      </c>
      <c r="Q179" s="34">
        <f t="shared" si="195"/>
        <v>7.2014997737410313</v>
      </c>
      <c r="R179" s="32">
        <f t="shared" si="196"/>
        <v>510</v>
      </c>
      <c r="S179" s="32">
        <v>510</v>
      </c>
      <c r="T179" s="30">
        <f>(S179/R179)*100</f>
        <v>100</v>
      </c>
      <c r="U179" s="32">
        <v>0</v>
      </c>
      <c r="V179" s="30">
        <f>(U179/R179)*100</f>
        <v>0</v>
      </c>
      <c r="W179" s="33">
        <v>78</v>
      </c>
      <c r="X179" s="33">
        <v>0</v>
      </c>
      <c r="Y179" s="33">
        <v>349</v>
      </c>
      <c r="Z179" s="39">
        <f t="shared" si="197"/>
        <v>2.2561251535328721</v>
      </c>
      <c r="AA179" s="33">
        <v>61</v>
      </c>
      <c r="AB179" s="33">
        <v>0</v>
      </c>
      <c r="AC179" s="39">
        <f t="shared" si="198"/>
        <v>0.39433706121921258</v>
      </c>
      <c r="AD179" s="42">
        <v>65.959999999999994</v>
      </c>
      <c r="AE179" s="38">
        <v>42.33</v>
      </c>
      <c r="AF179" s="38">
        <v>346.98</v>
      </c>
      <c r="AG179" s="38">
        <v>506.91</v>
      </c>
      <c r="AH179" s="30">
        <v>1</v>
      </c>
      <c r="AI179" s="40">
        <v>11.97</v>
      </c>
      <c r="AJ179" s="41">
        <v>273</v>
      </c>
      <c r="AK179" s="30">
        <f>(AJ179/S179)*100</f>
        <v>53.529411764705884</v>
      </c>
      <c r="AL179" s="31">
        <v>73</v>
      </c>
      <c r="AM179" s="31">
        <v>0</v>
      </c>
      <c r="AN179" s="39">
        <f>((AL179+AM179)/W179)*100</f>
        <v>93.589743589743591</v>
      </c>
      <c r="AO179" s="31">
        <v>181</v>
      </c>
      <c r="AP179" s="39">
        <f>(AO179/Y179)*100</f>
        <v>51.862464183381086</v>
      </c>
      <c r="AQ179" s="31">
        <v>58</v>
      </c>
      <c r="AR179" s="31">
        <v>0</v>
      </c>
      <c r="AS179" s="39">
        <f>((AQ179+AR179)/AA179)*100</f>
        <v>95.081967213114751</v>
      </c>
      <c r="AT179" s="31">
        <v>15</v>
      </c>
      <c r="AU179" s="175">
        <f t="shared" si="239"/>
        <v>9.6968129808003109E-2</v>
      </c>
      <c r="AV179" s="35" t="s">
        <v>454</v>
      </c>
      <c r="AW179" s="41">
        <f t="shared" si="199"/>
        <v>194</v>
      </c>
      <c r="AX179" s="41">
        <f t="shared" si="200"/>
        <v>0</v>
      </c>
      <c r="AY179" s="30">
        <f t="shared" si="201"/>
        <v>1.2541211455168402</v>
      </c>
      <c r="AZ179" s="43">
        <v>0</v>
      </c>
      <c r="BA179" s="43">
        <v>194</v>
      </c>
      <c r="BB179" s="43">
        <v>0</v>
      </c>
      <c r="BC179" s="41">
        <v>0</v>
      </c>
      <c r="BD179" s="41">
        <v>0</v>
      </c>
      <c r="BE179" s="31">
        <v>0</v>
      </c>
      <c r="BF179" s="31">
        <f t="shared" si="254"/>
        <v>111</v>
      </c>
      <c r="BG179" s="31">
        <f t="shared" si="203"/>
        <v>0</v>
      </c>
      <c r="BH179" s="31">
        <v>0</v>
      </c>
      <c r="BI179" s="31">
        <v>111</v>
      </c>
      <c r="BJ179" s="31">
        <v>0</v>
      </c>
      <c r="BK179" s="31">
        <v>0</v>
      </c>
      <c r="BL179" s="45">
        <v>0</v>
      </c>
      <c r="BM179" s="45">
        <v>0</v>
      </c>
      <c r="BN179" s="45">
        <v>106</v>
      </c>
      <c r="BO179" s="45">
        <v>0</v>
      </c>
      <c r="BP179" s="34">
        <f t="shared" si="204"/>
        <v>0.68524145064322195</v>
      </c>
      <c r="BQ179" s="149">
        <v>46</v>
      </c>
      <c r="BR179" s="103">
        <f>(BQ179/(BN179+BO179))*100</f>
        <v>43.39622641509434</v>
      </c>
      <c r="BS179" s="45">
        <f t="shared" si="205"/>
        <v>14</v>
      </c>
      <c r="BT179" s="45">
        <f t="shared" si="206"/>
        <v>14</v>
      </c>
      <c r="BU179" s="45">
        <f t="shared" si="207"/>
        <v>83</v>
      </c>
      <c r="BV179" s="46">
        <v>0</v>
      </c>
      <c r="BW179" s="46">
        <v>0</v>
      </c>
      <c r="BX179" s="46">
        <v>0</v>
      </c>
      <c r="BY179" s="46">
        <v>14</v>
      </c>
      <c r="BZ179" s="46">
        <v>14</v>
      </c>
      <c r="CA179" s="46">
        <v>83</v>
      </c>
      <c r="CB179" s="46">
        <v>0</v>
      </c>
      <c r="CC179" s="46">
        <v>0</v>
      </c>
      <c r="CD179" s="46">
        <v>0</v>
      </c>
      <c r="CE179" s="45">
        <f t="shared" si="208"/>
        <v>0</v>
      </c>
      <c r="CF179" s="45">
        <f t="shared" si="209"/>
        <v>0</v>
      </c>
      <c r="CG179" s="45">
        <f t="shared" si="210"/>
        <v>0</v>
      </c>
      <c r="CH179" s="46">
        <v>0</v>
      </c>
      <c r="CI179" s="46">
        <v>0</v>
      </c>
      <c r="CJ179" s="46">
        <v>0</v>
      </c>
      <c r="CK179" s="46">
        <v>0</v>
      </c>
      <c r="CL179" s="46">
        <v>0</v>
      </c>
      <c r="CM179" s="46">
        <v>0</v>
      </c>
      <c r="CN179" s="46">
        <v>0</v>
      </c>
      <c r="CO179" s="46">
        <v>0</v>
      </c>
      <c r="CP179" s="46">
        <v>0</v>
      </c>
      <c r="CQ179" s="45">
        <f t="shared" si="211"/>
        <v>8</v>
      </c>
      <c r="CR179" s="47">
        <f t="shared" si="212"/>
        <v>5.1716335897601648E-2</v>
      </c>
      <c r="CS179" s="45">
        <f t="shared" si="213"/>
        <v>7</v>
      </c>
      <c r="CT179" s="45">
        <f t="shared" si="214"/>
        <v>2</v>
      </c>
      <c r="CU179" s="45">
        <f t="shared" si="215"/>
        <v>5</v>
      </c>
      <c r="CV179" s="45">
        <f t="shared" si="216"/>
        <v>0</v>
      </c>
      <c r="CW179" s="45">
        <v>0</v>
      </c>
      <c r="CX179" s="45">
        <v>0</v>
      </c>
      <c r="CY179" s="45">
        <f t="shared" si="217"/>
        <v>7</v>
      </c>
      <c r="CZ179" s="45">
        <v>2</v>
      </c>
      <c r="DA179" s="45">
        <v>5</v>
      </c>
      <c r="DB179" s="45">
        <f t="shared" si="218"/>
        <v>0</v>
      </c>
      <c r="DC179" s="45">
        <v>0</v>
      </c>
      <c r="DD179" s="45">
        <v>0</v>
      </c>
      <c r="DE179" s="45">
        <f t="shared" si="219"/>
        <v>0</v>
      </c>
      <c r="DF179" s="45">
        <f t="shared" si="220"/>
        <v>0</v>
      </c>
      <c r="DG179" s="45">
        <f t="shared" si="221"/>
        <v>0</v>
      </c>
      <c r="DH179" s="45">
        <f t="shared" si="222"/>
        <v>0</v>
      </c>
      <c r="DI179" s="45">
        <v>0</v>
      </c>
      <c r="DJ179" s="45">
        <v>0</v>
      </c>
      <c r="DK179" s="45">
        <f t="shared" si="223"/>
        <v>0</v>
      </c>
      <c r="DL179" s="45">
        <v>0</v>
      </c>
      <c r="DM179" s="45">
        <v>0</v>
      </c>
      <c r="DN179" s="45">
        <f t="shared" si="224"/>
        <v>0</v>
      </c>
      <c r="DO179" s="45">
        <v>0</v>
      </c>
      <c r="DP179" s="45">
        <v>0</v>
      </c>
      <c r="DQ179" s="45">
        <f t="shared" si="225"/>
        <v>1</v>
      </c>
      <c r="DR179" s="45">
        <v>0</v>
      </c>
      <c r="DS179" s="45">
        <v>0</v>
      </c>
      <c r="DT179" s="45">
        <v>1</v>
      </c>
      <c r="DU179" s="45">
        <v>0</v>
      </c>
      <c r="DV179" s="48">
        <v>871.05</v>
      </c>
      <c r="DW179" s="48">
        <v>290.64</v>
      </c>
      <c r="DX179" s="45">
        <v>18</v>
      </c>
      <c r="DY179" s="45">
        <v>0</v>
      </c>
      <c r="DZ179" s="45">
        <v>0</v>
      </c>
      <c r="EA179" s="45">
        <f t="shared" si="226"/>
        <v>7</v>
      </c>
      <c r="EB179" s="47">
        <f>(EA179/CQ179)*100</f>
        <v>87.5</v>
      </c>
      <c r="EC179" s="45">
        <f t="shared" si="227"/>
        <v>4</v>
      </c>
      <c r="ED179" s="45">
        <f t="shared" si="228"/>
        <v>0</v>
      </c>
      <c r="EE179" s="45">
        <f t="shared" si="229"/>
        <v>3</v>
      </c>
      <c r="EF179" s="45">
        <v>4</v>
      </c>
      <c r="EG179" s="45">
        <v>0</v>
      </c>
      <c r="EH179" s="45">
        <v>3</v>
      </c>
      <c r="EI179" s="45">
        <v>0</v>
      </c>
      <c r="EJ179" s="45">
        <v>0</v>
      </c>
      <c r="EK179" s="45">
        <v>0</v>
      </c>
      <c r="EL179" s="45">
        <v>0</v>
      </c>
      <c r="EM179" s="45">
        <v>0</v>
      </c>
      <c r="EN179" s="45">
        <v>0</v>
      </c>
      <c r="EO179" s="45">
        <f t="shared" si="230"/>
        <v>1</v>
      </c>
      <c r="EP179" s="47">
        <f>(EO179/CQ179)*100</f>
        <v>12.5</v>
      </c>
      <c r="EQ179" s="45">
        <v>28</v>
      </c>
      <c r="ER179" s="45">
        <f t="shared" si="231"/>
        <v>19</v>
      </c>
      <c r="ES179" s="34">
        <f>(ER179/EQ179)*100</f>
        <v>67.857142857142861</v>
      </c>
      <c r="ET179" s="45">
        <v>15</v>
      </c>
      <c r="EU179" s="45">
        <v>0</v>
      </c>
      <c r="EV179" s="45">
        <v>4</v>
      </c>
      <c r="EW179" s="45">
        <v>0</v>
      </c>
      <c r="EX179" s="48">
        <v>799</v>
      </c>
      <c r="EY179" s="48">
        <v>159</v>
      </c>
      <c r="EZ179" s="48">
        <v>4648</v>
      </c>
      <c r="FA179" s="46">
        <v>0</v>
      </c>
    </row>
    <row r="180" spans="1:157" s="118" customFormat="1">
      <c r="A180" s="26" t="s">
        <v>175</v>
      </c>
      <c r="B180" s="26" t="s">
        <v>216</v>
      </c>
      <c r="C180" s="29" t="s">
        <v>31</v>
      </c>
      <c r="D180" s="31">
        <v>8</v>
      </c>
      <c r="E180" s="31">
        <f t="shared" si="238"/>
        <v>0</v>
      </c>
      <c r="F180" s="31">
        <v>0</v>
      </c>
      <c r="G180" s="37" t="s">
        <v>456</v>
      </c>
      <c r="H180" s="32">
        <v>0</v>
      </c>
      <c r="I180" s="35" t="s">
        <v>456</v>
      </c>
      <c r="J180" s="41">
        <v>0</v>
      </c>
      <c r="K180" s="30">
        <f t="shared" si="193"/>
        <v>0</v>
      </c>
      <c r="L180" s="31">
        <v>5</v>
      </c>
      <c r="M180" s="31">
        <v>3</v>
      </c>
      <c r="N180" s="99">
        <f t="shared" si="194"/>
        <v>37.5</v>
      </c>
      <c r="O180" s="31">
        <v>3</v>
      </c>
      <c r="P180" s="31">
        <v>1</v>
      </c>
      <c r="Q180" s="34">
        <f t="shared" si="195"/>
        <v>12.5</v>
      </c>
      <c r="R180" s="41">
        <f t="shared" si="196"/>
        <v>0</v>
      </c>
      <c r="S180" s="41">
        <v>0</v>
      </c>
      <c r="T180" s="35" t="s">
        <v>456</v>
      </c>
      <c r="U180" s="32">
        <v>0</v>
      </c>
      <c r="V180" s="35" t="s">
        <v>456</v>
      </c>
      <c r="W180" s="31">
        <v>0</v>
      </c>
      <c r="X180" s="31">
        <v>0</v>
      </c>
      <c r="Y180" s="31">
        <v>0</v>
      </c>
      <c r="Z180" s="39">
        <f t="shared" si="197"/>
        <v>0</v>
      </c>
      <c r="AA180" s="31">
        <v>0</v>
      </c>
      <c r="AB180" s="31">
        <v>0</v>
      </c>
      <c r="AC180" s="39">
        <f t="shared" si="198"/>
        <v>0</v>
      </c>
      <c r="AD180" s="42"/>
      <c r="AE180" s="38"/>
      <c r="AF180" s="38"/>
      <c r="AG180" s="38"/>
      <c r="AH180" s="30"/>
      <c r="AI180" s="40"/>
      <c r="AJ180" s="41">
        <v>0</v>
      </c>
      <c r="AK180" s="35" t="s">
        <v>456</v>
      </c>
      <c r="AL180" s="31">
        <v>0</v>
      </c>
      <c r="AM180" s="31">
        <v>0</v>
      </c>
      <c r="AN180" s="44" t="s">
        <v>456</v>
      </c>
      <c r="AO180" s="31">
        <v>0</v>
      </c>
      <c r="AP180" s="44" t="s">
        <v>456</v>
      </c>
      <c r="AQ180" s="31">
        <v>0</v>
      </c>
      <c r="AR180" s="31">
        <v>0</v>
      </c>
      <c r="AS180" s="44" t="s">
        <v>456</v>
      </c>
      <c r="AT180" s="31">
        <v>0</v>
      </c>
      <c r="AU180" s="175">
        <f t="shared" si="239"/>
        <v>0</v>
      </c>
      <c r="AV180" s="30"/>
      <c r="AW180" s="41">
        <f t="shared" si="199"/>
        <v>0</v>
      </c>
      <c r="AX180" s="41">
        <f t="shared" si="200"/>
        <v>0</v>
      </c>
      <c r="AY180" s="30">
        <f t="shared" si="201"/>
        <v>0</v>
      </c>
      <c r="AZ180" s="41">
        <v>0</v>
      </c>
      <c r="BA180" s="41">
        <v>0</v>
      </c>
      <c r="BB180" s="41">
        <v>0</v>
      </c>
      <c r="BC180" s="41">
        <v>0</v>
      </c>
      <c r="BD180" s="41">
        <v>0</v>
      </c>
      <c r="BE180" s="31">
        <v>0</v>
      </c>
      <c r="BF180" s="31">
        <f t="shared" si="254"/>
        <v>0</v>
      </c>
      <c r="BG180" s="31">
        <f t="shared" si="203"/>
        <v>0</v>
      </c>
      <c r="BH180" s="31">
        <v>0</v>
      </c>
      <c r="BI180" s="31">
        <v>0</v>
      </c>
      <c r="BJ180" s="31">
        <v>0</v>
      </c>
      <c r="BK180" s="31">
        <v>0</v>
      </c>
      <c r="BL180" s="45">
        <v>0</v>
      </c>
      <c r="BM180" s="45">
        <v>0</v>
      </c>
      <c r="BN180" s="45">
        <v>0</v>
      </c>
      <c r="BO180" s="45">
        <v>0</v>
      </c>
      <c r="BP180" s="34">
        <f t="shared" si="204"/>
        <v>0</v>
      </c>
      <c r="BQ180" s="149">
        <v>0</v>
      </c>
      <c r="BR180" s="103" t="s">
        <v>456</v>
      </c>
      <c r="BS180" s="45">
        <f t="shared" si="205"/>
        <v>0</v>
      </c>
      <c r="BT180" s="45">
        <f t="shared" si="206"/>
        <v>0</v>
      </c>
      <c r="BU180" s="45">
        <f t="shared" si="207"/>
        <v>0</v>
      </c>
      <c r="BV180" s="45">
        <v>0</v>
      </c>
      <c r="BW180" s="45">
        <v>0</v>
      </c>
      <c r="BX180" s="45">
        <v>0</v>
      </c>
      <c r="BY180" s="45">
        <v>0</v>
      </c>
      <c r="BZ180" s="45">
        <v>0</v>
      </c>
      <c r="CA180" s="45">
        <v>0</v>
      </c>
      <c r="CB180" s="45">
        <v>0</v>
      </c>
      <c r="CC180" s="45">
        <v>0</v>
      </c>
      <c r="CD180" s="45">
        <v>0</v>
      </c>
      <c r="CE180" s="45">
        <f t="shared" si="208"/>
        <v>0</v>
      </c>
      <c r="CF180" s="45">
        <f t="shared" si="209"/>
        <v>0</v>
      </c>
      <c r="CG180" s="45">
        <f t="shared" si="210"/>
        <v>0</v>
      </c>
      <c r="CH180" s="46">
        <v>0</v>
      </c>
      <c r="CI180" s="46">
        <v>0</v>
      </c>
      <c r="CJ180" s="46">
        <v>0</v>
      </c>
      <c r="CK180" s="46">
        <v>0</v>
      </c>
      <c r="CL180" s="46">
        <v>0</v>
      </c>
      <c r="CM180" s="46">
        <v>0</v>
      </c>
      <c r="CN180" s="46">
        <v>0</v>
      </c>
      <c r="CO180" s="46">
        <v>0</v>
      </c>
      <c r="CP180" s="46">
        <v>0</v>
      </c>
      <c r="CQ180" s="45">
        <f t="shared" si="211"/>
        <v>0</v>
      </c>
      <c r="CR180" s="47">
        <f t="shared" si="212"/>
        <v>0</v>
      </c>
      <c r="CS180" s="45">
        <f t="shared" si="213"/>
        <v>0</v>
      </c>
      <c r="CT180" s="45">
        <f t="shared" si="214"/>
        <v>0</v>
      </c>
      <c r="CU180" s="45">
        <f t="shared" si="215"/>
        <v>0</v>
      </c>
      <c r="CV180" s="45">
        <f t="shared" si="216"/>
        <v>0</v>
      </c>
      <c r="CW180" s="45">
        <v>0</v>
      </c>
      <c r="CX180" s="45">
        <v>0</v>
      </c>
      <c r="CY180" s="45">
        <f t="shared" si="217"/>
        <v>0</v>
      </c>
      <c r="CZ180" s="45">
        <v>0</v>
      </c>
      <c r="DA180" s="45">
        <v>0</v>
      </c>
      <c r="DB180" s="45">
        <f t="shared" si="218"/>
        <v>0</v>
      </c>
      <c r="DC180" s="45">
        <v>0</v>
      </c>
      <c r="DD180" s="45">
        <v>0</v>
      </c>
      <c r="DE180" s="45">
        <f t="shared" si="219"/>
        <v>0</v>
      </c>
      <c r="DF180" s="45">
        <f t="shared" si="220"/>
        <v>0</v>
      </c>
      <c r="DG180" s="45">
        <f t="shared" si="221"/>
        <v>0</v>
      </c>
      <c r="DH180" s="45">
        <f t="shared" si="222"/>
        <v>0</v>
      </c>
      <c r="DI180" s="45">
        <v>0</v>
      </c>
      <c r="DJ180" s="45">
        <v>0</v>
      </c>
      <c r="DK180" s="45">
        <f t="shared" si="223"/>
        <v>0</v>
      </c>
      <c r="DL180" s="45">
        <v>0</v>
      </c>
      <c r="DM180" s="45">
        <v>0</v>
      </c>
      <c r="DN180" s="45">
        <f t="shared" si="224"/>
        <v>0</v>
      </c>
      <c r="DO180" s="45">
        <v>0</v>
      </c>
      <c r="DP180" s="45">
        <v>0</v>
      </c>
      <c r="DQ180" s="45">
        <f t="shared" si="225"/>
        <v>0</v>
      </c>
      <c r="DR180" s="45">
        <v>0</v>
      </c>
      <c r="DS180" s="45">
        <v>0</v>
      </c>
      <c r="DT180" s="45">
        <v>0</v>
      </c>
      <c r="DU180" s="45">
        <v>0</v>
      </c>
      <c r="DV180" s="48"/>
      <c r="DW180" s="48"/>
      <c r="DX180" s="45">
        <v>0</v>
      </c>
      <c r="DY180" s="45">
        <v>0</v>
      </c>
      <c r="DZ180" s="45">
        <v>0</v>
      </c>
      <c r="EA180" s="45">
        <f t="shared" si="226"/>
        <v>0</v>
      </c>
      <c r="EB180" s="115" t="s">
        <v>456</v>
      </c>
      <c r="EC180" s="45">
        <f t="shared" si="227"/>
        <v>0</v>
      </c>
      <c r="ED180" s="45">
        <f t="shared" si="228"/>
        <v>0</v>
      </c>
      <c r="EE180" s="45">
        <f t="shared" si="229"/>
        <v>0</v>
      </c>
      <c r="EF180" s="45">
        <v>0</v>
      </c>
      <c r="EG180" s="45">
        <v>0</v>
      </c>
      <c r="EH180" s="45">
        <v>0</v>
      </c>
      <c r="EI180" s="45">
        <v>0</v>
      </c>
      <c r="EJ180" s="45">
        <v>0</v>
      </c>
      <c r="EK180" s="45">
        <v>0</v>
      </c>
      <c r="EL180" s="45">
        <v>0</v>
      </c>
      <c r="EM180" s="45">
        <v>0</v>
      </c>
      <c r="EN180" s="45">
        <v>0</v>
      </c>
      <c r="EO180" s="45">
        <f t="shared" si="230"/>
        <v>0</v>
      </c>
      <c r="EP180" s="115" t="s">
        <v>456</v>
      </c>
      <c r="EQ180" s="45">
        <v>0</v>
      </c>
      <c r="ER180" s="45">
        <f t="shared" si="231"/>
        <v>0</v>
      </c>
      <c r="ES180" s="37" t="s">
        <v>456</v>
      </c>
      <c r="ET180" s="45">
        <v>0</v>
      </c>
      <c r="EU180" s="45">
        <v>0</v>
      </c>
      <c r="EV180" s="45">
        <v>0</v>
      </c>
      <c r="EW180" s="45">
        <v>0</v>
      </c>
      <c r="EX180" s="48"/>
      <c r="EY180" s="48"/>
      <c r="EZ180" s="48"/>
      <c r="FA180" s="46">
        <v>0</v>
      </c>
    </row>
    <row r="181" spans="1:157" s="118" customFormat="1">
      <c r="A181" s="100" t="s">
        <v>311</v>
      </c>
      <c r="B181" s="100" t="s">
        <v>391</v>
      </c>
      <c r="C181" s="101" t="s">
        <v>33</v>
      </c>
      <c r="D181" s="102">
        <v>915</v>
      </c>
      <c r="E181" s="102">
        <f t="shared" si="238"/>
        <v>18</v>
      </c>
      <c r="F181" s="102">
        <v>17</v>
      </c>
      <c r="G181" s="103">
        <f>(F181/E181)*100</f>
        <v>94.444444444444443</v>
      </c>
      <c r="H181" s="104">
        <v>1</v>
      </c>
      <c r="I181" s="105">
        <f>(H181/E181)*100</f>
        <v>5.5555555555555554</v>
      </c>
      <c r="J181" s="106">
        <v>14</v>
      </c>
      <c r="K181" s="105">
        <f t="shared" si="193"/>
        <v>1.5300546448087431</v>
      </c>
      <c r="L181" s="102">
        <v>208</v>
      </c>
      <c r="M181" s="102">
        <v>134</v>
      </c>
      <c r="N181" s="107">
        <f t="shared" si="194"/>
        <v>14.644808743169399</v>
      </c>
      <c r="O181" s="102">
        <v>56</v>
      </c>
      <c r="P181" s="102">
        <v>39</v>
      </c>
      <c r="Q181" s="103">
        <f t="shared" si="195"/>
        <v>4.2622950819672125</v>
      </c>
      <c r="R181" s="106">
        <f t="shared" si="196"/>
        <v>13</v>
      </c>
      <c r="S181" s="106">
        <v>11</v>
      </c>
      <c r="T181" s="105">
        <f>(S181/R181)*100</f>
        <v>84.615384615384613</v>
      </c>
      <c r="U181" s="104">
        <v>2</v>
      </c>
      <c r="V181" s="105">
        <f>(U181/R181)*100</f>
        <v>15.384615384615385</v>
      </c>
      <c r="W181" s="102">
        <v>4</v>
      </c>
      <c r="X181" s="102">
        <v>0</v>
      </c>
      <c r="Y181" s="102">
        <v>11</v>
      </c>
      <c r="Z181" s="108">
        <f t="shared" si="197"/>
        <v>1.2021857923497268</v>
      </c>
      <c r="AA181" s="102">
        <v>4</v>
      </c>
      <c r="AB181" s="102">
        <v>0</v>
      </c>
      <c r="AC181" s="108">
        <f t="shared" si="198"/>
        <v>0.43715846994535518</v>
      </c>
      <c r="AD181" s="109">
        <v>87.72</v>
      </c>
      <c r="AE181" s="110">
        <v>61.2</v>
      </c>
      <c r="AF181" s="110">
        <v>395.42</v>
      </c>
      <c r="AG181" s="110">
        <v>525.47</v>
      </c>
      <c r="AH181" s="105">
        <v>5.73</v>
      </c>
      <c r="AI181" s="111">
        <v>9.25</v>
      </c>
      <c r="AJ181" s="106">
        <v>1</v>
      </c>
      <c r="AK181" s="105">
        <f>(AJ181/S181)*100</f>
        <v>9.0909090909090917</v>
      </c>
      <c r="AL181" s="102">
        <v>0</v>
      </c>
      <c r="AM181" s="102">
        <v>0</v>
      </c>
      <c r="AN181" s="108">
        <f>((AL181+AM181)/W181)*100</f>
        <v>0</v>
      </c>
      <c r="AO181" s="102"/>
      <c r="AP181" s="108">
        <f>(AO181/Y181)*100</f>
        <v>0</v>
      </c>
      <c r="AQ181" s="102">
        <v>0</v>
      </c>
      <c r="AR181" s="102">
        <v>0</v>
      </c>
      <c r="AS181" s="108">
        <f>((AQ181+AR181)/AA181)*100</f>
        <v>0</v>
      </c>
      <c r="AT181" s="102">
        <v>2</v>
      </c>
      <c r="AU181" s="182">
        <f t="shared" si="239"/>
        <v>0.21857923497267759</v>
      </c>
      <c r="AV181" s="105" t="s">
        <v>454</v>
      </c>
      <c r="AW181" s="106">
        <f t="shared" si="199"/>
        <v>7</v>
      </c>
      <c r="AX181" s="106">
        <f t="shared" si="200"/>
        <v>0</v>
      </c>
      <c r="AY181" s="105">
        <f t="shared" si="201"/>
        <v>0.76502732240437155</v>
      </c>
      <c r="AZ181" s="106">
        <v>0</v>
      </c>
      <c r="BA181" s="106">
        <v>7</v>
      </c>
      <c r="BB181" s="106">
        <v>0</v>
      </c>
      <c r="BC181" s="106">
        <v>0</v>
      </c>
      <c r="BD181" s="106">
        <v>0</v>
      </c>
      <c r="BE181" s="102">
        <v>0</v>
      </c>
      <c r="BF181" s="102">
        <f t="shared" si="254"/>
        <v>7</v>
      </c>
      <c r="BG181" s="102">
        <f t="shared" si="203"/>
        <v>0</v>
      </c>
      <c r="BH181" s="102">
        <v>0</v>
      </c>
      <c r="BI181" s="102">
        <v>7</v>
      </c>
      <c r="BJ181" s="102">
        <v>0</v>
      </c>
      <c r="BK181" s="102">
        <v>0</v>
      </c>
      <c r="BL181" s="112">
        <v>0</v>
      </c>
      <c r="BM181" s="112">
        <v>0</v>
      </c>
      <c r="BN181" s="112">
        <v>7</v>
      </c>
      <c r="BO181" s="112">
        <v>0</v>
      </c>
      <c r="BP181" s="103">
        <f t="shared" si="204"/>
        <v>0.76502732240437155</v>
      </c>
      <c r="BQ181" s="158">
        <v>0</v>
      </c>
      <c r="BR181" s="103">
        <f>(BQ181/(BN181+BO181))*100</f>
        <v>0</v>
      </c>
      <c r="BS181" s="112">
        <f t="shared" si="205"/>
        <v>0</v>
      </c>
      <c r="BT181" s="112">
        <f t="shared" si="206"/>
        <v>6</v>
      </c>
      <c r="BU181" s="112">
        <f t="shared" si="207"/>
        <v>1</v>
      </c>
      <c r="BV181" s="112">
        <v>0</v>
      </c>
      <c r="BW181" s="112">
        <v>0</v>
      </c>
      <c r="BX181" s="112">
        <v>0</v>
      </c>
      <c r="BY181" s="112">
        <v>0</v>
      </c>
      <c r="BZ181" s="112">
        <v>6</v>
      </c>
      <c r="CA181" s="112">
        <v>1</v>
      </c>
      <c r="CB181" s="112">
        <v>0</v>
      </c>
      <c r="CC181" s="112">
        <v>0</v>
      </c>
      <c r="CD181" s="112">
        <v>0</v>
      </c>
      <c r="CE181" s="112">
        <f t="shared" si="208"/>
        <v>0</v>
      </c>
      <c r="CF181" s="112">
        <f t="shared" si="209"/>
        <v>0</v>
      </c>
      <c r="CG181" s="112">
        <f t="shared" si="210"/>
        <v>0</v>
      </c>
      <c r="CH181" s="100">
        <v>0</v>
      </c>
      <c r="CI181" s="100">
        <v>0</v>
      </c>
      <c r="CJ181" s="100">
        <v>0</v>
      </c>
      <c r="CK181" s="100">
        <v>0</v>
      </c>
      <c r="CL181" s="100">
        <v>0</v>
      </c>
      <c r="CM181" s="100">
        <v>0</v>
      </c>
      <c r="CN181" s="100">
        <v>0</v>
      </c>
      <c r="CO181" s="100">
        <v>0</v>
      </c>
      <c r="CP181" s="100">
        <v>0</v>
      </c>
      <c r="CQ181" s="112">
        <f t="shared" si="211"/>
        <v>0</v>
      </c>
      <c r="CR181" s="113">
        <f t="shared" si="212"/>
        <v>0</v>
      </c>
      <c r="CS181" s="112">
        <f t="shared" si="213"/>
        <v>0</v>
      </c>
      <c r="CT181" s="112">
        <f t="shared" si="214"/>
        <v>0</v>
      </c>
      <c r="CU181" s="112">
        <f t="shared" si="215"/>
        <v>0</v>
      </c>
      <c r="CV181" s="112">
        <f t="shared" si="216"/>
        <v>0</v>
      </c>
      <c r="CW181" s="112">
        <v>0</v>
      </c>
      <c r="CX181" s="112">
        <v>0</v>
      </c>
      <c r="CY181" s="112">
        <f t="shared" si="217"/>
        <v>0</v>
      </c>
      <c r="CZ181" s="112">
        <v>0</v>
      </c>
      <c r="DA181" s="112">
        <v>0</v>
      </c>
      <c r="DB181" s="112">
        <f t="shared" si="218"/>
        <v>0</v>
      </c>
      <c r="DC181" s="112">
        <v>0</v>
      </c>
      <c r="DD181" s="112">
        <v>0</v>
      </c>
      <c r="DE181" s="112">
        <f t="shared" si="219"/>
        <v>0</v>
      </c>
      <c r="DF181" s="112">
        <f t="shared" si="220"/>
        <v>0</v>
      </c>
      <c r="DG181" s="112">
        <f t="shared" si="221"/>
        <v>0</v>
      </c>
      <c r="DH181" s="112">
        <f t="shared" si="222"/>
        <v>0</v>
      </c>
      <c r="DI181" s="112">
        <v>0</v>
      </c>
      <c r="DJ181" s="112">
        <v>0</v>
      </c>
      <c r="DK181" s="112">
        <f t="shared" si="223"/>
        <v>0</v>
      </c>
      <c r="DL181" s="112">
        <v>0</v>
      </c>
      <c r="DM181" s="112">
        <v>0</v>
      </c>
      <c r="DN181" s="112">
        <f t="shared" si="224"/>
        <v>0</v>
      </c>
      <c r="DO181" s="112">
        <v>0</v>
      </c>
      <c r="DP181" s="112">
        <v>0</v>
      </c>
      <c r="DQ181" s="112">
        <f t="shared" si="225"/>
        <v>0</v>
      </c>
      <c r="DR181" s="112">
        <v>0</v>
      </c>
      <c r="DS181" s="112">
        <v>0</v>
      </c>
      <c r="DT181" s="112">
        <v>0</v>
      </c>
      <c r="DU181" s="112">
        <v>0</v>
      </c>
      <c r="DV181" s="114"/>
      <c r="DW181" s="114"/>
      <c r="DX181" s="112">
        <v>0</v>
      </c>
      <c r="DY181" s="112">
        <v>0</v>
      </c>
      <c r="DZ181" s="112">
        <v>0</v>
      </c>
      <c r="EA181" s="112">
        <f t="shared" si="226"/>
        <v>0</v>
      </c>
      <c r="EB181" s="113" t="s">
        <v>456</v>
      </c>
      <c r="EC181" s="112">
        <f t="shared" si="227"/>
        <v>0</v>
      </c>
      <c r="ED181" s="112">
        <f t="shared" si="228"/>
        <v>0</v>
      </c>
      <c r="EE181" s="112">
        <f t="shared" si="229"/>
        <v>0</v>
      </c>
      <c r="EF181" s="112">
        <v>0</v>
      </c>
      <c r="EG181" s="112">
        <v>0</v>
      </c>
      <c r="EH181" s="112">
        <v>0</v>
      </c>
      <c r="EI181" s="112">
        <v>0</v>
      </c>
      <c r="EJ181" s="112">
        <v>0</v>
      </c>
      <c r="EK181" s="112">
        <v>0</v>
      </c>
      <c r="EL181" s="112">
        <v>0</v>
      </c>
      <c r="EM181" s="112">
        <v>0</v>
      </c>
      <c r="EN181" s="112">
        <v>0</v>
      </c>
      <c r="EO181" s="112">
        <f t="shared" si="230"/>
        <v>0</v>
      </c>
      <c r="EP181" s="113" t="s">
        <v>456</v>
      </c>
      <c r="EQ181" s="112">
        <v>1</v>
      </c>
      <c r="ER181" s="112">
        <f t="shared" si="231"/>
        <v>0</v>
      </c>
      <c r="ES181" s="103">
        <f>(ER181/EQ181)*100</f>
        <v>0</v>
      </c>
      <c r="ET181" s="112">
        <v>0</v>
      </c>
      <c r="EU181" s="112">
        <v>0</v>
      </c>
      <c r="EV181" s="112">
        <v>0</v>
      </c>
      <c r="EW181" s="112">
        <v>0</v>
      </c>
      <c r="EX181" s="114"/>
      <c r="EY181" s="114"/>
      <c r="EZ181" s="114"/>
      <c r="FA181" s="100">
        <v>0</v>
      </c>
    </row>
    <row r="182" spans="1:157" s="118" customFormat="1">
      <c r="A182" s="26" t="s">
        <v>311</v>
      </c>
      <c r="B182" s="26" t="s">
        <v>439</v>
      </c>
      <c r="C182" s="29" t="s">
        <v>33</v>
      </c>
      <c r="D182" s="31">
        <v>1887</v>
      </c>
      <c r="E182" s="31">
        <f t="shared" si="238"/>
        <v>1</v>
      </c>
      <c r="F182" s="31">
        <v>1</v>
      </c>
      <c r="G182" s="34">
        <f>(F182/E182)*100</f>
        <v>100</v>
      </c>
      <c r="H182" s="32">
        <v>0</v>
      </c>
      <c r="I182" s="30">
        <f>(H182/E182)*100</f>
        <v>0</v>
      </c>
      <c r="J182" s="41">
        <v>1</v>
      </c>
      <c r="K182" s="30">
        <f t="shared" si="193"/>
        <v>5.2994170641229466E-2</v>
      </c>
      <c r="L182" s="31">
        <v>500</v>
      </c>
      <c r="M182" s="31">
        <v>302</v>
      </c>
      <c r="N182" s="99">
        <f t="shared" si="194"/>
        <v>16.004239533651297</v>
      </c>
      <c r="O182" s="31">
        <v>136</v>
      </c>
      <c r="P182" s="31">
        <v>92</v>
      </c>
      <c r="Q182" s="34">
        <f t="shared" si="195"/>
        <v>4.8754636989931104</v>
      </c>
      <c r="R182" s="41">
        <f t="shared" si="196"/>
        <v>8</v>
      </c>
      <c r="S182" s="41">
        <v>8</v>
      </c>
      <c r="T182" s="30">
        <f>(S182/R182)*100</f>
        <v>100</v>
      </c>
      <c r="U182" s="32">
        <v>0</v>
      </c>
      <c r="V182" s="30">
        <f>(U182/R182)*100</f>
        <v>0</v>
      </c>
      <c r="W182" s="31">
        <v>0</v>
      </c>
      <c r="X182" s="31">
        <v>0</v>
      </c>
      <c r="Y182" s="31">
        <v>7</v>
      </c>
      <c r="Z182" s="39">
        <f t="shared" si="197"/>
        <v>0.37095919448860626</v>
      </c>
      <c r="AA182" s="31">
        <v>0</v>
      </c>
      <c r="AB182" s="31">
        <v>0</v>
      </c>
      <c r="AC182" s="39">
        <f t="shared" si="198"/>
        <v>0</v>
      </c>
      <c r="AD182" s="42">
        <v>74.17</v>
      </c>
      <c r="AE182" s="38"/>
      <c r="AF182" s="38">
        <v>574.83000000000004</v>
      </c>
      <c r="AG182" s="38"/>
      <c r="AH182" s="30">
        <v>7.75</v>
      </c>
      <c r="AI182" s="40"/>
      <c r="AJ182" s="41">
        <v>3</v>
      </c>
      <c r="AK182" s="30">
        <f>(AJ182/S182)*100</f>
        <v>37.5</v>
      </c>
      <c r="AL182" s="31">
        <v>0</v>
      </c>
      <c r="AM182" s="31">
        <v>0</v>
      </c>
      <c r="AN182" s="44" t="s">
        <v>456</v>
      </c>
      <c r="AO182" s="31">
        <v>3</v>
      </c>
      <c r="AP182" s="39">
        <f>(AO182/Y182)*100</f>
        <v>42.857142857142854</v>
      </c>
      <c r="AQ182" s="31">
        <v>0</v>
      </c>
      <c r="AR182" s="31">
        <v>0</v>
      </c>
      <c r="AS182" s="44" t="s">
        <v>456</v>
      </c>
      <c r="AT182" s="31">
        <v>4</v>
      </c>
      <c r="AU182" s="175">
        <f t="shared" si="239"/>
        <v>0.21197668256491786</v>
      </c>
      <c r="AV182" s="35" t="s">
        <v>461</v>
      </c>
      <c r="AW182" s="41">
        <f t="shared" si="199"/>
        <v>0</v>
      </c>
      <c r="AX182" s="41">
        <f t="shared" si="200"/>
        <v>0</v>
      </c>
      <c r="AY182" s="30">
        <f t="shared" si="201"/>
        <v>0</v>
      </c>
      <c r="AZ182" s="41">
        <v>0</v>
      </c>
      <c r="BA182" s="41">
        <v>0</v>
      </c>
      <c r="BB182" s="41">
        <v>0</v>
      </c>
      <c r="BC182" s="41">
        <v>0</v>
      </c>
      <c r="BD182" s="41">
        <v>0</v>
      </c>
      <c r="BE182" s="31">
        <v>0</v>
      </c>
      <c r="BF182" s="31">
        <f t="shared" si="254"/>
        <v>0</v>
      </c>
      <c r="BG182" s="31">
        <f t="shared" si="203"/>
        <v>0</v>
      </c>
      <c r="BH182" s="31">
        <v>0</v>
      </c>
      <c r="BI182" s="31">
        <v>0</v>
      </c>
      <c r="BJ182" s="31">
        <v>0</v>
      </c>
      <c r="BK182" s="31">
        <v>0</v>
      </c>
      <c r="BL182" s="45">
        <v>0</v>
      </c>
      <c r="BM182" s="45">
        <v>0</v>
      </c>
      <c r="BN182" s="45">
        <v>0</v>
      </c>
      <c r="BO182" s="45">
        <v>0</v>
      </c>
      <c r="BP182" s="34">
        <f t="shared" si="204"/>
        <v>0</v>
      </c>
      <c r="BQ182" s="149" t="s">
        <v>456</v>
      </c>
      <c r="BR182" s="103" t="s">
        <v>456</v>
      </c>
      <c r="BS182" s="45">
        <f t="shared" si="205"/>
        <v>0</v>
      </c>
      <c r="BT182" s="45">
        <f t="shared" si="206"/>
        <v>0</v>
      </c>
      <c r="BU182" s="45">
        <f t="shared" si="207"/>
        <v>0</v>
      </c>
      <c r="BV182" s="45">
        <v>0</v>
      </c>
      <c r="BW182" s="45">
        <v>0</v>
      </c>
      <c r="BX182" s="45">
        <v>0</v>
      </c>
      <c r="BY182" s="45">
        <v>0</v>
      </c>
      <c r="BZ182" s="45">
        <v>0</v>
      </c>
      <c r="CA182" s="45">
        <v>0</v>
      </c>
      <c r="CB182" s="45">
        <v>0</v>
      </c>
      <c r="CC182" s="45">
        <v>0</v>
      </c>
      <c r="CD182" s="45">
        <v>0</v>
      </c>
      <c r="CE182" s="45">
        <f t="shared" si="208"/>
        <v>0</v>
      </c>
      <c r="CF182" s="45">
        <f t="shared" si="209"/>
        <v>0</v>
      </c>
      <c r="CG182" s="45">
        <f t="shared" si="210"/>
        <v>0</v>
      </c>
      <c r="CH182" s="46">
        <v>0</v>
      </c>
      <c r="CI182" s="46">
        <v>0</v>
      </c>
      <c r="CJ182" s="46">
        <v>0</v>
      </c>
      <c r="CK182" s="46">
        <v>0</v>
      </c>
      <c r="CL182" s="46">
        <v>0</v>
      </c>
      <c r="CM182" s="46">
        <v>0</v>
      </c>
      <c r="CN182" s="46">
        <v>0</v>
      </c>
      <c r="CO182" s="46">
        <v>0</v>
      </c>
      <c r="CP182" s="46">
        <v>0</v>
      </c>
      <c r="CQ182" s="45">
        <f t="shared" si="211"/>
        <v>0</v>
      </c>
      <c r="CR182" s="47">
        <f t="shared" si="212"/>
        <v>0</v>
      </c>
      <c r="CS182" s="45">
        <f t="shared" si="213"/>
        <v>0</v>
      </c>
      <c r="CT182" s="45">
        <f t="shared" si="214"/>
        <v>0</v>
      </c>
      <c r="CU182" s="45">
        <f t="shared" si="215"/>
        <v>0</v>
      </c>
      <c r="CV182" s="45">
        <f t="shared" si="216"/>
        <v>0</v>
      </c>
      <c r="CW182" s="45">
        <v>0</v>
      </c>
      <c r="CX182" s="45">
        <v>0</v>
      </c>
      <c r="CY182" s="45">
        <f t="shared" si="217"/>
        <v>0</v>
      </c>
      <c r="CZ182" s="45">
        <v>0</v>
      </c>
      <c r="DA182" s="45">
        <v>0</v>
      </c>
      <c r="DB182" s="45">
        <f t="shared" si="218"/>
        <v>0</v>
      </c>
      <c r="DC182" s="45">
        <v>0</v>
      </c>
      <c r="DD182" s="45">
        <v>0</v>
      </c>
      <c r="DE182" s="45">
        <f t="shared" si="219"/>
        <v>0</v>
      </c>
      <c r="DF182" s="45">
        <f t="shared" si="220"/>
        <v>0</v>
      </c>
      <c r="DG182" s="45">
        <f t="shared" si="221"/>
        <v>0</v>
      </c>
      <c r="DH182" s="45">
        <f t="shared" si="222"/>
        <v>0</v>
      </c>
      <c r="DI182" s="45">
        <v>0</v>
      </c>
      <c r="DJ182" s="45">
        <v>0</v>
      </c>
      <c r="DK182" s="45">
        <f t="shared" si="223"/>
        <v>0</v>
      </c>
      <c r="DL182" s="45">
        <v>0</v>
      </c>
      <c r="DM182" s="45">
        <v>0</v>
      </c>
      <c r="DN182" s="45">
        <f t="shared" si="224"/>
        <v>0</v>
      </c>
      <c r="DO182" s="45">
        <v>0</v>
      </c>
      <c r="DP182" s="45">
        <v>0</v>
      </c>
      <c r="DQ182" s="45">
        <f t="shared" si="225"/>
        <v>0</v>
      </c>
      <c r="DR182" s="45">
        <v>0</v>
      </c>
      <c r="DS182" s="45">
        <v>0</v>
      </c>
      <c r="DT182" s="45">
        <v>0</v>
      </c>
      <c r="DU182" s="45">
        <v>0</v>
      </c>
      <c r="DV182" s="48"/>
      <c r="DW182" s="48"/>
      <c r="DX182" s="45">
        <v>0</v>
      </c>
      <c r="DY182" s="45">
        <v>0</v>
      </c>
      <c r="DZ182" s="45">
        <v>0</v>
      </c>
      <c r="EA182" s="45">
        <f t="shared" si="226"/>
        <v>0</v>
      </c>
      <c r="EB182" s="115" t="s">
        <v>456</v>
      </c>
      <c r="EC182" s="45">
        <f t="shared" si="227"/>
        <v>0</v>
      </c>
      <c r="ED182" s="45">
        <f t="shared" si="228"/>
        <v>0</v>
      </c>
      <c r="EE182" s="45">
        <f t="shared" si="229"/>
        <v>0</v>
      </c>
      <c r="EF182" s="45">
        <v>0</v>
      </c>
      <c r="EG182" s="45">
        <v>0</v>
      </c>
      <c r="EH182" s="45">
        <v>0</v>
      </c>
      <c r="EI182" s="45">
        <v>0</v>
      </c>
      <c r="EJ182" s="45">
        <v>0</v>
      </c>
      <c r="EK182" s="45">
        <v>0</v>
      </c>
      <c r="EL182" s="45">
        <v>0</v>
      </c>
      <c r="EM182" s="45">
        <v>0</v>
      </c>
      <c r="EN182" s="45">
        <v>0</v>
      </c>
      <c r="EO182" s="45">
        <f t="shared" si="230"/>
        <v>0</v>
      </c>
      <c r="EP182" s="115" t="s">
        <v>456</v>
      </c>
      <c r="EQ182" s="45">
        <v>0</v>
      </c>
      <c r="ER182" s="45">
        <f t="shared" si="231"/>
        <v>0</v>
      </c>
      <c r="ES182" s="37" t="s">
        <v>456</v>
      </c>
      <c r="ET182" s="45">
        <v>0</v>
      </c>
      <c r="EU182" s="45">
        <v>0</v>
      </c>
      <c r="EV182" s="45">
        <v>0</v>
      </c>
      <c r="EW182" s="45">
        <v>0</v>
      </c>
      <c r="EX182" s="48"/>
      <c r="EY182" s="48"/>
      <c r="EZ182" s="48"/>
      <c r="FA182" s="46">
        <v>0</v>
      </c>
    </row>
    <row r="183" spans="1:157" s="118" customFormat="1">
      <c r="A183" s="26" t="s">
        <v>176</v>
      </c>
      <c r="B183" s="26" t="s">
        <v>210</v>
      </c>
      <c r="C183" s="29" t="s">
        <v>31</v>
      </c>
      <c r="D183" s="31">
        <v>6910</v>
      </c>
      <c r="E183" s="31">
        <f t="shared" si="238"/>
        <v>217</v>
      </c>
      <c r="F183" s="33">
        <v>217</v>
      </c>
      <c r="G183" s="34">
        <f>(F183/E183)*100</f>
        <v>100</v>
      </c>
      <c r="H183" s="32">
        <v>0</v>
      </c>
      <c r="I183" s="30">
        <f>(H183/E183)*100</f>
        <v>0</v>
      </c>
      <c r="J183" s="32">
        <v>166</v>
      </c>
      <c r="K183" s="30">
        <f t="shared" si="193"/>
        <v>2.4023154848046309</v>
      </c>
      <c r="L183" s="31">
        <v>3548</v>
      </c>
      <c r="M183" s="31">
        <v>1384</v>
      </c>
      <c r="N183" s="99">
        <f t="shared" si="194"/>
        <v>20.02894356005789</v>
      </c>
      <c r="O183" s="31">
        <v>619</v>
      </c>
      <c r="P183" s="31">
        <v>337</v>
      </c>
      <c r="Q183" s="34">
        <f t="shared" si="195"/>
        <v>4.87698986975398</v>
      </c>
      <c r="R183" s="32">
        <f t="shared" si="196"/>
        <v>101</v>
      </c>
      <c r="S183" s="32">
        <v>101</v>
      </c>
      <c r="T183" s="30">
        <f>(S183/R183)*100</f>
        <v>100</v>
      </c>
      <c r="U183" s="32">
        <v>0</v>
      </c>
      <c r="V183" s="30">
        <f>(U183/R183)*100</f>
        <v>0</v>
      </c>
      <c r="W183" s="33">
        <v>12</v>
      </c>
      <c r="X183" s="33">
        <v>0</v>
      </c>
      <c r="Y183" s="33">
        <v>67</v>
      </c>
      <c r="Z183" s="39">
        <f t="shared" si="197"/>
        <v>0.96960926193921848</v>
      </c>
      <c r="AA183" s="33">
        <v>10</v>
      </c>
      <c r="AB183" s="33">
        <v>0</v>
      </c>
      <c r="AC183" s="39">
        <f t="shared" si="198"/>
        <v>0.14471780028943559</v>
      </c>
      <c r="AD183" s="42">
        <v>68.34</v>
      </c>
      <c r="AE183" s="38">
        <v>40.86</v>
      </c>
      <c r="AF183" s="38">
        <v>348.59</v>
      </c>
      <c r="AG183" s="38">
        <v>456.26</v>
      </c>
      <c r="AH183" s="30">
        <v>1</v>
      </c>
      <c r="AI183" s="40">
        <v>11.17</v>
      </c>
      <c r="AJ183" s="41">
        <v>57</v>
      </c>
      <c r="AK183" s="30">
        <f>(AJ183/S183)*100</f>
        <v>56.435643564356432</v>
      </c>
      <c r="AL183" s="31">
        <v>13</v>
      </c>
      <c r="AM183" s="31">
        <v>0</v>
      </c>
      <c r="AN183" s="39">
        <f>((AL183+AM183)/W183)*100</f>
        <v>108.33333333333333</v>
      </c>
      <c r="AO183" s="31">
        <v>38</v>
      </c>
      <c r="AP183" s="39">
        <f>(AO183/Y183)*100</f>
        <v>56.71641791044776</v>
      </c>
      <c r="AQ183" s="31">
        <v>10</v>
      </c>
      <c r="AR183" s="31">
        <v>0</v>
      </c>
      <c r="AS183" s="39">
        <f>((AQ183+AR183)/AA183)*100</f>
        <v>100</v>
      </c>
      <c r="AT183" s="31">
        <v>6</v>
      </c>
      <c r="AU183" s="175">
        <f t="shared" si="239"/>
        <v>8.6830680173661356E-2</v>
      </c>
      <c r="AV183" s="35" t="s">
        <v>454</v>
      </c>
      <c r="AW183" s="41">
        <f t="shared" si="199"/>
        <v>30</v>
      </c>
      <c r="AX183" s="41">
        <f t="shared" si="200"/>
        <v>0</v>
      </c>
      <c r="AY183" s="30">
        <f t="shared" si="201"/>
        <v>0.43415340086830684</v>
      </c>
      <c r="AZ183" s="43">
        <v>0</v>
      </c>
      <c r="BA183" s="43">
        <v>30</v>
      </c>
      <c r="BB183" s="43">
        <v>0</v>
      </c>
      <c r="BC183" s="41">
        <v>0</v>
      </c>
      <c r="BD183" s="41">
        <v>0</v>
      </c>
      <c r="BE183" s="31">
        <v>0</v>
      </c>
      <c r="BF183" s="31">
        <f t="shared" si="254"/>
        <v>18</v>
      </c>
      <c r="BG183" s="31">
        <f t="shared" si="203"/>
        <v>0</v>
      </c>
      <c r="BH183" s="31">
        <v>0</v>
      </c>
      <c r="BI183" s="31">
        <v>18</v>
      </c>
      <c r="BJ183" s="31">
        <v>0</v>
      </c>
      <c r="BK183" s="31">
        <v>0</v>
      </c>
      <c r="BL183" s="45">
        <v>0</v>
      </c>
      <c r="BM183" s="45">
        <v>0</v>
      </c>
      <c r="BN183" s="45">
        <v>18</v>
      </c>
      <c r="BO183" s="45">
        <v>0</v>
      </c>
      <c r="BP183" s="34">
        <f t="shared" si="204"/>
        <v>0.26049204052098407</v>
      </c>
      <c r="BQ183" s="149">
        <v>3</v>
      </c>
      <c r="BR183" s="103">
        <f>(BQ183/(BN183+BO183))*100</f>
        <v>16.666666666666664</v>
      </c>
      <c r="BS183" s="45">
        <f t="shared" si="205"/>
        <v>5</v>
      </c>
      <c r="BT183" s="45">
        <f t="shared" si="206"/>
        <v>4</v>
      </c>
      <c r="BU183" s="45">
        <f t="shared" si="207"/>
        <v>9</v>
      </c>
      <c r="BV183" s="46">
        <v>0</v>
      </c>
      <c r="BW183" s="46">
        <v>0</v>
      </c>
      <c r="BX183" s="46">
        <v>0</v>
      </c>
      <c r="BY183" s="46">
        <v>5</v>
      </c>
      <c r="BZ183" s="46">
        <v>4</v>
      </c>
      <c r="CA183" s="46">
        <v>9</v>
      </c>
      <c r="CB183" s="46">
        <v>0</v>
      </c>
      <c r="CC183" s="46">
        <v>0</v>
      </c>
      <c r="CD183" s="46">
        <v>0</v>
      </c>
      <c r="CE183" s="45">
        <f t="shared" si="208"/>
        <v>0</v>
      </c>
      <c r="CF183" s="45">
        <f t="shared" si="209"/>
        <v>0</v>
      </c>
      <c r="CG183" s="45">
        <f t="shared" si="210"/>
        <v>0</v>
      </c>
      <c r="CH183" s="46">
        <v>0</v>
      </c>
      <c r="CI183" s="46">
        <v>0</v>
      </c>
      <c r="CJ183" s="46">
        <v>0</v>
      </c>
      <c r="CK183" s="46">
        <v>0</v>
      </c>
      <c r="CL183" s="46">
        <v>0</v>
      </c>
      <c r="CM183" s="46">
        <v>0</v>
      </c>
      <c r="CN183" s="46">
        <v>0</v>
      </c>
      <c r="CO183" s="46">
        <v>0</v>
      </c>
      <c r="CP183" s="46">
        <v>0</v>
      </c>
      <c r="CQ183" s="45">
        <f t="shared" si="211"/>
        <v>5</v>
      </c>
      <c r="CR183" s="47">
        <f t="shared" si="212"/>
        <v>7.2358900144717797E-2</v>
      </c>
      <c r="CS183" s="45">
        <f t="shared" si="213"/>
        <v>5</v>
      </c>
      <c r="CT183" s="45">
        <f t="shared" si="214"/>
        <v>4</v>
      </c>
      <c r="CU183" s="45">
        <f t="shared" si="215"/>
        <v>1</v>
      </c>
      <c r="CV183" s="45">
        <f t="shared" si="216"/>
        <v>0</v>
      </c>
      <c r="CW183" s="45">
        <v>0</v>
      </c>
      <c r="CX183" s="45">
        <v>0</v>
      </c>
      <c r="CY183" s="45">
        <f t="shared" si="217"/>
        <v>5</v>
      </c>
      <c r="CZ183" s="45">
        <v>4</v>
      </c>
      <c r="DA183" s="45">
        <v>1</v>
      </c>
      <c r="DB183" s="45">
        <f t="shared" si="218"/>
        <v>0</v>
      </c>
      <c r="DC183" s="45">
        <v>0</v>
      </c>
      <c r="DD183" s="45">
        <v>0</v>
      </c>
      <c r="DE183" s="45">
        <f t="shared" si="219"/>
        <v>0</v>
      </c>
      <c r="DF183" s="45">
        <f t="shared" si="220"/>
        <v>0</v>
      </c>
      <c r="DG183" s="45">
        <f t="shared" si="221"/>
        <v>0</v>
      </c>
      <c r="DH183" s="45">
        <f t="shared" si="222"/>
        <v>0</v>
      </c>
      <c r="DI183" s="45">
        <v>0</v>
      </c>
      <c r="DJ183" s="45">
        <v>0</v>
      </c>
      <c r="DK183" s="45">
        <f t="shared" si="223"/>
        <v>0</v>
      </c>
      <c r="DL183" s="45">
        <v>0</v>
      </c>
      <c r="DM183" s="45">
        <v>0</v>
      </c>
      <c r="DN183" s="45">
        <f t="shared" si="224"/>
        <v>0</v>
      </c>
      <c r="DO183" s="45">
        <v>0</v>
      </c>
      <c r="DP183" s="45">
        <v>0</v>
      </c>
      <c r="DQ183" s="45">
        <f t="shared" si="225"/>
        <v>0</v>
      </c>
      <c r="DR183" s="45">
        <v>0</v>
      </c>
      <c r="DS183" s="45">
        <v>0</v>
      </c>
      <c r="DT183" s="45">
        <v>0</v>
      </c>
      <c r="DU183" s="45">
        <v>0</v>
      </c>
      <c r="DV183" s="48">
        <v>590.16999999999996</v>
      </c>
      <c r="DW183" s="48"/>
      <c r="DX183" s="45">
        <v>6</v>
      </c>
      <c r="DY183" s="45">
        <v>0</v>
      </c>
      <c r="DZ183" s="45">
        <v>0</v>
      </c>
      <c r="EA183" s="45">
        <f t="shared" si="226"/>
        <v>3</v>
      </c>
      <c r="EB183" s="47">
        <f>(EA183/CQ183)*100</f>
        <v>60</v>
      </c>
      <c r="EC183" s="45">
        <f t="shared" si="227"/>
        <v>2</v>
      </c>
      <c r="ED183" s="45">
        <f t="shared" si="228"/>
        <v>1</v>
      </c>
      <c r="EE183" s="45">
        <f t="shared" si="229"/>
        <v>0</v>
      </c>
      <c r="EF183" s="45">
        <v>2</v>
      </c>
      <c r="EG183" s="45">
        <v>1</v>
      </c>
      <c r="EH183" s="45">
        <v>0</v>
      </c>
      <c r="EI183" s="45">
        <v>0</v>
      </c>
      <c r="EJ183" s="45">
        <v>0</v>
      </c>
      <c r="EK183" s="45">
        <v>0</v>
      </c>
      <c r="EL183" s="45">
        <v>0</v>
      </c>
      <c r="EM183" s="45">
        <v>0</v>
      </c>
      <c r="EN183" s="45">
        <v>0</v>
      </c>
      <c r="EO183" s="45">
        <f t="shared" si="230"/>
        <v>2</v>
      </c>
      <c r="EP183" s="47">
        <f>(EO183/CQ183)*100</f>
        <v>40</v>
      </c>
      <c r="EQ183" s="45">
        <v>3</v>
      </c>
      <c r="ER183" s="45">
        <f t="shared" si="231"/>
        <v>3</v>
      </c>
      <c r="ES183" s="34">
        <f>(ER183/EQ183)*100</f>
        <v>100</v>
      </c>
      <c r="ET183" s="45">
        <v>3</v>
      </c>
      <c r="EU183" s="45">
        <v>0</v>
      </c>
      <c r="EV183" s="45">
        <v>0</v>
      </c>
      <c r="EW183" s="45">
        <v>0</v>
      </c>
      <c r="EX183" s="48">
        <v>631</v>
      </c>
      <c r="EY183" s="48">
        <v>229</v>
      </c>
      <c r="EZ183" s="48">
        <v>1684</v>
      </c>
      <c r="FA183" s="46">
        <v>0</v>
      </c>
    </row>
    <row r="184" spans="1:157" s="118" customFormat="1">
      <c r="A184" s="26" t="s">
        <v>449</v>
      </c>
      <c r="B184" s="26" t="s">
        <v>452</v>
      </c>
      <c r="C184" s="29" t="s">
        <v>34</v>
      </c>
      <c r="D184" s="31">
        <v>1768</v>
      </c>
      <c r="E184" s="31">
        <f t="shared" si="238"/>
        <v>9</v>
      </c>
      <c r="F184" s="31">
        <v>9</v>
      </c>
      <c r="G184" s="34">
        <f>(F184/E184)*100</f>
        <v>100</v>
      </c>
      <c r="H184" s="32">
        <v>0</v>
      </c>
      <c r="I184" s="30">
        <f>(H184/E184)*100</f>
        <v>0</v>
      </c>
      <c r="J184" s="41">
        <v>4</v>
      </c>
      <c r="K184" s="30">
        <f t="shared" si="193"/>
        <v>0.22624434389140274</v>
      </c>
      <c r="L184" s="31">
        <v>481</v>
      </c>
      <c r="M184" s="31">
        <v>358</v>
      </c>
      <c r="N184" s="99">
        <f t="shared" si="194"/>
        <v>20.248868778280542</v>
      </c>
      <c r="O184" s="31">
        <v>229</v>
      </c>
      <c r="P184" s="31">
        <v>170</v>
      </c>
      <c r="Q184" s="34">
        <f t="shared" si="195"/>
        <v>9.6153846153846168</v>
      </c>
      <c r="R184" s="41">
        <f t="shared" si="196"/>
        <v>271</v>
      </c>
      <c r="S184" s="41">
        <v>271</v>
      </c>
      <c r="T184" s="30">
        <f>(S184/R184)*100</f>
        <v>100</v>
      </c>
      <c r="U184" s="32">
        <v>0</v>
      </c>
      <c r="V184" s="30">
        <f>(U184/R184)*100</f>
        <v>0</v>
      </c>
      <c r="W184" s="31">
        <v>8</v>
      </c>
      <c r="X184" s="31">
        <v>0</v>
      </c>
      <c r="Y184" s="31">
        <v>180</v>
      </c>
      <c r="Z184" s="39">
        <f t="shared" si="197"/>
        <v>10.180995475113122</v>
      </c>
      <c r="AA184" s="31">
        <v>8</v>
      </c>
      <c r="AB184" s="31">
        <v>0</v>
      </c>
      <c r="AC184" s="39">
        <f t="shared" si="198"/>
        <v>0.45248868778280549</v>
      </c>
      <c r="AD184" s="42">
        <v>227.3</v>
      </c>
      <c r="AE184" s="116" t="s">
        <v>392</v>
      </c>
      <c r="AF184" s="38">
        <v>495.13</v>
      </c>
      <c r="AG184" s="38" t="s">
        <v>392</v>
      </c>
      <c r="AH184" s="30">
        <v>2.67</v>
      </c>
      <c r="AI184" s="116" t="s">
        <v>392</v>
      </c>
      <c r="AJ184" s="41">
        <v>144</v>
      </c>
      <c r="AK184" s="30">
        <f>(AJ184/S184)*100</f>
        <v>53.136531365313658</v>
      </c>
      <c r="AL184" s="117" t="s">
        <v>392</v>
      </c>
      <c r="AM184" s="31">
        <v>0</v>
      </c>
      <c r="AN184" s="44" t="s">
        <v>456</v>
      </c>
      <c r="AO184" s="31">
        <v>89</v>
      </c>
      <c r="AP184" s="39">
        <f>(AO184/Y184)*100</f>
        <v>49.444444444444443</v>
      </c>
      <c r="AQ184" s="117" t="s">
        <v>392</v>
      </c>
      <c r="AR184" s="31">
        <v>0</v>
      </c>
      <c r="AS184" s="44" t="s">
        <v>456</v>
      </c>
      <c r="AT184" s="31">
        <v>0</v>
      </c>
      <c r="AU184" s="175">
        <f t="shared" si="239"/>
        <v>0</v>
      </c>
      <c r="AV184" s="35" t="s">
        <v>454</v>
      </c>
      <c r="AW184" s="41">
        <f t="shared" si="199"/>
        <v>50</v>
      </c>
      <c r="AX184" s="41">
        <f t="shared" si="200"/>
        <v>0</v>
      </c>
      <c r="AY184" s="30">
        <f t="shared" si="201"/>
        <v>2.8280542986425341</v>
      </c>
      <c r="AZ184" s="41">
        <v>0</v>
      </c>
      <c r="BA184" s="41">
        <v>50</v>
      </c>
      <c r="BB184" s="41">
        <v>0</v>
      </c>
      <c r="BC184" s="41">
        <v>0</v>
      </c>
      <c r="BD184" s="41">
        <v>0</v>
      </c>
      <c r="BE184" s="31">
        <v>0</v>
      </c>
      <c r="BF184" s="31">
        <v>0</v>
      </c>
      <c r="BG184" s="31">
        <f t="shared" si="203"/>
        <v>0</v>
      </c>
      <c r="BH184" s="31">
        <v>0</v>
      </c>
      <c r="BI184" s="31">
        <v>19</v>
      </c>
      <c r="BJ184" s="31">
        <v>0</v>
      </c>
      <c r="BK184" s="31">
        <v>0</v>
      </c>
      <c r="BL184" s="45">
        <v>0</v>
      </c>
      <c r="BM184" s="45">
        <v>0</v>
      </c>
      <c r="BN184" s="45">
        <v>19</v>
      </c>
      <c r="BO184" s="45">
        <v>0</v>
      </c>
      <c r="BP184" s="34">
        <f t="shared" si="204"/>
        <v>1.0746606334841629</v>
      </c>
      <c r="BQ184" s="149">
        <v>6</v>
      </c>
      <c r="BR184" s="103">
        <f>(BQ184/(BN184+BO184))*100</f>
        <v>31.578947368421051</v>
      </c>
      <c r="BS184" s="45">
        <f t="shared" si="205"/>
        <v>11</v>
      </c>
      <c r="BT184" s="45">
        <f t="shared" si="206"/>
        <v>0</v>
      </c>
      <c r="BU184" s="45">
        <f t="shared" si="207"/>
        <v>8</v>
      </c>
      <c r="BV184" s="45">
        <v>0</v>
      </c>
      <c r="BW184" s="45">
        <v>0</v>
      </c>
      <c r="BX184" s="45">
        <v>0</v>
      </c>
      <c r="BY184" s="45">
        <v>11</v>
      </c>
      <c r="BZ184" s="45">
        <v>0</v>
      </c>
      <c r="CA184" s="45">
        <v>8</v>
      </c>
      <c r="CB184" s="45">
        <v>0</v>
      </c>
      <c r="CC184" s="45">
        <v>0</v>
      </c>
      <c r="CD184" s="45">
        <v>0</v>
      </c>
      <c r="CE184" s="45">
        <f t="shared" si="208"/>
        <v>0</v>
      </c>
      <c r="CF184" s="45">
        <f t="shared" si="209"/>
        <v>0</v>
      </c>
      <c r="CG184" s="45">
        <f t="shared" si="210"/>
        <v>0</v>
      </c>
      <c r="CH184" s="46">
        <v>0</v>
      </c>
      <c r="CI184" s="46">
        <v>0</v>
      </c>
      <c r="CJ184" s="46">
        <v>0</v>
      </c>
      <c r="CK184" s="46">
        <v>0</v>
      </c>
      <c r="CL184" s="46">
        <v>0</v>
      </c>
      <c r="CM184" s="46">
        <v>0</v>
      </c>
      <c r="CN184" s="46">
        <v>0</v>
      </c>
      <c r="CO184" s="46">
        <v>0</v>
      </c>
      <c r="CP184" s="46">
        <v>0</v>
      </c>
      <c r="CQ184" s="45">
        <f t="shared" si="211"/>
        <v>8</v>
      </c>
      <c r="CR184" s="47">
        <f t="shared" si="212"/>
        <v>0.45248868778280549</v>
      </c>
      <c r="CS184" s="45">
        <f t="shared" si="213"/>
        <v>6</v>
      </c>
      <c r="CT184" s="45">
        <f t="shared" si="214"/>
        <v>4</v>
      </c>
      <c r="CU184" s="45">
        <f t="shared" si="215"/>
        <v>2</v>
      </c>
      <c r="CV184" s="45">
        <f t="shared" si="216"/>
        <v>0</v>
      </c>
      <c r="CW184" s="45">
        <v>0</v>
      </c>
      <c r="CX184" s="45">
        <v>0</v>
      </c>
      <c r="CY184" s="45">
        <f t="shared" si="217"/>
        <v>6</v>
      </c>
      <c r="CZ184" s="45">
        <v>4</v>
      </c>
      <c r="DA184" s="45">
        <v>2</v>
      </c>
      <c r="DB184" s="45">
        <f t="shared" si="218"/>
        <v>0</v>
      </c>
      <c r="DC184" s="45">
        <v>0</v>
      </c>
      <c r="DD184" s="45">
        <v>0</v>
      </c>
      <c r="DE184" s="45">
        <f t="shared" si="219"/>
        <v>0</v>
      </c>
      <c r="DF184" s="45">
        <f t="shared" si="220"/>
        <v>0</v>
      </c>
      <c r="DG184" s="45">
        <f t="shared" si="221"/>
        <v>0</v>
      </c>
      <c r="DH184" s="45">
        <f t="shared" si="222"/>
        <v>0</v>
      </c>
      <c r="DI184" s="45">
        <v>0</v>
      </c>
      <c r="DJ184" s="45">
        <v>0</v>
      </c>
      <c r="DK184" s="45">
        <f t="shared" si="223"/>
        <v>0</v>
      </c>
      <c r="DL184" s="45">
        <v>0</v>
      </c>
      <c r="DM184" s="45">
        <v>0</v>
      </c>
      <c r="DN184" s="45">
        <f t="shared" si="224"/>
        <v>0</v>
      </c>
      <c r="DO184" s="45">
        <v>0</v>
      </c>
      <c r="DP184" s="45">
        <v>0</v>
      </c>
      <c r="DQ184" s="45">
        <f t="shared" si="225"/>
        <v>2</v>
      </c>
      <c r="DR184" s="45">
        <v>0</v>
      </c>
      <c r="DS184" s="45">
        <v>0</v>
      </c>
      <c r="DT184" s="45">
        <v>0</v>
      </c>
      <c r="DU184" s="45">
        <v>2</v>
      </c>
      <c r="DV184" s="48">
        <v>1599.37</v>
      </c>
      <c r="DW184" s="48">
        <v>379.4</v>
      </c>
      <c r="DX184" s="45">
        <v>15</v>
      </c>
      <c r="DY184" s="45">
        <v>0</v>
      </c>
      <c r="DZ184" s="45"/>
      <c r="EA184" s="45">
        <f t="shared" si="226"/>
        <v>4</v>
      </c>
      <c r="EB184" s="47">
        <f>(EA184/CQ184)*100</f>
        <v>50</v>
      </c>
      <c r="EC184" s="45">
        <f t="shared" si="227"/>
        <v>4</v>
      </c>
      <c r="ED184" s="45">
        <f t="shared" si="228"/>
        <v>0</v>
      </c>
      <c r="EE184" s="45">
        <f t="shared" si="229"/>
        <v>0</v>
      </c>
      <c r="EF184" s="45">
        <v>4</v>
      </c>
      <c r="EG184" s="45">
        <v>0</v>
      </c>
      <c r="EH184" s="45">
        <v>0</v>
      </c>
      <c r="EI184" s="45">
        <v>0</v>
      </c>
      <c r="EJ184" s="45">
        <v>0</v>
      </c>
      <c r="EK184" s="45">
        <v>0</v>
      </c>
      <c r="EL184" s="45">
        <v>0</v>
      </c>
      <c r="EM184" s="45">
        <v>0</v>
      </c>
      <c r="EN184" s="45">
        <v>0</v>
      </c>
      <c r="EO184" s="45">
        <f t="shared" si="230"/>
        <v>4</v>
      </c>
      <c r="EP184" s="47">
        <f>(EO184/CQ184)*100</f>
        <v>50</v>
      </c>
      <c r="EQ184" s="45">
        <v>1</v>
      </c>
      <c r="ER184" s="45">
        <f t="shared" si="231"/>
        <v>1</v>
      </c>
      <c r="ES184" s="34">
        <f>(ER184/EQ184)*100</f>
        <v>100</v>
      </c>
      <c r="ET184" s="45">
        <v>0</v>
      </c>
      <c r="EU184" s="45">
        <v>0</v>
      </c>
      <c r="EV184" s="45">
        <v>1</v>
      </c>
      <c r="EW184" s="45">
        <v>0</v>
      </c>
      <c r="EX184" s="48">
        <v>1971</v>
      </c>
      <c r="EY184" s="48">
        <v>340.71</v>
      </c>
      <c r="EZ184" s="48">
        <v>6486.66</v>
      </c>
      <c r="FA184" s="46">
        <v>0</v>
      </c>
    </row>
    <row r="185" spans="1:157" s="118" customFormat="1">
      <c r="A185" s="26" t="s">
        <v>177</v>
      </c>
      <c r="B185" s="26" t="s">
        <v>210</v>
      </c>
      <c r="C185" s="29" t="s">
        <v>31</v>
      </c>
      <c r="D185" s="31">
        <v>3242</v>
      </c>
      <c r="E185" s="31">
        <f t="shared" si="238"/>
        <v>95</v>
      </c>
      <c r="F185" s="33">
        <v>95</v>
      </c>
      <c r="G185" s="34">
        <f>(F185/E185)*100</f>
        <v>100</v>
      </c>
      <c r="H185" s="32">
        <v>0</v>
      </c>
      <c r="I185" s="30">
        <f>(H185/E185)*100</f>
        <v>0</v>
      </c>
      <c r="J185" s="32">
        <v>79</v>
      </c>
      <c r="K185" s="30">
        <f t="shared" ref="K185:K248" si="260">(J185/D185)*100</f>
        <v>2.4367674275138804</v>
      </c>
      <c r="L185" s="31">
        <v>1787</v>
      </c>
      <c r="M185" s="31">
        <v>732</v>
      </c>
      <c r="N185" s="99">
        <f t="shared" ref="N185:N248" si="261">(M185/D185)*100</f>
        <v>22.578655151141273</v>
      </c>
      <c r="O185" s="31">
        <v>263</v>
      </c>
      <c r="P185" s="31">
        <v>154</v>
      </c>
      <c r="Q185" s="34">
        <f t="shared" ref="Q185:Q248" si="262">(P185/D185)*100</f>
        <v>4.7501542257865514</v>
      </c>
      <c r="R185" s="32">
        <f t="shared" ref="R185:R248" si="263">S185+U185</f>
        <v>51</v>
      </c>
      <c r="S185" s="32">
        <v>51</v>
      </c>
      <c r="T185" s="30">
        <f>(S185/R185)*100</f>
        <v>100</v>
      </c>
      <c r="U185" s="32">
        <v>0</v>
      </c>
      <c r="V185" s="30">
        <f>(U185/R185)*100</f>
        <v>0</v>
      </c>
      <c r="W185" s="33">
        <v>9</v>
      </c>
      <c r="X185" s="33">
        <v>0</v>
      </c>
      <c r="Y185" s="33">
        <v>34</v>
      </c>
      <c r="Z185" s="39">
        <f t="shared" ref="Z185:Z248" si="264">(Y185/D185)*100</f>
        <v>1.0487353485502777</v>
      </c>
      <c r="AA185" s="33">
        <v>9</v>
      </c>
      <c r="AB185" s="33">
        <v>0</v>
      </c>
      <c r="AC185" s="39">
        <f t="shared" ref="AC185:AC248" si="265">((AA185+AB185)/D185)*100</f>
        <v>0.27760641579272055</v>
      </c>
      <c r="AD185" s="42">
        <v>67.5</v>
      </c>
      <c r="AE185" s="38">
        <v>55.65</v>
      </c>
      <c r="AF185" s="38">
        <v>463.24</v>
      </c>
      <c r="AG185" s="38">
        <v>766.75</v>
      </c>
      <c r="AH185" s="30">
        <v>2</v>
      </c>
      <c r="AI185" s="40">
        <v>13.78</v>
      </c>
      <c r="AJ185" s="41">
        <v>21</v>
      </c>
      <c r="AK185" s="30">
        <f>(AJ185/S185)*100</f>
        <v>41.17647058823529</v>
      </c>
      <c r="AL185" s="31">
        <v>7</v>
      </c>
      <c r="AM185" s="31">
        <v>0</v>
      </c>
      <c r="AN185" s="39">
        <f>((AL185+AM185)/W185)*100</f>
        <v>77.777777777777786</v>
      </c>
      <c r="AO185" s="31">
        <v>18</v>
      </c>
      <c r="AP185" s="39">
        <f>(AO185/Y185)*100</f>
        <v>52.941176470588239</v>
      </c>
      <c r="AQ185" s="31">
        <v>7</v>
      </c>
      <c r="AR185" s="31">
        <v>0</v>
      </c>
      <c r="AS185" s="39">
        <f>((AQ185+AR185)/AA185)*100</f>
        <v>77.777777777777786</v>
      </c>
      <c r="AT185" s="31">
        <v>2</v>
      </c>
      <c r="AU185" s="175">
        <f t="shared" si="239"/>
        <v>6.1690314620604564E-2</v>
      </c>
      <c r="AV185" s="35" t="s">
        <v>454</v>
      </c>
      <c r="AW185" s="41">
        <f t="shared" ref="AW185:AW248" si="266">AZ185+BA185+BB185</f>
        <v>16</v>
      </c>
      <c r="AX185" s="41">
        <f t="shared" ref="AX185:AX248" si="267">BC185+BD185+BE185</f>
        <v>0</v>
      </c>
      <c r="AY185" s="30">
        <f t="shared" ref="AY185:AY248" si="268">((AW185+AX185)/D185)*100</f>
        <v>0.49352251696483651</v>
      </c>
      <c r="AZ185" s="43">
        <v>0</v>
      </c>
      <c r="BA185" s="43">
        <v>16</v>
      </c>
      <c r="BB185" s="43">
        <v>0</v>
      </c>
      <c r="BC185" s="41">
        <v>0</v>
      </c>
      <c r="BD185" s="41">
        <v>0</v>
      </c>
      <c r="BE185" s="31">
        <v>0</v>
      </c>
      <c r="BF185" s="31">
        <f t="shared" ref="BF185:BF216" si="269">BH185+BI185+BJ185</f>
        <v>14</v>
      </c>
      <c r="BG185" s="31">
        <f t="shared" ref="BG185:BG248" si="270">BK185+BL185+BM185</f>
        <v>0</v>
      </c>
      <c r="BH185" s="31">
        <v>0</v>
      </c>
      <c r="BI185" s="31">
        <v>14</v>
      </c>
      <c r="BJ185" s="31">
        <v>0</v>
      </c>
      <c r="BK185" s="31">
        <v>0</v>
      </c>
      <c r="BL185" s="45">
        <v>0</v>
      </c>
      <c r="BM185" s="45">
        <v>0</v>
      </c>
      <c r="BN185" s="45">
        <v>14</v>
      </c>
      <c r="BO185" s="45">
        <v>0</v>
      </c>
      <c r="BP185" s="34">
        <f t="shared" ref="BP185:BP248" si="271">((BN185+BO185)/D185)*100</f>
        <v>0.43183220234423197</v>
      </c>
      <c r="BQ185" s="149">
        <v>0</v>
      </c>
      <c r="BR185" s="103">
        <f>(BQ185/(BN185+BO185))*100</f>
        <v>0</v>
      </c>
      <c r="BS185" s="45">
        <f t="shared" ref="BS185:BS248" si="272">BV185+BY185+CB185</f>
        <v>0</v>
      </c>
      <c r="BT185" s="45">
        <f t="shared" ref="BT185:BT248" si="273">BW185+BZ185+CC185</f>
        <v>5</v>
      </c>
      <c r="BU185" s="45">
        <f t="shared" ref="BU185:BU248" si="274">BX185+CA185+CD185</f>
        <v>8</v>
      </c>
      <c r="BV185" s="46">
        <v>0</v>
      </c>
      <c r="BW185" s="46">
        <v>0</v>
      </c>
      <c r="BX185" s="46">
        <v>0</v>
      </c>
      <c r="BY185" s="46">
        <v>0</v>
      </c>
      <c r="BZ185" s="46">
        <v>5</v>
      </c>
      <c r="CA185" s="46">
        <v>8</v>
      </c>
      <c r="CB185" s="46">
        <v>0</v>
      </c>
      <c r="CC185" s="46">
        <v>0</v>
      </c>
      <c r="CD185" s="46">
        <v>0</v>
      </c>
      <c r="CE185" s="45">
        <f t="shared" ref="CE185:CE248" si="275">CH185+CK185+CN185</f>
        <v>0</v>
      </c>
      <c r="CF185" s="45">
        <f t="shared" ref="CF185:CF248" si="276">CI185+CL185+CO185</f>
        <v>0</v>
      </c>
      <c r="CG185" s="45">
        <f t="shared" ref="CG185:CG248" si="277">CJ185+CM185+CP185</f>
        <v>0</v>
      </c>
      <c r="CH185" s="46">
        <v>0</v>
      </c>
      <c r="CI185" s="46">
        <v>0</v>
      </c>
      <c r="CJ185" s="46">
        <v>0</v>
      </c>
      <c r="CK185" s="46">
        <v>0</v>
      </c>
      <c r="CL185" s="46">
        <v>0</v>
      </c>
      <c r="CM185" s="46">
        <v>0</v>
      </c>
      <c r="CN185" s="46">
        <v>0</v>
      </c>
      <c r="CO185" s="46">
        <v>0</v>
      </c>
      <c r="CP185" s="46">
        <v>0</v>
      </c>
      <c r="CQ185" s="45">
        <f t="shared" ref="CQ185:CQ248" si="278">CS185+DE185+DQ185</f>
        <v>0</v>
      </c>
      <c r="CR185" s="47">
        <f t="shared" ref="CR185:CR248" si="279">(CQ185/D185)*100</f>
        <v>0</v>
      </c>
      <c r="CS185" s="45">
        <f t="shared" ref="CS185:CS248" si="280">CT185+CU185</f>
        <v>0</v>
      </c>
      <c r="CT185" s="45">
        <f t="shared" ref="CT185:CT248" si="281">CW185+CZ185+DC185</f>
        <v>0</v>
      </c>
      <c r="CU185" s="45">
        <f t="shared" ref="CU185:CU248" si="282">CX185+DA185+DD185</f>
        <v>0</v>
      </c>
      <c r="CV185" s="45">
        <f t="shared" ref="CV185:CV248" si="283">CW185+CX185</f>
        <v>0</v>
      </c>
      <c r="CW185" s="45">
        <v>0</v>
      </c>
      <c r="CX185" s="45">
        <v>0</v>
      </c>
      <c r="CY185" s="45">
        <f t="shared" ref="CY185:CY248" si="284">CZ185+DA185</f>
        <v>0</v>
      </c>
      <c r="CZ185" s="45">
        <v>0</v>
      </c>
      <c r="DA185" s="45">
        <v>0</v>
      </c>
      <c r="DB185" s="45">
        <f t="shared" ref="DB185:DB248" si="285">DC185+DD185</f>
        <v>0</v>
      </c>
      <c r="DC185" s="45">
        <v>0</v>
      </c>
      <c r="DD185" s="45">
        <v>0</v>
      </c>
      <c r="DE185" s="45">
        <f t="shared" ref="DE185:DE248" si="286">DF185+DG185</f>
        <v>0</v>
      </c>
      <c r="DF185" s="45">
        <f t="shared" ref="DF185:DF248" si="287">DI185+DL185+DO185</f>
        <v>0</v>
      </c>
      <c r="DG185" s="45">
        <f t="shared" ref="DG185:DG248" si="288">DJ185+DM185+DP185</f>
        <v>0</v>
      </c>
      <c r="DH185" s="45">
        <f t="shared" ref="DH185:DH248" si="289">DI185+DJ185</f>
        <v>0</v>
      </c>
      <c r="DI185" s="45">
        <v>0</v>
      </c>
      <c r="DJ185" s="45">
        <v>0</v>
      </c>
      <c r="DK185" s="45">
        <f t="shared" ref="DK185:DK248" si="290">DL185+DM185</f>
        <v>0</v>
      </c>
      <c r="DL185" s="45">
        <v>0</v>
      </c>
      <c r="DM185" s="45">
        <v>0</v>
      </c>
      <c r="DN185" s="45">
        <f t="shared" ref="DN185:DN248" si="291">DO185+DP185</f>
        <v>0</v>
      </c>
      <c r="DO185" s="45">
        <v>0</v>
      </c>
      <c r="DP185" s="45">
        <v>0</v>
      </c>
      <c r="DQ185" s="45">
        <f t="shared" ref="DQ185:DQ248" si="292">DR185+DS185+DT185+DU185</f>
        <v>0</v>
      </c>
      <c r="DR185" s="45">
        <v>0</v>
      </c>
      <c r="DS185" s="45">
        <v>0</v>
      </c>
      <c r="DT185" s="45">
        <v>0</v>
      </c>
      <c r="DU185" s="45">
        <v>0</v>
      </c>
      <c r="DV185" s="48"/>
      <c r="DW185" s="48"/>
      <c r="DX185" s="45">
        <v>0</v>
      </c>
      <c r="DY185" s="45">
        <v>0</v>
      </c>
      <c r="DZ185" s="45">
        <v>0</v>
      </c>
      <c r="EA185" s="45">
        <f t="shared" ref="EA185:EA248" si="293">EC185+ED185+EE185</f>
        <v>0</v>
      </c>
      <c r="EB185" s="115" t="s">
        <v>456</v>
      </c>
      <c r="EC185" s="45">
        <f t="shared" ref="EC185:EC248" si="294">EF185+EI185+EL185</f>
        <v>0</v>
      </c>
      <c r="ED185" s="45">
        <f t="shared" ref="ED185:ED248" si="295">EG185+EJ185+EM185</f>
        <v>0</v>
      </c>
      <c r="EE185" s="45">
        <f t="shared" ref="EE185:EE248" si="296">EH185+EK185+EN185</f>
        <v>0</v>
      </c>
      <c r="EF185" s="45">
        <v>0</v>
      </c>
      <c r="EG185" s="45">
        <v>0</v>
      </c>
      <c r="EH185" s="45">
        <v>0</v>
      </c>
      <c r="EI185" s="45">
        <v>0</v>
      </c>
      <c r="EJ185" s="45">
        <v>0</v>
      </c>
      <c r="EK185" s="45">
        <v>0</v>
      </c>
      <c r="EL185" s="45">
        <v>0</v>
      </c>
      <c r="EM185" s="45">
        <v>0</v>
      </c>
      <c r="EN185" s="45">
        <v>0</v>
      </c>
      <c r="EO185" s="45">
        <f t="shared" ref="EO185:EO248" si="297">CQ185-EA185</f>
        <v>0</v>
      </c>
      <c r="EP185" s="115" t="s">
        <v>456</v>
      </c>
      <c r="EQ185" s="45">
        <v>2</v>
      </c>
      <c r="ER185" s="45">
        <f t="shared" ref="ER185:ER248" si="298">SUM(ET185:EW185)</f>
        <v>2</v>
      </c>
      <c r="ES185" s="34">
        <f>(ER185/EQ185)*100</f>
        <v>100</v>
      </c>
      <c r="ET185" s="45">
        <v>2</v>
      </c>
      <c r="EU185" s="45">
        <v>0</v>
      </c>
      <c r="EV185" s="45">
        <v>0</v>
      </c>
      <c r="EW185" s="45">
        <v>0</v>
      </c>
      <c r="EX185" s="48">
        <v>651</v>
      </c>
      <c r="EY185" s="48">
        <v>526</v>
      </c>
      <c r="EZ185" s="48">
        <v>1348</v>
      </c>
      <c r="FA185" s="46">
        <v>0</v>
      </c>
    </row>
    <row r="186" spans="1:157" s="118" customFormat="1">
      <c r="A186" s="26" t="s">
        <v>177</v>
      </c>
      <c r="B186" s="26" t="s">
        <v>216</v>
      </c>
      <c r="C186" s="29" t="s">
        <v>31</v>
      </c>
      <c r="D186" s="31">
        <v>1</v>
      </c>
      <c r="E186" s="31">
        <f t="shared" si="238"/>
        <v>0</v>
      </c>
      <c r="F186" s="31">
        <v>0</v>
      </c>
      <c r="G186" s="37" t="s">
        <v>456</v>
      </c>
      <c r="H186" s="32">
        <v>0</v>
      </c>
      <c r="I186" s="35" t="s">
        <v>456</v>
      </c>
      <c r="J186" s="41">
        <v>0</v>
      </c>
      <c r="K186" s="30">
        <f t="shared" si="260"/>
        <v>0</v>
      </c>
      <c r="L186" s="31">
        <v>0</v>
      </c>
      <c r="M186" s="31">
        <v>0</v>
      </c>
      <c r="N186" s="99">
        <f t="shared" si="261"/>
        <v>0</v>
      </c>
      <c r="O186" s="31">
        <v>0</v>
      </c>
      <c r="P186" s="31">
        <v>0</v>
      </c>
      <c r="Q186" s="34">
        <f t="shared" si="262"/>
        <v>0</v>
      </c>
      <c r="R186" s="41">
        <f t="shared" si="263"/>
        <v>0</v>
      </c>
      <c r="S186" s="41">
        <v>0</v>
      </c>
      <c r="T186" s="35" t="s">
        <v>456</v>
      </c>
      <c r="U186" s="32">
        <v>0</v>
      </c>
      <c r="V186" s="35" t="s">
        <v>456</v>
      </c>
      <c r="W186" s="31">
        <v>0</v>
      </c>
      <c r="X186" s="31">
        <v>0</v>
      </c>
      <c r="Y186" s="31">
        <v>0</v>
      </c>
      <c r="Z186" s="39">
        <f t="shared" si="264"/>
        <v>0</v>
      </c>
      <c r="AA186" s="31">
        <v>0</v>
      </c>
      <c r="AB186" s="31">
        <v>0</v>
      </c>
      <c r="AC186" s="39">
        <f t="shared" si="265"/>
        <v>0</v>
      </c>
      <c r="AD186" s="42"/>
      <c r="AE186" s="38"/>
      <c r="AF186" s="38"/>
      <c r="AG186" s="38"/>
      <c r="AH186" s="30"/>
      <c r="AI186" s="40"/>
      <c r="AJ186" s="41">
        <v>14</v>
      </c>
      <c r="AK186" s="35" t="s">
        <v>456</v>
      </c>
      <c r="AL186" s="31">
        <v>0</v>
      </c>
      <c r="AM186" s="31">
        <v>0</v>
      </c>
      <c r="AN186" s="44" t="s">
        <v>456</v>
      </c>
      <c r="AO186" s="31">
        <v>11</v>
      </c>
      <c r="AP186" s="44" t="s">
        <v>456</v>
      </c>
      <c r="AQ186" s="31">
        <v>0</v>
      </c>
      <c r="AR186" s="31">
        <v>0</v>
      </c>
      <c r="AS186" s="44" t="s">
        <v>456</v>
      </c>
      <c r="AT186" s="31">
        <v>0</v>
      </c>
      <c r="AU186" s="176">
        <f t="shared" si="239"/>
        <v>0</v>
      </c>
      <c r="AV186" s="30"/>
      <c r="AW186" s="41">
        <f t="shared" si="266"/>
        <v>0</v>
      </c>
      <c r="AX186" s="41">
        <f t="shared" si="267"/>
        <v>0</v>
      </c>
      <c r="AY186" s="30">
        <f t="shared" si="268"/>
        <v>0</v>
      </c>
      <c r="AZ186" s="41">
        <v>0</v>
      </c>
      <c r="BA186" s="41">
        <v>0</v>
      </c>
      <c r="BB186" s="41">
        <v>0</v>
      </c>
      <c r="BC186" s="41">
        <v>0</v>
      </c>
      <c r="BD186" s="41">
        <v>0</v>
      </c>
      <c r="BE186" s="31">
        <v>0</v>
      </c>
      <c r="BF186" s="31">
        <f t="shared" si="269"/>
        <v>0</v>
      </c>
      <c r="BG186" s="31">
        <f t="shared" si="270"/>
        <v>0</v>
      </c>
      <c r="BH186" s="31">
        <v>0</v>
      </c>
      <c r="BI186" s="31">
        <v>0</v>
      </c>
      <c r="BJ186" s="31">
        <v>0</v>
      </c>
      <c r="BK186" s="31">
        <v>0</v>
      </c>
      <c r="BL186" s="45">
        <v>0</v>
      </c>
      <c r="BM186" s="45">
        <v>0</v>
      </c>
      <c r="BN186" s="45">
        <v>0</v>
      </c>
      <c r="BO186" s="45">
        <v>0</v>
      </c>
      <c r="BP186" s="34">
        <f t="shared" si="271"/>
        <v>0</v>
      </c>
      <c r="BQ186" s="149">
        <v>0</v>
      </c>
      <c r="BR186" s="103" t="s">
        <v>456</v>
      </c>
      <c r="BS186" s="45">
        <f t="shared" si="272"/>
        <v>0</v>
      </c>
      <c r="BT186" s="45">
        <f t="shared" si="273"/>
        <v>0</v>
      </c>
      <c r="BU186" s="45">
        <f t="shared" si="274"/>
        <v>0</v>
      </c>
      <c r="BV186" s="45">
        <v>0</v>
      </c>
      <c r="BW186" s="45">
        <v>0</v>
      </c>
      <c r="BX186" s="45">
        <v>0</v>
      </c>
      <c r="BY186" s="45">
        <v>0</v>
      </c>
      <c r="BZ186" s="45">
        <v>0</v>
      </c>
      <c r="CA186" s="45">
        <v>0</v>
      </c>
      <c r="CB186" s="45">
        <v>0</v>
      </c>
      <c r="CC186" s="45">
        <v>0</v>
      </c>
      <c r="CD186" s="45">
        <v>0</v>
      </c>
      <c r="CE186" s="45">
        <f t="shared" si="275"/>
        <v>0</v>
      </c>
      <c r="CF186" s="45">
        <f t="shared" si="276"/>
        <v>0</v>
      </c>
      <c r="CG186" s="45">
        <f t="shared" si="277"/>
        <v>0</v>
      </c>
      <c r="CH186" s="46">
        <v>0</v>
      </c>
      <c r="CI186" s="46">
        <v>0</v>
      </c>
      <c r="CJ186" s="46">
        <v>0</v>
      </c>
      <c r="CK186" s="46">
        <v>0</v>
      </c>
      <c r="CL186" s="46">
        <v>0</v>
      </c>
      <c r="CM186" s="46">
        <v>0</v>
      </c>
      <c r="CN186" s="46">
        <v>0</v>
      </c>
      <c r="CO186" s="46">
        <v>0</v>
      </c>
      <c r="CP186" s="46">
        <v>0</v>
      </c>
      <c r="CQ186" s="45">
        <f t="shared" si="278"/>
        <v>0</v>
      </c>
      <c r="CR186" s="47">
        <f t="shared" si="279"/>
        <v>0</v>
      </c>
      <c r="CS186" s="45">
        <f t="shared" si="280"/>
        <v>0</v>
      </c>
      <c r="CT186" s="45">
        <f t="shared" si="281"/>
        <v>0</v>
      </c>
      <c r="CU186" s="45">
        <f t="shared" si="282"/>
        <v>0</v>
      </c>
      <c r="CV186" s="45">
        <f t="shared" si="283"/>
        <v>0</v>
      </c>
      <c r="CW186" s="45">
        <v>0</v>
      </c>
      <c r="CX186" s="45">
        <v>0</v>
      </c>
      <c r="CY186" s="45">
        <f t="shared" si="284"/>
        <v>0</v>
      </c>
      <c r="CZ186" s="45">
        <v>0</v>
      </c>
      <c r="DA186" s="45">
        <v>0</v>
      </c>
      <c r="DB186" s="45">
        <f t="shared" si="285"/>
        <v>0</v>
      </c>
      <c r="DC186" s="45">
        <v>0</v>
      </c>
      <c r="DD186" s="45">
        <v>0</v>
      </c>
      <c r="DE186" s="45">
        <f t="shared" si="286"/>
        <v>0</v>
      </c>
      <c r="DF186" s="45">
        <f t="shared" si="287"/>
        <v>0</v>
      </c>
      <c r="DG186" s="45">
        <f t="shared" si="288"/>
        <v>0</v>
      </c>
      <c r="DH186" s="45">
        <f t="shared" si="289"/>
        <v>0</v>
      </c>
      <c r="DI186" s="45">
        <v>0</v>
      </c>
      <c r="DJ186" s="45">
        <v>0</v>
      </c>
      <c r="DK186" s="45">
        <f t="shared" si="290"/>
        <v>0</v>
      </c>
      <c r="DL186" s="45">
        <v>0</v>
      </c>
      <c r="DM186" s="45">
        <v>0</v>
      </c>
      <c r="DN186" s="45">
        <f t="shared" si="291"/>
        <v>0</v>
      </c>
      <c r="DO186" s="45">
        <v>0</v>
      </c>
      <c r="DP186" s="45">
        <v>0</v>
      </c>
      <c r="DQ186" s="45">
        <f t="shared" si="292"/>
        <v>0</v>
      </c>
      <c r="DR186" s="45">
        <v>0</v>
      </c>
      <c r="DS186" s="45">
        <v>0</v>
      </c>
      <c r="DT186" s="45">
        <v>0</v>
      </c>
      <c r="DU186" s="45">
        <v>0</v>
      </c>
      <c r="DV186" s="48"/>
      <c r="DW186" s="48"/>
      <c r="DX186" s="45">
        <v>0</v>
      </c>
      <c r="DY186" s="45">
        <v>0</v>
      </c>
      <c r="DZ186" s="45">
        <v>0</v>
      </c>
      <c r="EA186" s="45">
        <f t="shared" si="293"/>
        <v>0</v>
      </c>
      <c r="EB186" s="115" t="s">
        <v>456</v>
      </c>
      <c r="EC186" s="45">
        <f t="shared" si="294"/>
        <v>0</v>
      </c>
      <c r="ED186" s="45">
        <f t="shared" si="295"/>
        <v>0</v>
      </c>
      <c r="EE186" s="45">
        <f t="shared" si="296"/>
        <v>0</v>
      </c>
      <c r="EF186" s="45">
        <v>0</v>
      </c>
      <c r="EG186" s="45">
        <v>0</v>
      </c>
      <c r="EH186" s="45">
        <v>0</v>
      </c>
      <c r="EI186" s="45">
        <v>0</v>
      </c>
      <c r="EJ186" s="45">
        <v>0</v>
      </c>
      <c r="EK186" s="45">
        <v>0</v>
      </c>
      <c r="EL186" s="45">
        <v>0</v>
      </c>
      <c r="EM186" s="45">
        <v>0</v>
      </c>
      <c r="EN186" s="45">
        <v>0</v>
      </c>
      <c r="EO186" s="45">
        <f t="shared" si="297"/>
        <v>0</v>
      </c>
      <c r="EP186" s="115" t="s">
        <v>456</v>
      </c>
      <c r="EQ186" s="45">
        <v>0</v>
      </c>
      <c r="ER186" s="45">
        <f t="shared" si="298"/>
        <v>0</v>
      </c>
      <c r="ES186" s="37" t="s">
        <v>456</v>
      </c>
      <c r="ET186" s="45">
        <v>0</v>
      </c>
      <c r="EU186" s="45">
        <v>0</v>
      </c>
      <c r="EV186" s="45">
        <v>0</v>
      </c>
      <c r="EW186" s="45">
        <v>0</v>
      </c>
      <c r="EX186" s="48"/>
      <c r="EY186" s="48"/>
      <c r="EZ186" s="48"/>
      <c r="FA186" s="46">
        <v>0</v>
      </c>
    </row>
    <row r="187" spans="1:157" s="118" customFormat="1">
      <c r="A187" s="100" t="s">
        <v>312</v>
      </c>
      <c r="B187" s="100" t="s">
        <v>391</v>
      </c>
      <c r="C187" s="101" t="s">
        <v>34</v>
      </c>
      <c r="D187" s="102">
        <v>2948</v>
      </c>
      <c r="E187" s="102">
        <f t="shared" si="238"/>
        <v>35</v>
      </c>
      <c r="F187" s="102">
        <v>33</v>
      </c>
      <c r="G187" s="103">
        <f t="shared" ref="G187:G193" si="299">(F187/E187)*100</f>
        <v>94.285714285714278</v>
      </c>
      <c r="H187" s="104">
        <v>2</v>
      </c>
      <c r="I187" s="105">
        <f t="shared" ref="I187:I193" si="300">(H187/E187)*100</f>
        <v>5.7142857142857144</v>
      </c>
      <c r="J187" s="106">
        <v>31</v>
      </c>
      <c r="K187" s="105">
        <f t="shared" si="260"/>
        <v>1.0515603799185889</v>
      </c>
      <c r="L187" s="102">
        <v>255</v>
      </c>
      <c r="M187" s="102">
        <v>182</v>
      </c>
      <c r="N187" s="107">
        <f t="shared" si="261"/>
        <v>6.1736770691994565</v>
      </c>
      <c r="O187" s="102">
        <v>14</v>
      </c>
      <c r="P187" s="102">
        <v>14</v>
      </c>
      <c r="Q187" s="103">
        <f t="shared" si="262"/>
        <v>0.47489823609226595</v>
      </c>
      <c r="R187" s="106">
        <f t="shared" si="263"/>
        <v>65</v>
      </c>
      <c r="S187" s="106">
        <v>65</v>
      </c>
      <c r="T187" s="105">
        <f t="shared" ref="T187:T193" si="301">(S187/R187)*100</f>
        <v>100</v>
      </c>
      <c r="U187" s="104">
        <v>0</v>
      </c>
      <c r="V187" s="105">
        <f t="shared" ref="V187:V193" si="302">(U187/R187)*100</f>
        <v>0</v>
      </c>
      <c r="W187" s="102">
        <v>0</v>
      </c>
      <c r="X187" s="102">
        <v>0</v>
      </c>
      <c r="Y187" s="102">
        <v>64</v>
      </c>
      <c r="Z187" s="108">
        <f t="shared" si="264"/>
        <v>2.1709633649932156</v>
      </c>
      <c r="AA187" s="102">
        <v>0</v>
      </c>
      <c r="AB187" s="102">
        <v>0</v>
      </c>
      <c r="AC187" s="108">
        <f t="shared" si="265"/>
        <v>0</v>
      </c>
      <c r="AD187" s="109">
        <v>97.58</v>
      </c>
      <c r="AE187" s="110"/>
      <c r="AF187" s="110">
        <v>379.84</v>
      </c>
      <c r="AG187" s="110"/>
      <c r="AH187" s="105">
        <v>4.5199999999999996</v>
      </c>
      <c r="AI187" s="111"/>
      <c r="AJ187" s="106">
        <v>5</v>
      </c>
      <c r="AK187" s="105">
        <f t="shared" ref="AK187:AK193" si="303">(AJ187/S187)*100</f>
        <v>7.6923076923076925</v>
      </c>
      <c r="AL187" s="102">
        <v>0</v>
      </c>
      <c r="AM187" s="102">
        <v>0</v>
      </c>
      <c r="AN187" s="108" t="s">
        <v>456</v>
      </c>
      <c r="AO187" s="102"/>
      <c r="AP187" s="108">
        <f t="shared" ref="AP187:AP193" si="304">(AO187/Y187)*100</f>
        <v>0</v>
      </c>
      <c r="AQ187" s="102">
        <v>0</v>
      </c>
      <c r="AR187" s="102">
        <v>0</v>
      </c>
      <c r="AS187" s="108" t="s">
        <v>456</v>
      </c>
      <c r="AT187" s="102">
        <v>0</v>
      </c>
      <c r="AU187" s="182">
        <f t="shared" si="239"/>
        <v>0</v>
      </c>
      <c r="AV187" s="105" t="s">
        <v>455</v>
      </c>
      <c r="AW187" s="106">
        <f t="shared" si="266"/>
        <v>0</v>
      </c>
      <c r="AX187" s="106">
        <f t="shared" si="267"/>
        <v>0</v>
      </c>
      <c r="AY187" s="105">
        <f t="shared" si="268"/>
        <v>0</v>
      </c>
      <c r="AZ187" s="106">
        <v>0</v>
      </c>
      <c r="BA187" s="106">
        <v>0</v>
      </c>
      <c r="BB187" s="106">
        <v>0</v>
      </c>
      <c r="BC187" s="106">
        <v>0</v>
      </c>
      <c r="BD187" s="106">
        <v>0</v>
      </c>
      <c r="BE187" s="102">
        <v>0</v>
      </c>
      <c r="BF187" s="102">
        <f t="shared" si="269"/>
        <v>0</v>
      </c>
      <c r="BG187" s="102">
        <f t="shared" si="270"/>
        <v>0</v>
      </c>
      <c r="BH187" s="102">
        <v>0</v>
      </c>
      <c r="BI187" s="102">
        <v>0</v>
      </c>
      <c r="BJ187" s="102">
        <v>0</v>
      </c>
      <c r="BK187" s="102">
        <v>0</v>
      </c>
      <c r="BL187" s="112">
        <v>0</v>
      </c>
      <c r="BM187" s="112">
        <v>0</v>
      </c>
      <c r="BN187" s="112">
        <v>0</v>
      </c>
      <c r="BO187" s="112">
        <v>0</v>
      </c>
      <c r="BP187" s="103">
        <f t="shared" si="271"/>
        <v>0</v>
      </c>
      <c r="BQ187" s="158">
        <v>0</v>
      </c>
      <c r="BR187" s="103" t="s">
        <v>456</v>
      </c>
      <c r="BS187" s="112">
        <f t="shared" si="272"/>
        <v>0</v>
      </c>
      <c r="BT187" s="112">
        <f t="shared" si="273"/>
        <v>0</v>
      </c>
      <c r="BU187" s="112">
        <f t="shared" si="274"/>
        <v>0</v>
      </c>
      <c r="BV187" s="112">
        <v>0</v>
      </c>
      <c r="BW187" s="112">
        <v>0</v>
      </c>
      <c r="BX187" s="112">
        <v>0</v>
      </c>
      <c r="BY187" s="112">
        <v>0</v>
      </c>
      <c r="BZ187" s="112">
        <v>0</v>
      </c>
      <c r="CA187" s="112">
        <v>0</v>
      </c>
      <c r="CB187" s="112">
        <v>0</v>
      </c>
      <c r="CC187" s="112">
        <v>0</v>
      </c>
      <c r="CD187" s="112">
        <v>0</v>
      </c>
      <c r="CE187" s="112">
        <f t="shared" si="275"/>
        <v>0</v>
      </c>
      <c r="CF187" s="112">
        <f t="shared" si="276"/>
        <v>0</v>
      </c>
      <c r="CG187" s="112">
        <f t="shared" si="277"/>
        <v>0</v>
      </c>
      <c r="CH187" s="100">
        <v>0</v>
      </c>
      <c r="CI187" s="100">
        <v>0</v>
      </c>
      <c r="CJ187" s="100">
        <v>0</v>
      </c>
      <c r="CK187" s="100">
        <v>0</v>
      </c>
      <c r="CL187" s="100">
        <v>0</v>
      </c>
      <c r="CM187" s="100">
        <v>0</v>
      </c>
      <c r="CN187" s="100">
        <v>0</v>
      </c>
      <c r="CO187" s="100">
        <v>0</v>
      </c>
      <c r="CP187" s="100">
        <v>0</v>
      </c>
      <c r="CQ187" s="112">
        <f t="shared" si="278"/>
        <v>0</v>
      </c>
      <c r="CR187" s="113">
        <f t="shared" si="279"/>
        <v>0</v>
      </c>
      <c r="CS187" s="112">
        <f t="shared" si="280"/>
        <v>0</v>
      </c>
      <c r="CT187" s="112">
        <f t="shared" si="281"/>
        <v>0</v>
      </c>
      <c r="CU187" s="112">
        <f t="shared" si="282"/>
        <v>0</v>
      </c>
      <c r="CV187" s="112">
        <f t="shared" si="283"/>
        <v>0</v>
      </c>
      <c r="CW187" s="112">
        <v>0</v>
      </c>
      <c r="CX187" s="112">
        <v>0</v>
      </c>
      <c r="CY187" s="112">
        <f t="shared" si="284"/>
        <v>0</v>
      </c>
      <c r="CZ187" s="112">
        <v>0</v>
      </c>
      <c r="DA187" s="112">
        <v>0</v>
      </c>
      <c r="DB187" s="112">
        <f t="shared" si="285"/>
        <v>0</v>
      </c>
      <c r="DC187" s="112">
        <v>0</v>
      </c>
      <c r="DD187" s="112">
        <v>0</v>
      </c>
      <c r="DE187" s="112">
        <f t="shared" si="286"/>
        <v>0</v>
      </c>
      <c r="DF187" s="112">
        <f t="shared" si="287"/>
        <v>0</v>
      </c>
      <c r="DG187" s="112">
        <f t="shared" si="288"/>
        <v>0</v>
      </c>
      <c r="DH187" s="112">
        <f t="shared" si="289"/>
        <v>0</v>
      </c>
      <c r="DI187" s="112">
        <v>0</v>
      </c>
      <c r="DJ187" s="112">
        <v>0</v>
      </c>
      <c r="DK187" s="112">
        <f t="shared" si="290"/>
        <v>0</v>
      </c>
      <c r="DL187" s="112">
        <v>0</v>
      </c>
      <c r="DM187" s="112">
        <v>0</v>
      </c>
      <c r="DN187" s="112">
        <f t="shared" si="291"/>
        <v>0</v>
      </c>
      <c r="DO187" s="112">
        <v>0</v>
      </c>
      <c r="DP187" s="112">
        <v>0</v>
      </c>
      <c r="DQ187" s="112">
        <f t="shared" si="292"/>
        <v>0</v>
      </c>
      <c r="DR187" s="112">
        <v>0</v>
      </c>
      <c r="DS187" s="112">
        <v>0</v>
      </c>
      <c r="DT187" s="112">
        <v>0</v>
      </c>
      <c r="DU187" s="112">
        <v>0</v>
      </c>
      <c r="DV187" s="114"/>
      <c r="DW187" s="114"/>
      <c r="DX187" s="112">
        <v>0</v>
      </c>
      <c r="DY187" s="112">
        <v>0</v>
      </c>
      <c r="DZ187" s="112">
        <v>0</v>
      </c>
      <c r="EA187" s="112">
        <f t="shared" si="293"/>
        <v>0</v>
      </c>
      <c r="EB187" s="113" t="s">
        <v>456</v>
      </c>
      <c r="EC187" s="112">
        <f t="shared" si="294"/>
        <v>0</v>
      </c>
      <c r="ED187" s="112">
        <f t="shared" si="295"/>
        <v>0</v>
      </c>
      <c r="EE187" s="112">
        <f t="shared" si="296"/>
        <v>0</v>
      </c>
      <c r="EF187" s="112">
        <v>0</v>
      </c>
      <c r="EG187" s="112">
        <v>0</v>
      </c>
      <c r="EH187" s="112">
        <v>0</v>
      </c>
      <c r="EI187" s="112">
        <v>0</v>
      </c>
      <c r="EJ187" s="112">
        <v>0</v>
      </c>
      <c r="EK187" s="112">
        <v>0</v>
      </c>
      <c r="EL187" s="112">
        <v>0</v>
      </c>
      <c r="EM187" s="112">
        <v>0</v>
      </c>
      <c r="EN187" s="112">
        <v>0</v>
      </c>
      <c r="EO187" s="112">
        <f t="shared" si="297"/>
        <v>0</v>
      </c>
      <c r="EP187" s="113" t="s">
        <v>456</v>
      </c>
      <c r="EQ187" s="112">
        <v>0</v>
      </c>
      <c r="ER187" s="112">
        <f t="shared" si="298"/>
        <v>0</v>
      </c>
      <c r="ES187" s="103" t="s">
        <v>456</v>
      </c>
      <c r="ET187" s="112">
        <v>0</v>
      </c>
      <c r="EU187" s="112">
        <v>0</v>
      </c>
      <c r="EV187" s="112">
        <v>0</v>
      </c>
      <c r="EW187" s="112">
        <v>0</v>
      </c>
      <c r="EX187" s="114"/>
      <c r="EY187" s="114"/>
      <c r="EZ187" s="114"/>
      <c r="FA187" s="100">
        <v>0</v>
      </c>
    </row>
    <row r="188" spans="1:157" s="118" customFormat="1">
      <c r="A188" s="100" t="s">
        <v>313</v>
      </c>
      <c r="B188" s="100" t="s">
        <v>391</v>
      </c>
      <c r="C188" s="101" t="s">
        <v>33</v>
      </c>
      <c r="D188" s="102">
        <v>3426</v>
      </c>
      <c r="E188" s="102">
        <f t="shared" si="238"/>
        <v>73</v>
      </c>
      <c r="F188" s="102">
        <v>68</v>
      </c>
      <c r="G188" s="103">
        <f t="shared" si="299"/>
        <v>93.150684931506845</v>
      </c>
      <c r="H188" s="104">
        <v>5</v>
      </c>
      <c r="I188" s="105">
        <f t="shared" si="300"/>
        <v>6.8493150684931505</v>
      </c>
      <c r="J188" s="106">
        <v>59</v>
      </c>
      <c r="K188" s="105">
        <f t="shared" si="260"/>
        <v>1.7221249270286048</v>
      </c>
      <c r="L188" s="102">
        <v>663</v>
      </c>
      <c r="M188" s="102">
        <v>441</v>
      </c>
      <c r="N188" s="107">
        <f t="shared" si="261"/>
        <v>12.872154115586691</v>
      </c>
      <c r="O188" s="102">
        <v>156</v>
      </c>
      <c r="P188" s="102">
        <v>115</v>
      </c>
      <c r="Q188" s="103">
        <f t="shared" si="262"/>
        <v>3.3566841798015177</v>
      </c>
      <c r="R188" s="106">
        <f t="shared" si="263"/>
        <v>24</v>
      </c>
      <c r="S188" s="106">
        <v>23</v>
      </c>
      <c r="T188" s="105">
        <f t="shared" si="301"/>
        <v>95.833333333333343</v>
      </c>
      <c r="U188" s="104">
        <v>1</v>
      </c>
      <c r="V188" s="105">
        <f t="shared" si="302"/>
        <v>4.1666666666666661</v>
      </c>
      <c r="W188" s="102">
        <v>9</v>
      </c>
      <c r="X188" s="102">
        <v>0</v>
      </c>
      <c r="Y188" s="102">
        <v>19</v>
      </c>
      <c r="Z188" s="108">
        <f t="shared" si="264"/>
        <v>0.55458260361938116</v>
      </c>
      <c r="AA188" s="102">
        <v>9</v>
      </c>
      <c r="AB188" s="102">
        <v>0</v>
      </c>
      <c r="AC188" s="108">
        <f t="shared" si="265"/>
        <v>0.26269702276707529</v>
      </c>
      <c r="AD188" s="109">
        <v>72.63</v>
      </c>
      <c r="AE188" s="110">
        <v>80.53</v>
      </c>
      <c r="AF188" s="110">
        <v>446.12</v>
      </c>
      <c r="AG188" s="110">
        <v>619.41999999999996</v>
      </c>
      <c r="AH188" s="105">
        <v>6.57</v>
      </c>
      <c r="AI188" s="111">
        <v>8.44</v>
      </c>
      <c r="AJ188" s="106">
        <v>7</v>
      </c>
      <c r="AK188" s="105">
        <f t="shared" si="303"/>
        <v>30.434782608695656</v>
      </c>
      <c r="AL188" s="102">
        <v>1</v>
      </c>
      <c r="AM188" s="102">
        <v>0</v>
      </c>
      <c r="AN188" s="108">
        <f>((AL188+AM188)/W188)*100</f>
        <v>11.111111111111111</v>
      </c>
      <c r="AO188" s="102"/>
      <c r="AP188" s="108">
        <f t="shared" si="304"/>
        <v>0</v>
      </c>
      <c r="AQ188" s="102">
        <v>1</v>
      </c>
      <c r="AR188" s="102">
        <v>0</v>
      </c>
      <c r="AS188" s="108">
        <f>((AQ188+AR188)/AA188)*100</f>
        <v>11.111111111111111</v>
      </c>
      <c r="AT188" s="102">
        <v>2</v>
      </c>
      <c r="AU188" s="182">
        <f t="shared" si="239"/>
        <v>5.837711617046118E-2</v>
      </c>
      <c r="AV188" s="105" t="s">
        <v>454</v>
      </c>
      <c r="AW188" s="106">
        <f t="shared" si="266"/>
        <v>22</v>
      </c>
      <c r="AX188" s="106">
        <f t="shared" si="267"/>
        <v>0</v>
      </c>
      <c r="AY188" s="105">
        <f t="shared" si="268"/>
        <v>0.642148277875073</v>
      </c>
      <c r="AZ188" s="106">
        <v>0</v>
      </c>
      <c r="BA188" s="106">
        <v>22</v>
      </c>
      <c r="BB188" s="106">
        <v>0</v>
      </c>
      <c r="BC188" s="106">
        <v>0</v>
      </c>
      <c r="BD188" s="106">
        <v>0</v>
      </c>
      <c r="BE188" s="102">
        <v>0</v>
      </c>
      <c r="BF188" s="102">
        <f t="shared" si="269"/>
        <v>21</v>
      </c>
      <c r="BG188" s="102">
        <f t="shared" si="270"/>
        <v>0</v>
      </c>
      <c r="BH188" s="102">
        <v>0</v>
      </c>
      <c r="BI188" s="102">
        <v>21</v>
      </c>
      <c r="BJ188" s="102">
        <v>0</v>
      </c>
      <c r="BK188" s="102">
        <v>0</v>
      </c>
      <c r="BL188" s="112">
        <v>0</v>
      </c>
      <c r="BM188" s="112">
        <v>0</v>
      </c>
      <c r="BN188" s="112">
        <v>21</v>
      </c>
      <c r="BO188" s="112">
        <v>0</v>
      </c>
      <c r="BP188" s="103">
        <f t="shared" si="271"/>
        <v>0.61295971978984243</v>
      </c>
      <c r="BQ188" s="158">
        <v>0</v>
      </c>
      <c r="BR188" s="103">
        <f t="shared" ref="BR188:BR193" si="305">(BQ188/(BN188+BO188))*100</f>
        <v>0</v>
      </c>
      <c r="BS188" s="112">
        <f t="shared" si="272"/>
        <v>0</v>
      </c>
      <c r="BT188" s="112">
        <f t="shared" si="273"/>
        <v>14</v>
      </c>
      <c r="BU188" s="112">
        <f t="shared" si="274"/>
        <v>7</v>
      </c>
      <c r="BV188" s="112">
        <v>0</v>
      </c>
      <c r="BW188" s="112">
        <v>0</v>
      </c>
      <c r="BX188" s="112">
        <v>0</v>
      </c>
      <c r="BY188" s="112">
        <v>0</v>
      </c>
      <c r="BZ188" s="112">
        <v>14</v>
      </c>
      <c r="CA188" s="112">
        <v>7</v>
      </c>
      <c r="CB188" s="112">
        <v>0</v>
      </c>
      <c r="CC188" s="112">
        <v>0</v>
      </c>
      <c r="CD188" s="112">
        <v>0</v>
      </c>
      <c r="CE188" s="112">
        <f t="shared" si="275"/>
        <v>0</v>
      </c>
      <c r="CF188" s="112">
        <f t="shared" si="276"/>
        <v>0</v>
      </c>
      <c r="CG188" s="112">
        <f t="shared" si="277"/>
        <v>0</v>
      </c>
      <c r="CH188" s="100">
        <v>0</v>
      </c>
      <c r="CI188" s="100">
        <v>0</v>
      </c>
      <c r="CJ188" s="100">
        <v>0</v>
      </c>
      <c r="CK188" s="100">
        <v>0</v>
      </c>
      <c r="CL188" s="100">
        <v>0</v>
      </c>
      <c r="CM188" s="100">
        <v>0</v>
      </c>
      <c r="CN188" s="100">
        <v>0</v>
      </c>
      <c r="CO188" s="100">
        <v>0</v>
      </c>
      <c r="CP188" s="100">
        <v>0</v>
      </c>
      <c r="CQ188" s="112">
        <f t="shared" si="278"/>
        <v>0</v>
      </c>
      <c r="CR188" s="113">
        <f t="shared" si="279"/>
        <v>0</v>
      </c>
      <c r="CS188" s="112">
        <f t="shared" si="280"/>
        <v>0</v>
      </c>
      <c r="CT188" s="112">
        <f t="shared" si="281"/>
        <v>0</v>
      </c>
      <c r="CU188" s="112">
        <f t="shared" si="282"/>
        <v>0</v>
      </c>
      <c r="CV188" s="112">
        <f t="shared" si="283"/>
        <v>0</v>
      </c>
      <c r="CW188" s="112">
        <v>0</v>
      </c>
      <c r="CX188" s="112">
        <v>0</v>
      </c>
      <c r="CY188" s="112">
        <f t="shared" si="284"/>
        <v>0</v>
      </c>
      <c r="CZ188" s="112">
        <v>0</v>
      </c>
      <c r="DA188" s="112">
        <v>0</v>
      </c>
      <c r="DB188" s="112">
        <f t="shared" si="285"/>
        <v>0</v>
      </c>
      <c r="DC188" s="112">
        <v>0</v>
      </c>
      <c r="DD188" s="112">
        <v>0</v>
      </c>
      <c r="DE188" s="112">
        <f t="shared" si="286"/>
        <v>0</v>
      </c>
      <c r="DF188" s="112">
        <f t="shared" si="287"/>
        <v>0</v>
      </c>
      <c r="DG188" s="112">
        <f t="shared" si="288"/>
        <v>0</v>
      </c>
      <c r="DH188" s="112">
        <f t="shared" si="289"/>
        <v>0</v>
      </c>
      <c r="DI188" s="112">
        <v>0</v>
      </c>
      <c r="DJ188" s="112">
        <v>0</v>
      </c>
      <c r="DK188" s="112">
        <f t="shared" si="290"/>
        <v>0</v>
      </c>
      <c r="DL188" s="112">
        <v>0</v>
      </c>
      <c r="DM188" s="112">
        <v>0</v>
      </c>
      <c r="DN188" s="112">
        <f t="shared" si="291"/>
        <v>0</v>
      </c>
      <c r="DO188" s="112">
        <v>0</v>
      </c>
      <c r="DP188" s="112">
        <v>0</v>
      </c>
      <c r="DQ188" s="112">
        <f t="shared" si="292"/>
        <v>0</v>
      </c>
      <c r="DR188" s="112">
        <v>0</v>
      </c>
      <c r="DS188" s="112">
        <v>0</v>
      </c>
      <c r="DT188" s="112">
        <v>0</v>
      </c>
      <c r="DU188" s="112">
        <v>0</v>
      </c>
      <c r="DV188" s="114"/>
      <c r="DW188" s="114"/>
      <c r="DX188" s="112">
        <v>0</v>
      </c>
      <c r="DY188" s="112">
        <v>0</v>
      </c>
      <c r="DZ188" s="112">
        <v>0</v>
      </c>
      <c r="EA188" s="112">
        <f t="shared" si="293"/>
        <v>0</v>
      </c>
      <c r="EB188" s="113" t="s">
        <v>456</v>
      </c>
      <c r="EC188" s="112">
        <f t="shared" si="294"/>
        <v>0</v>
      </c>
      <c r="ED188" s="112">
        <f t="shared" si="295"/>
        <v>0</v>
      </c>
      <c r="EE188" s="112">
        <f t="shared" si="296"/>
        <v>0</v>
      </c>
      <c r="EF188" s="112">
        <v>0</v>
      </c>
      <c r="EG188" s="112">
        <v>0</v>
      </c>
      <c r="EH188" s="112">
        <v>0</v>
      </c>
      <c r="EI188" s="112">
        <v>0</v>
      </c>
      <c r="EJ188" s="112">
        <v>0</v>
      </c>
      <c r="EK188" s="112">
        <v>0</v>
      </c>
      <c r="EL188" s="112">
        <v>0</v>
      </c>
      <c r="EM188" s="112">
        <v>0</v>
      </c>
      <c r="EN188" s="112">
        <v>0</v>
      </c>
      <c r="EO188" s="112">
        <f t="shared" si="297"/>
        <v>0</v>
      </c>
      <c r="EP188" s="113" t="s">
        <v>456</v>
      </c>
      <c r="EQ188" s="112">
        <v>7</v>
      </c>
      <c r="ER188" s="112">
        <f t="shared" si="298"/>
        <v>5</v>
      </c>
      <c r="ES188" s="103">
        <f>(ER188/EQ188)*100</f>
        <v>71.428571428571431</v>
      </c>
      <c r="ET188" s="112">
        <v>2</v>
      </c>
      <c r="EU188" s="112">
        <v>0</v>
      </c>
      <c r="EV188" s="112">
        <v>3</v>
      </c>
      <c r="EW188" s="112">
        <v>0</v>
      </c>
      <c r="EX188" s="114">
        <v>1494.53</v>
      </c>
      <c r="EY188" s="114">
        <v>107.6</v>
      </c>
      <c r="EZ188" s="114">
        <v>5650.76</v>
      </c>
      <c r="FA188" s="100">
        <v>0</v>
      </c>
    </row>
    <row r="189" spans="1:157" s="118" customFormat="1">
      <c r="A189" s="26" t="s">
        <v>313</v>
      </c>
      <c r="B189" s="26" t="s">
        <v>439</v>
      </c>
      <c r="C189" s="29" t="s">
        <v>33</v>
      </c>
      <c r="D189" s="31">
        <v>5271</v>
      </c>
      <c r="E189" s="31">
        <f t="shared" si="238"/>
        <v>4</v>
      </c>
      <c r="F189" s="31">
        <v>4</v>
      </c>
      <c r="G189" s="34">
        <f t="shared" si="299"/>
        <v>100</v>
      </c>
      <c r="H189" s="32">
        <v>0</v>
      </c>
      <c r="I189" s="30">
        <f t="shared" si="300"/>
        <v>0</v>
      </c>
      <c r="J189" s="41">
        <v>4</v>
      </c>
      <c r="K189" s="30">
        <f t="shared" si="260"/>
        <v>7.5886928476569915E-2</v>
      </c>
      <c r="L189" s="31">
        <v>1545</v>
      </c>
      <c r="M189" s="31">
        <v>848</v>
      </c>
      <c r="N189" s="99">
        <f t="shared" si="261"/>
        <v>16.088028837032823</v>
      </c>
      <c r="O189" s="31">
        <v>379</v>
      </c>
      <c r="P189" s="31">
        <v>264</v>
      </c>
      <c r="Q189" s="34">
        <f t="shared" si="262"/>
        <v>5.0085372794536145</v>
      </c>
      <c r="R189" s="41">
        <f t="shared" si="263"/>
        <v>39</v>
      </c>
      <c r="S189" s="41">
        <v>39</v>
      </c>
      <c r="T189" s="30">
        <f t="shared" si="301"/>
        <v>100</v>
      </c>
      <c r="U189" s="32">
        <v>0</v>
      </c>
      <c r="V189" s="30">
        <f t="shared" si="302"/>
        <v>0</v>
      </c>
      <c r="W189" s="31">
        <v>6</v>
      </c>
      <c r="X189" s="31">
        <v>0</v>
      </c>
      <c r="Y189" s="31">
        <v>34</v>
      </c>
      <c r="Z189" s="39">
        <f t="shared" si="264"/>
        <v>0.6450388920508443</v>
      </c>
      <c r="AA189" s="31">
        <v>4</v>
      </c>
      <c r="AB189" s="31">
        <v>0</v>
      </c>
      <c r="AC189" s="39">
        <f t="shared" si="265"/>
        <v>7.5886928476569915E-2</v>
      </c>
      <c r="AD189" s="42">
        <v>97.87</v>
      </c>
      <c r="AE189" s="38">
        <v>95.04</v>
      </c>
      <c r="AF189" s="38">
        <v>820.59</v>
      </c>
      <c r="AG189" s="38">
        <v>1441.47</v>
      </c>
      <c r="AH189" s="30">
        <v>8.3800000000000008</v>
      </c>
      <c r="AI189" s="40">
        <v>15.17</v>
      </c>
      <c r="AJ189" s="41">
        <v>15</v>
      </c>
      <c r="AK189" s="30">
        <f t="shared" si="303"/>
        <v>38.461538461538467</v>
      </c>
      <c r="AL189" s="31">
        <v>4</v>
      </c>
      <c r="AM189" s="31">
        <v>0</v>
      </c>
      <c r="AN189" s="39">
        <f>((AL189+AM189)/W189)*100</f>
        <v>66.666666666666657</v>
      </c>
      <c r="AO189" s="31">
        <v>14</v>
      </c>
      <c r="AP189" s="39">
        <f t="shared" si="304"/>
        <v>41.17647058823529</v>
      </c>
      <c r="AQ189" s="31">
        <v>4</v>
      </c>
      <c r="AR189" s="31">
        <v>0</v>
      </c>
      <c r="AS189" s="39">
        <f>((AQ189+AR189)/AA189)*100</f>
        <v>100</v>
      </c>
      <c r="AT189" s="31">
        <v>10</v>
      </c>
      <c r="AU189" s="175">
        <f t="shared" si="239"/>
        <v>0.18971732119142476</v>
      </c>
      <c r="AV189" s="35" t="s">
        <v>454</v>
      </c>
      <c r="AW189" s="41">
        <f t="shared" si="266"/>
        <v>15</v>
      </c>
      <c r="AX189" s="41">
        <f t="shared" si="267"/>
        <v>0</v>
      </c>
      <c r="AY189" s="30">
        <f t="shared" si="268"/>
        <v>0.28457598178713717</v>
      </c>
      <c r="AZ189" s="41">
        <v>0</v>
      </c>
      <c r="BA189" s="41">
        <v>15</v>
      </c>
      <c r="BB189" s="41">
        <v>0</v>
      </c>
      <c r="BC189" s="41">
        <v>0</v>
      </c>
      <c r="BD189" s="41">
        <v>0</v>
      </c>
      <c r="BE189" s="31">
        <v>0</v>
      </c>
      <c r="BF189" s="31">
        <f t="shared" si="269"/>
        <v>15</v>
      </c>
      <c r="BG189" s="31">
        <f t="shared" si="270"/>
        <v>0</v>
      </c>
      <c r="BH189" s="31">
        <v>0</v>
      </c>
      <c r="BI189" s="31">
        <v>15</v>
      </c>
      <c r="BJ189" s="31">
        <v>0</v>
      </c>
      <c r="BK189" s="31">
        <v>0</v>
      </c>
      <c r="BL189" s="45">
        <v>0</v>
      </c>
      <c r="BM189" s="45">
        <v>0</v>
      </c>
      <c r="BN189" s="45">
        <v>14</v>
      </c>
      <c r="BO189" s="45">
        <v>0</v>
      </c>
      <c r="BP189" s="34">
        <f t="shared" si="271"/>
        <v>0.26560424966799467</v>
      </c>
      <c r="BQ189" s="149">
        <v>0</v>
      </c>
      <c r="BR189" s="103">
        <f t="shared" si="305"/>
        <v>0</v>
      </c>
      <c r="BS189" s="45">
        <f t="shared" si="272"/>
        <v>0</v>
      </c>
      <c r="BT189" s="45">
        <f t="shared" si="273"/>
        <v>2</v>
      </c>
      <c r="BU189" s="45">
        <f t="shared" si="274"/>
        <v>13</v>
      </c>
      <c r="BV189" s="45">
        <v>0</v>
      </c>
      <c r="BW189" s="45">
        <v>0</v>
      </c>
      <c r="BX189" s="45">
        <v>0</v>
      </c>
      <c r="BY189" s="45">
        <v>0</v>
      </c>
      <c r="BZ189" s="45">
        <v>2</v>
      </c>
      <c r="CA189" s="45">
        <v>13</v>
      </c>
      <c r="CB189" s="45">
        <v>0</v>
      </c>
      <c r="CC189" s="45">
        <v>0</v>
      </c>
      <c r="CD189" s="45">
        <v>0</v>
      </c>
      <c r="CE189" s="45">
        <f t="shared" si="275"/>
        <v>0</v>
      </c>
      <c r="CF189" s="45">
        <f t="shared" si="276"/>
        <v>0</v>
      </c>
      <c r="CG189" s="45">
        <f t="shared" si="277"/>
        <v>0</v>
      </c>
      <c r="CH189" s="46">
        <v>0</v>
      </c>
      <c r="CI189" s="46">
        <v>0</v>
      </c>
      <c r="CJ189" s="46">
        <v>0</v>
      </c>
      <c r="CK189" s="46">
        <v>0</v>
      </c>
      <c r="CL189" s="46">
        <v>0</v>
      </c>
      <c r="CM189" s="46">
        <v>0</v>
      </c>
      <c r="CN189" s="46">
        <v>0</v>
      </c>
      <c r="CO189" s="46">
        <v>0</v>
      </c>
      <c r="CP189" s="46">
        <v>0</v>
      </c>
      <c r="CQ189" s="45">
        <f t="shared" si="278"/>
        <v>4</v>
      </c>
      <c r="CR189" s="47">
        <f t="shared" si="279"/>
        <v>7.5886928476569915E-2</v>
      </c>
      <c r="CS189" s="45">
        <f t="shared" si="280"/>
        <v>4</v>
      </c>
      <c r="CT189" s="45">
        <f t="shared" si="281"/>
        <v>0</v>
      </c>
      <c r="CU189" s="45">
        <f t="shared" si="282"/>
        <v>4</v>
      </c>
      <c r="CV189" s="45">
        <f t="shared" si="283"/>
        <v>0</v>
      </c>
      <c r="CW189" s="45">
        <v>0</v>
      </c>
      <c r="CX189" s="45">
        <v>0</v>
      </c>
      <c r="CY189" s="45">
        <f t="shared" si="284"/>
        <v>4</v>
      </c>
      <c r="CZ189" s="45">
        <v>0</v>
      </c>
      <c r="DA189" s="45">
        <v>4</v>
      </c>
      <c r="DB189" s="45">
        <f t="shared" si="285"/>
        <v>0</v>
      </c>
      <c r="DC189" s="45">
        <v>0</v>
      </c>
      <c r="DD189" s="45">
        <v>0</v>
      </c>
      <c r="DE189" s="45">
        <f t="shared" si="286"/>
        <v>0</v>
      </c>
      <c r="DF189" s="45">
        <f t="shared" si="287"/>
        <v>0</v>
      </c>
      <c r="DG189" s="45">
        <f t="shared" si="288"/>
        <v>0</v>
      </c>
      <c r="DH189" s="45">
        <f t="shared" si="289"/>
        <v>0</v>
      </c>
      <c r="DI189" s="45">
        <v>0</v>
      </c>
      <c r="DJ189" s="45">
        <v>0</v>
      </c>
      <c r="DK189" s="45">
        <f t="shared" si="290"/>
        <v>0</v>
      </c>
      <c r="DL189" s="45">
        <v>0</v>
      </c>
      <c r="DM189" s="45">
        <v>0</v>
      </c>
      <c r="DN189" s="45">
        <f t="shared" si="291"/>
        <v>0</v>
      </c>
      <c r="DO189" s="45">
        <v>0</v>
      </c>
      <c r="DP189" s="45">
        <v>0</v>
      </c>
      <c r="DQ189" s="45">
        <f t="shared" si="292"/>
        <v>0</v>
      </c>
      <c r="DR189" s="45">
        <v>0</v>
      </c>
      <c r="DS189" s="45">
        <v>0</v>
      </c>
      <c r="DT189" s="45">
        <v>0</v>
      </c>
      <c r="DU189" s="45">
        <v>0</v>
      </c>
      <c r="DV189" s="48">
        <v>991.21</v>
      </c>
      <c r="DW189" s="48"/>
      <c r="DX189" s="45">
        <v>13</v>
      </c>
      <c r="DY189" s="45">
        <v>0</v>
      </c>
      <c r="DZ189" s="45">
        <v>0</v>
      </c>
      <c r="EA189" s="45">
        <f t="shared" si="293"/>
        <v>1</v>
      </c>
      <c r="EB189" s="47">
        <f>(EA189/CQ189)*100</f>
        <v>25</v>
      </c>
      <c r="EC189" s="45">
        <f t="shared" si="294"/>
        <v>0</v>
      </c>
      <c r="ED189" s="45">
        <f t="shared" si="295"/>
        <v>1</v>
      </c>
      <c r="EE189" s="45">
        <f t="shared" si="296"/>
        <v>0</v>
      </c>
      <c r="EF189" s="45">
        <v>0</v>
      </c>
      <c r="EG189" s="45">
        <v>1</v>
      </c>
      <c r="EH189" s="45">
        <v>0</v>
      </c>
      <c r="EI189" s="45">
        <v>0</v>
      </c>
      <c r="EJ189" s="45">
        <v>0</v>
      </c>
      <c r="EK189" s="45">
        <v>0</v>
      </c>
      <c r="EL189" s="45">
        <v>0</v>
      </c>
      <c r="EM189" s="45">
        <v>0</v>
      </c>
      <c r="EN189" s="45">
        <v>0</v>
      </c>
      <c r="EO189" s="45">
        <f t="shared" si="297"/>
        <v>3</v>
      </c>
      <c r="EP189" s="47">
        <f>(EO189/CQ189)*100</f>
        <v>75</v>
      </c>
      <c r="EQ189" s="45">
        <v>1</v>
      </c>
      <c r="ER189" s="45">
        <f t="shared" si="298"/>
        <v>0</v>
      </c>
      <c r="ES189" s="34">
        <f>(ER189/EQ189)*100</f>
        <v>0</v>
      </c>
      <c r="ET189" s="45">
        <v>0</v>
      </c>
      <c r="EU189" s="45">
        <v>0</v>
      </c>
      <c r="EV189" s="45">
        <v>0</v>
      </c>
      <c r="EW189" s="45">
        <v>0</v>
      </c>
      <c r="EX189" s="48"/>
      <c r="EY189" s="48"/>
      <c r="EZ189" s="48"/>
      <c r="FA189" s="46">
        <v>0</v>
      </c>
    </row>
    <row r="190" spans="1:157" s="118" customFormat="1">
      <c r="A190" s="100" t="s">
        <v>314</v>
      </c>
      <c r="B190" s="100" t="s">
        <v>391</v>
      </c>
      <c r="C190" s="101" t="s">
        <v>33</v>
      </c>
      <c r="D190" s="102">
        <v>15736</v>
      </c>
      <c r="E190" s="102">
        <f t="shared" si="238"/>
        <v>351</v>
      </c>
      <c r="F190" s="102">
        <v>337</v>
      </c>
      <c r="G190" s="103">
        <f t="shared" si="299"/>
        <v>96.011396011396016</v>
      </c>
      <c r="H190" s="104">
        <v>14</v>
      </c>
      <c r="I190" s="105">
        <f t="shared" si="300"/>
        <v>3.9886039886039883</v>
      </c>
      <c r="J190" s="106">
        <v>287</v>
      </c>
      <c r="K190" s="105">
        <f t="shared" si="260"/>
        <v>1.8238434163701067</v>
      </c>
      <c r="L190" s="102">
        <v>3487</v>
      </c>
      <c r="M190" s="102">
        <v>2331</v>
      </c>
      <c r="N190" s="107">
        <f t="shared" si="261"/>
        <v>14.813167259786479</v>
      </c>
      <c r="O190" s="102">
        <v>864</v>
      </c>
      <c r="P190" s="102">
        <v>693</v>
      </c>
      <c r="Q190" s="103">
        <f t="shared" si="262"/>
        <v>4.4039145907473305</v>
      </c>
      <c r="R190" s="106">
        <f t="shared" si="263"/>
        <v>201</v>
      </c>
      <c r="S190" s="106">
        <v>197</v>
      </c>
      <c r="T190" s="105">
        <f t="shared" si="301"/>
        <v>98.009950248756212</v>
      </c>
      <c r="U190" s="104">
        <v>4</v>
      </c>
      <c r="V190" s="105">
        <f t="shared" si="302"/>
        <v>1.9900497512437811</v>
      </c>
      <c r="W190" s="102">
        <v>52</v>
      </c>
      <c r="X190" s="102">
        <v>0</v>
      </c>
      <c r="Y190" s="102">
        <v>185</v>
      </c>
      <c r="Z190" s="108">
        <f t="shared" si="264"/>
        <v>1.1756481952211488</v>
      </c>
      <c r="AA190" s="102">
        <v>50</v>
      </c>
      <c r="AB190" s="102">
        <v>0</v>
      </c>
      <c r="AC190" s="108">
        <f t="shared" si="265"/>
        <v>0.31774275546517539</v>
      </c>
      <c r="AD190" s="109">
        <v>82.12</v>
      </c>
      <c r="AE190" s="110">
        <v>58.28</v>
      </c>
      <c r="AF190" s="110">
        <v>404.7</v>
      </c>
      <c r="AG190" s="110">
        <v>398.34</v>
      </c>
      <c r="AH190" s="105">
        <v>5.44</v>
      </c>
      <c r="AI190" s="111">
        <v>6.92</v>
      </c>
      <c r="AJ190" s="106">
        <v>44</v>
      </c>
      <c r="AK190" s="105">
        <f t="shared" si="303"/>
        <v>22.335025380710661</v>
      </c>
      <c r="AL190" s="102">
        <v>17</v>
      </c>
      <c r="AM190" s="102">
        <v>0</v>
      </c>
      <c r="AN190" s="108">
        <f>((AL190+AM190)/W190)*100</f>
        <v>32.692307692307693</v>
      </c>
      <c r="AO190" s="102"/>
      <c r="AP190" s="108">
        <f t="shared" si="304"/>
        <v>0</v>
      </c>
      <c r="AQ190" s="102">
        <v>16</v>
      </c>
      <c r="AR190" s="102">
        <v>0</v>
      </c>
      <c r="AS190" s="108">
        <f>((AQ190+AR190)/AA190)*100</f>
        <v>32</v>
      </c>
      <c r="AT190" s="102">
        <v>35</v>
      </c>
      <c r="AU190" s="182">
        <f t="shared" si="239"/>
        <v>0.22241992882562281</v>
      </c>
      <c r="AV190" s="105" t="s">
        <v>454</v>
      </c>
      <c r="AW190" s="106">
        <f t="shared" si="266"/>
        <v>229</v>
      </c>
      <c r="AX190" s="106">
        <f t="shared" si="267"/>
        <v>0</v>
      </c>
      <c r="AY190" s="105">
        <f t="shared" si="268"/>
        <v>1.4552618200305032</v>
      </c>
      <c r="AZ190" s="106">
        <v>0</v>
      </c>
      <c r="BA190" s="106">
        <v>229</v>
      </c>
      <c r="BB190" s="106">
        <v>0</v>
      </c>
      <c r="BC190" s="106">
        <v>0</v>
      </c>
      <c r="BD190" s="106">
        <v>0</v>
      </c>
      <c r="BE190" s="102">
        <v>0</v>
      </c>
      <c r="BF190" s="102">
        <f t="shared" si="269"/>
        <v>229</v>
      </c>
      <c r="BG190" s="102">
        <f t="shared" si="270"/>
        <v>0</v>
      </c>
      <c r="BH190" s="102">
        <v>0</v>
      </c>
      <c r="BI190" s="102">
        <v>229</v>
      </c>
      <c r="BJ190" s="102">
        <v>0</v>
      </c>
      <c r="BK190" s="102">
        <v>0</v>
      </c>
      <c r="BL190" s="112">
        <v>0</v>
      </c>
      <c r="BM190" s="112">
        <v>0</v>
      </c>
      <c r="BN190" s="112">
        <v>220</v>
      </c>
      <c r="BO190" s="112">
        <v>0</v>
      </c>
      <c r="BP190" s="103">
        <f t="shared" si="271"/>
        <v>1.3980681240467716</v>
      </c>
      <c r="BQ190" s="158">
        <v>26</v>
      </c>
      <c r="BR190" s="103">
        <f t="shared" si="305"/>
        <v>11.818181818181818</v>
      </c>
      <c r="BS190" s="112">
        <f t="shared" si="272"/>
        <v>82</v>
      </c>
      <c r="BT190" s="112">
        <f t="shared" si="273"/>
        <v>84</v>
      </c>
      <c r="BU190" s="112">
        <f t="shared" si="274"/>
        <v>63</v>
      </c>
      <c r="BV190" s="112">
        <v>0</v>
      </c>
      <c r="BW190" s="112">
        <v>0</v>
      </c>
      <c r="BX190" s="112">
        <v>0</v>
      </c>
      <c r="BY190" s="112">
        <v>82</v>
      </c>
      <c r="BZ190" s="112">
        <v>84</v>
      </c>
      <c r="CA190" s="112">
        <v>63</v>
      </c>
      <c r="CB190" s="112">
        <v>0</v>
      </c>
      <c r="CC190" s="112">
        <v>0</v>
      </c>
      <c r="CD190" s="112">
        <v>0</v>
      </c>
      <c r="CE190" s="112">
        <f t="shared" si="275"/>
        <v>0</v>
      </c>
      <c r="CF190" s="112">
        <f t="shared" si="276"/>
        <v>0</v>
      </c>
      <c r="CG190" s="112">
        <f t="shared" si="277"/>
        <v>0</v>
      </c>
      <c r="CH190" s="100">
        <v>0</v>
      </c>
      <c r="CI190" s="100">
        <v>0</v>
      </c>
      <c r="CJ190" s="100">
        <v>0</v>
      </c>
      <c r="CK190" s="100">
        <v>0</v>
      </c>
      <c r="CL190" s="100">
        <v>0</v>
      </c>
      <c r="CM190" s="100">
        <v>0</v>
      </c>
      <c r="CN190" s="100">
        <v>0</v>
      </c>
      <c r="CO190" s="100">
        <v>0</v>
      </c>
      <c r="CP190" s="100">
        <v>0</v>
      </c>
      <c r="CQ190" s="112">
        <f t="shared" si="278"/>
        <v>19</v>
      </c>
      <c r="CR190" s="113">
        <f t="shared" si="279"/>
        <v>0.12074224707676665</v>
      </c>
      <c r="CS190" s="112">
        <f t="shared" si="280"/>
        <v>19</v>
      </c>
      <c r="CT190" s="112">
        <f t="shared" si="281"/>
        <v>11</v>
      </c>
      <c r="CU190" s="112">
        <f t="shared" si="282"/>
        <v>8</v>
      </c>
      <c r="CV190" s="112">
        <f t="shared" si="283"/>
        <v>0</v>
      </c>
      <c r="CW190" s="112">
        <v>0</v>
      </c>
      <c r="CX190" s="112">
        <v>0</v>
      </c>
      <c r="CY190" s="112">
        <f t="shared" si="284"/>
        <v>19</v>
      </c>
      <c r="CZ190" s="112">
        <v>11</v>
      </c>
      <c r="DA190" s="112">
        <v>8</v>
      </c>
      <c r="DB190" s="112">
        <f t="shared" si="285"/>
        <v>0</v>
      </c>
      <c r="DC190" s="112">
        <v>0</v>
      </c>
      <c r="DD190" s="112">
        <v>0</v>
      </c>
      <c r="DE190" s="112">
        <f t="shared" si="286"/>
        <v>0</v>
      </c>
      <c r="DF190" s="112">
        <f t="shared" si="287"/>
        <v>0</v>
      </c>
      <c r="DG190" s="112">
        <f t="shared" si="288"/>
        <v>0</v>
      </c>
      <c r="DH190" s="112">
        <f t="shared" si="289"/>
        <v>0</v>
      </c>
      <c r="DI190" s="112">
        <v>0</v>
      </c>
      <c r="DJ190" s="112">
        <v>0</v>
      </c>
      <c r="DK190" s="112">
        <f t="shared" si="290"/>
        <v>0</v>
      </c>
      <c r="DL190" s="112">
        <v>0</v>
      </c>
      <c r="DM190" s="112">
        <v>0</v>
      </c>
      <c r="DN190" s="112">
        <f t="shared" si="291"/>
        <v>0</v>
      </c>
      <c r="DO190" s="112">
        <v>0</v>
      </c>
      <c r="DP190" s="112">
        <v>0</v>
      </c>
      <c r="DQ190" s="112">
        <f t="shared" si="292"/>
        <v>0</v>
      </c>
      <c r="DR190" s="112">
        <v>0</v>
      </c>
      <c r="DS190" s="112">
        <v>0</v>
      </c>
      <c r="DT190" s="112">
        <v>0</v>
      </c>
      <c r="DU190" s="112">
        <v>0</v>
      </c>
      <c r="DV190" s="114">
        <v>474.78</v>
      </c>
      <c r="DW190" s="114"/>
      <c r="DX190" s="112">
        <v>14</v>
      </c>
      <c r="DY190" s="112">
        <v>0</v>
      </c>
      <c r="DZ190" s="112">
        <v>0</v>
      </c>
      <c r="EA190" s="112">
        <f t="shared" si="293"/>
        <v>8</v>
      </c>
      <c r="EB190" s="113">
        <f>(EA190/CQ190)*100</f>
        <v>42.105263157894733</v>
      </c>
      <c r="EC190" s="112">
        <f t="shared" si="294"/>
        <v>3</v>
      </c>
      <c r="ED190" s="112">
        <f t="shared" si="295"/>
        <v>5</v>
      </c>
      <c r="EE190" s="112">
        <f t="shared" si="296"/>
        <v>0</v>
      </c>
      <c r="EF190" s="112">
        <v>3</v>
      </c>
      <c r="EG190" s="112">
        <v>5</v>
      </c>
      <c r="EH190" s="112">
        <v>0</v>
      </c>
      <c r="EI190" s="112">
        <v>0</v>
      </c>
      <c r="EJ190" s="112">
        <v>0</v>
      </c>
      <c r="EK190" s="112">
        <v>0</v>
      </c>
      <c r="EL190" s="112">
        <v>0</v>
      </c>
      <c r="EM190" s="112">
        <v>0</v>
      </c>
      <c r="EN190" s="112">
        <v>0</v>
      </c>
      <c r="EO190" s="112">
        <f t="shared" si="297"/>
        <v>11</v>
      </c>
      <c r="EP190" s="113">
        <f>(EO190/CQ190)*100</f>
        <v>57.894736842105267</v>
      </c>
      <c r="EQ190" s="112">
        <v>9</v>
      </c>
      <c r="ER190" s="112">
        <f t="shared" si="298"/>
        <v>4</v>
      </c>
      <c r="ES190" s="103">
        <f>(ER190/EQ190)*100</f>
        <v>44.444444444444443</v>
      </c>
      <c r="ET190" s="112">
        <v>3</v>
      </c>
      <c r="EU190" s="112">
        <v>0</v>
      </c>
      <c r="EV190" s="112">
        <v>1</v>
      </c>
      <c r="EW190" s="112">
        <v>0</v>
      </c>
      <c r="EX190" s="114">
        <v>542.64</v>
      </c>
      <c r="EY190" s="114">
        <v>277.87</v>
      </c>
      <c r="EZ190" s="114">
        <v>1055.99</v>
      </c>
      <c r="FA190" s="100">
        <v>0</v>
      </c>
    </row>
    <row r="191" spans="1:157" s="118" customFormat="1">
      <c r="A191" s="100" t="s">
        <v>315</v>
      </c>
      <c r="B191" s="100" t="s">
        <v>391</v>
      </c>
      <c r="C191" s="101" t="s">
        <v>32</v>
      </c>
      <c r="D191" s="102">
        <v>13968</v>
      </c>
      <c r="E191" s="102">
        <f t="shared" si="238"/>
        <v>297</v>
      </c>
      <c r="F191" s="102">
        <v>282</v>
      </c>
      <c r="G191" s="103">
        <f t="shared" si="299"/>
        <v>94.949494949494948</v>
      </c>
      <c r="H191" s="104">
        <v>15</v>
      </c>
      <c r="I191" s="105">
        <f t="shared" si="300"/>
        <v>5.0505050505050502</v>
      </c>
      <c r="J191" s="106">
        <v>251</v>
      </c>
      <c r="K191" s="105">
        <f t="shared" si="260"/>
        <v>1.7969644902634592</v>
      </c>
      <c r="L191" s="102">
        <v>3092</v>
      </c>
      <c r="M191" s="102">
        <v>2013</v>
      </c>
      <c r="N191" s="107">
        <f t="shared" si="261"/>
        <v>14.411512027491408</v>
      </c>
      <c r="O191" s="102">
        <v>1042</v>
      </c>
      <c r="P191" s="102">
        <v>727</v>
      </c>
      <c r="Q191" s="103">
        <f t="shared" si="262"/>
        <v>5.2047537227949601</v>
      </c>
      <c r="R191" s="106">
        <f t="shared" si="263"/>
        <v>140</v>
      </c>
      <c r="S191" s="106">
        <v>140</v>
      </c>
      <c r="T191" s="105">
        <f t="shared" si="301"/>
        <v>100</v>
      </c>
      <c r="U191" s="104">
        <v>0</v>
      </c>
      <c r="V191" s="105">
        <f t="shared" si="302"/>
        <v>0</v>
      </c>
      <c r="W191" s="102">
        <v>0</v>
      </c>
      <c r="X191" s="102">
        <v>0</v>
      </c>
      <c r="Y191" s="102">
        <v>131</v>
      </c>
      <c r="Z191" s="108">
        <f t="shared" si="264"/>
        <v>0.93785796105383734</v>
      </c>
      <c r="AA191" s="102">
        <v>0</v>
      </c>
      <c r="AB191" s="102">
        <v>0</v>
      </c>
      <c r="AC191" s="108">
        <f t="shared" si="265"/>
        <v>0</v>
      </c>
      <c r="AD191" s="109">
        <v>88.8</v>
      </c>
      <c r="AE191" s="110"/>
      <c r="AF191" s="110">
        <v>386.76</v>
      </c>
      <c r="AG191" s="110"/>
      <c r="AH191" s="105">
        <v>5.18</v>
      </c>
      <c r="AI191" s="111"/>
      <c r="AJ191" s="106">
        <v>6</v>
      </c>
      <c r="AK191" s="105">
        <f t="shared" si="303"/>
        <v>4.2857142857142856</v>
      </c>
      <c r="AL191" s="102">
        <v>0</v>
      </c>
      <c r="AM191" s="102">
        <v>0</v>
      </c>
      <c r="AN191" s="108" t="s">
        <v>456</v>
      </c>
      <c r="AO191" s="102"/>
      <c r="AP191" s="108">
        <f t="shared" si="304"/>
        <v>0</v>
      </c>
      <c r="AQ191" s="102">
        <v>0</v>
      </c>
      <c r="AR191" s="102">
        <v>0</v>
      </c>
      <c r="AS191" s="108" t="s">
        <v>456</v>
      </c>
      <c r="AT191" s="102">
        <v>35</v>
      </c>
      <c r="AU191" s="182">
        <f t="shared" si="239"/>
        <v>0.25057273768613975</v>
      </c>
      <c r="AV191" s="105" t="s">
        <v>454</v>
      </c>
      <c r="AW191" s="106">
        <f t="shared" si="266"/>
        <v>228</v>
      </c>
      <c r="AX191" s="106">
        <f t="shared" si="267"/>
        <v>1</v>
      </c>
      <c r="AY191" s="105">
        <f t="shared" si="268"/>
        <v>1.6394616265750288</v>
      </c>
      <c r="AZ191" s="106">
        <v>0</v>
      </c>
      <c r="BA191" s="106">
        <v>228</v>
      </c>
      <c r="BB191" s="106">
        <v>0</v>
      </c>
      <c r="BC191" s="106">
        <v>0</v>
      </c>
      <c r="BD191" s="106">
        <v>1</v>
      </c>
      <c r="BE191" s="102">
        <v>0</v>
      </c>
      <c r="BF191" s="102">
        <f t="shared" si="269"/>
        <v>228</v>
      </c>
      <c r="BG191" s="102">
        <f t="shared" si="270"/>
        <v>1</v>
      </c>
      <c r="BH191" s="102">
        <v>0</v>
      </c>
      <c r="BI191" s="102">
        <v>228</v>
      </c>
      <c r="BJ191" s="102">
        <v>0</v>
      </c>
      <c r="BK191" s="102">
        <v>0</v>
      </c>
      <c r="BL191" s="112">
        <v>1</v>
      </c>
      <c r="BM191" s="112">
        <v>0</v>
      </c>
      <c r="BN191" s="112">
        <v>213</v>
      </c>
      <c r="BO191" s="112">
        <v>1</v>
      </c>
      <c r="BP191" s="103">
        <f t="shared" si="271"/>
        <v>1.5320733104238258</v>
      </c>
      <c r="BQ191" s="158">
        <v>0</v>
      </c>
      <c r="BR191" s="103">
        <f t="shared" si="305"/>
        <v>0</v>
      </c>
      <c r="BS191" s="112">
        <f t="shared" si="272"/>
        <v>0</v>
      </c>
      <c r="BT191" s="112">
        <f t="shared" si="273"/>
        <v>228</v>
      </c>
      <c r="BU191" s="112">
        <f t="shared" si="274"/>
        <v>0</v>
      </c>
      <c r="BV191" s="112">
        <v>0</v>
      </c>
      <c r="BW191" s="112">
        <v>0</v>
      </c>
      <c r="BX191" s="112">
        <v>0</v>
      </c>
      <c r="BY191" s="112">
        <v>0</v>
      </c>
      <c r="BZ191" s="112">
        <v>228</v>
      </c>
      <c r="CA191" s="112">
        <v>0</v>
      </c>
      <c r="CB191" s="112">
        <v>0</v>
      </c>
      <c r="CC191" s="112">
        <v>0</v>
      </c>
      <c r="CD191" s="112">
        <v>0</v>
      </c>
      <c r="CE191" s="112">
        <f t="shared" si="275"/>
        <v>0</v>
      </c>
      <c r="CF191" s="112">
        <f t="shared" si="276"/>
        <v>1</v>
      </c>
      <c r="CG191" s="112">
        <f t="shared" si="277"/>
        <v>0</v>
      </c>
      <c r="CH191" s="100">
        <v>0</v>
      </c>
      <c r="CI191" s="100">
        <v>0</v>
      </c>
      <c r="CJ191" s="100">
        <v>0</v>
      </c>
      <c r="CK191" s="100">
        <v>0</v>
      </c>
      <c r="CL191" s="100">
        <v>1</v>
      </c>
      <c r="CM191" s="100">
        <v>0</v>
      </c>
      <c r="CN191" s="100">
        <v>0</v>
      </c>
      <c r="CO191" s="100">
        <v>0</v>
      </c>
      <c r="CP191" s="100">
        <v>0</v>
      </c>
      <c r="CQ191" s="112">
        <f t="shared" si="278"/>
        <v>0</v>
      </c>
      <c r="CR191" s="113">
        <f t="shared" si="279"/>
        <v>0</v>
      </c>
      <c r="CS191" s="112">
        <f t="shared" si="280"/>
        <v>0</v>
      </c>
      <c r="CT191" s="112">
        <f t="shared" si="281"/>
        <v>0</v>
      </c>
      <c r="CU191" s="112">
        <f t="shared" si="282"/>
        <v>0</v>
      </c>
      <c r="CV191" s="112">
        <f t="shared" si="283"/>
        <v>0</v>
      </c>
      <c r="CW191" s="112">
        <v>0</v>
      </c>
      <c r="CX191" s="112">
        <v>0</v>
      </c>
      <c r="CY191" s="112">
        <f t="shared" si="284"/>
        <v>0</v>
      </c>
      <c r="CZ191" s="112">
        <v>0</v>
      </c>
      <c r="DA191" s="112">
        <v>0</v>
      </c>
      <c r="DB191" s="112">
        <f t="shared" si="285"/>
        <v>0</v>
      </c>
      <c r="DC191" s="112">
        <v>0</v>
      </c>
      <c r="DD191" s="112">
        <v>0</v>
      </c>
      <c r="DE191" s="112">
        <f t="shared" si="286"/>
        <v>0</v>
      </c>
      <c r="DF191" s="112">
        <f t="shared" si="287"/>
        <v>0</v>
      </c>
      <c r="DG191" s="112">
        <f t="shared" si="288"/>
        <v>0</v>
      </c>
      <c r="DH191" s="112">
        <f t="shared" si="289"/>
        <v>0</v>
      </c>
      <c r="DI191" s="112">
        <v>0</v>
      </c>
      <c r="DJ191" s="112">
        <v>0</v>
      </c>
      <c r="DK191" s="112">
        <f t="shared" si="290"/>
        <v>0</v>
      </c>
      <c r="DL191" s="112">
        <v>0</v>
      </c>
      <c r="DM191" s="112">
        <v>0</v>
      </c>
      <c r="DN191" s="112">
        <f t="shared" si="291"/>
        <v>0</v>
      </c>
      <c r="DO191" s="112">
        <v>0</v>
      </c>
      <c r="DP191" s="112">
        <v>0</v>
      </c>
      <c r="DQ191" s="112">
        <f t="shared" si="292"/>
        <v>0</v>
      </c>
      <c r="DR191" s="112">
        <v>0</v>
      </c>
      <c r="DS191" s="112">
        <v>0</v>
      </c>
      <c r="DT191" s="112">
        <v>0</v>
      </c>
      <c r="DU191" s="112">
        <v>0</v>
      </c>
      <c r="DV191" s="114"/>
      <c r="DW191" s="114"/>
      <c r="DX191" s="112">
        <v>0</v>
      </c>
      <c r="DY191" s="112">
        <v>0</v>
      </c>
      <c r="DZ191" s="112">
        <v>0</v>
      </c>
      <c r="EA191" s="112">
        <f t="shared" si="293"/>
        <v>0</v>
      </c>
      <c r="EB191" s="113" t="s">
        <v>456</v>
      </c>
      <c r="EC191" s="112">
        <f t="shared" si="294"/>
        <v>0</v>
      </c>
      <c r="ED191" s="112">
        <f t="shared" si="295"/>
        <v>0</v>
      </c>
      <c r="EE191" s="112">
        <f t="shared" si="296"/>
        <v>0</v>
      </c>
      <c r="EF191" s="112">
        <v>0</v>
      </c>
      <c r="EG191" s="112">
        <v>0</v>
      </c>
      <c r="EH191" s="112">
        <v>0</v>
      </c>
      <c r="EI191" s="112">
        <v>0</v>
      </c>
      <c r="EJ191" s="112">
        <v>0</v>
      </c>
      <c r="EK191" s="112">
        <v>0</v>
      </c>
      <c r="EL191" s="112">
        <v>0</v>
      </c>
      <c r="EM191" s="112">
        <v>0</v>
      </c>
      <c r="EN191" s="112">
        <v>0</v>
      </c>
      <c r="EO191" s="112">
        <f t="shared" si="297"/>
        <v>0</v>
      </c>
      <c r="EP191" s="113" t="s">
        <v>456</v>
      </c>
      <c r="EQ191" s="112">
        <v>4</v>
      </c>
      <c r="ER191" s="112">
        <f t="shared" si="298"/>
        <v>2</v>
      </c>
      <c r="ES191" s="103">
        <f>(ER191/EQ191)*100</f>
        <v>50</v>
      </c>
      <c r="ET191" s="112">
        <v>1</v>
      </c>
      <c r="EU191" s="112">
        <v>0</v>
      </c>
      <c r="EV191" s="112">
        <v>1</v>
      </c>
      <c r="EW191" s="112">
        <v>0</v>
      </c>
      <c r="EX191" s="114">
        <v>434.5</v>
      </c>
      <c r="EY191" s="114">
        <v>333.98</v>
      </c>
      <c r="EZ191" s="114">
        <v>535.02</v>
      </c>
      <c r="FA191" s="100">
        <v>0</v>
      </c>
    </row>
    <row r="192" spans="1:157" s="118" customFormat="1">
      <c r="A192" s="100" t="s">
        <v>316</v>
      </c>
      <c r="B192" s="100" t="s">
        <v>391</v>
      </c>
      <c r="C192" s="101" t="s">
        <v>34</v>
      </c>
      <c r="D192" s="102">
        <v>7294</v>
      </c>
      <c r="E192" s="102">
        <f t="shared" si="238"/>
        <v>182</v>
      </c>
      <c r="F192" s="102">
        <v>173</v>
      </c>
      <c r="G192" s="103">
        <f t="shared" si="299"/>
        <v>95.054945054945051</v>
      </c>
      <c r="H192" s="104">
        <v>9</v>
      </c>
      <c r="I192" s="105">
        <f t="shared" si="300"/>
        <v>4.9450549450549453</v>
      </c>
      <c r="J192" s="106">
        <v>155</v>
      </c>
      <c r="K192" s="105">
        <f t="shared" si="260"/>
        <v>2.1250342747463669</v>
      </c>
      <c r="L192" s="102">
        <v>1677</v>
      </c>
      <c r="M192" s="102">
        <v>1131</v>
      </c>
      <c r="N192" s="107">
        <f t="shared" si="261"/>
        <v>15.505895256375101</v>
      </c>
      <c r="O192" s="102">
        <v>486</v>
      </c>
      <c r="P192" s="102">
        <v>365</v>
      </c>
      <c r="Q192" s="103">
        <f t="shared" si="262"/>
        <v>5.0041129695640247</v>
      </c>
      <c r="R192" s="106">
        <f t="shared" si="263"/>
        <v>77</v>
      </c>
      <c r="S192" s="106">
        <v>77</v>
      </c>
      <c r="T192" s="105">
        <f t="shared" si="301"/>
        <v>100</v>
      </c>
      <c r="U192" s="104">
        <v>0</v>
      </c>
      <c r="V192" s="105">
        <f t="shared" si="302"/>
        <v>0</v>
      </c>
      <c r="W192" s="102">
        <v>38</v>
      </c>
      <c r="X192" s="102">
        <v>0</v>
      </c>
      <c r="Y192" s="102">
        <v>72</v>
      </c>
      <c r="Z192" s="108">
        <f t="shared" si="264"/>
        <v>0.98711269536605417</v>
      </c>
      <c r="AA192" s="102">
        <v>37</v>
      </c>
      <c r="AB192" s="102">
        <v>0</v>
      </c>
      <c r="AC192" s="108">
        <f t="shared" si="265"/>
        <v>0.5072662462297779</v>
      </c>
      <c r="AD192" s="109">
        <v>83.51</v>
      </c>
      <c r="AE192" s="110">
        <v>63.68</v>
      </c>
      <c r="AF192" s="110">
        <v>552.75</v>
      </c>
      <c r="AG192" s="110">
        <v>636.5</v>
      </c>
      <c r="AH192" s="105">
        <v>7.52</v>
      </c>
      <c r="AI192" s="111">
        <v>10.5</v>
      </c>
      <c r="AJ192" s="106">
        <v>32</v>
      </c>
      <c r="AK192" s="105">
        <f t="shared" si="303"/>
        <v>41.558441558441558</v>
      </c>
      <c r="AL192" s="102">
        <v>20</v>
      </c>
      <c r="AM192" s="102">
        <v>0</v>
      </c>
      <c r="AN192" s="108">
        <f>((AL192+AM192)/W192)*100</f>
        <v>52.631578947368418</v>
      </c>
      <c r="AO192" s="102"/>
      <c r="AP192" s="108">
        <f t="shared" si="304"/>
        <v>0</v>
      </c>
      <c r="AQ192" s="102">
        <v>20</v>
      </c>
      <c r="AR192" s="102">
        <v>0</v>
      </c>
      <c r="AS192" s="108">
        <f>((AQ192+AR192)/AA192)*100</f>
        <v>54.054054054054056</v>
      </c>
      <c r="AT192" s="102">
        <v>16</v>
      </c>
      <c r="AU192" s="182">
        <f t="shared" si="239"/>
        <v>0.21935837674801206</v>
      </c>
      <c r="AV192" s="105" t="s">
        <v>454</v>
      </c>
      <c r="AW192" s="106">
        <f t="shared" si="266"/>
        <v>236</v>
      </c>
      <c r="AX192" s="106">
        <f t="shared" si="267"/>
        <v>6</v>
      </c>
      <c r="AY192" s="105">
        <f t="shared" si="268"/>
        <v>3.3177954483136824</v>
      </c>
      <c r="AZ192" s="106">
        <v>0</v>
      </c>
      <c r="BA192" s="106">
        <v>236</v>
      </c>
      <c r="BB192" s="106">
        <v>0</v>
      </c>
      <c r="BC192" s="106">
        <v>0</v>
      </c>
      <c r="BD192" s="106">
        <v>6</v>
      </c>
      <c r="BE192" s="102">
        <v>0</v>
      </c>
      <c r="BF192" s="102">
        <f t="shared" si="269"/>
        <v>236</v>
      </c>
      <c r="BG192" s="102">
        <f t="shared" si="270"/>
        <v>6</v>
      </c>
      <c r="BH192" s="102">
        <v>0</v>
      </c>
      <c r="BI192" s="102">
        <v>236</v>
      </c>
      <c r="BJ192" s="102">
        <v>0</v>
      </c>
      <c r="BK192" s="102">
        <v>0</v>
      </c>
      <c r="BL192" s="112">
        <v>6</v>
      </c>
      <c r="BM192" s="112">
        <v>0</v>
      </c>
      <c r="BN192" s="112">
        <v>183</v>
      </c>
      <c r="BO192" s="112">
        <v>5</v>
      </c>
      <c r="BP192" s="103">
        <f t="shared" si="271"/>
        <v>2.5774609267891417</v>
      </c>
      <c r="BQ192" s="158">
        <v>5</v>
      </c>
      <c r="BR192" s="103">
        <f t="shared" si="305"/>
        <v>2.6595744680851063</v>
      </c>
      <c r="BS192" s="112">
        <f t="shared" si="272"/>
        <v>1</v>
      </c>
      <c r="BT192" s="112">
        <f t="shared" si="273"/>
        <v>196</v>
      </c>
      <c r="BU192" s="112">
        <f t="shared" si="274"/>
        <v>39</v>
      </c>
      <c r="BV192" s="112">
        <v>0</v>
      </c>
      <c r="BW192" s="112">
        <v>0</v>
      </c>
      <c r="BX192" s="112">
        <v>0</v>
      </c>
      <c r="BY192" s="112">
        <v>1</v>
      </c>
      <c r="BZ192" s="112">
        <v>196</v>
      </c>
      <c r="CA192" s="112">
        <v>39</v>
      </c>
      <c r="CB192" s="112">
        <v>0</v>
      </c>
      <c r="CC192" s="112">
        <v>0</v>
      </c>
      <c r="CD192" s="112">
        <v>0</v>
      </c>
      <c r="CE192" s="112">
        <f t="shared" si="275"/>
        <v>0</v>
      </c>
      <c r="CF192" s="112">
        <f t="shared" si="276"/>
        <v>6</v>
      </c>
      <c r="CG192" s="112">
        <f t="shared" si="277"/>
        <v>0</v>
      </c>
      <c r="CH192" s="100">
        <v>0</v>
      </c>
      <c r="CI192" s="100">
        <v>0</v>
      </c>
      <c r="CJ192" s="100">
        <v>0</v>
      </c>
      <c r="CK192" s="100">
        <v>0</v>
      </c>
      <c r="CL192" s="100">
        <v>6</v>
      </c>
      <c r="CM192" s="100">
        <v>0</v>
      </c>
      <c r="CN192" s="100">
        <v>0</v>
      </c>
      <c r="CO192" s="100">
        <v>0</v>
      </c>
      <c r="CP192" s="100">
        <v>0</v>
      </c>
      <c r="CQ192" s="112">
        <f t="shared" si="278"/>
        <v>2</v>
      </c>
      <c r="CR192" s="113">
        <f t="shared" si="279"/>
        <v>2.7419797093501508E-2</v>
      </c>
      <c r="CS192" s="112">
        <f t="shared" si="280"/>
        <v>2</v>
      </c>
      <c r="CT192" s="112">
        <f t="shared" si="281"/>
        <v>0</v>
      </c>
      <c r="CU192" s="112">
        <f t="shared" si="282"/>
        <v>2</v>
      </c>
      <c r="CV192" s="112">
        <f t="shared" si="283"/>
        <v>0</v>
      </c>
      <c r="CW192" s="112">
        <v>0</v>
      </c>
      <c r="CX192" s="112">
        <v>0</v>
      </c>
      <c r="CY192" s="112">
        <f t="shared" si="284"/>
        <v>2</v>
      </c>
      <c r="CZ192" s="112">
        <v>0</v>
      </c>
      <c r="DA192" s="112">
        <v>2</v>
      </c>
      <c r="DB192" s="112">
        <f t="shared" si="285"/>
        <v>0</v>
      </c>
      <c r="DC192" s="112">
        <v>0</v>
      </c>
      <c r="DD192" s="112">
        <v>0</v>
      </c>
      <c r="DE192" s="112">
        <f t="shared" si="286"/>
        <v>0</v>
      </c>
      <c r="DF192" s="112">
        <f t="shared" si="287"/>
        <v>0</v>
      </c>
      <c r="DG192" s="112">
        <f t="shared" si="288"/>
        <v>0</v>
      </c>
      <c r="DH192" s="112">
        <f t="shared" si="289"/>
        <v>0</v>
      </c>
      <c r="DI192" s="112">
        <v>0</v>
      </c>
      <c r="DJ192" s="112">
        <v>0</v>
      </c>
      <c r="DK192" s="112">
        <f t="shared" si="290"/>
        <v>0</v>
      </c>
      <c r="DL192" s="112">
        <v>0</v>
      </c>
      <c r="DM192" s="112">
        <v>0</v>
      </c>
      <c r="DN192" s="112">
        <f t="shared" si="291"/>
        <v>0</v>
      </c>
      <c r="DO192" s="112">
        <v>0</v>
      </c>
      <c r="DP192" s="112">
        <v>0</v>
      </c>
      <c r="DQ192" s="112">
        <f t="shared" si="292"/>
        <v>0</v>
      </c>
      <c r="DR192" s="112">
        <v>0</v>
      </c>
      <c r="DS192" s="112">
        <v>0</v>
      </c>
      <c r="DT192" s="112">
        <v>0</v>
      </c>
      <c r="DU192" s="112">
        <v>0</v>
      </c>
      <c r="DV192" s="114">
        <v>901.63</v>
      </c>
      <c r="DW192" s="114"/>
      <c r="DX192" s="112">
        <v>8</v>
      </c>
      <c r="DY192" s="112">
        <v>0</v>
      </c>
      <c r="DZ192" s="112">
        <v>0</v>
      </c>
      <c r="EA192" s="112">
        <f t="shared" si="293"/>
        <v>0</v>
      </c>
      <c r="EB192" s="113">
        <f>(EA192/CQ192)*100</f>
        <v>0</v>
      </c>
      <c r="EC192" s="112">
        <f t="shared" si="294"/>
        <v>0</v>
      </c>
      <c r="ED192" s="112">
        <f t="shared" si="295"/>
        <v>0</v>
      </c>
      <c r="EE192" s="112">
        <f t="shared" si="296"/>
        <v>0</v>
      </c>
      <c r="EF192" s="112">
        <v>0</v>
      </c>
      <c r="EG192" s="112">
        <v>0</v>
      </c>
      <c r="EH192" s="112">
        <v>0</v>
      </c>
      <c r="EI192" s="112">
        <v>0</v>
      </c>
      <c r="EJ192" s="112">
        <v>0</v>
      </c>
      <c r="EK192" s="112">
        <v>0</v>
      </c>
      <c r="EL192" s="112">
        <v>0</v>
      </c>
      <c r="EM192" s="112">
        <v>0</v>
      </c>
      <c r="EN192" s="112">
        <v>0</v>
      </c>
      <c r="EO192" s="112">
        <f t="shared" si="297"/>
        <v>2</v>
      </c>
      <c r="EP192" s="113">
        <f>(EO192/CQ192)*100</f>
        <v>100</v>
      </c>
      <c r="EQ192" s="112">
        <v>5</v>
      </c>
      <c r="ER192" s="112">
        <f t="shared" si="298"/>
        <v>2</v>
      </c>
      <c r="ES192" s="103">
        <f>(ER192/EQ192)*100</f>
        <v>40</v>
      </c>
      <c r="ET192" s="112">
        <v>1</v>
      </c>
      <c r="EU192" s="112">
        <v>0</v>
      </c>
      <c r="EV192" s="112">
        <v>1</v>
      </c>
      <c r="EW192" s="112">
        <v>0</v>
      </c>
      <c r="EX192" s="114">
        <v>743.41</v>
      </c>
      <c r="EY192" s="114">
        <v>495.65</v>
      </c>
      <c r="EZ192" s="114">
        <v>991.17</v>
      </c>
      <c r="FA192" s="100">
        <v>0</v>
      </c>
    </row>
    <row r="193" spans="1:157" s="118" customFormat="1">
      <c r="A193" s="100" t="s">
        <v>24</v>
      </c>
      <c r="B193" s="100" t="s">
        <v>391</v>
      </c>
      <c r="C193" s="101" t="s">
        <v>19</v>
      </c>
      <c r="D193" s="102">
        <v>1108</v>
      </c>
      <c r="E193" s="102">
        <f t="shared" si="238"/>
        <v>15</v>
      </c>
      <c r="F193" s="102">
        <v>13</v>
      </c>
      <c r="G193" s="103">
        <f t="shared" si="299"/>
        <v>86.666666666666671</v>
      </c>
      <c r="H193" s="104">
        <v>2</v>
      </c>
      <c r="I193" s="105">
        <f t="shared" si="300"/>
        <v>13.333333333333334</v>
      </c>
      <c r="J193" s="106">
        <v>11</v>
      </c>
      <c r="K193" s="105">
        <f t="shared" si="260"/>
        <v>0.99277978339350181</v>
      </c>
      <c r="L193" s="102">
        <v>265</v>
      </c>
      <c r="M193" s="102">
        <v>163</v>
      </c>
      <c r="N193" s="107">
        <f t="shared" si="261"/>
        <v>14.711191335740073</v>
      </c>
      <c r="O193" s="102">
        <v>75</v>
      </c>
      <c r="P193" s="102">
        <v>51</v>
      </c>
      <c r="Q193" s="103">
        <f t="shared" si="262"/>
        <v>4.6028880866425999</v>
      </c>
      <c r="R193" s="106">
        <f t="shared" si="263"/>
        <v>25</v>
      </c>
      <c r="S193" s="106">
        <v>25</v>
      </c>
      <c r="T193" s="105">
        <f t="shared" si="301"/>
        <v>100</v>
      </c>
      <c r="U193" s="104">
        <v>0</v>
      </c>
      <c r="V193" s="105">
        <f t="shared" si="302"/>
        <v>0</v>
      </c>
      <c r="W193" s="102">
        <v>15</v>
      </c>
      <c r="X193" s="102">
        <v>0</v>
      </c>
      <c r="Y193" s="102">
        <v>19</v>
      </c>
      <c r="Z193" s="108">
        <f t="shared" si="264"/>
        <v>1.7148014440433215</v>
      </c>
      <c r="AA193" s="102">
        <v>12</v>
      </c>
      <c r="AB193" s="102">
        <v>0</v>
      </c>
      <c r="AC193" s="108">
        <f t="shared" si="265"/>
        <v>1.0830324909747291</v>
      </c>
      <c r="AD193" s="109">
        <v>73.849999999999994</v>
      </c>
      <c r="AE193" s="110">
        <v>50.75</v>
      </c>
      <c r="AF193" s="110">
        <v>533.5</v>
      </c>
      <c r="AG193" s="110">
        <v>391.28</v>
      </c>
      <c r="AH193" s="105">
        <v>7.12</v>
      </c>
      <c r="AI193" s="111">
        <v>8</v>
      </c>
      <c r="AJ193" s="106">
        <v>14</v>
      </c>
      <c r="AK193" s="105">
        <f t="shared" si="303"/>
        <v>56.000000000000007</v>
      </c>
      <c r="AL193" s="102">
        <v>12</v>
      </c>
      <c r="AM193" s="102">
        <v>0</v>
      </c>
      <c r="AN193" s="108">
        <f>((AL193+AM193)/W193)*100</f>
        <v>80</v>
      </c>
      <c r="AO193" s="102"/>
      <c r="AP193" s="108">
        <f t="shared" si="304"/>
        <v>0</v>
      </c>
      <c r="AQ193" s="102">
        <v>9</v>
      </c>
      <c r="AR193" s="102">
        <v>0</v>
      </c>
      <c r="AS193" s="108">
        <f>((AQ193+AR193)/AA193)*100</f>
        <v>75</v>
      </c>
      <c r="AT193" s="102">
        <v>5</v>
      </c>
      <c r="AU193" s="182">
        <f t="shared" si="239"/>
        <v>0.45126353790613716</v>
      </c>
      <c r="AV193" s="105" t="s">
        <v>454</v>
      </c>
      <c r="AW193" s="106">
        <f t="shared" si="266"/>
        <v>24</v>
      </c>
      <c r="AX193" s="106">
        <f t="shared" si="267"/>
        <v>0</v>
      </c>
      <c r="AY193" s="105">
        <f t="shared" si="268"/>
        <v>2.1660649819494582</v>
      </c>
      <c r="AZ193" s="106">
        <v>0</v>
      </c>
      <c r="BA193" s="106">
        <v>24</v>
      </c>
      <c r="BB193" s="106">
        <v>0</v>
      </c>
      <c r="BC193" s="106">
        <v>0</v>
      </c>
      <c r="BD193" s="106">
        <v>0</v>
      </c>
      <c r="BE193" s="102">
        <v>0</v>
      </c>
      <c r="BF193" s="102">
        <f t="shared" si="269"/>
        <v>24</v>
      </c>
      <c r="BG193" s="102">
        <f t="shared" si="270"/>
        <v>0</v>
      </c>
      <c r="BH193" s="102">
        <v>0</v>
      </c>
      <c r="BI193" s="102">
        <v>24</v>
      </c>
      <c r="BJ193" s="102">
        <v>0</v>
      </c>
      <c r="BK193" s="102">
        <v>0</v>
      </c>
      <c r="BL193" s="112">
        <v>0</v>
      </c>
      <c r="BM193" s="112">
        <v>0</v>
      </c>
      <c r="BN193" s="112">
        <v>18</v>
      </c>
      <c r="BO193" s="112">
        <v>0</v>
      </c>
      <c r="BP193" s="103">
        <f t="shared" si="271"/>
        <v>1.6245487364620936</v>
      </c>
      <c r="BQ193" s="158">
        <v>1</v>
      </c>
      <c r="BR193" s="103">
        <f t="shared" si="305"/>
        <v>5.5555555555555554</v>
      </c>
      <c r="BS193" s="112">
        <f t="shared" si="272"/>
        <v>0</v>
      </c>
      <c r="BT193" s="112">
        <f t="shared" si="273"/>
        <v>18</v>
      </c>
      <c r="BU193" s="112">
        <f t="shared" si="274"/>
        <v>6</v>
      </c>
      <c r="BV193" s="112">
        <v>0</v>
      </c>
      <c r="BW193" s="112">
        <v>0</v>
      </c>
      <c r="BX193" s="112">
        <v>0</v>
      </c>
      <c r="BY193" s="112">
        <v>0</v>
      </c>
      <c r="BZ193" s="112">
        <v>18</v>
      </c>
      <c r="CA193" s="112">
        <v>6</v>
      </c>
      <c r="CB193" s="112">
        <v>0</v>
      </c>
      <c r="CC193" s="112">
        <v>0</v>
      </c>
      <c r="CD193" s="112">
        <v>0</v>
      </c>
      <c r="CE193" s="112">
        <f t="shared" si="275"/>
        <v>0</v>
      </c>
      <c r="CF193" s="112">
        <f t="shared" si="276"/>
        <v>0</v>
      </c>
      <c r="CG193" s="112">
        <f t="shared" si="277"/>
        <v>0</v>
      </c>
      <c r="CH193" s="100">
        <v>0</v>
      </c>
      <c r="CI193" s="100">
        <v>0</v>
      </c>
      <c r="CJ193" s="100">
        <v>0</v>
      </c>
      <c r="CK193" s="100">
        <v>0</v>
      </c>
      <c r="CL193" s="100">
        <v>0</v>
      </c>
      <c r="CM193" s="100">
        <v>0</v>
      </c>
      <c r="CN193" s="100">
        <v>0</v>
      </c>
      <c r="CO193" s="100">
        <v>0</v>
      </c>
      <c r="CP193" s="100">
        <v>0</v>
      </c>
      <c r="CQ193" s="112">
        <f t="shared" si="278"/>
        <v>1</v>
      </c>
      <c r="CR193" s="113">
        <f t="shared" si="279"/>
        <v>9.0252707581227443E-2</v>
      </c>
      <c r="CS193" s="112">
        <f t="shared" si="280"/>
        <v>1</v>
      </c>
      <c r="CT193" s="112">
        <f t="shared" si="281"/>
        <v>0</v>
      </c>
      <c r="CU193" s="112">
        <f t="shared" si="282"/>
        <v>1</v>
      </c>
      <c r="CV193" s="112">
        <f t="shared" si="283"/>
        <v>0</v>
      </c>
      <c r="CW193" s="112">
        <v>0</v>
      </c>
      <c r="CX193" s="112">
        <v>0</v>
      </c>
      <c r="CY193" s="112">
        <f t="shared" si="284"/>
        <v>1</v>
      </c>
      <c r="CZ193" s="112">
        <v>0</v>
      </c>
      <c r="DA193" s="112">
        <v>1</v>
      </c>
      <c r="DB193" s="112">
        <f t="shared" si="285"/>
        <v>0</v>
      </c>
      <c r="DC193" s="112">
        <v>0</v>
      </c>
      <c r="DD193" s="112">
        <v>0</v>
      </c>
      <c r="DE193" s="112">
        <f t="shared" si="286"/>
        <v>0</v>
      </c>
      <c r="DF193" s="112">
        <f t="shared" si="287"/>
        <v>0</v>
      </c>
      <c r="DG193" s="112">
        <f t="shared" si="288"/>
        <v>0</v>
      </c>
      <c r="DH193" s="112">
        <f t="shared" si="289"/>
        <v>0</v>
      </c>
      <c r="DI193" s="112">
        <v>0</v>
      </c>
      <c r="DJ193" s="112">
        <v>0</v>
      </c>
      <c r="DK193" s="112">
        <f t="shared" si="290"/>
        <v>0</v>
      </c>
      <c r="DL193" s="112">
        <v>0</v>
      </c>
      <c r="DM193" s="112">
        <v>0</v>
      </c>
      <c r="DN193" s="112">
        <f t="shared" si="291"/>
        <v>0</v>
      </c>
      <c r="DO193" s="112">
        <v>0</v>
      </c>
      <c r="DP193" s="112">
        <v>0</v>
      </c>
      <c r="DQ193" s="112">
        <f t="shared" si="292"/>
        <v>0</v>
      </c>
      <c r="DR193" s="112">
        <v>0</v>
      </c>
      <c r="DS193" s="112">
        <v>0</v>
      </c>
      <c r="DT193" s="112">
        <v>0</v>
      </c>
      <c r="DU193" s="112">
        <v>0</v>
      </c>
      <c r="DV193" s="114">
        <v>584.32000000000005</v>
      </c>
      <c r="DW193" s="114"/>
      <c r="DX193" s="112">
        <v>0</v>
      </c>
      <c r="DY193" s="112">
        <v>0</v>
      </c>
      <c r="DZ193" s="112">
        <v>0</v>
      </c>
      <c r="EA193" s="112">
        <f t="shared" si="293"/>
        <v>0</v>
      </c>
      <c r="EB193" s="113">
        <f>(EA193/CQ193)*100</f>
        <v>0</v>
      </c>
      <c r="EC193" s="112">
        <f t="shared" si="294"/>
        <v>0</v>
      </c>
      <c r="ED193" s="112">
        <f t="shared" si="295"/>
        <v>0</v>
      </c>
      <c r="EE193" s="112">
        <f t="shared" si="296"/>
        <v>0</v>
      </c>
      <c r="EF193" s="112">
        <v>0</v>
      </c>
      <c r="EG193" s="112">
        <v>0</v>
      </c>
      <c r="EH193" s="112">
        <v>0</v>
      </c>
      <c r="EI193" s="112">
        <v>0</v>
      </c>
      <c r="EJ193" s="112">
        <v>0</v>
      </c>
      <c r="EK193" s="112">
        <v>0</v>
      </c>
      <c r="EL193" s="112">
        <v>0</v>
      </c>
      <c r="EM193" s="112">
        <v>0</v>
      </c>
      <c r="EN193" s="112">
        <v>0</v>
      </c>
      <c r="EO193" s="112">
        <f t="shared" si="297"/>
        <v>1</v>
      </c>
      <c r="EP193" s="113">
        <f>(EO193/CQ193)*100</f>
        <v>100</v>
      </c>
      <c r="EQ193" s="112">
        <v>0</v>
      </c>
      <c r="ER193" s="112">
        <f t="shared" si="298"/>
        <v>0</v>
      </c>
      <c r="ES193" s="103" t="s">
        <v>456</v>
      </c>
      <c r="ET193" s="112">
        <v>0</v>
      </c>
      <c r="EU193" s="112">
        <v>0</v>
      </c>
      <c r="EV193" s="112">
        <v>0</v>
      </c>
      <c r="EW193" s="112">
        <v>0</v>
      </c>
      <c r="EX193" s="114"/>
      <c r="EY193" s="114"/>
      <c r="EZ193" s="114"/>
      <c r="FA193" s="100">
        <v>0</v>
      </c>
    </row>
    <row r="194" spans="1:157" s="118" customFormat="1">
      <c r="A194" s="46" t="s">
        <v>24</v>
      </c>
      <c r="B194" s="26" t="s">
        <v>29</v>
      </c>
      <c r="C194" s="29" t="s">
        <v>19</v>
      </c>
      <c r="D194" s="33">
        <v>10</v>
      </c>
      <c r="E194" s="33">
        <f t="shared" si="238"/>
        <v>0</v>
      </c>
      <c r="F194" s="33">
        <v>0</v>
      </c>
      <c r="G194" s="37" t="s">
        <v>456</v>
      </c>
      <c r="H194" s="32">
        <v>0</v>
      </c>
      <c r="I194" s="35" t="s">
        <v>456</v>
      </c>
      <c r="J194" s="32">
        <v>0</v>
      </c>
      <c r="K194" s="30">
        <f t="shared" si="260"/>
        <v>0</v>
      </c>
      <c r="L194" s="33">
        <v>3</v>
      </c>
      <c r="M194" s="33">
        <v>1</v>
      </c>
      <c r="N194" s="99">
        <f t="shared" si="261"/>
        <v>10</v>
      </c>
      <c r="O194" s="33">
        <v>0</v>
      </c>
      <c r="P194" s="33">
        <v>0</v>
      </c>
      <c r="Q194" s="34">
        <f t="shared" si="262"/>
        <v>0</v>
      </c>
      <c r="R194" s="32">
        <f t="shared" si="263"/>
        <v>0</v>
      </c>
      <c r="S194" s="32">
        <v>0</v>
      </c>
      <c r="T194" s="35" t="s">
        <v>456</v>
      </c>
      <c r="U194" s="32">
        <v>0</v>
      </c>
      <c r="V194" s="35" t="s">
        <v>456</v>
      </c>
      <c r="W194" s="33">
        <v>0</v>
      </c>
      <c r="X194" s="33">
        <v>0</v>
      </c>
      <c r="Y194" s="33">
        <v>0</v>
      </c>
      <c r="Z194" s="39">
        <f t="shared" si="264"/>
        <v>0</v>
      </c>
      <c r="AA194" s="33">
        <v>0</v>
      </c>
      <c r="AB194" s="33">
        <v>0</v>
      </c>
      <c r="AC194" s="39">
        <f t="shared" si="265"/>
        <v>0</v>
      </c>
      <c r="AD194" s="120"/>
      <c r="AE194" s="38"/>
      <c r="AF194" s="38"/>
      <c r="AG194" s="38"/>
      <c r="AH194" s="30"/>
      <c r="AI194" s="40"/>
      <c r="AJ194" s="41">
        <v>0</v>
      </c>
      <c r="AK194" s="35" t="s">
        <v>456</v>
      </c>
      <c r="AL194" s="31">
        <v>0</v>
      </c>
      <c r="AM194" s="31">
        <v>0</v>
      </c>
      <c r="AN194" s="44" t="s">
        <v>456</v>
      </c>
      <c r="AO194" s="31">
        <v>0</v>
      </c>
      <c r="AP194" s="44" t="s">
        <v>456</v>
      </c>
      <c r="AQ194" s="31">
        <v>0</v>
      </c>
      <c r="AR194" s="31">
        <v>0</v>
      </c>
      <c r="AS194" s="44" t="s">
        <v>456</v>
      </c>
      <c r="AT194" s="31">
        <v>0</v>
      </c>
      <c r="AU194" s="176">
        <f t="shared" si="239"/>
        <v>0</v>
      </c>
      <c r="AV194" s="30"/>
      <c r="AW194" s="41">
        <f t="shared" si="266"/>
        <v>0</v>
      </c>
      <c r="AX194" s="41">
        <f t="shared" si="267"/>
        <v>0</v>
      </c>
      <c r="AY194" s="30">
        <f t="shared" si="268"/>
        <v>0</v>
      </c>
      <c r="AZ194" s="41">
        <v>0</v>
      </c>
      <c r="BA194" s="41">
        <v>0</v>
      </c>
      <c r="BB194" s="41">
        <v>0</v>
      </c>
      <c r="BC194" s="41">
        <v>0</v>
      </c>
      <c r="BD194" s="41">
        <v>0</v>
      </c>
      <c r="BE194" s="31">
        <v>0</v>
      </c>
      <c r="BF194" s="31">
        <f t="shared" si="269"/>
        <v>0</v>
      </c>
      <c r="BG194" s="31">
        <f t="shared" si="270"/>
        <v>0</v>
      </c>
      <c r="BH194" s="31">
        <v>0</v>
      </c>
      <c r="BI194" s="31">
        <v>0</v>
      </c>
      <c r="BJ194" s="31">
        <v>0</v>
      </c>
      <c r="BK194" s="31">
        <v>0</v>
      </c>
      <c r="BL194" s="45">
        <v>0</v>
      </c>
      <c r="BM194" s="45">
        <v>0</v>
      </c>
      <c r="BN194" s="45">
        <v>0</v>
      </c>
      <c r="BO194" s="45">
        <v>0</v>
      </c>
      <c r="BP194" s="34">
        <f t="shared" si="271"/>
        <v>0</v>
      </c>
      <c r="BQ194" s="159" t="s">
        <v>392</v>
      </c>
      <c r="BR194" s="103" t="s">
        <v>456</v>
      </c>
      <c r="BS194" s="45">
        <f t="shared" si="272"/>
        <v>0</v>
      </c>
      <c r="BT194" s="45">
        <f t="shared" si="273"/>
        <v>0</v>
      </c>
      <c r="BU194" s="45">
        <f t="shared" si="274"/>
        <v>0</v>
      </c>
      <c r="BV194" s="45">
        <v>0</v>
      </c>
      <c r="BW194" s="45">
        <v>0</v>
      </c>
      <c r="BX194" s="45">
        <v>0</v>
      </c>
      <c r="BY194" s="45">
        <v>0</v>
      </c>
      <c r="BZ194" s="45">
        <v>0</v>
      </c>
      <c r="CA194" s="45">
        <v>0</v>
      </c>
      <c r="CB194" s="45">
        <v>0</v>
      </c>
      <c r="CC194" s="45">
        <v>0</v>
      </c>
      <c r="CD194" s="45">
        <v>0</v>
      </c>
      <c r="CE194" s="45">
        <f t="shared" si="275"/>
        <v>0</v>
      </c>
      <c r="CF194" s="45">
        <f t="shared" si="276"/>
        <v>0</v>
      </c>
      <c r="CG194" s="45">
        <f t="shared" si="277"/>
        <v>0</v>
      </c>
      <c r="CH194" s="45">
        <v>0</v>
      </c>
      <c r="CI194" s="45">
        <v>0</v>
      </c>
      <c r="CJ194" s="45">
        <v>0</v>
      </c>
      <c r="CK194" s="45">
        <v>0</v>
      </c>
      <c r="CL194" s="45">
        <v>0</v>
      </c>
      <c r="CM194" s="45">
        <v>0</v>
      </c>
      <c r="CN194" s="45">
        <v>0</v>
      </c>
      <c r="CO194" s="45">
        <v>0</v>
      </c>
      <c r="CP194" s="45">
        <v>0</v>
      </c>
      <c r="CQ194" s="45">
        <f t="shared" si="278"/>
        <v>0</v>
      </c>
      <c r="CR194" s="47">
        <f t="shared" si="279"/>
        <v>0</v>
      </c>
      <c r="CS194" s="45">
        <f t="shared" si="280"/>
        <v>0</v>
      </c>
      <c r="CT194" s="45">
        <f t="shared" si="281"/>
        <v>0</v>
      </c>
      <c r="CU194" s="45">
        <f t="shared" si="282"/>
        <v>0</v>
      </c>
      <c r="CV194" s="45">
        <f t="shared" si="283"/>
        <v>0</v>
      </c>
      <c r="CW194" s="45">
        <v>0</v>
      </c>
      <c r="CX194" s="45">
        <v>0</v>
      </c>
      <c r="CY194" s="45">
        <f t="shared" si="284"/>
        <v>0</v>
      </c>
      <c r="CZ194" s="45">
        <v>0</v>
      </c>
      <c r="DA194" s="45">
        <v>0</v>
      </c>
      <c r="DB194" s="45">
        <f t="shared" si="285"/>
        <v>0</v>
      </c>
      <c r="DC194" s="45">
        <v>0</v>
      </c>
      <c r="DD194" s="45">
        <v>0</v>
      </c>
      <c r="DE194" s="45">
        <f t="shared" si="286"/>
        <v>0</v>
      </c>
      <c r="DF194" s="45">
        <f t="shared" si="287"/>
        <v>0</v>
      </c>
      <c r="DG194" s="45">
        <f t="shared" si="288"/>
        <v>0</v>
      </c>
      <c r="DH194" s="45">
        <f t="shared" si="289"/>
        <v>0</v>
      </c>
      <c r="DI194" s="45">
        <v>0</v>
      </c>
      <c r="DJ194" s="45">
        <v>0</v>
      </c>
      <c r="DK194" s="45">
        <f t="shared" si="290"/>
        <v>0</v>
      </c>
      <c r="DL194" s="45">
        <v>0</v>
      </c>
      <c r="DM194" s="45">
        <v>0</v>
      </c>
      <c r="DN194" s="45">
        <f t="shared" si="291"/>
        <v>0</v>
      </c>
      <c r="DO194" s="45">
        <v>0</v>
      </c>
      <c r="DP194" s="45">
        <v>0</v>
      </c>
      <c r="DQ194" s="45">
        <f t="shared" si="292"/>
        <v>0</v>
      </c>
      <c r="DR194" s="45">
        <v>0</v>
      </c>
      <c r="DS194" s="45">
        <v>0</v>
      </c>
      <c r="DT194" s="45">
        <v>0</v>
      </c>
      <c r="DU194" s="45">
        <v>0</v>
      </c>
      <c r="DV194" s="48"/>
      <c r="DW194" s="48"/>
      <c r="DX194" s="45">
        <v>0</v>
      </c>
      <c r="DY194" s="45">
        <v>0</v>
      </c>
      <c r="DZ194" s="45">
        <v>0</v>
      </c>
      <c r="EA194" s="45">
        <f t="shared" si="293"/>
        <v>0</v>
      </c>
      <c r="EB194" s="115" t="s">
        <v>456</v>
      </c>
      <c r="EC194" s="45">
        <f t="shared" si="294"/>
        <v>0</v>
      </c>
      <c r="ED194" s="45">
        <f t="shared" si="295"/>
        <v>0</v>
      </c>
      <c r="EE194" s="45">
        <f t="shared" si="296"/>
        <v>0</v>
      </c>
      <c r="EF194" s="45">
        <v>0</v>
      </c>
      <c r="EG194" s="45">
        <v>0</v>
      </c>
      <c r="EH194" s="45">
        <v>0</v>
      </c>
      <c r="EI194" s="45">
        <v>0</v>
      </c>
      <c r="EJ194" s="45">
        <v>0</v>
      </c>
      <c r="EK194" s="45">
        <v>0</v>
      </c>
      <c r="EL194" s="45">
        <v>0</v>
      </c>
      <c r="EM194" s="45">
        <v>0</v>
      </c>
      <c r="EN194" s="45">
        <v>0</v>
      </c>
      <c r="EO194" s="45">
        <f t="shared" si="297"/>
        <v>0</v>
      </c>
      <c r="EP194" s="115" t="s">
        <v>456</v>
      </c>
      <c r="EQ194" s="45">
        <v>0</v>
      </c>
      <c r="ER194" s="45">
        <f t="shared" si="298"/>
        <v>0</v>
      </c>
      <c r="ES194" s="37" t="s">
        <v>456</v>
      </c>
      <c r="ET194" s="45">
        <v>0</v>
      </c>
      <c r="EU194" s="45">
        <v>0</v>
      </c>
      <c r="EV194" s="45">
        <v>0</v>
      </c>
      <c r="EW194" s="45">
        <v>0</v>
      </c>
      <c r="EX194" s="48"/>
      <c r="EY194" s="48"/>
      <c r="EZ194" s="48"/>
      <c r="FA194" s="46">
        <v>0</v>
      </c>
    </row>
    <row r="195" spans="1:157" s="118" customFormat="1">
      <c r="A195" s="26" t="s">
        <v>417</v>
      </c>
      <c r="B195" s="26" t="s">
        <v>439</v>
      </c>
      <c r="C195" s="29" t="s">
        <v>33</v>
      </c>
      <c r="D195" s="31">
        <v>3968</v>
      </c>
      <c r="E195" s="31">
        <f t="shared" si="238"/>
        <v>5</v>
      </c>
      <c r="F195" s="31">
        <v>5</v>
      </c>
      <c r="G195" s="34">
        <f t="shared" ref="G195:G218" si="306">(F195/E195)*100</f>
        <v>100</v>
      </c>
      <c r="H195" s="32">
        <v>0</v>
      </c>
      <c r="I195" s="30">
        <f t="shared" ref="I195:I218" si="307">(H195/E195)*100</f>
        <v>0</v>
      </c>
      <c r="J195" s="41">
        <v>5</v>
      </c>
      <c r="K195" s="30">
        <f t="shared" si="260"/>
        <v>0.12600806451612903</v>
      </c>
      <c r="L195" s="31">
        <v>1055</v>
      </c>
      <c r="M195" s="31">
        <v>655</v>
      </c>
      <c r="N195" s="99">
        <f t="shared" si="261"/>
        <v>16.507056451612904</v>
      </c>
      <c r="O195" s="31">
        <v>275</v>
      </c>
      <c r="P195" s="31">
        <v>194</v>
      </c>
      <c r="Q195" s="34">
        <f t="shared" si="262"/>
        <v>4.8891129032258061</v>
      </c>
      <c r="R195" s="41">
        <f t="shared" si="263"/>
        <v>27</v>
      </c>
      <c r="S195" s="41">
        <v>27</v>
      </c>
      <c r="T195" s="30">
        <f t="shared" ref="T195:T218" si="308">(S195/R195)*100</f>
        <v>100</v>
      </c>
      <c r="U195" s="32">
        <v>0</v>
      </c>
      <c r="V195" s="30">
        <f t="shared" ref="V195:V218" si="309">(U195/R195)*100</f>
        <v>0</v>
      </c>
      <c r="W195" s="31">
        <v>7</v>
      </c>
      <c r="X195" s="31">
        <v>0</v>
      </c>
      <c r="Y195" s="31">
        <v>22</v>
      </c>
      <c r="Z195" s="39">
        <f t="shared" si="264"/>
        <v>0.55443548387096775</v>
      </c>
      <c r="AA195" s="31">
        <v>6</v>
      </c>
      <c r="AB195" s="31">
        <v>0</v>
      </c>
      <c r="AC195" s="39">
        <f t="shared" si="265"/>
        <v>0.15120967741935484</v>
      </c>
      <c r="AD195" s="42">
        <v>51.44</v>
      </c>
      <c r="AE195" s="38">
        <v>46.9</v>
      </c>
      <c r="AF195" s="38">
        <v>1103.1300000000001</v>
      </c>
      <c r="AG195" s="38">
        <v>2076.86</v>
      </c>
      <c r="AH195" s="30">
        <v>21.44</v>
      </c>
      <c r="AI195" s="40">
        <v>44.29</v>
      </c>
      <c r="AJ195" s="41">
        <v>13</v>
      </c>
      <c r="AK195" s="30">
        <f t="shared" ref="AK195:AK218" si="310">(AJ195/S195)*100</f>
        <v>48.148148148148145</v>
      </c>
      <c r="AL195" s="31">
        <v>7</v>
      </c>
      <c r="AM195" s="31">
        <v>0</v>
      </c>
      <c r="AN195" s="39">
        <f>((AL195+AM195)/W195)*100</f>
        <v>100</v>
      </c>
      <c r="AO195" s="31">
        <v>10</v>
      </c>
      <c r="AP195" s="39">
        <f t="shared" ref="AP195:AP218" si="311">(AO195/Y195)*100</f>
        <v>45.454545454545453</v>
      </c>
      <c r="AQ195" s="31">
        <v>6</v>
      </c>
      <c r="AR195" s="31">
        <v>0</v>
      </c>
      <c r="AS195" s="39">
        <f>((AQ195+AR195)/AA195)*100</f>
        <v>100</v>
      </c>
      <c r="AT195" s="31">
        <v>8</v>
      </c>
      <c r="AU195" s="175">
        <f t="shared" si="239"/>
        <v>0.20161290322580644</v>
      </c>
      <c r="AV195" s="35" t="s">
        <v>454</v>
      </c>
      <c r="AW195" s="41">
        <f t="shared" si="266"/>
        <v>8</v>
      </c>
      <c r="AX195" s="41">
        <f t="shared" si="267"/>
        <v>0</v>
      </c>
      <c r="AY195" s="30">
        <f t="shared" si="268"/>
        <v>0.20161290322580644</v>
      </c>
      <c r="AZ195" s="41">
        <v>0</v>
      </c>
      <c r="BA195" s="41">
        <v>8</v>
      </c>
      <c r="BB195" s="41">
        <v>0</v>
      </c>
      <c r="BC195" s="41">
        <v>0</v>
      </c>
      <c r="BD195" s="41">
        <v>0</v>
      </c>
      <c r="BE195" s="31">
        <v>0</v>
      </c>
      <c r="BF195" s="31">
        <f t="shared" si="269"/>
        <v>7</v>
      </c>
      <c r="BG195" s="31">
        <f t="shared" si="270"/>
        <v>0</v>
      </c>
      <c r="BH195" s="31">
        <v>0</v>
      </c>
      <c r="BI195" s="31">
        <v>7</v>
      </c>
      <c r="BJ195" s="31">
        <v>0</v>
      </c>
      <c r="BK195" s="31">
        <v>0</v>
      </c>
      <c r="BL195" s="45">
        <v>0</v>
      </c>
      <c r="BM195" s="45">
        <v>0</v>
      </c>
      <c r="BN195" s="45">
        <v>8</v>
      </c>
      <c r="BO195" s="45">
        <v>0</v>
      </c>
      <c r="BP195" s="34">
        <f t="shared" si="271"/>
        <v>0.20161290322580644</v>
      </c>
      <c r="BQ195" s="149">
        <v>2</v>
      </c>
      <c r="BR195" s="103">
        <f>(BQ195/(BN195+BO195))*100</f>
        <v>25</v>
      </c>
      <c r="BS195" s="45">
        <f t="shared" si="272"/>
        <v>0</v>
      </c>
      <c r="BT195" s="45">
        <f t="shared" si="273"/>
        <v>1</v>
      </c>
      <c r="BU195" s="45">
        <f t="shared" si="274"/>
        <v>6</v>
      </c>
      <c r="BV195" s="45">
        <v>0</v>
      </c>
      <c r="BW195" s="45">
        <v>0</v>
      </c>
      <c r="BX195" s="45">
        <v>0</v>
      </c>
      <c r="BY195" s="45">
        <v>0</v>
      </c>
      <c r="BZ195" s="45">
        <v>1</v>
      </c>
      <c r="CA195" s="45">
        <v>6</v>
      </c>
      <c r="CB195" s="45">
        <v>0</v>
      </c>
      <c r="CC195" s="45">
        <v>0</v>
      </c>
      <c r="CD195" s="45">
        <v>0</v>
      </c>
      <c r="CE195" s="45">
        <f t="shared" si="275"/>
        <v>0</v>
      </c>
      <c r="CF195" s="45">
        <f t="shared" si="276"/>
        <v>0</v>
      </c>
      <c r="CG195" s="45">
        <f t="shared" si="277"/>
        <v>0</v>
      </c>
      <c r="CH195" s="46">
        <v>0</v>
      </c>
      <c r="CI195" s="46">
        <v>0</v>
      </c>
      <c r="CJ195" s="46">
        <v>0</v>
      </c>
      <c r="CK195" s="46">
        <v>0</v>
      </c>
      <c r="CL195" s="46">
        <v>0</v>
      </c>
      <c r="CM195" s="46">
        <v>0</v>
      </c>
      <c r="CN195" s="46">
        <v>0</v>
      </c>
      <c r="CO195" s="46">
        <v>0</v>
      </c>
      <c r="CP195" s="46">
        <v>0</v>
      </c>
      <c r="CQ195" s="45">
        <f t="shared" si="278"/>
        <v>0</v>
      </c>
      <c r="CR195" s="47">
        <f t="shared" si="279"/>
        <v>0</v>
      </c>
      <c r="CS195" s="45">
        <f t="shared" si="280"/>
        <v>0</v>
      </c>
      <c r="CT195" s="45">
        <f t="shared" si="281"/>
        <v>0</v>
      </c>
      <c r="CU195" s="45">
        <f t="shared" si="282"/>
        <v>0</v>
      </c>
      <c r="CV195" s="45">
        <f t="shared" si="283"/>
        <v>0</v>
      </c>
      <c r="CW195" s="45">
        <v>0</v>
      </c>
      <c r="CX195" s="45">
        <v>0</v>
      </c>
      <c r="CY195" s="45">
        <f t="shared" si="284"/>
        <v>0</v>
      </c>
      <c r="CZ195" s="45">
        <v>0</v>
      </c>
      <c r="DA195" s="45">
        <v>0</v>
      </c>
      <c r="DB195" s="45">
        <f t="shared" si="285"/>
        <v>0</v>
      </c>
      <c r="DC195" s="45">
        <v>0</v>
      </c>
      <c r="DD195" s="45">
        <v>0</v>
      </c>
      <c r="DE195" s="45">
        <f t="shared" si="286"/>
        <v>0</v>
      </c>
      <c r="DF195" s="45">
        <f t="shared" si="287"/>
        <v>0</v>
      </c>
      <c r="DG195" s="45">
        <f t="shared" si="288"/>
        <v>0</v>
      </c>
      <c r="DH195" s="45">
        <f t="shared" si="289"/>
        <v>0</v>
      </c>
      <c r="DI195" s="45">
        <v>0</v>
      </c>
      <c r="DJ195" s="45">
        <v>0</v>
      </c>
      <c r="DK195" s="45">
        <f t="shared" si="290"/>
        <v>0</v>
      </c>
      <c r="DL195" s="45">
        <v>0</v>
      </c>
      <c r="DM195" s="45">
        <v>0</v>
      </c>
      <c r="DN195" s="45">
        <f t="shared" si="291"/>
        <v>0</v>
      </c>
      <c r="DO195" s="45">
        <v>0</v>
      </c>
      <c r="DP195" s="45">
        <v>0</v>
      </c>
      <c r="DQ195" s="45">
        <f t="shared" si="292"/>
        <v>0</v>
      </c>
      <c r="DR195" s="45">
        <v>0</v>
      </c>
      <c r="DS195" s="45">
        <v>0</v>
      </c>
      <c r="DT195" s="45">
        <v>0</v>
      </c>
      <c r="DU195" s="45">
        <v>0</v>
      </c>
      <c r="DV195" s="48"/>
      <c r="DW195" s="48"/>
      <c r="DX195" s="45">
        <v>0</v>
      </c>
      <c r="DY195" s="45">
        <v>0</v>
      </c>
      <c r="DZ195" s="45">
        <v>0</v>
      </c>
      <c r="EA195" s="45">
        <f t="shared" si="293"/>
        <v>0</v>
      </c>
      <c r="EB195" s="115" t="s">
        <v>456</v>
      </c>
      <c r="EC195" s="45">
        <f t="shared" si="294"/>
        <v>0</v>
      </c>
      <c r="ED195" s="45">
        <f t="shared" si="295"/>
        <v>0</v>
      </c>
      <c r="EE195" s="45">
        <f t="shared" si="296"/>
        <v>0</v>
      </c>
      <c r="EF195" s="45">
        <v>0</v>
      </c>
      <c r="EG195" s="45">
        <v>0</v>
      </c>
      <c r="EH195" s="45">
        <v>0</v>
      </c>
      <c r="EI195" s="45">
        <v>0</v>
      </c>
      <c r="EJ195" s="45">
        <v>0</v>
      </c>
      <c r="EK195" s="45">
        <v>0</v>
      </c>
      <c r="EL195" s="45">
        <v>0</v>
      </c>
      <c r="EM195" s="45">
        <v>0</v>
      </c>
      <c r="EN195" s="45">
        <v>0</v>
      </c>
      <c r="EO195" s="45">
        <f t="shared" si="297"/>
        <v>0</v>
      </c>
      <c r="EP195" s="115" t="s">
        <v>456</v>
      </c>
      <c r="EQ195" s="45">
        <v>2</v>
      </c>
      <c r="ER195" s="45">
        <f t="shared" si="298"/>
        <v>1</v>
      </c>
      <c r="ES195" s="34">
        <f>(ER195/EQ195)*100</f>
        <v>50</v>
      </c>
      <c r="ET195" s="45">
        <v>0</v>
      </c>
      <c r="EU195" s="45">
        <v>0</v>
      </c>
      <c r="EV195" s="45">
        <v>1</v>
      </c>
      <c r="EW195" s="45">
        <v>0</v>
      </c>
      <c r="EX195" s="48">
        <v>1385.75</v>
      </c>
      <c r="EY195" s="48">
        <v>1385.75</v>
      </c>
      <c r="EZ195" s="48">
        <v>1385.75</v>
      </c>
      <c r="FA195" s="46">
        <v>1</v>
      </c>
    </row>
    <row r="196" spans="1:157" s="118" customFormat="1">
      <c r="A196" s="100" t="s">
        <v>317</v>
      </c>
      <c r="B196" s="100" t="s">
        <v>391</v>
      </c>
      <c r="C196" s="101" t="s">
        <v>34</v>
      </c>
      <c r="D196" s="102">
        <v>5375</v>
      </c>
      <c r="E196" s="102">
        <f t="shared" si="238"/>
        <v>125</v>
      </c>
      <c r="F196" s="102">
        <v>124</v>
      </c>
      <c r="G196" s="103">
        <f t="shared" si="306"/>
        <v>99.2</v>
      </c>
      <c r="H196" s="104">
        <v>1</v>
      </c>
      <c r="I196" s="105">
        <f t="shared" si="307"/>
        <v>0.8</v>
      </c>
      <c r="J196" s="106">
        <v>111</v>
      </c>
      <c r="K196" s="105">
        <f t="shared" si="260"/>
        <v>2.0651162790697675</v>
      </c>
      <c r="L196" s="102">
        <v>1045</v>
      </c>
      <c r="M196" s="102">
        <v>732</v>
      </c>
      <c r="N196" s="107">
        <f t="shared" si="261"/>
        <v>13.618604651162791</v>
      </c>
      <c r="O196" s="102">
        <v>244</v>
      </c>
      <c r="P196" s="102">
        <v>172</v>
      </c>
      <c r="Q196" s="103">
        <f t="shared" si="262"/>
        <v>3.2</v>
      </c>
      <c r="R196" s="106">
        <f t="shared" si="263"/>
        <v>21</v>
      </c>
      <c r="S196" s="106">
        <v>20</v>
      </c>
      <c r="T196" s="105">
        <f t="shared" si="308"/>
        <v>95.238095238095227</v>
      </c>
      <c r="U196" s="104">
        <v>1</v>
      </c>
      <c r="V196" s="105">
        <f t="shared" si="309"/>
        <v>4.7619047619047619</v>
      </c>
      <c r="W196" s="102">
        <v>2</v>
      </c>
      <c r="X196" s="102">
        <v>0</v>
      </c>
      <c r="Y196" s="102">
        <v>17</v>
      </c>
      <c r="Z196" s="108">
        <f t="shared" si="264"/>
        <v>0.31627906976744186</v>
      </c>
      <c r="AA196" s="102">
        <v>2</v>
      </c>
      <c r="AB196" s="102">
        <v>0</v>
      </c>
      <c r="AC196" s="108">
        <f t="shared" si="265"/>
        <v>3.7209302325581395E-2</v>
      </c>
      <c r="AD196" s="109">
        <v>105.76</v>
      </c>
      <c r="AE196" s="110">
        <v>149.29</v>
      </c>
      <c r="AF196" s="110">
        <v>448.46</v>
      </c>
      <c r="AG196" s="110">
        <v>298.58</v>
      </c>
      <c r="AH196" s="105">
        <v>4.5</v>
      </c>
      <c r="AI196" s="111">
        <v>2</v>
      </c>
      <c r="AJ196" s="106">
        <v>9</v>
      </c>
      <c r="AK196" s="105">
        <f t="shared" si="310"/>
        <v>45</v>
      </c>
      <c r="AL196" s="102">
        <v>1</v>
      </c>
      <c r="AM196" s="102">
        <v>0</v>
      </c>
      <c r="AN196" s="108">
        <f>((AL196+AM196)/W196)*100</f>
        <v>50</v>
      </c>
      <c r="AO196" s="102"/>
      <c r="AP196" s="108">
        <f t="shared" si="311"/>
        <v>0</v>
      </c>
      <c r="AQ196" s="102">
        <v>1</v>
      </c>
      <c r="AR196" s="102">
        <v>0</v>
      </c>
      <c r="AS196" s="108">
        <f>((AQ196+AR196)/AA196)*100</f>
        <v>50</v>
      </c>
      <c r="AT196" s="102">
        <v>5</v>
      </c>
      <c r="AU196" s="182">
        <f t="shared" si="239"/>
        <v>9.3023255813953487E-2</v>
      </c>
      <c r="AV196" s="105" t="s">
        <v>454</v>
      </c>
      <c r="AW196" s="106">
        <f t="shared" si="266"/>
        <v>27</v>
      </c>
      <c r="AX196" s="106">
        <f t="shared" si="267"/>
        <v>1</v>
      </c>
      <c r="AY196" s="105">
        <f t="shared" si="268"/>
        <v>0.52093023255813953</v>
      </c>
      <c r="AZ196" s="106">
        <v>0</v>
      </c>
      <c r="BA196" s="106">
        <v>27</v>
      </c>
      <c r="BB196" s="106">
        <v>0</v>
      </c>
      <c r="BC196" s="106">
        <v>0</v>
      </c>
      <c r="BD196" s="106">
        <v>1</v>
      </c>
      <c r="BE196" s="102">
        <v>0</v>
      </c>
      <c r="BF196" s="102">
        <f t="shared" si="269"/>
        <v>27</v>
      </c>
      <c r="BG196" s="102">
        <f t="shared" si="270"/>
        <v>1</v>
      </c>
      <c r="BH196" s="102">
        <v>0</v>
      </c>
      <c r="BI196" s="102">
        <v>27</v>
      </c>
      <c r="BJ196" s="102">
        <v>0</v>
      </c>
      <c r="BK196" s="102">
        <v>0</v>
      </c>
      <c r="BL196" s="112">
        <v>1</v>
      </c>
      <c r="BM196" s="112">
        <v>0</v>
      </c>
      <c r="BN196" s="112">
        <v>27</v>
      </c>
      <c r="BO196" s="112">
        <v>1</v>
      </c>
      <c r="BP196" s="103">
        <f t="shared" si="271"/>
        <v>0.52093023255813953</v>
      </c>
      <c r="BQ196" s="158">
        <v>0</v>
      </c>
      <c r="BR196" s="103">
        <f>(BQ196/(BN196+BO196))*100</f>
        <v>0</v>
      </c>
      <c r="BS196" s="112">
        <f t="shared" si="272"/>
        <v>0</v>
      </c>
      <c r="BT196" s="112">
        <f t="shared" si="273"/>
        <v>16</v>
      </c>
      <c r="BU196" s="112">
        <f t="shared" si="274"/>
        <v>11</v>
      </c>
      <c r="BV196" s="112">
        <v>0</v>
      </c>
      <c r="BW196" s="112">
        <v>0</v>
      </c>
      <c r="BX196" s="112">
        <v>0</v>
      </c>
      <c r="BY196" s="112">
        <v>0</v>
      </c>
      <c r="BZ196" s="112">
        <v>16</v>
      </c>
      <c r="CA196" s="112">
        <v>11</v>
      </c>
      <c r="CB196" s="112">
        <v>0</v>
      </c>
      <c r="CC196" s="112">
        <v>0</v>
      </c>
      <c r="CD196" s="112">
        <v>0</v>
      </c>
      <c r="CE196" s="112">
        <f t="shared" si="275"/>
        <v>0</v>
      </c>
      <c r="CF196" s="112">
        <f t="shared" si="276"/>
        <v>1</v>
      </c>
      <c r="CG196" s="112">
        <f t="shared" si="277"/>
        <v>0</v>
      </c>
      <c r="CH196" s="100">
        <v>0</v>
      </c>
      <c r="CI196" s="100">
        <v>0</v>
      </c>
      <c r="CJ196" s="100">
        <v>0</v>
      </c>
      <c r="CK196" s="100">
        <v>0</v>
      </c>
      <c r="CL196" s="100">
        <v>1</v>
      </c>
      <c r="CM196" s="100">
        <v>0</v>
      </c>
      <c r="CN196" s="100">
        <v>0</v>
      </c>
      <c r="CO196" s="100">
        <v>0</v>
      </c>
      <c r="CP196" s="100">
        <v>0</v>
      </c>
      <c r="CQ196" s="112">
        <f t="shared" si="278"/>
        <v>1</v>
      </c>
      <c r="CR196" s="113">
        <f t="shared" si="279"/>
        <v>1.8604651162790697E-2</v>
      </c>
      <c r="CS196" s="112">
        <f t="shared" si="280"/>
        <v>1</v>
      </c>
      <c r="CT196" s="112">
        <f t="shared" si="281"/>
        <v>0</v>
      </c>
      <c r="CU196" s="112">
        <f t="shared" si="282"/>
        <v>1</v>
      </c>
      <c r="CV196" s="112">
        <f t="shared" si="283"/>
        <v>0</v>
      </c>
      <c r="CW196" s="112">
        <v>0</v>
      </c>
      <c r="CX196" s="112">
        <v>0</v>
      </c>
      <c r="CY196" s="112">
        <f t="shared" si="284"/>
        <v>1</v>
      </c>
      <c r="CZ196" s="112">
        <v>0</v>
      </c>
      <c r="DA196" s="112">
        <v>1</v>
      </c>
      <c r="DB196" s="112">
        <f t="shared" si="285"/>
        <v>0</v>
      </c>
      <c r="DC196" s="112">
        <v>0</v>
      </c>
      <c r="DD196" s="112">
        <v>0</v>
      </c>
      <c r="DE196" s="112">
        <f t="shared" si="286"/>
        <v>0</v>
      </c>
      <c r="DF196" s="112">
        <f t="shared" si="287"/>
        <v>0</v>
      </c>
      <c r="DG196" s="112">
        <f t="shared" si="288"/>
        <v>0</v>
      </c>
      <c r="DH196" s="112">
        <f t="shared" si="289"/>
        <v>0</v>
      </c>
      <c r="DI196" s="112">
        <v>0</v>
      </c>
      <c r="DJ196" s="112">
        <v>0</v>
      </c>
      <c r="DK196" s="112">
        <f t="shared" si="290"/>
        <v>0</v>
      </c>
      <c r="DL196" s="112">
        <v>0</v>
      </c>
      <c r="DM196" s="112">
        <v>0</v>
      </c>
      <c r="DN196" s="112">
        <f t="shared" si="291"/>
        <v>0</v>
      </c>
      <c r="DO196" s="112">
        <v>0</v>
      </c>
      <c r="DP196" s="112">
        <v>0</v>
      </c>
      <c r="DQ196" s="112">
        <f t="shared" si="292"/>
        <v>0</v>
      </c>
      <c r="DR196" s="112">
        <v>0</v>
      </c>
      <c r="DS196" s="112">
        <v>0</v>
      </c>
      <c r="DT196" s="112">
        <v>0</v>
      </c>
      <c r="DU196" s="112">
        <v>0</v>
      </c>
      <c r="DV196" s="114">
        <v>707.93</v>
      </c>
      <c r="DW196" s="114"/>
      <c r="DX196" s="112">
        <v>3</v>
      </c>
      <c r="DY196" s="112">
        <v>0</v>
      </c>
      <c r="DZ196" s="112">
        <v>0</v>
      </c>
      <c r="EA196" s="112">
        <f t="shared" si="293"/>
        <v>0</v>
      </c>
      <c r="EB196" s="113">
        <f>(EA196/CQ196)*100</f>
        <v>0</v>
      </c>
      <c r="EC196" s="112">
        <f t="shared" si="294"/>
        <v>0</v>
      </c>
      <c r="ED196" s="112">
        <f t="shared" si="295"/>
        <v>0</v>
      </c>
      <c r="EE196" s="112">
        <f t="shared" si="296"/>
        <v>0</v>
      </c>
      <c r="EF196" s="112">
        <v>0</v>
      </c>
      <c r="EG196" s="112">
        <v>0</v>
      </c>
      <c r="EH196" s="112">
        <v>0</v>
      </c>
      <c r="EI196" s="112">
        <v>0</v>
      </c>
      <c r="EJ196" s="112">
        <v>0</v>
      </c>
      <c r="EK196" s="112">
        <v>0</v>
      </c>
      <c r="EL196" s="112">
        <v>0</v>
      </c>
      <c r="EM196" s="112">
        <v>0</v>
      </c>
      <c r="EN196" s="112">
        <v>0</v>
      </c>
      <c r="EO196" s="112">
        <f t="shared" si="297"/>
        <v>1</v>
      </c>
      <c r="EP196" s="113">
        <f>(EO196/CQ196)*100</f>
        <v>100</v>
      </c>
      <c r="EQ196" s="112">
        <v>3</v>
      </c>
      <c r="ER196" s="112">
        <f t="shared" si="298"/>
        <v>2</v>
      </c>
      <c r="ES196" s="103">
        <f>(ER196/EQ196)*100</f>
        <v>66.666666666666657</v>
      </c>
      <c r="ET196" s="112">
        <v>0</v>
      </c>
      <c r="EU196" s="112">
        <v>0</v>
      </c>
      <c r="EV196" s="112">
        <v>1</v>
      </c>
      <c r="EW196" s="112">
        <v>1</v>
      </c>
      <c r="EX196" s="114">
        <v>847.74</v>
      </c>
      <c r="EY196" s="114">
        <v>279.5</v>
      </c>
      <c r="EZ196" s="114">
        <v>1415.98</v>
      </c>
      <c r="FA196" s="100">
        <v>0</v>
      </c>
    </row>
    <row r="197" spans="1:157" s="118" customFormat="1">
      <c r="A197" s="100" t="s">
        <v>318</v>
      </c>
      <c r="B197" s="100" t="s">
        <v>391</v>
      </c>
      <c r="C197" s="101" t="s">
        <v>32</v>
      </c>
      <c r="D197" s="102">
        <v>5821</v>
      </c>
      <c r="E197" s="102">
        <f t="shared" ref="E197:E260" si="312">F197+H197</f>
        <v>120</v>
      </c>
      <c r="F197" s="102">
        <v>117</v>
      </c>
      <c r="G197" s="103">
        <f t="shared" si="306"/>
        <v>97.5</v>
      </c>
      <c r="H197" s="104">
        <v>3</v>
      </c>
      <c r="I197" s="105">
        <f t="shared" si="307"/>
        <v>2.5</v>
      </c>
      <c r="J197" s="106">
        <v>93</v>
      </c>
      <c r="K197" s="105">
        <f t="shared" si="260"/>
        <v>1.5976636316784056</v>
      </c>
      <c r="L197" s="102">
        <v>1149</v>
      </c>
      <c r="M197" s="102">
        <v>832</v>
      </c>
      <c r="N197" s="107">
        <f t="shared" si="261"/>
        <v>14.293076790929394</v>
      </c>
      <c r="O197" s="102">
        <v>269</v>
      </c>
      <c r="P197" s="102">
        <v>214</v>
      </c>
      <c r="Q197" s="103">
        <f t="shared" si="262"/>
        <v>3.6763442707438587</v>
      </c>
      <c r="R197" s="106">
        <f t="shared" si="263"/>
        <v>43</v>
      </c>
      <c r="S197" s="106">
        <v>43</v>
      </c>
      <c r="T197" s="105">
        <f t="shared" si="308"/>
        <v>100</v>
      </c>
      <c r="U197" s="104">
        <v>0</v>
      </c>
      <c r="V197" s="105">
        <f t="shared" si="309"/>
        <v>0</v>
      </c>
      <c r="W197" s="102">
        <v>4</v>
      </c>
      <c r="X197" s="102">
        <v>0</v>
      </c>
      <c r="Y197" s="102">
        <v>41</v>
      </c>
      <c r="Z197" s="108">
        <f t="shared" si="264"/>
        <v>0.70434633224531862</v>
      </c>
      <c r="AA197" s="102">
        <v>4</v>
      </c>
      <c r="AB197" s="102">
        <v>0</v>
      </c>
      <c r="AC197" s="108">
        <f t="shared" si="265"/>
        <v>6.8716715341006707E-2</v>
      </c>
      <c r="AD197" s="109">
        <v>83.05</v>
      </c>
      <c r="AE197" s="110">
        <v>62.13</v>
      </c>
      <c r="AF197" s="110">
        <v>484.32</v>
      </c>
      <c r="AG197" s="110">
        <v>942.93</v>
      </c>
      <c r="AH197" s="105">
        <v>7.79</v>
      </c>
      <c r="AI197" s="111">
        <v>23</v>
      </c>
      <c r="AJ197" s="106">
        <v>11</v>
      </c>
      <c r="AK197" s="105">
        <f t="shared" si="310"/>
        <v>25.581395348837212</v>
      </c>
      <c r="AL197" s="102">
        <v>2</v>
      </c>
      <c r="AM197" s="102">
        <v>0</v>
      </c>
      <c r="AN197" s="108">
        <f>((AL197+AM197)/W197)*100</f>
        <v>50</v>
      </c>
      <c r="AO197" s="102"/>
      <c r="AP197" s="108">
        <f t="shared" si="311"/>
        <v>0</v>
      </c>
      <c r="AQ197" s="102">
        <v>2</v>
      </c>
      <c r="AR197" s="102">
        <v>0</v>
      </c>
      <c r="AS197" s="108">
        <f>((AQ197+AR197)/AA197)*100</f>
        <v>50</v>
      </c>
      <c r="AT197" s="102">
        <v>7</v>
      </c>
      <c r="AU197" s="182">
        <f t="shared" si="239"/>
        <v>0.12025425184676172</v>
      </c>
      <c r="AV197" s="105" t="s">
        <v>454</v>
      </c>
      <c r="AW197" s="106">
        <f t="shared" si="266"/>
        <v>46</v>
      </c>
      <c r="AX197" s="106">
        <f t="shared" si="267"/>
        <v>0</v>
      </c>
      <c r="AY197" s="105">
        <f t="shared" si="268"/>
        <v>0.79024222642157704</v>
      </c>
      <c r="AZ197" s="106">
        <v>0</v>
      </c>
      <c r="BA197" s="106">
        <v>46</v>
      </c>
      <c r="BB197" s="106">
        <v>0</v>
      </c>
      <c r="BC197" s="106">
        <v>0</v>
      </c>
      <c r="BD197" s="106">
        <v>0</v>
      </c>
      <c r="BE197" s="102">
        <v>0</v>
      </c>
      <c r="BF197" s="102">
        <f t="shared" si="269"/>
        <v>46</v>
      </c>
      <c r="BG197" s="102">
        <f t="shared" si="270"/>
        <v>0</v>
      </c>
      <c r="BH197" s="102">
        <v>0</v>
      </c>
      <c r="BI197" s="102">
        <v>46</v>
      </c>
      <c r="BJ197" s="102">
        <v>0</v>
      </c>
      <c r="BK197" s="102">
        <v>0</v>
      </c>
      <c r="BL197" s="112">
        <v>0</v>
      </c>
      <c r="BM197" s="112">
        <v>0</v>
      </c>
      <c r="BN197" s="112">
        <v>44</v>
      </c>
      <c r="BO197" s="112">
        <v>0</v>
      </c>
      <c r="BP197" s="103">
        <f t="shared" si="271"/>
        <v>0.75588386875107372</v>
      </c>
      <c r="BQ197" s="158">
        <v>2</v>
      </c>
      <c r="BR197" s="103">
        <f>(BQ197/(BN197+BO197))*100</f>
        <v>4.5454545454545459</v>
      </c>
      <c r="BS197" s="112">
        <f t="shared" si="272"/>
        <v>0</v>
      </c>
      <c r="BT197" s="112">
        <f t="shared" si="273"/>
        <v>44</v>
      </c>
      <c r="BU197" s="112">
        <f t="shared" si="274"/>
        <v>2</v>
      </c>
      <c r="BV197" s="112">
        <v>0</v>
      </c>
      <c r="BW197" s="112">
        <v>0</v>
      </c>
      <c r="BX197" s="112">
        <v>0</v>
      </c>
      <c r="BY197" s="112">
        <v>0</v>
      </c>
      <c r="BZ197" s="112">
        <v>44</v>
      </c>
      <c r="CA197" s="112">
        <v>2</v>
      </c>
      <c r="CB197" s="112">
        <v>0</v>
      </c>
      <c r="CC197" s="112">
        <v>0</v>
      </c>
      <c r="CD197" s="112">
        <v>0</v>
      </c>
      <c r="CE197" s="112">
        <f t="shared" si="275"/>
        <v>0</v>
      </c>
      <c r="CF197" s="112">
        <f t="shared" si="276"/>
        <v>0</v>
      </c>
      <c r="CG197" s="112">
        <f t="shared" si="277"/>
        <v>0</v>
      </c>
      <c r="CH197" s="100">
        <v>0</v>
      </c>
      <c r="CI197" s="100">
        <v>0</v>
      </c>
      <c r="CJ197" s="100">
        <v>0</v>
      </c>
      <c r="CK197" s="100">
        <v>0</v>
      </c>
      <c r="CL197" s="100">
        <v>0</v>
      </c>
      <c r="CM197" s="100">
        <v>0</v>
      </c>
      <c r="CN197" s="100">
        <v>0</v>
      </c>
      <c r="CO197" s="100">
        <v>0</v>
      </c>
      <c r="CP197" s="100">
        <v>0</v>
      </c>
      <c r="CQ197" s="112">
        <f t="shared" si="278"/>
        <v>1</v>
      </c>
      <c r="CR197" s="113">
        <f t="shared" si="279"/>
        <v>1.7179178835251677E-2</v>
      </c>
      <c r="CS197" s="112">
        <f t="shared" si="280"/>
        <v>1</v>
      </c>
      <c r="CT197" s="112">
        <f t="shared" si="281"/>
        <v>0</v>
      </c>
      <c r="CU197" s="112">
        <f t="shared" si="282"/>
        <v>1</v>
      </c>
      <c r="CV197" s="112">
        <f t="shared" si="283"/>
        <v>0</v>
      </c>
      <c r="CW197" s="112">
        <v>0</v>
      </c>
      <c r="CX197" s="112">
        <v>0</v>
      </c>
      <c r="CY197" s="112">
        <f t="shared" si="284"/>
        <v>1</v>
      </c>
      <c r="CZ197" s="112">
        <v>0</v>
      </c>
      <c r="DA197" s="112">
        <v>1</v>
      </c>
      <c r="DB197" s="112">
        <f t="shared" si="285"/>
        <v>0</v>
      </c>
      <c r="DC197" s="112">
        <v>0</v>
      </c>
      <c r="DD197" s="112">
        <v>0</v>
      </c>
      <c r="DE197" s="112">
        <f t="shared" si="286"/>
        <v>0</v>
      </c>
      <c r="DF197" s="112">
        <f t="shared" si="287"/>
        <v>0</v>
      </c>
      <c r="DG197" s="112">
        <f t="shared" si="288"/>
        <v>0</v>
      </c>
      <c r="DH197" s="112">
        <f t="shared" si="289"/>
        <v>0</v>
      </c>
      <c r="DI197" s="112">
        <v>0</v>
      </c>
      <c r="DJ197" s="112">
        <v>0</v>
      </c>
      <c r="DK197" s="112">
        <f t="shared" si="290"/>
        <v>0</v>
      </c>
      <c r="DL197" s="112">
        <v>0</v>
      </c>
      <c r="DM197" s="112">
        <v>0</v>
      </c>
      <c r="DN197" s="112">
        <f t="shared" si="291"/>
        <v>0</v>
      </c>
      <c r="DO197" s="112">
        <v>0</v>
      </c>
      <c r="DP197" s="112">
        <v>0</v>
      </c>
      <c r="DQ197" s="112">
        <f t="shared" si="292"/>
        <v>0</v>
      </c>
      <c r="DR197" s="112">
        <v>0</v>
      </c>
      <c r="DS197" s="112">
        <v>0</v>
      </c>
      <c r="DT197" s="112">
        <v>0</v>
      </c>
      <c r="DU197" s="112">
        <v>0</v>
      </c>
      <c r="DV197" s="114">
        <v>211.19</v>
      </c>
      <c r="DW197" s="114"/>
      <c r="DX197" s="112">
        <v>0</v>
      </c>
      <c r="DY197" s="112">
        <v>0</v>
      </c>
      <c r="DZ197" s="112">
        <v>0</v>
      </c>
      <c r="EA197" s="112">
        <f t="shared" si="293"/>
        <v>0</v>
      </c>
      <c r="EB197" s="113">
        <f>(EA197/CQ197)*100</f>
        <v>0</v>
      </c>
      <c r="EC197" s="112">
        <f t="shared" si="294"/>
        <v>0</v>
      </c>
      <c r="ED197" s="112">
        <f t="shared" si="295"/>
        <v>0</v>
      </c>
      <c r="EE197" s="112">
        <f t="shared" si="296"/>
        <v>0</v>
      </c>
      <c r="EF197" s="112">
        <v>0</v>
      </c>
      <c r="EG197" s="112">
        <v>0</v>
      </c>
      <c r="EH197" s="112">
        <v>0</v>
      </c>
      <c r="EI197" s="112">
        <v>0</v>
      </c>
      <c r="EJ197" s="112">
        <v>0</v>
      </c>
      <c r="EK197" s="112">
        <v>0</v>
      </c>
      <c r="EL197" s="112">
        <v>0</v>
      </c>
      <c r="EM197" s="112">
        <v>0</v>
      </c>
      <c r="EN197" s="112">
        <v>0</v>
      </c>
      <c r="EO197" s="112">
        <f t="shared" si="297"/>
        <v>1</v>
      </c>
      <c r="EP197" s="113">
        <f>(EO197/CQ197)*100</f>
        <v>100</v>
      </c>
      <c r="EQ197" s="112">
        <v>0</v>
      </c>
      <c r="ER197" s="112">
        <f t="shared" si="298"/>
        <v>0</v>
      </c>
      <c r="ES197" s="103" t="s">
        <v>456</v>
      </c>
      <c r="ET197" s="112">
        <v>0</v>
      </c>
      <c r="EU197" s="112">
        <v>0</v>
      </c>
      <c r="EV197" s="112">
        <v>0</v>
      </c>
      <c r="EW197" s="112">
        <v>0</v>
      </c>
      <c r="EX197" s="114"/>
      <c r="EY197" s="114"/>
      <c r="EZ197" s="114"/>
      <c r="FA197" s="100">
        <v>0</v>
      </c>
    </row>
    <row r="198" spans="1:157" s="118" customFormat="1">
      <c r="A198" s="26" t="s">
        <v>418</v>
      </c>
      <c r="B198" s="26" t="s">
        <v>439</v>
      </c>
      <c r="C198" s="29" t="s">
        <v>33</v>
      </c>
      <c r="D198" s="31">
        <v>2389</v>
      </c>
      <c r="E198" s="31">
        <f t="shared" si="312"/>
        <v>7</v>
      </c>
      <c r="F198" s="31">
        <v>7</v>
      </c>
      <c r="G198" s="34">
        <f t="shared" si="306"/>
        <v>100</v>
      </c>
      <c r="H198" s="32">
        <v>0</v>
      </c>
      <c r="I198" s="30">
        <f t="shared" si="307"/>
        <v>0</v>
      </c>
      <c r="J198" s="41">
        <v>6</v>
      </c>
      <c r="K198" s="30">
        <f t="shared" si="260"/>
        <v>0.25115110925073253</v>
      </c>
      <c r="L198" s="31">
        <v>734</v>
      </c>
      <c r="M198" s="31">
        <v>435</v>
      </c>
      <c r="N198" s="99">
        <f t="shared" si="261"/>
        <v>18.208455420678106</v>
      </c>
      <c r="O198" s="31">
        <v>190</v>
      </c>
      <c r="P198" s="31">
        <v>122</v>
      </c>
      <c r="Q198" s="34">
        <f t="shared" si="262"/>
        <v>5.1067392214315612</v>
      </c>
      <c r="R198" s="41">
        <f t="shared" si="263"/>
        <v>3</v>
      </c>
      <c r="S198" s="41">
        <v>3</v>
      </c>
      <c r="T198" s="30">
        <f t="shared" si="308"/>
        <v>100</v>
      </c>
      <c r="U198" s="32">
        <v>0</v>
      </c>
      <c r="V198" s="30">
        <f t="shared" si="309"/>
        <v>0</v>
      </c>
      <c r="W198" s="31">
        <v>0</v>
      </c>
      <c r="X198" s="31">
        <v>0</v>
      </c>
      <c r="Y198" s="31">
        <v>3</v>
      </c>
      <c r="Z198" s="39">
        <f t="shared" si="264"/>
        <v>0.12557555462536626</v>
      </c>
      <c r="AA198" s="31">
        <v>0</v>
      </c>
      <c r="AB198" s="31">
        <v>0</v>
      </c>
      <c r="AC198" s="39">
        <f t="shared" si="265"/>
        <v>0</v>
      </c>
      <c r="AD198" s="42">
        <v>72.819999999999993</v>
      </c>
      <c r="AE198" s="38"/>
      <c r="AF198" s="38">
        <v>315.54000000000002</v>
      </c>
      <c r="AG198" s="38"/>
      <c r="AH198" s="30">
        <v>4.33</v>
      </c>
      <c r="AI198" s="40"/>
      <c r="AJ198" s="41">
        <v>0</v>
      </c>
      <c r="AK198" s="30">
        <f t="shared" si="310"/>
        <v>0</v>
      </c>
      <c r="AL198" s="31">
        <v>0</v>
      </c>
      <c r="AM198" s="31">
        <v>0</v>
      </c>
      <c r="AN198" s="44" t="s">
        <v>456</v>
      </c>
      <c r="AO198" s="31"/>
      <c r="AP198" s="39">
        <f t="shared" si="311"/>
        <v>0</v>
      </c>
      <c r="AQ198" s="31">
        <v>0</v>
      </c>
      <c r="AR198" s="31">
        <v>0</v>
      </c>
      <c r="AS198" s="44" t="s">
        <v>456</v>
      </c>
      <c r="AT198" s="31">
        <v>4</v>
      </c>
      <c r="AU198" s="175">
        <f t="shared" ref="AU198:AU261" si="313">(AT198/D198)*100</f>
        <v>0.1674340728338217</v>
      </c>
      <c r="AV198" s="35" t="s">
        <v>455</v>
      </c>
      <c r="AW198" s="41">
        <f t="shared" si="266"/>
        <v>0</v>
      </c>
      <c r="AX198" s="41">
        <f t="shared" si="267"/>
        <v>0</v>
      </c>
      <c r="AY198" s="30">
        <f t="shared" si="268"/>
        <v>0</v>
      </c>
      <c r="AZ198" s="41">
        <v>0</v>
      </c>
      <c r="BA198" s="41">
        <v>0</v>
      </c>
      <c r="BB198" s="41">
        <v>0</v>
      </c>
      <c r="BC198" s="41">
        <v>0</v>
      </c>
      <c r="BD198" s="41">
        <v>0</v>
      </c>
      <c r="BE198" s="31">
        <v>0</v>
      </c>
      <c r="BF198" s="31">
        <f t="shared" si="269"/>
        <v>0</v>
      </c>
      <c r="BG198" s="31">
        <f t="shared" si="270"/>
        <v>0</v>
      </c>
      <c r="BH198" s="31">
        <v>0</v>
      </c>
      <c r="BI198" s="31">
        <v>0</v>
      </c>
      <c r="BJ198" s="31">
        <v>0</v>
      </c>
      <c r="BK198" s="31">
        <v>0</v>
      </c>
      <c r="BL198" s="45">
        <v>0</v>
      </c>
      <c r="BM198" s="45">
        <v>0</v>
      </c>
      <c r="BN198" s="45">
        <v>0</v>
      </c>
      <c r="BO198" s="45">
        <v>0</v>
      </c>
      <c r="BP198" s="34">
        <f t="shared" si="271"/>
        <v>0</v>
      </c>
      <c r="BQ198" s="149" t="s">
        <v>456</v>
      </c>
      <c r="BR198" s="103" t="s">
        <v>456</v>
      </c>
      <c r="BS198" s="45">
        <f t="shared" si="272"/>
        <v>0</v>
      </c>
      <c r="BT198" s="45">
        <f t="shared" si="273"/>
        <v>0</v>
      </c>
      <c r="BU198" s="45">
        <f t="shared" si="274"/>
        <v>0</v>
      </c>
      <c r="BV198" s="45">
        <v>0</v>
      </c>
      <c r="BW198" s="45">
        <v>0</v>
      </c>
      <c r="BX198" s="45">
        <v>0</v>
      </c>
      <c r="BY198" s="45">
        <v>0</v>
      </c>
      <c r="BZ198" s="45">
        <v>0</v>
      </c>
      <c r="CA198" s="45">
        <v>0</v>
      </c>
      <c r="CB198" s="45">
        <v>0</v>
      </c>
      <c r="CC198" s="45">
        <v>0</v>
      </c>
      <c r="CD198" s="45">
        <v>0</v>
      </c>
      <c r="CE198" s="45">
        <f t="shared" si="275"/>
        <v>0</v>
      </c>
      <c r="CF198" s="45">
        <f t="shared" si="276"/>
        <v>0</v>
      </c>
      <c r="CG198" s="45">
        <f t="shared" si="277"/>
        <v>0</v>
      </c>
      <c r="CH198" s="46">
        <v>0</v>
      </c>
      <c r="CI198" s="46">
        <v>0</v>
      </c>
      <c r="CJ198" s="46">
        <v>0</v>
      </c>
      <c r="CK198" s="46">
        <v>0</v>
      </c>
      <c r="CL198" s="46">
        <v>0</v>
      </c>
      <c r="CM198" s="46">
        <v>0</v>
      </c>
      <c r="CN198" s="46">
        <v>0</v>
      </c>
      <c r="CO198" s="46">
        <v>0</v>
      </c>
      <c r="CP198" s="46">
        <v>0</v>
      </c>
      <c r="CQ198" s="45">
        <f t="shared" si="278"/>
        <v>0</v>
      </c>
      <c r="CR198" s="47">
        <f t="shared" si="279"/>
        <v>0</v>
      </c>
      <c r="CS198" s="45">
        <f t="shared" si="280"/>
        <v>0</v>
      </c>
      <c r="CT198" s="45">
        <f t="shared" si="281"/>
        <v>0</v>
      </c>
      <c r="CU198" s="45">
        <f t="shared" si="282"/>
        <v>0</v>
      </c>
      <c r="CV198" s="45">
        <f t="shared" si="283"/>
        <v>0</v>
      </c>
      <c r="CW198" s="45">
        <v>0</v>
      </c>
      <c r="CX198" s="45">
        <v>0</v>
      </c>
      <c r="CY198" s="45">
        <f t="shared" si="284"/>
        <v>0</v>
      </c>
      <c r="CZ198" s="45">
        <v>0</v>
      </c>
      <c r="DA198" s="45">
        <v>0</v>
      </c>
      <c r="DB198" s="45">
        <f t="shared" si="285"/>
        <v>0</v>
      </c>
      <c r="DC198" s="45">
        <v>0</v>
      </c>
      <c r="DD198" s="45">
        <v>0</v>
      </c>
      <c r="DE198" s="45">
        <f t="shared" si="286"/>
        <v>0</v>
      </c>
      <c r="DF198" s="45">
        <f t="shared" si="287"/>
        <v>0</v>
      </c>
      <c r="DG198" s="45">
        <f t="shared" si="288"/>
        <v>0</v>
      </c>
      <c r="DH198" s="45">
        <f t="shared" si="289"/>
        <v>0</v>
      </c>
      <c r="DI198" s="45">
        <v>0</v>
      </c>
      <c r="DJ198" s="45">
        <v>0</v>
      </c>
      <c r="DK198" s="45">
        <f t="shared" si="290"/>
        <v>0</v>
      </c>
      <c r="DL198" s="45">
        <v>0</v>
      </c>
      <c r="DM198" s="45">
        <v>0</v>
      </c>
      <c r="DN198" s="45">
        <f t="shared" si="291"/>
        <v>0</v>
      </c>
      <c r="DO198" s="45">
        <v>0</v>
      </c>
      <c r="DP198" s="45">
        <v>0</v>
      </c>
      <c r="DQ198" s="45">
        <f t="shared" si="292"/>
        <v>0</v>
      </c>
      <c r="DR198" s="45">
        <v>0</v>
      </c>
      <c r="DS198" s="45">
        <v>0</v>
      </c>
      <c r="DT198" s="45">
        <v>0</v>
      </c>
      <c r="DU198" s="45">
        <v>0</v>
      </c>
      <c r="DV198" s="48"/>
      <c r="DW198" s="48"/>
      <c r="DX198" s="45">
        <v>0</v>
      </c>
      <c r="DY198" s="45">
        <v>0</v>
      </c>
      <c r="DZ198" s="45">
        <v>0</v>
      </c>
      <c r="EA198" s="45">
        <f t="shared" si="293"/>
        <v>0</v>
      </c>
      <c r="EB198" s="115" t="s">
        <v>456</v>
      </c>
      <c r="EC198" s="45">
        <f t="shared" si="294"/>
        <v>0</v>
      </c>
      <c r="ED198" s="45">
        <f t="shared" si="295"/>
        <v>0</v>
      </c>
      <c r="EE198" s="45">
        <f t="shared" si="296"/>
        <v>0</v>
      </c>
      <c r="EF198" s="45">
        <v>0</v>
      </c>
      <c r="EG198" s="45">
        <v>0</v>
      </c>
      <c r="EH198" s="45">
        <v>0</v>
      </c>
      <c r="EI198" s="45">
        <v>0</v>
      </c>
      <c r="EJ198" s="45">
        <v>0</v>
      </c>
      <c r="EK198" s="45">
        <v>0</v>
      </c>
      <c r="EL198" s="45">
        <v>0</v>
      </c>
      <c r="EM198" s="45">
        <v>0</v>
      </c>
      <c r="EN198" s="45">
        <v>0</v>
      </c>
      <c r="EO198" s="45">
        <f t="shared" si="297"/>
        <v>0</v>
      </c>
      <c r="EP198" s="115" t="s">
        <v>456</v>
      </c>
      <c r="EQ198" s="45">
        <v>2</v>
      </c>
      <c r="ER198" s="45">
        <f t="shared" si="298"/>
        <v>1</v>
      </c>
      <c r="ES198" s="34">
        <f t="shared" ref="ES198:ES211" si="314">(ER198/EQ198)*100</f>
        <v>50</v>
      </c>
      <c r="ET198" s="45">
        <v>0</v>
      </c>
      <c r="EU198" s="45">
        <v>0</v>
      </c>
      <c r="EV198" s="45">
        <v>1</v>
      </c>
      <c r="EW198" s="45">
        <v>0</v>
      </c>
      <c r="EX198" s="48">
        <v>1573.16</v>
      </c>
      <c r="EY198" s="48">
        <v>1573.16</v>
      </c>
      <c r="EZ198" s="48">
        <v>1573.16</v>
      </c>
      <c r="FA198" s="46">
        <v>0</v>
      </c>
    </row>
    <row r="199" spans="1:157" s="118" customFormat="1">
      <c r="A199" s="100" t="s">
        <v>319</v>
      </c>
      <c r="B199" s="100" t="s">
        <v>391</v>
      </c>
      <c r="C199" s="101" t="s">
        <v>32</v>
      </c>
      <c r="D199" s="102">
        <v>10022</v>
      </c>
      <c r="E199" s="102">
        <f t="shared" si="312"/>
        <v>249</v>
      </c>
      <c r="F199" s="102">
        <v>234</v>
      </c>
      <c r="G199" s="103">
        <f t="shared" si="306"/>
        <v>93.975903614457835</v>
      </c>
      <c r="H199" s="104">
        <v>15</v>
      </c>
      <c r="I199" s="105">
        <f t="shared" si="307"/>
        <v>6.024096385542169</v>
      </c>
      <c r="J199" s="106">
        <v>193</v>
      </c>
      <c r="K199" s="105">
        <f t="shared" si="260"/>
        <v>1.9257633206944722</v>
      </c>
      <c r="L199" s="102">
        <v>2423</v>
      </c>
      <c r="M199" s="102">
        <v>1630</v>
      </c>
      <c r="N199" s="107">
        <f t="shared" si="261"/>
        <v>16.264218718818597</v>
      </c>
      <c r="O199" s="102">
        <v>685</v>
      </c>
      <c r="P199" s="102">
        <v>530</v>
      </c>
      <c r="Q199" s="103">
        <f t="shared" si="262"/>
        <v>5.2883655956894833</v>
      </c>
      <c r="R199" s="106">
        <f t="shared" si="263"/>
        <v>128</v>
      </c>
      <c r="S199" s="106">
        <v>127</v>
      </c>
      <c r="T199" s="105">
        <f t="shared" si="308"/>
        <v>99.21875</v>
      </c>
      <c r="U199" s="104">
        <v>1</v>
      </c>
      <c r="V199" s="105">
        <f t="shared" si="309"/>
        <v>0.78125</v>
      </c>
      <c r="W199" s="102">
        <v>22</v>
      </c>
      <c r="X199" s="102">
        <v>0</v>
      </c>
      <c r="Y199" s="102">
        <v>110</v>
      </c>
      <c r="Z199" s="108">
        <f t="shared" si="264"/>
        <v>1.0975853123129116</v>
      </c>
      <c r="AA199" s="102">
        <v>18</v>
      </c>
      <c r="AB199" s="102">
        <v>0</v>
      </c>
      <c r="AC199" s="108">
        <f t="shared" si="265"/>
        <v>0.17960486928756736</v>
      </c>
      <c r="AD199" s="109">
        <v>86.71</v>
      </c>
      <c r="AE199" s="110">
        <v>36.549999999999997</v>
      </c>
      <c r="AF199" s="110">
        <v>592.91999999999996</v>
      </c>
      <c r="AG199" s="110">
        <v>955.63</v>
      </c>
      <c r="AH199" s="105">
        <v>11.19</v>
      </c>
      <c r="AI199" s="111">
        <v>34.5</v>
      </c>
      <c r="AJ199" s="106">
        <v>41</v>
      </c>
      <c r="AK199" s="105">
        <f t="shared" si="310"/>
        <v>32.283464566929133</v>
      </c>
      <c r="AL199" s="102">
        <v>15</v>
      </c>
      <c r="AM199" s="102">
        <v>0</v>
      </c>
      <c r="AN199" s="108">
        <f>((AL199+AM199)/W199)*100</f>
        <v>68.181818181818173</v>
      </c>
      <c r="AO199" s="102"/>
      <c r="AP199" s="108">
        <f t="shared" si="311"/>
        <v>0</v>
      </c>
      <c r="AQ199" s="102">
        <v>12</v>
      </c>
      <c r="AR199" s="102">
        <v>0</v>
      </c>
      <c r="AS199" s="108">
        <f>((AQ199+AR199)/AA199)*100</f>
        <v>66.666666666666657</v>
      </c>
      <c r="AT199" s="102">
        <v>10</v>
      </c>
      <c r="AU199" s="182">
        <f t="shared" si="313"/>
        <v>9.9780482937537412E-2</v>
      </c>
      <c r="AV199" s="105" t="s">
        <v>454</v>
      </c>
      <c r="AW199" s="106">
        <f t="shared" si="266"/>
        <v>1</v>
      </c>
      <c r="AX199" s="106">
        <f t="shared" si="267"/>
        <v>0</v>
      </c>
      <c r="AY199" s="105">
        <f t="shared" si="268"/>
        <v>9.9780482937537416E-3</v>
      </c>
      <c r="AZ199" s="106">
        <v>0</v>
      </c>
      <c r="BA199" s="106">
        <v>1</v>
      </c>
      <c r="BB199" s="106">
        <v>0</v>
      </c>
      <c r="BC199" s="106">
        <v>0</v>
      </c>
      <c r="BD199" s="106">
        <v>0</v>
      </c>
      <c r="BE199" s="102">
        <v>0</v>
      </c>
      <c r="BF199" s="102">
        <f t="shared" si="269"/>
        <v>1</v>
      </c>
      <c r="BG199" s="102">
        <f t="shared" si="270"/>
        <v>0</v>
      </c>
      <c r="BH199" s="102">
        <v>0</v>
      </c>
      <c r="BI199" s="102">
        <v>1</v>
      </c>
      <c r="BJ199" s="102">
        <v>0</v>
      </c>
      <c r="BK199" s="102">
        <v>0</v>
      </c>
      <c r="BL199" s="112">
        <v>0</v>
      </c>
      <c r="BM199" s="112">
        <v>0</v>
      </c>
      <c r="BN199" s="112">
        <v>1</v>
      </c>
      <c r="BO199" s="112">
        <v>0</v>
      </c>
      <c r="BP199" s="103">
        <f t="shared" si="271"/>
        <v>9.9780482937537416E-3</v>
      </c>
      <c r="BQ199" s="158">
        <v>1</v>
      </c>
      <c r="BR199" s="103">
        <f t="shared" ref="BR199:BR211" si="315">(BQ199/(BN199+BO199))*100</f>
        <v>100</v>
      </c>
      <c r="BS199" s="112">
        <f t="shared" si="272"/>
        <v>0</v>
      </c>
      <c r="BT199" s="112">
        <f t="shared" si="273"/>
        <v>0</v>
      </c>
      <c r="BU199" s="112">
        <f t="shared" si="274"/>
        <v>1</v>
      </c>
      <c r="BV199" s="112">
        <v>0</v>
      </c>
      <c r="BW199" s="112">
        <v>0</v>
      </c>
      <c r="BX199" s="112">
        <v>0</v>
      </c>
      <c r="BY199" s="112">
        <v>0</v>
      </c>
      <c r="BZ199" s="112">
        <v>0</v>
      </c>
      <c r="CA199" s="112">
        <v>1</v>
      </c>
      <c r="CB199" s="112">
        <v>0</v>
      </c>
      <c r="CC199" s="112">
        <v>0</v>
      </c>
      <c r="CD199" s="112">
        <v>0</v>
      </c>
      <c r="CE199" s="112">
        <f t="shared" si="275"/>
        <v>0</v>
      </c>
      <c r="CF199" s="112">
        <f t="shared" si="276"/>
        <v>0</v>
      </c>
      <c r="CG199" s="112">
        <f t="shared" si="277"/>
        <v>0</v>
      </c>
      <c r="CH199" s="100">
        <v>0</v>
      </c>
      <c r="CI199" s="100">
        <v>0</v>
      </c>
      <c r="CJ199" s="100">
        <v>0</v>
      </c>
      <c r="CK199" s="100">
        <v>0</v>
      </c>
      <c r="CL199" s="100">
        <v>0</v>
      </c>
      <c r="CM199" s="100">
        <v>0</v>
      </c>
      <c r="CN199" s="100">
        <v>0</v>
      </c>
      <c r="CO199" s="100">
        <v>0</v>
      </c>
      <c r="CP199" s="100">
        <v>0</v>
      </c>
      <c r="CQ199" s="112">
        <f t="shared" si="278"/>
        <v>11</v>
      </c>
      <c r="CR199" s="113">
        <f t="shared" si="279"/>
        <v>0.10975853123129115</v>
      </c>
      <c r="CS199" s="112">
        <f t="shared" si="280"/>
        <v>11</v>
      </c>
      <c r="CT199" s="112">
        <f t="shared" si="281"/>
        <v>0</v>
      </c>
      <c r="CU199" s="112">
        <f t="shared" si="282"/>
        <v>11</v>
      </c>
      <c r="CV199" s="112">
        <f t="shared" si="283"/>
        <v>0</v>
      </c>
      <c r="CW199" s="112">
        <v>0</v>
      </c>
      <c r="CX199" s="112">
        <v>0</v>
      </c>
      <c r="CY199" s="112">
        <f t="shared" si="284"/>
        <v>11</v>
      </c>
      <c r="CZ199" s="112">
        <v>0</v>
      </c>
      <c r="DA199" s="112">
        <v>11</v>
      </c>
      <c r="DB199" s="112">
        <f t="shared" si="285"/>
        <v>0</v>
      </c>
      <c r="DC199" s="112">
        <v>0</v>
      </c>
      <c r="DD199" s="112">
        <v>0</v>
      </c>
      <c r="DE199" s="112">
        <f t="shared" si="286"/>
        <v>0</v>
      </c>
      <c r="DF199" s="112">
        <f t="shared" si="287"/>
        <v>0</v>
      </c>
      <c r="DG199" s="112">
        <f t="shared" si="288"/>
        <v>0</v>
      </c>
      <c r="DH199" s="112">
        <f t="shared" si="289"/>
        <v>0</v>
      </c>
      <c r="DI199" s="112">
        <v>0</v>
      </c>
      <c r="DJ199" s="112">
        <v>0</v>
      </c>
      <c r="DK199" s="112">
        <f t="shared" si="290"/>
        <v>0</v>
      </c>
      <c r="DL199" s="112">
        <v>0</v>
      </c>
      <c r="DM199" s="112">
        <v>0</v>
      </c>
      <c r="DN199" s="112">
        <f t="shared" si="291"/>
        <v>0</v>
      </c>
      <c r="DO199" s="112">
        <v>0</v>
      </c>
      <c r="DP199" s="112">
        <v>0</v>
      </c>
      <c r="DQ199" s="112">
        <f t="shared" si="292"/>
        <v>0</v>
      </c>
      <c r="DR199" s="112">
        <v>0</v>
      </c>
      <c r="DS199" s="112">
        <v>0</v>
      </c>
      <c r="DT199" s="112">
        <v>0</v>
      </c>
      <c r="DU199" s="112">
        <v>0</v>
      </c>
      <c r="DV199" s="114">
        <v>848.53</v>
      </c>
      <c r="DW199" s="114"/>
      <c r="DX199" s="112">
        <v>31</v>
      </c>
      <c r="DY199" s="112">
        <v>0</v>
      </c>
      <c r="DZ199" s="112">
        <v>0</v>
      </c>
      <c r="EA199" s="112">
        <f t="shared" si="293"/>
        <v>3</v>
      </c>
      <c r="EB199" s="113">
        <f t="shared" ref="EB199:EB211" si="316">(EA199/CQ199)*100</f>
        <v>27.27272727272727</v>
      </c>
      <c r="EC199" s="112">
        <f t="shared" si="294"/>
        <v>1</v>
      </c>
      <c r="ED199" s="112">
        <f t="shared" si="295"/>
        <v>2</v>
      </c>
      <c r="EE199" s="112">
        <f t="shared" si="296"/>
        <v>0</v>
      </c>
      <c r="EF199" s="112">
        <v>1</v>
      </c>
      <c r="EG199" s="112">
        <v>2</v>
      </c>
      <c r="EH199" s="112">
        <v>0</v>
      </c>
      <c r="EI199" s="112">
        <v>0</v>
      </c>
      <c r="EJ199" s="112">
        <v>0</v>
      </c>
      <c r="EK199" s="112">
        <v>0</v>
      </c>
      <c r="EL199" s="112">
        <v>0</v>
      </c>
      <c r="EM199" s="112">
        <v>0</v>
      </c>
      <c r="EN199" s="112">
        <v>0</v>
      </c>
      <c r="EO199" s="112">
        <f t="shared" si="297"/>
        <v>8</v>
      </c>
      <c r="EP199" s="113">
        <f t="shared" ref="EP199:EP211" si="317">(EO199/CQ199)*100</f>
        <v>72.727272727272734</v>
      </c>
      <c r="EQ199" s="112">
        <v>8</v>
      </c>
      <c r="ER199" s="112">
        <f t="shared" si="298"/>
        <v>3</v>
      </c>
      <c r="ES199" s="103">
        <f t="shared" si="314"/>
        <v>37.5</v>
      </c>
      <c r="ET199" s="112">
        <v>1</v>
      </c>
      <c r="EU199" s="112">
        <v>0</v>
      </c>
      <c r="EV199" s="112">
        <v>0</v>
      </c>
      <c r="EW199" s="112">
        <v>2</v>
      </c>
      <c r="EX199" s="114">
        <v>976.88</v>
      </c>
      <c r="EY199" s="114">
        <v>255.47</v>
      </c>
      <c r="EZ199" s="114">
        <v>2419.6999999999998</v>
      </c>
      <c r="FA199" s="100">
        <v>0</v>
      </c>
    </row>
    <row r="200" spans="1:157" s="118" customFormat="1">
      <c r="A200" s="100" t="s">
        <v>320</v>
      </c>
      <c r="B200" s="100" t="s">
        <v>391</v>
      </c>
      <c r="C200" s="101" t="s">
        <v>32</v>
      </c>
      <c r="D200" s="102">
        <v>14468</v>
      </c>
      <c r="E200" s="102">
        <f t="shared" si="312"/>
        <v>433</v>
      </c>
      <c r="F200" s="102">
        <v>409</v>
      </c>
      <c r="G200" s="103">
        <f t="shared" si="306"/>
        <v>94.457274826789842</v>
      </c>
      <c r="H200" s="104">
        <v>24</v>
      </c>
      <c r="I200" s="105">
        <f t="shared" si="307"/>
        <v>5.5427251732101617</v>
      </c>
      <c r="J200" s="106">
        <v>342</v>
      </c>
      <c r="K200" s="105">
        <f t="shared" si="260"/>
        <v>2.363837434337849</v>
      </c>
      <c r="L200" s="102">
        <v>4213</v>
      </c>
      <c r="M200" s="102">
        <v>2811</v>
      </c>
      <c r="N200" s="107">
        <f t="shared" si="261"/>
        <v>19.429084876969867</v>
      </c>
      <c r="O200" s="102">
        <v>1371</v>
      </c>
      <c r="P200" s="102">
        <v>1057</v>
      </c>
      <c r="Q200" s="103">
        <f t="shared" si="262"/>
        <v>7.3057782692839375</v>
      </c>
      <c r="R200" s="106">
        <f t="shared" si="263"/>
        <v>343</v>
      </c>
      <c r="S200" s="106">
        <v>342</v>
      </c>
      <c r="T200" s="105">
        <f t="shared" si="308"/>
        <v>99.708454810495624</v>
      </c>
      <c r="U200" s="104">
        <v>1</v>
      </c>
      <c r="V200" s="105">
        <f t="shared" si="309"/>
        <v>0.29154518950437319</v>
      </c>
      <c r="W200" s="102">
        <v>89</v>
      </c>
      <c r="X200" s="102">
        <v>0</v>
      </c>
      <c r="Y200" s="102">
        <v>301</v>
      </c>
      <c r="Z200" s="108">
        <f t="shared" si="264"/>
        <v>2.0804534144318496</v>
      </c>
      <c r="AA200" s="102">
        <v>81</v>
      </c>
      <c r="AB200" s="102">
        <v>0</v>
      </c>
      <c r="AC200" s="108">
        <f t="shared" si="265"/>
        <v>0.55985623444843791</v>
      </c>
      <c r="AD200" s="109">
        <v>88.52</v>
      </c>
      <c r="AE200" s="110">
        <v>71.37</v>
      </c>
      <c r="AF200" s="110">
        <v>473.33</v>
      </c>
      <c r="AG200" s="110">
        <v>764.71</v>
      </c>
      <c r="AH200" s="105">
        <v>7.48</v>
      </c>
      <c r="AI200" s="111">
        <v>15.51</v>
      </c>
      <c r="AJ200" s="106">
        <v>94</v>
      </c>
      <c r="AK200" s="105">
        <f t="shared" si="310"/>
        <v>27.485380116959064</v>
      </c>
      <c r="AL200" s="102">
        <v>49</v>
      </c>
      <c r="AM200" s="102">
        <v>0</v>
      </c>
      <c r="AN200" s="108">
        <f>((AL200+AM200)/W200)*100</f>
        <v>55.056179775280903</v>
      </c>
      <c r="AO200" s="102"/>
      <c r="AP200" s="108">
        <f t="shared" si="311"/>
        <v>0</v>
      </c>
      <c r="AQ200" s="102">
        <v>46</v>
      </c>
      <c r="AR200" s="102">
        <v>0</v>
      </c>
      <c r="AS200" s="108">
        <f>((AQ200+AR200)/AA200)*100</f>
        <v>56.79012345679012</v>
      </c>
      <c r="AT200" s="102">
        <v>36</v>
      </c>
      <c r="AU200" s="182">
        <f t="shared" si="313"/>
        <v>0.24882499308819464</v>
      </c>
      <c r="AV200" s="105" t="s">
        <v>454</v>
      </c>
      <c r="AW200" s="106">
        <f t="shared" si="266"/>
        <v>132</v>
      </c>
      <c r="AX200" s="106">
        <f t="shared" si="267"/>
        <v>0</v>
      </c>
      <c r="AY200" s="105">
        <f t="shared" si="268"/>
        <v>0.91235830799004691</v>
      </c>
      <c r="AZ200" s="106">
        <v>0</v>
      </c>
      <c r="BA200" s="106">
        <v>132</v>
      </c>
      <c r="BB200" s="106">
        <v>0</v>
      </c>
      <c r="BC200" s="106">
        <v>0</v>
      </c>
      <c r="BD200" s="106">
        <v>0</v>
      </c>
      <c r="BE200" s="102">
        <v>0</v>
      </c>
      <c r="BF200" s="102">
        <f t="shared" si="269"/>
        <v>132</v>
      </c>
      <c r="BG200" s="102">
        <f t="shared" si="270"/>
        <v>0</v>
      </c>
      <c r="BH200" s="102">
        <v>0</v>
      </c>
      <c r="BI200" s="102">
        <v>132</v>
      </c>
      <c r="BJ200" s="102">
        <v>0</v>
      </c>
      <c r="BK200" s="102">
        <v>0</v>
      </c>
      <c r="BL200" s="112">
        <v>0</v>
      </c>
      <c r="BM200" s="112">
        <v>0</v>
      </c>
      <c r="BN200" s="112">
        <v>128</v>
      </c>
      <c r="BO200" s="112">
        <v>0</v>
      </c>
      <c r="BP200" s="103">
        <f t="shared" si="271"/>
        <v>0.88471108653580322</v>
      </c>
      <c r="BQ200" s="158">
        <v>18</v>
      </c>
      <c r="BR200" s="103">
        <f t="shared" si="315"/>
        <v>14.0625</v>
      </c>
      <c r="BS200" s="112">
        <f t="shared" si="272"/>
        <v>0</v>
      </c>
      <c r="BT200" s="112">
        <f t="shared" si="273"/>
        <v>18</v>
      </c>
      <c r="BU200" s="112">
        <f t="shared" si="274"/>
        <v>114</v>
      </c>
      <c r="BV200" s="112">
        <v>0</v>
      </c>
      <c r="BW200" s="112">
        <v>0</v>
      </c>
      <c r="BX200" s="112">
        <v>0</v>
      </c>
      <c r="BY200" s="112">
        <v>0</v>
      </c>
      <c r="BZ200" s="112">
        <v>18</v>
      </c>
      <c r="CA200" s="112">
        <v>114</v>
      </c>
      <c r="CB200" s="112">
        <v>0</v>
      </c>
      <c r="CC200" s="112">
        <v>0</v>
      </c>
      <c r="CD200" s="112">
        <v>0</v>
      </c>
      <c r="CE200" s="112">
        <f t="shared" si="275"/>
        <v>0</v>
      </c>
      <c r="CF200" s="112">
        <f t="shared" si="276"/>
        <v>0</v>
      </c>
      <c r="CG200" s="112">
        <f t="shared" si="277"/>
        <v>0</v>
      </c>
      <c r="CH200" s="100">
        <v>0</v>
      </c>
      <c r="CI200" s="100">
        <v>0</v>
      </c>
      <c r="CJ200" s="100">
        <v>0</v>
      </c>
      <c r="CK200" s="100">
        <v>0</v>
      </c>
      <c r="CL200" s="100">
        <v>0</v>
      </c>
      <c r="CM200" s="100">
        <v>0</v>
      </c>
      <c r="CN200" s="100">
        <v>0</v>
      </c>
      <c r="CO200" s="100">
        <v>0</v>
      </c>
      <c r="CP200" s="100">
        <v>0</v>
      </c>
      <c r="CQ200" s="112">
        <f t="shared" si="278"/>
        <v>30</v>
      </c>
      <c r="CR200" s="113">
        <f t="shared" si="279"/>
        <v>0.20735416090682887</v>
      </c>
      <c r="CS200" s="112">
        <f t="shared" si="280"/>
        <v>29</v>
      </c>
      <c r="CT200" s="112">
        <f t="shared" si="281"/>
        <v>0</v>
      </c>
      <c r="CU200" s="112">
        <f t="shared" si="282"/>
        <v>29</v>
      </c>
      <c r="CV200" s="112">
        <f t="shared" si="283"/>
        <v>0</v>
      </c>
      <c r="CW200" s="112">
        <v>0</v>
      </c>
      <c r="CX200" s="112">
        <v>0</v>
      </c>
      <c r="CY200" s="112">
        <f t="shared" si="284"/>
        <v>29</v>
      </c>
      <c r="CZ200" s="112">
        <v>0</v>
      </c>
      <c r="DA200" s="112">
        <v>29</v>
      </c>
      <c r="DB200" s="112">
        <f t="shared" si="285"/>
        <v>0</v>
      </c>
      <c r="DC200" s="112">
        <v>0</v>
      </c>
      <c r="DD200" s="112">
        <v>0</v>
      </c>
      <c r="DE200" s="112">
        <f t="shared" si="286"/>
        <v>0</v>
      </c>
      <c r="DF200" s="112">
        <f t="shared" si="287"/>
        <v>0</v>
      </c>
      <c r="DG200" s="112">
        <f t="shared" si="288"/>
        <v>0</v>
      </c>
      <c r="DH200" s="112">
        <f t="shared" si="289"/>
        <v>0</v>
      </c>
      <c r="DI200" s="112">
        <v>0</v>
      </c>
      <c r="DJ200" s="112">
        <v>0</v>
      </c>
      <c r="DK200" s="112">
        <f t="shared" si="290"/>
        <v>0</v>
      </c>
      <c r="DL200" s="112">
        <v>0</v>
      </c>
      <c r="DM200" s="112">
        <v>0</v>
      </c>
      <c r="DN200" s="112">
        <f t="shared" si="291"/>
        <v>0</v>
      </c>
      <c r="DO200" s="112">
        <v>0</v>
      </c>
      <c r="DP200" s="112">
        <v>0</v>
      </c>
      <c r="DQ200" s="112">
        <f t="shared" si="292"/>
        <v>1</v>
      </c>
      <c r="DR200" s="112">
        <v>0</v>
      </c>
      <c r="DS200" s="112">
        <v>0</v>
      </c>
      <c r="DT200" s="112">
        <v>1</v>
      </c>
      <c r="DU200" s="112">
        <v>0</v>
      </c>
      <c r="DV200" s="114">
        <v>969.72</v>
      </c>
      <c r="DW200" s="114">
        <v>657.88</v>
      </c>
      <c r="DX200" s="112">
        <v>39</v>
      </c>
      <c r="DY200" s="112">
        <v>0</v>
      </c>
      <c r="DZ200" s="112">
        <v>0</v>
      </c>
      <c r="EA200" s="112">
        <f t="shared" si="293"/>
        <v>14</v>
      </c>
      <c r="EB200" s="113">
        <f t="shared" si="316"/>
        <v>46.666666666666664</v>
      </c>
      <c r="EC200" s="112">
        <f t="shared" si="294"/>
        <v>10</v>
      </c>
      <c r="ED200" s="112">
        <f t="shared" si="295"/>
        <v>3</v>
      </c>
      <c r="EE200" s="112">
        <f t="shared" si="296"/>
        <v>1</v>
      </c>
      <c r="EF200" s="112">
        <v>10</v>
      </c>
      <c r="EG200" s="112">
        <v>3</v>
      </c>
      <c r="EH200" s="112">
        <v>1</v>
      </c>
      <c r="EI200" s="112">
        <v>0</v>
      </c>
      <c r="EJ200" s="112">
        <v>0</v>
      </c>
      <c r="EK200" s="112">
        <v>0</v>
      </c>
      <c r="EL200" s="112">
        <v>0</v>
      </c>
      <c r="EM200" s="112">
        <v>0</v>
      </c>
      <c r="EN200" s="112">
        <v>0</v>
      </c>
      <c r="EO200" s="112">
        <f t="shared" si="297"/>
        <v>16</v>
      </c>
      <c r="EP200" s="113">
        <f t="shared" si="317"/>
        <v>53.333333333333336</v>
      </c>
      <c r="EQ200" s="112">
        <v>7</v>
      </c>
      <c r="ER200" s="112">
        <f t="shared" si="298"/>
        <v>7</v>
      </c>
      <c r="ES200" s="103">
        <f t="shared" si="314"/>
        <v>100</v>
      </c>
      <c r="ET200" s="112">
        <v>2</v>
      </c>
      <c r="EU200" s="112">
        <v>0</v>
      </c>
      <c r="EV200" s="112">
        <v>5</v>
      </c>
      <c r="EW200" s="112">
        <v>0</v>
      </c>
      <c r="EX200" s="114">
        <v>878.82</v>
      </c>
      <c r="EY200" s="114">
        <v>280.08</v>
      </c>
      <c r="EZ200" s="114">
        <v>2533.5</v>
      </c>
      <c r="FA200" s="100">
        <v>0</v>
      </c>
    </row>
    <row r="201" spans="1:157" s="118" customFormat="1">
      <c r="A201" s="26" t="s">
        <v>441</v>
      </c>
      <c r="B201" s="26" t="s">
        <v>442</v>
      </c>
      <c r="C201" s="29" t="s">
        <v>34</v>
      </c>
      <c r="D201" s="31">
        <v>3573</v>
      </c>
      <c r="E201" s="31">
        <f t="shared" si="312"/>
        <v>4</v>
      </c>
      <c r="F201" s="31">
        <v>4</v>
      </c>
      <c r="G201" s="34">
        <f t="shared" si="306"/>
        <v>100</v>
      </c>
      <c r="H201" s="32">
        <v>0</v>
      </c>
      <c r="I201" s="30">
        <f t="shared" si="307"/>
        <v>0</v>
      </c>
      <c r="J201" s="41">
        <v>4</v>
      </c>
      <c r="K201" s="30">
        <f t="shared" si="260"/>
        <v>0.11195074167366359</v>
      </c>
      <c r="L201" s="31">
        <v>1868</v>
      </c>
      <c r="M201" s="31">
        <v>1028</v>
      </c>
      <c r="N201" s="99">
        <f t="shared" si="261"/>
        <v>28.771340610131542</v>
      </c>
      <c r="O201" s="31">
        <v>593</v>
      </c>
      <c r="P201" s="31">
        <v>389</v>
      </c>
      <c r="Q201" s="34">
        <f t="shared" si="262"/>
        <v>10.887209627763784</v>
      </c>
      <c r="R201" s="41">
        <f t="shared" si="263"/>
        <v>80</v>
      </c>
      <c r="S201" s="41">
        <v>80</v>
      </c>
      <c r="T201" s="30">
        <f t="shared" si="308"/>
        <v>100</v>
      </c>
      <c r="U201" s="32">
        <v>0</v>
      </c>
      <c r="V201" s="30">
        <f t="shared" si="309"/>
        <v>0</v>
      </c>
      <c r="W201" s="31">
        <v>22</v>
      </c>
      <c r="X201" s="31">
        <v>0</v>
      </c>
      <c r="Y201" s="31">
        <v>65</v>
      </c>
      <c r="Z201" s="39">
        <f t="shared" si="264"/>
        <v>1.8191995521970334</v>
      </c>
      <c r="AA201" s="31">
        <v>16</v>
      </c>
      <c r="AB201" s="31">
        <v>0</v>
      </c>
      <c r="AC201" s="39">
        <f t="shared" si="265"/>
        <v>0.44780296669465436</v>
      </c>
      <c r="AD201" s="42">
        <v>64.569999999999993</v>
      </c>
      <c r="AE201" s="38">
        <v>50.15</v>
      </c>
      <c r="AF201" s="38">
        <v>565.80999999999995</v>
      </c>
      <c r="AG201" s="38">
        <v>923.14</v>
      </c>
      <c r="AH201" s="30">
        <v>8.76</v>
      </c>
      <c r="AI201" s="40">
        <v>18.41</v>
      </c>
      <c r="AJ201" s="41">
        <v>27</v>
      </c>
      <c r="AK201" s="30">
        <f t="shared" si="310"/>
        <v>33.75</v>
      </c>
      <c r="AL201" s="31">
        <v>17</v>
      </c>
      <c r="AM201" s="31">
        <v>0</v>
      </c>
      <c r="AN201" s="39">
        <f>((AL201+AM201)/W201)*100</f>
        <v>77.272727272727266</v>
      </c>
      <c r="AO201" s="31">
        <v>24</v>
      </c>
      <c r="AP201" s="39">
        <f t="shared" si="311"/>
        <v>36.923076923076927</v>
      </c>
      <c r="AQ201" s="31">
        <v>13</v>
      </c>
      <c r="AR201" s="31">
        <v>0</v>
      </c>
      <c r="AS201" s="39">
        <f>((AQ201+AR201)/AA201)*100</f>
        <v>81.25</v>
      </c>
      <c r="AT201" s="31">
        <v>23</v>
      </c>
      <c r="AU201" s="175">
        <f t="shared" si="313"/>
        <v>0.64371676462356564</v>
      </c>
      <c r="AV201" s="35" t="s">
        <v>454</v>
      </c>
      <c r="AW201" s="41">
        <f t="shared" si="266"/>
        <v>25</v>
      </c>
      <c r="AX201" s="41">
        <f t="shared" si="267"/>
        <v>0</v>
      </c>
      <c r="AY201" s="30">
        <f t="shared" si="268"/>
        <v>0.69969213546039744</v>
      </c>
      <c r="AZ201" s="41">
        <v>0</v>
      </c>
      <c r="BA201" s="41">
        <v>25</v>
      </c>
      <c r="BB201" s="41">
        <v>0</v>
      </c>
      <c r="BC201" s="41">
        <v>0</v>
      </c>
      <c r="BD201" s="41">
        <v>0</v>
      </c>
      <c r="BE201" s="31">
        <v>0</v>
      </c>
      <c r="BF201" s="31">
        <f t="shared" si="269"/>
        <v>25</v>
      </c>
      <c r="BG201" s="31">
        <f t="shared" si="270"/>
        <v>0</v>
      </c>
      <c r="BH201" s="31">
        <v>0</v>
      </c>
      <c r="BI201" s="31">
        <v>25</v>
      </c>
      <c r="BJ201" s="31">
        <v>0</v>
      </c>
      <c r="BK201" s="31">
        <v>0</v>
      </c>
      <c r="BL201" s="45">
        <v>0</v>
      </c>
      <c r="BM201" s="45">
        <v>0</v>
      </c>
      <c r="BN201" s="45">
        <v>13</v>
      </c>
      <c r="BO201" s="45">
        <v>0</v>
      </c>
      <c r="BP201" s="34">
        <f t="shared" si="271"/>
        <v>0.36383991043940667</v>
      </c>
      <c r="BQ201" s="149">
        <v>0</v>
      </c>
      <c r="BR201" s="103">
        <f t="shared" si="315"/>
        <v>0</v>
      </c>
      <c r="BS201" s="45">
        <f t="shared" si="272"/>
        <v>0</v>
      </c>
      <c r="BT201" s="45">
        <f t="shared" si="273"/>
        <v>3</v>
      </c>
      <c r="BU201" s="45">
        <f t="shared" si="274"/>
        <v>22</v>
      </c>
      <c r="BV201" s="45">
        <v>0</v>
      </c>
      <c r="BW201" s="45">
        <v>0</v>
      </c>
      <c r="BX201" s="45">
        <v>0</v>
      </c>
      <c r="BY201" s="45">
        <v>0</v>
      </c>
      <c r="BZ201" s="45">
        <v>3</v>
      </c>
      <c r="CA201" s="45">
        <v>22</v>
      </c>
      <c r="CB201" s="45">
        <v>0</v>
      </c>
      <c r="CC201" s="45">
        <v>0</v>
      </c>
      <c r="CD201" s="45">
        <v>0</v>
      </c>
      <c r="CE201" s="45">
        <f t="shared" si="275"/>
        <v>0</v>
      </c>
      <c r="CF201" s="45">
        <f t="shared" si="276"/>
        <v>0</v>
      </c>
      <c r="CG201" s="45">
        <f t="shared" si="277"/>
        <v>0</v>
      </c>
      <c r="CH201" s="46">
        <v>0</v>
      </c>
      <c r="CI201" s="46">
        <v>0</v>
      </c>
      <c r="CJ201" s="46">
        <v>0</v>
      </c>
      <c r="CK201" s="46">
        <v>0</v>
      </c>
      <c r="CL201" s="46">
        <v>0</v>
      </c>
      <c r="CM201" s="46">
        <v>0</v>
      </c>
      <c r="CN201" s="46">
        <v>0</v>
      </c>
      <c r="CO201" s="46">
        <v>0</v>
      </c>
      <c r="CP201" s="46">
        <v>0</v>
      </c>
      <c r="CQ201" s="45">
        <f t="shared" si="278"/>
        <v>9</v>
      </c>
      <c r="CR201" s="47">
        <f t="shared" si="279"/>
        <v>0.25188916876574308</v>
      </c>
      <c r="CS201" s="45">
        <f t="shared" si="280"/>
        <v>7</v>
      </c>
      <c r="CT201" s="45">
        <f t="shared" si="281"/>
        <v>0</v>
      </c>
      <c r="CU201" s="45">
        <f t="shared" si="282"/>
        <v>7</v>
      </c>
      <c r="CV201" s="45">
        <f t="shared" si="283"/>
        <v>0</v>
      </c>
      <c r="CW201" s="45">
        <v>0</v>
      </c>
      <c r="CX201" s="45">
        <v>0</v>
      </c>
      <c r="CY201" s="45">
        <f t="shared" si="284"/>
        <v>7</v>
      </c>
      <c r="CZ201" s="45">
        <v>0</v>
      </c>
      <c r="DA201" s="45">
        <v>7</v>
      </c>
      <c r="DB201" s="45">
        <f t="shared" si="285"/>
        <v>0</v>
      </c>
      <c r="DC201" s="45">
        <v>0</v>
      </c>
      <c r="DD201" s="45">
        <v>0</v>
      </c>
      <c r="DE201" s="45">
        <f t="shared" si="286"/>
        <v>0</v>
      </c>
      <c r="DF201" s="45">
        <f t="shared" si="287"/>
        <v>0</v>
      </c>
      <c r="DG201" s="45">
        <f t="shared" si="288"/>
        <v>0</v>
      </c>
      <c r="DH201" s="45">
        <f t="shared" si="289"/>
        <v>0</v>
      </c>
      <c r="DI201" s="45">
        <v>0</v>
      </c>
      <c r="DJ201" s="45">
        <v>0</v>
      </c>
      <c r="DK201" s="45">
        <f t="shared" si="290"/>
        <v>0</v>
      </c>
      <c r="DL201" s="45">
        <v>0</v>
      </c>
      <c r="DM201" s="45">
        <v>0</v>
      </c>
      <c r="DN201" s="45">
        <f t="shared" si="291"/>
        <v>0</v>
      </c>
      <c r="DO201" s="45">
        <v>0</v>
      </c>
      <c r="DP201" s="45">
        <v>0</v>
      </c>
      <c r="DQ201" s="45">
        <f t="shared" si="292"/>
        <v>2</v>
      </c>
      <c r="DR201" s="45">
        <v>0</v>
      </c>
      <c r="DS201" s="45">
        <v>0</v>
      </c>
      <c r="DT201" s="45">
        <v>2</v>
      </c>
      <c r="DU201" s="45">
        <v>0</v>
      </c>
      <c r="DV201" s="48">
        <v>2084</v>
      </c>
      <c r="DW201" s="48">
        <v>1585.01</v>
      </c>
      <c r="DX201" s="45">
        <v>26</v>
      </c>
      <c r="DY201" s="45">
        <v>0</v>
      </c>
      <c r="DZ201" s="45">
        <v>0</v>
      </c>
      <c r="EA201" s="45">
        <f t="shared" si="293"/>
        <v>5</v>
      </c>
      <c r="EB201" s="47">
        <f t="shared" si="316"/>
        <v>55.555555555555557</v>
      </c>
      <c r="EC201" s="45">
        <f t="shared" si="294"/>
        <v>3</v>
      </c>
      <c r="ED201" s="45">
        <f t="shared" si="295"/>
        <v>1</v>
      </c>
      <c r="EE201" s="45">
        <f t="shared" si="296"/>
        <v>1</v>
      </c>
      <c r="EF201" s="45">
        <v>3</v>
      </c>
      <c r="EG201" s="45">
        <v>1</v>
      </c>
      <c r="EH201" s="45">
        <v>0</v>
      </c>
      <c r="EI201" s="45">
        <v>0</v>
      </c>
      <c r="EJ201" s="45">
        <v>0</v>
      </c>
      <c r="EK201" s="45">
        <v>0</v>
      </c>
      <c r="EL201" s="45">
        <v>0</v>
      </c>
      <c r="EM201" s="45">
        <v>0</v>
      </c>
      <c r="EN201" s="45">
        <v>1</v>
      </c>
      <c r="EO201" s="45">
        <f t="shared" si="297"/>
        <v>4</v>
      </c>
      <c r="EP201" s="47">
        <f t="shared" si="317"/>
        <v>44.444444444444443</v>
      </c>
      <c r="EQ201" s="45">
        <v>1</v>
      </c>
      <c r="ER201" s="45">
        <f t="shared" si="298"/>
        <v>1</v>
      </c>
      <c r="ES201" s="34">
        <f t="shared" si="314"/>
        <v>100</v>
      </c>
      <c r="ET201" s="45">
        <v>0</v>
      </c>
      <c r="EU201" s="45">
        <v>0</v>
      </c>
      <c r="EV201" s="45">
        <v>1</v>
      </c>
      <c r="EW201" s="45">
        <v>0</v>
      </c>
      <c r="EX201" s="48">
        <v>365.55</v>
      </c>
      <c r="EY201" s="48">
        <v>365.55</v>
      </c>
      <c r="EZ201" s="48">
        <v>365.55</v>
      </c>
      <c r="FA201" s="46">
        <v>0</v>
      </c>
    </row>
    <row r="202" spans="1:157" s="118" customFormat="1">
      <c r="A202" s="26" t="s">
        <v>441</v>
      </c>
      <c r="B202" s="26" t="s">
        <v>447</v>
      </c>
      <c r="C202" s="29" t="s">
        <v>34</v>
      </c>
      <c r="D202" s="31">
        <v>1855</v>
      </c>
      <c r="E202" s="31">
        <f t="shared" si="312"/>
        <v>16</v>
      </c>
      <c r="F202" s="31">
        <v>16</v>
      </c>
      <c r="G202" s="34">
        <f t="shared" si="306"/>
        <v>100</v>
      </c>
      <c r="H202" s="32">
        <v>0</v>
      </c>
      <c r="I202" s="30">
        <f t="shared" si="307"/>
        <v>0</v>
      </c>
      <c r="J202" s="41">
        <v>13</v>
      </c>
      <c r="K202" s="30">
        <f t="shared" si="260"/>
        <v>0.70080862533692723</v>
      </c>
      <c r="L202" s="31">
        <v>732</v>
      </c>
      <c r="M202" s="31">
        <v>513</v>
      </c>
      <c r="N202" s="99">
        <f t="shared" si="261"/>
        <v>27.654986522911052</v>
      </c>
      <c r="O202" s="31">
        <v>358</v>
      </c>
      <c r="P202" s="31">
        <v>257</v>
      </c>
      <c r="Q202" s="34">
        <f t="shared" si="262"/>
        <v>13.854447439353098</v>
      </c>
      <c r="R202" s="41">
        <f t="shared" si="263"/>
        <v>422</v>
      </c>
      <c r="S202" s="41">
        <v>422</v>
      </c>
      <c r="T202" s="30">
        <f t="shared" si="308"/>
        <v>100</v>
      </c>
      <c r="U202" s="32">
        <v>0</v>
      </c>
      <c r="V202" s="30">
        <f t="shared" si="309"/>
        <v>0</v>
      </c>
      <c r="W202" s="31">
        <v>14</v>
      </c>
      <c r="X202" s="31">
        <v>0</v>
      </c>
      <c r="Y202" s="31">
        <v>278</v>
      </c>
      <c r="Z202" s="39">
        <f t="shared" si="264"/>
        <v>14.986522911051212</v>
      </c>
      <c r="AA202" s="31">
        <v>14</v>
      </c>
      <c r="AB202" s="31">
        <v>0</v>
      </c>
      <c r="AC202" s="39">
        <f t="shared" si="265"/>
        <v>0.75471698113207553</v>
      </c>
      <c r="AD202" s="42">
        <v>195.14</v>
      </c>
      <c r="AE202" s="116" t="s">
        <v>392</v>
      </c>
      <c r="AF202" s="38">
        <v>397.63</v>
      </c>
      <c r="AG202" s="38" t="s">
        <v>392</v>
      </c>
      <c r="AH202" s="30">
        <v>2.29</v>
      </c>
      <c r="AI202" s="116" t="s">
        <v>392</v>
      </c>
      <c r="AJ202" s="41">
        <v>192</v>
      </c>
      <c r="AK202" s="30">
        <f t="shared" si="310"/>
        <v>45.497630331753555</v>
      </c>
      <c r="AL202" s="117" t="s">
        <v>392</v>
      </c>
      <c r="AM202" s="31">
        <v>0</v>
      </c>
      <c r="AN202" s="44" t="s">
        <v>456</v>
      </c>
      <c r="AO202" s="31">
        <v>113</v>
      </c>
      <c r="AP202" s="39">
        <f t="shared" si="311"/>
        <v>40.647482014388494</v>
      </c>
      <c r="AQ202" s="117" t="s">
        <v>392</v>
      </c>
      <c r="AR202" s="31">
        <v>0</v>
      </c>
      <c r="AS202" s="44" t="s">
        <v>456</v>
      </c>
      <c r="AT202" s="31">
        <v>9</v>
      </c>
      <c r="AU202" s="175">
        <f t="shared" si="313"/>
        <v>0.48517520215633425</v>
      </c>
      <c r="AV202" s="35" t="s">
        <v>454</v>
      </c>
      <c r="AW202" s="41">
        <f t="shared" si="266"/>
        <v>16</v>
      </c>
      <c r="AX202" s="41">
        <f t="shared" si="267"/>
        <v>0</v>
      </c>
      <c r="AY202" s="30">
        <f t="shared" si="268"/>
        <v>0.86253369272237201</v>
      </c>
      <c r="AZ202" s="41">
        <v>0</v>
      </c>
      <c r="BA202" s="41">
        <v>16</v>
      </c>
      <c r="BB202" s="41">
        <v>0</v>
      </c>
      <c r="BC202" s="41">
        <v>0</v>
      </c>
      <c r="BD202" s="41">
        <v>0</v>
      </c>
      <c r="BE202" s="31">
        <v>0</v>
      </c>
      <c r="BF202" s="31">
        <f t="shared" si="269"/>
        <v>14</v>
      </c>
      <c r="BG202" s="31">
        <f t="shared" si="270"/>
        <v>0</v>
      </c>
      <c r="BH202" s="31">
        <v>0</v>
      </c>
      <c r="BI202" s="31">
        <v>14</v>
      </c>
      <c r="BJ202" s="31">
        <v>0</v>
      </c>
      <c r="BK202" s="31">
        <v>0</v>
      </c>
      <c r="BL202" s="45">
        <v>0</v>
      </c>
      <c r="BM202" s="45">
        <v>0</v>
      </c>
      <c r="BN202" s="45">
        <v>14</v>
      </c>
      <c r="BO202" s="45">
        <v>0</v>
      </c>
      <c r="BP202" s="34">
        <f t="shared" si="271"/>
        <v>0.75471698113207553</v>
      </c>
      <c r="BQ202" s="149">
        <v>0</v>
      </c>
      <c r="BR202" s="103">
        <f t="shared" si="315"/>
        <v>0</v>
      </c>
      <c r="BS202" s="45">
        <f t="shared" si="272"/>
        <v>0</v>
      </c>
      <c r="BT202" s="45">
        <f t="shared" si="273"/>
        <v>0</v>
      </c>
      <c r="BU202" s="45">
        <f t="shared" si="274"/>
        <v>14</v>
      </c>
      <c r="BV202" s="45">
        <v>0</v>
      </c>
      <c r="BW202" s="45">
        <v>0</v>
      </c>
      <c r="BX202" s="45">
        <v>0</v>
      </c>
      <c r="BY202" s="45">
        <v>0</v>
      </c>
      <c r="BZ202" s="45">
        <v>0</v>
      </c>
      <c r="CA202" s="45">
        <v>14</v>
      </c>
      <c r="CB202" s="45">
        <v>0</v>
      </c>
      <c r="CC202" s="45">
        <v>0</v>
      </c>
      <c r="CD202" s="45">
        <v>0</v>
      </c>
      <c r="CE202" s="45">
        <f t="shared" si="275"/>
        <v>0</v>
      </c>
      <c r="CF202" s="45">
        <f t="shared" si="276"/>
        <v>0</v>
      </c>
      <c r="CG202" s="45">
        <f t="shared" si="277"/>
        <v>0</v>
      </c>
      <c r="CH202" s="46">
        <v>0</v>
      </c>
      <c r="CI202" s="46">
        <v>0</v>
      </c>
      <c r="CJ202" s="46">
        <v>0</v>
      </c>
      <c r="CK202" s="46">
        <v>0</v>
      </c>
      <c r="CL202" s="46">
        <v>0</v>
      </c>
      <c r="CM202" s="46">
        <v>0</v>
      </c>
      <c r="CN202" s="46">
        <v>0</v>
      </c>
      <c r="CO202" s="46">
        <v>0</v>
      </c>
      <c r="CP202" s="46">
        <v>0</v>
      </c>
      <c r="CQ202" s="45">
        <f t="shared" si="278"/>
        <v>10</v>
      </c>
      <c r="CR202" s="47">
        <f t="shared" si="279"/>
        <v>0.53908355795148255</v>
      </c>
      <c r="CS202" s="45">
        <f t="shared" si="280"/>
        <v>9</v>
      </c>
      <c r="CT202" s="45">
        <f t="shared" si="281"/>
        <v>0</v>
      </c>
      <c r="CU202" s="45">
        <f t="shared" si="282"/>
        <v>9</v>
      </c>
      <c r="CV202" s="45">
        <f t="shared" si="283"/>
        <v>0</v>
      </c>
      <c r="CW202" s="45">
        <v>0</v>
      </c>
      <c r="CX202" s="45">
        <v>0</v>
      </c>
      <c r="CY202" s="45">
        <f t="shared" si="284"/>
        <v>9</v>
      </c>
      <c r="CZ202" s="45">
        <v>0</v>
      </c>
      <c r="DA202" s="45">
        <v>9</v>
      </c>
      <c r="DB202" s="45">
        <f t="shared" si="285"/>
        <v>0</v>
      </c>
      <c r="DC202" s="45">
        <v>0</v>
      </c>
      <c r="DD202" s="45">
        <v>0</v>
      </c>
      <c r="DE202" s="45">
        <f t="shared" si="286"/>
        <v>0</v>
      </c>
      <c r="DF202" s="45">
        <f t="shared" si="287"/>
        <v>0</v>
      </c>
      <c r="DG202" s="45">
        <f t="shared" si="288"/>
        <v>0</v>
      </c>
      <c r="DH202" s="45">
        <f t="shared" si="289"/>
        <v>0</v>
      </c>
      <c r="DI202" s="45">
        <v>0</v>
      </c>
      <c r="DJ202" s="45">
        <v>0</v>
      </c>
      <c r="DK202" s="45">
        <f t="shared" si="290"/>
        <v>0</v>
      </c>
      <c r="DL202" s="45">
        <v>0</v>
      </c>
      <c r="DM202" s="45">
        <v>0</v>
      </c>
      <c r="DN202" s="45">
        <f t="shared" si="291"/>
        <v>0</v>
      </c>
      <c r="DO202" s="45">
        <v>0</v>
      </c>
      <c r="DP202" s="45">
        <v>0</v>
      </c>
      <c r="DQ202" s="45">
        <f t="shared" si="292"/>
        <v>1</v>
      </c>
      <c r="DR202" s="45">
        <v>0</v>
      </c>
      <c r="DS202" s="45">
        <v>0</v>
      </c>
      <c r="DT202" s="45">
        <v>0</v>
      </c>
      <c r="DU202" s="45">
        <v>1</v>
      </c>
      <c r="DV202" s="48">
        <v>520.79</v>
      </c>
      <c r="DW202" s="48"/>
      <c r="DX202" s="45">
        <v>33</v>
      </c>
      <c r="DY202" s="45">
        <v>0</v>
      </c>
      <c r="DZ202" s="45">
        <v>0</v>
      </c>
      <c r="EA202" s="45">
        <f t="shared" si="293"/>
        <v>9</v>
      </c>
      <c r="EB202" s="47">
        <f t="shared" si="316"/>
        <v>90</v>
      </c>
      <c r="EC202" s="45">
        <f t="shared" si="294"/>
        <v>8</v>
      </c>
      <c r="ED202" s="45">
        <f t="shared" si="295"/>
        <v>0</v>
      </c>
      <c r="EE202" s="45">
        <f t="shared" si="296"/>
        <v>1</v>
      </c>
      <c r="EF202" s="45">
        <v>8</v>
      </c>
      <c r="EG202" s="45">
        <v>0</v>
      </c>
      <c r="EH202" s="45">
        <v>1</v>
      </c>
      <c r="EI202" s="45">
        <v>0</v>
      </c>
      <c r="EJ202" s="45">
        <v>0</v>
      </c>
      <c r="EK202" s="45">
        <v>0</v>
      </c>
      <c r="EL202" s="45">
        <v>0</v>
      </c>
      <c r="EM202" s="45">
        <v>0</v>
      </c>
      <c r="EN202" s="45">
        <v>0</v>
      </c>
      <c r="EO202" s="45">
        <f t="shared" si="297"/>
        <v>1</v>
      </c>
      <c r="EP202" s="47">
        <f t="shared" si="317"/>
        <v>10</v>
      </c>
      <c r="EQ202" s="45">
        <v>3</v>
      </c>
      <c r="ER202" s="45">
        <f t="shared" si="298"/>
        <v>3</v>
      </c>
      <c r="ES202" s="34">
        <f t="shared" si="314"/>
        <v>100</v>
      </c>
      <c r="ET202" s="45">
        <v>0</v>
      </c>
      <c r="EU202" s="45">
        <v>0</v>
      </c>
      <c r="EV202" s="45">
        <v>3</v>
      </c>
      <c r="EW202" s="45">
        <v>0</v>
      </c>
      <c r="EX202" s="48">
        <v>1214.6500000000001</v>
      </c>
      <c r="EY202" s="48">
        <v>552.72</v>
      </c>
      <c r="EZ202" s="48">
        <v>2460.3000000000002</v>
      </c>
      <c r="FA202" s="46">
        <v>0</v>
      </c>
    </row>
    <row r="203" spans="1:157" s="118" customFormat="1">
      <c r="A203" s="100" t="s">
        <v>321</v>
      </c>
      <c r="B203" s="100" t="s">
        <v>391</v>
      </c>
      <c r="C203" s="101" t="s">
        <v>33</v>
      </c>
      <c r="D203" s="102">
        <v>9767</v>
      </c>
      <c r="E203" s="102">
        <f t="shared" si="312"/>
        <v>197</v>
      </c>
      <c r="F203" s="102">
        <v>187</v>
      </c>
      <c r="G203" s="103">
        <f t="shared" si="306"/>
        <v>94.923857868020306</v>
      </c>
      <c r="H203" s="104">
        <v>10</v>
      </c>
      <c r="I203" s="105">
        <f t="shared" si="307"/>
        <v>5.0761421319796955</v>
      </c>
      <c r="J203" s="106">
        <v>164</v>
      </c>
      <c r="K203" s="105">
        <f t="shared" si="260"/>
        <v>1.6791235794000203</v>
      </c>
      <c r="L203" s="102">
        <v>2642</v>
      </c>
      <c r="M203" s="102">
        <v>1499</v>
      </c>
      <c r="N203" s="107">
        <f t="shared" si="261"/>
        <v>15.347599058052626</v>
      </c>
      <c r="O203" s="102">
        <v>760</v>
      </c>
      <c r="P203" s="102">
        <v>468</v>
      </c>
      <c r="Q203" s="103">
        <f t="shared" si="262"/>
        <v>4.7916453363366438</v>
      </c>
      <c r="R203" s="106">
        <f t="shared" si="263"/>
        <v>91</v>
      </c>
      <c r="S203" s="106">
        <v>90</v>
      </c>
      <c r="T203" s="105">
        <f t="shared" si="308"/>
        <v>98.901098901098905</v>
      </c>
      <c r="U203" s="104">
        <v>1</v>
      </c>
      <c r="V203" s="105">
        <f t="shared" si="309"/>
        <v>1.098901098901099</v>
      </c>
      <c r="W203" s="102">
        <v>22</v>
      </c>
      <c r="X203" s="102">
        <v>0</v>
      </c>
      <c r="Y203" s="102">
        <v>88</v>
      </c>
      <c r="Z203" s="108">
        <f t="shared" si="264"/>
        <v>0.90099314016586463</v>
      </c>
      <c r="AA203" s="102">
        <v>22</v>
      </c>
      <c r="AB203" s="102">
        <v>0</v>
      </c>
      <c r="AC203" s="108">
        <f t="shared" si="265"/>
        <v>0.22524828504146616</v>
      </c>
      <c r="AD203" s="109">
        <v>109.6</v>
      </c>
      <c r="AE203" s="110">
        <v>96.17</v>
      </c>
      <c r="AF203" s="110">
        <v>554.91</v>
      </c>
      <c r="AG203" s="110">
        <v>421.05</v>
      </c>
      <c r="AH203" s="105">
        <v>5.93</v>
      </c>
      <c r="AI203" s="111">
        <v>6.5</v>
      </c>
      <c r="AJ203" s="106">
        <v>29</v>
      </c>
      <c r="AK203" s="105">
        <f t="shared" si="310"/>
        <v>32.222222222222221</v>
      </c>
      <c r="AL203" s="102">
        <v>13</v>
      </c>
      <c r="AM203" s="102">
        <v>0</v>
      </c>
      <c r="AN203" s="108">
        <f>((AL203+AM203)/W203)*100</f>
        <v>59.090909090909093</v>
      </c>
      <c r="AO203" s="102"/>
      <c r="AP203" s="108">
        <f t="shared" si="311"/>
        <v>0</v>
      </c>
      <c r="AQ203" s="102">
        <v>13</v>
      </c>
      <c r="AR203" s="102">
        <v>0</v>
      </c>
      <c r="AS203" s="108">
        <f>((AQ203+AR203)/AA203)*100</f>
        <v>59.090909090909093</v>
      </c>
      <c r="AT203" s="102">
        <v>20</v>
      </c>
      <c r="AU203" s="182">
        <f t="shared" si="313"/>
        <v>0.20477116821951469</v>
      </c>
      <c r="AV203" s="105" t="s">
        <v>454</v>
      </c>
      <c r="AW203" s="106">
        <f t="shared" si="266"/>
        <v>54</v>
      </c>
      <c r="AX203" s="106">
        <f t="shared" si="267"/>
        <v>0</v>
      </c>
      <c r="AY203" s="105">
        <f t="shared" si="268"/>
        <v>0.5528821541926896</v>
      </c>
      <c r="AZ203" s="106">
        <v>0</v>
      </c>
      <c r="BA203" s="106">
        <v>54</v>
      </c>
      <c r="BB203" s="106">
        <v>0</v>
      </c>
      <c r="BC203" s="106">
        <v>0</v>
      </c>
      <c r="BD203" s="106">
        <v>0</v>
      </c>
      <c r="BE203" s="102">
        <v>0</v>
      </c>
      <c r="BF203" s="102">
        <f t="shared" si="269"/>
        <v>52</v>
      </c>
      <c r="BG203" s="102">
        <f t="shared" si="270"/>
        <v>0</v>
      </c>
      <c r="BH203" s="102">
        <v>0</v>
      </c>
      <c r="BI203" s="102">
        <v>52</v>
      </c>
      <c r="BJ203" s="102">
        <v>0</v>
      </c>
      <c r="BK203" s="102">
        <v>0</v>
      </c>
      <c r="BL203" s="112">
        <v>0</v>
      </c>
      <c r="BM203" s="112">
        <v>0</v>
      </c>
      <c r="BN203" s="112">
        <v>51</v>
      </c>
      <c r="BO203" s="112">
        <v>0</v>
      </c>
      <c r="BP203" s="103">
        <f t="shared" si="271"/>
        <v>0.52216647895976243</v>
      </c>
      <c r="BQ203" s="158">
        <v>0</v>
      </c>
      <c r="BR203" s="103">
        <f t="shared" si="315"/>
        <v>0</v>
      </c>
      <c r="BS203" s="112">
        <f t="shared" si="272"/>
        <v>0</v>
      </c>
      <c r="BT203" s="112">
        <f t="shared" si="273"/>
        <v>15</v>
      </c>
      <c r="BU203" s="112">
        <f t="shared" si="274"/>
        <v>37</v>
      </c>
      <c r="BV203" s="112">
        <v>0</v>
      </c>
      <c r="BW203" s="112">
        <v>0</v>
      </c>
      <c r="BX203" s="112">
        <v>0</v>
      </c>
      <c r="BY203" s="112">
        <v>0</v>
      </c>
      <c r="BZ203" s="112">
        <v>15</v>
      </c>
      <c r="CA203" s="112">
        <v>37</v>
      </c>
      <c r="CB203" s="112">
        <v>0</v>
      </c>
      <c r="CC203" s="112">
        <v>0</v>
      </c>
      <c r="CD203" s="112">
        <v>0</v>
      </c>
      <c r="CE203" s="112">
        <f t="shared" si="275"/>
        <v>0</v>
      </c>
      <c r="CF203" s="112">
        <f t="shared" si="276"/>
        <v>0</v>
      </c>
      <c r="CG203" s="112">
        <f t="shared" si="277"/>
        <v>0</v>
      </c>
      <c r="CH203" s="100">
        <v>0</v>
      </c>
      <c r="CI203" s="100">
        <v>0</v>
      </c>
      <c r="CJ203" s="100">
        <v>0</v>
      </c>
      <c r="CK203" s="100">
        <v>0</v>
      </c>
      <c r="CL203" s="100">
        <v>0</v>
      </c>
      <c r="CM203" s="100">
        <v>0</v>
      </c>
      <c r="CN203" s="100">
        <v>0</v>
      </c>
      <c r="CO203" s="100">
        <v>0</v>
      </c>
      <c r="CP203" s="100">
        <v>0</v>
      </c>
      <c r="CQ203" s="112">
        <f t="shared" si="278"/>
        <v>1</v>
      </c>
      <c r="CR203" s="113">
        <f t="shared" si="279"/>
        <v>1.0238558410975734E-2</v>
      </c>
      <c r="CS203" s="112">
        <f t="shared" si="280"/>
        <v>1</v>
      </c>
      <c r="CT203" s="112">
        <f t="shared" si="281"/>
        <v>0</v>
      </c>
      <c r="CU203" s="112">
        <f t="shared" si="282"/>
        <v>1</v>
      </c>
      <c r="CV203" s="112">
        <f t="shared" si="283"/>
        <v>0</v>
      </c>
      <c r="CW203" s="112">
        <v>0</v>
      </c>
      <c r="CX203" s="112">
        <v>0</v>
      </c>
      <c r="CY203" s="112">
        <f t="shared" si="284"/>
        <v>1</v>
      </c>
      <c r="CZ203" s="112">
        <v>0</v>
      </c>
      <c r="DA203" s="112">
        <v>1</v>
      </c>
      <c r="DB203" s="112">
        <f t="shared" si="285"/>
        <v>0</v>
      </c>
      <c r="DC203" s="112">
        <v>0</v>
      </c>
      <c r="DD203" s="112">
        <v>0</v>
      </c>
      <c r="DE203" s="112">
        <f t="shared" si="286"/>
        <v>0</v>
      </c>
      <c r="DF203" s="112">
        <f t="shared" si="287"/>
        <v>0</v>
      </c>
      <c r="DG203" s="112">
        <f t="shared" si="288"/>
        <v>0</v>
      </c>
      <c r="DH203" s="112">
        <f t="shared" si="289"/>
        <v>0</v>
      </c>
      <c r="DI203" s="112">
        <v>0</v>
      </c>
      <c r="DJ203" s="112">
        <v>0</v>
      </c>
      <c r="DK203" s="112">
        <f t="shared" si="290"/>
        <v>0</v>
      </c>
      <c r="DL203" s="112">
        <v>0</v>
      </c>
      <c r="DM203" s="112">
        <v>0</v>
      </c>
      <c r="DN203" s="112">
        <f t="shared" si="291"/>
        <v>0</v>
      </c>
      <c r="DO203" s="112">
        <v>0</v>
      </c>
      <c r="DP203" s="112">
        <v>0</v>
      </c>
      <c r="DQ203" s="112">
        <f t="shared" si="292"/>
        <v>0</v>
      </c>
      <c r="DR203" s="112">
        <v>0</v>
      </c>
      <c r="DS203" s="112">
        <v>0</v>
      </c>
      <c r="DT203" s="112">
        <v>0</v>
      </c>
      <c r="DU203" s="112">
        <v>0</v>
      </c>
      <c r="DV203" s="114">
        <v>396.14</v>
      </c>
      <c r="DW203" s="114"/>
      <c r="DX203" s="112">
        <v>1</v>
      </c>
      <c r="DY203" s="112">
        <v>0</v>
      </c>
      <c r="DZ203" s="112">
        <v>0</v>
      </c>
      <c r="EA203" s="112">
        <f t="shared" si="293"/>
        <v>0</v>
      </c>
      <c r="EB203" s="113">
        <f t="shared" si="316"/>
        <v>0</v>
      </c>
      <c r="EC203" s="112">
        <f t="shared" si="294"/>
        <v>0</v>
      </c>
      <c r="ED203" s="112">
        <f t="shared" si="295"/>
        <v>0</v>
      </c>
      <c r="EE203" s="112">
        <f t="shared" si="296"/>
        <v>0</v>
      </c>
      <c r="EF203" s="112">
        <v>0</v>
      </c>
      <c r="EG203" s="112">
        <v>0</v>
      </c>
      <c r="EH203" s="112">
        <v>0</v>
      </c>
      <c r="EI203" s="112">
        <v>0</v>
      </c>
      <c r="EJ203" s="112">
        <v>0</v>
      </c>
      <c r="EK203" s="112">
        <v>0</v>
      </c>
      <c r="EL203" s="112">
        <v>0</v>
      </c>
      <c r="EM203" s="112">
        <v>0</v>
      </c>
      <c r="EN203" s="112">
        <v>0</v>
      </c>
      <c r="EO203" s="112">
        <f t="shared" si="297"/>
        <v>1</v>
      </c>
      <c r="EP203" s="113">
        <f t="shared" si="317"/>
        <v>100</v>
      </c>
      <c r="EQ203" s="112">
        <v>10</v>
      </c>
      <c r="ER203" s="112">
        <f t="shared" si="298"/>
        <v>5</v>
      </c>
      <c r="ES203" s="103">
        <f t="shared" si="314"/>
        <v>50</v>
      </c>
      <c r="ET203" s="112">
        <v>1</v>
      </c>
      <c r="EU203" s="112">
        <v>0</v>
      </c>
      <c r="EV203" s="112">
        <v>4</v>
      </c>
      <c r="EW203" s="112">
        <v>0</v>
      </c>
      <c r="EX203" s="114">
        <v>759.99</v>
      </c>
      <c r="EY203" s="114">
        <v>301.89</v>
      </c>
      <c r="EZ203" s="114">
        <v>1661.18</v>
      </c>
      <c r="FA203" s="100">
        <v>0</v>
      </c>
    </row>
    <row r="204" spans="1:157" s="118" customFormat="1">
      <c r="A204" s="26" t="s">
        <v>178</v>
      </c>
      <c r="B204" s="26" t="s">
        <v>210</v>
      </c>
      <c r="C204" s="29" t="s">
        <v>31</v>
      </c>
      <c r="D204" s="31">
        <v>5860</v>
      </c>
      <c r="E204" s="31">
        <f t="shared" si="312"/>
        <v>236</v>
      </c>
      <c r="F204" s="33">
        <v>236</v>
      </c>
      <c r="G204" s="34">
        <f t="shared" si="306"/>
        <v>100</v>
      </c>
      <c r="H204" s="32">
        <v>0</v>
      </c>
      <c r="I204" s="30">
        <f t="shared" si="307"/>
        <v>0</v>
      </c>
      <c r="J204" s="32">
        <v>187</v>
      </c>
      <c r="K204" s="30">
        <f t="shared" si="260"/>
        <v>3.1911262798634814</v>
      </c>
      <c r="L204" s="31">
        <v>3788</v>
      </c>
      <c r="M204" s="31">
        <v>1381</v>
      </c>
      <c r="N204" s="99">
        <f t="shared" si="261"/>
        <v>23.56655290102389</v>
      </c>
      <c r="O204" s="31">
        <v>675</v>
      </c>
      <c r="P204" s="31">
        <v>358</v>
      </c>
      <c r="Q204" s="34">
        <f t="shared" si="262"/>
        <v>6.1092150170648463</v>
      </c>
      <c r="R204" s="32">
        <f t="shared" si="263"/>
        <v>149</v>
      </c>
      <c r="S204" s="32">
        <v>149</v>
      </c>
      <c r="T204" s="30">
        <f t="shared" si="308"/>
        <v>100</v>
      </c>
      <c r="U204" s="32">
        <v>0</v>
      </c>
      <c r="V204" s="30">
        <f t="shared" si="309"/>
        <v>0</v>
      </c>
      <c r="W204" s="33">
        <v>22</v>
      </c>
      <c r="X204" s="33">
        <v>0</v>
      </c>
      <c r="Y204" s="33">
        <v>93</v>
      </c>
      <c r="Z204" s="39">
        <f t="shared" si="264"/>
        <v>1.5870307167235496</v>
      </c>
      <c r="AA204" s="33">
        <v>21</v>
      </c>
      <c r="AB204" s="33">
        <v>0</v>
      </c>
      <c r="AC204" s="39">
        <f t="shared" si="265"/>
        <v>0.35836177474402731</v>
      </c>
      <c r="AD204" s="42">
        <v>70.41</v>
      </c>
      <c r="AE204" s="38">
        <v>58.18</v>
      </c>
      <c r="AF204" s="38">
        <v>367.39</v>
      </c>
      <c r="AG204" s="38">
        <v>513.04999999999995</v>
      </c>
      <c r="AH204" s="30">
        <v>1</v>
      </c>
      <c r="AI204" s="40">
        <v>8.82</v>
      </c>
      <c r="AJ204" s="41">
        <v>90</v>
      </c>
      <c r="AK204" s="30">
        <f t="shared" si="310"/>
        <v>60.402684563758392</v>
      </c>
      <c r="AL204" s="31">
        <v>19</v>
      </c>
      <c r="AM204" s="31">
        <v>0</v>
      </c>
      <c r="AN204" s="39">
        <f>((AL204+AM204)/W204)*100</f>
        <v>86.36363636363636</v>
      </c>
      <c r="AO204" s="31">
        <v>60</v>
      </c>
      <c r="AP204" s="39">
        <f t="shared" si="311"/>
        <v>64.516129032258064</v>
      </c>
      <c r="AQ204" s="31">
        <v>17</v>
      </c>
      <c r="AR204" s="31">
        <v>0</v>
      </c>
      <c r="AS204" s="39">
        <f>((AQ204+AR204)/AA204)*100</f>
        <v>80.952380952380949</v>
      </c>
      <c r="AT204" s="31">
        <v>3</v>
      </c>
      <c r="AU204" s="175">
        <f t="shared" si="313"/>
        <v>5.1194539249146756E-2</v>
      </c>
      <c r="AV204" s="35" t="s">
        <v>454</v>
      </c>
      <c r="AW204" s="41">
        <f t="shared" si="266"/>
        <v>48</v>
      </c>
      <c r="AX204" s="41">
        <f t="shared" si="267"/>
        <v>0</v>
      </c>
      <c r="AY204" s="30">
        <f t="shared" si="268"/>
        <v>0.8191126279863481</v>
      </c>
      <c r="AZ204" s="43">
        <v>0</v>
      </c>
      <c r="BA204" s="43">
        <v>48</v>
      </c>
      <c r="BB204" s="43">
        <v>0</v>
      </c>
      <c r="BC204" s="41">
        <v>0</v>
      </c>
      <c r="BD204" s="41">
        <v>0</v>
      </c>
      <c r="BE204" s="31">
        <v>0</v>
      </c>
      <c r="BF204" s="31">
        <f t="shared" si="269"/>
        <v>33</v>
      </c>
      <c r="BG204" s="31">
        <f t="shared" si="270"/>
        <v>0</v>
      </c>
      <c r="BH204" s="31">
        <v>0</v>
      </c>
      <c r="BI204" s="31">
        <v>33</v>
      </c>
      <c r="BJ204" s="31">
        <v>0</v>
      </c>
      <c r="BK204" s="31">
        <v>0</v>
      </c>
      <c r="BL204" s="45">
        <v>0</v>
      </c>
      <c r="BM204" s="45">
        <v>0</v>
      </c>
      <c r="BN204" s="45">
        <v>33</v>
      </c>
      <c r="BO204" s="45">
        <v>0</v>
      </c>
      <c r="BP204" s="34">
        <f t="shared" si="271"/>
        <v>0.56313993174061439</v>
      </c>
      <c r="BQ204" s="149">
        <v>3</v>
      </c>
      <c r="BR204" s="103">
        <f t="shared" si="315"/>
        <v>9.0909090909090917</v>
      </c>
      <c r="BS204" s="45">
        <f t="shared" si="272"/>
        <v>0</v>
      </c>
      <c r="BT204" s="45">
        <f t="shared" si="273"/>
        <v>11</v>
      </c>
      <c r="BU204" s="45">
        <f t="shared" si="274"/>
        <v>22</v>
      </c>
      <c r="BV204" s="46">
        <v>0</v>
      </c>
      <c r="BW204" s="46">
        <v>0</v>
      </c>
      <c r="BX204" s="46">
        <v>0</v>
      </c>
      <c r="BY204" s="46">
        <v>0</v>
      </c>
      <c r="BZ204" s="46">
        <v>11</v>
      </c>
      <c r="CA204" s="46">
        <v>22</v>
      </c>
      <c r="CB204" s="46">
        <v>0</v>
      </c>
      <c r="CC204" s="46">
        <v>0</v>
      </c>
      <c r="CD204" s="46">
        <v>0</v>
      </c>
      <c r="CE204" s="45">
        <f t="shared" si="275"/>
        <v>0</v>
      </c>
      <c r="CF204" s="45">
        <f t="shared" si="276"/>
        <v>0</v>
      </c>
      <c r="CG204" s="45">
        <f t="shared" si="277"/>
        <v>0</v>
      </c>
      <c r="CH204" s="46">
        <v>0</v>
      </c>
      <c r="CI204" s="46">
        <v>0</v>
      </c>
      <c r="CJ204" s="46">
        <v>0</v>
      </c>
      <c r="CK204" s="46">
        <v>0</v>
      </c>
      <c r="CL204" s="46">
        <v>0</v>
      </c>
      <c r="CM204" s="46">
        <v>0</v>
      </c>
      <c r="CN204" s="46">
        <v>0</v>
      </c>
      <c r="CO204" s="46">
        <v>0</v>
      </c>
      <c r="CP204" s="46">
        <v>0</v>
      </c>
      <c r="CQ204" s="45">
        <f t="shared" si="278"/>
        <v>4</v>
      </c>
      <c r="CR204" s="47">
        <f t="shared" si="279"/>
        <v>6.8259385665529013E-2</v>
      </c>
      <c r="CS204" s="45">
        <f t="shared" si="280"/>
        <v>4</v>
      </c>
      <c r="CT204" s="45">
        <f t="shared" si="281"/>
        <v>0</v>
      </c>
      <c r="CU204" s="45">
        <f t="shared" si="282"/>
        <v>4</v>
      </c>
      <c r="CV204" s="45">
        <f t="shared" si="283"/>
        <v>0</v>
      </c>
      <c r="CW204" s="45">
        <v>0</v>
      </c>
      <c r="CX204" s="45">
        <v>0</v>
      </c>
      <c r="CY204" s="45">
        <f t="shared" si="284"/>
        <v>4</v>
      </c>
      <c r="CZ204" s="45">
        <v>0</v>
      </c>
      <c r="DA204" s="45">
        <v>4</v>
      </c>
      <c r="DB204" s="45">
        <f t="shared" si="285"/>
        <v>0</v>
      </c>
      <c r="DC204" s="45">
        <v>0</v>
      </c>
      <c r="DD204" s="45">
        <v>0</v>
      </c>
      <c r="DE204" s="45">
        <f t="shared" si="286"/>
        <v>0</v>
      </c>
      <c r="DF204" s="45">
        <f t="shared" si="287"/>
        <v>0</v>
      </c>
      <c r="DG204" s="45">
        <f t="shared" si="288"/>
        <v>0</v>
      </c>
      <c r="DH204" s="45">
        <f t="shared" si="289"/>
        <v>0</v>
      </c>
      <c r="DI204" s="45">
        <v>0</v>
      </c>
      <c r="DJ204" s="45">
        <v>0</v>
      </c>
      <c r="DK204" s="45">
        <f t="shared" si="290"/>
        <v>0</v>
      </c>
      <c r="DL204" s="45">
        <v>0</v>
      </c>
      <c r="DM204" s="45">
        <v>0</v>
      </c>
      <c r="DN204" s="45">
        <f t="shared" si="291"/>
        <v>0</v>
      </c>
      <c r="DO204" s="45">
        <v>0</v>
      </c>
      <c r="DP204" s="45">
        <v>0</v>
      </c>
      <c r="DQ204" s="45">
        <f t="shared" si="292"/>
        <v>0</v>
      </c>
      <c r="DR204" s="45">
        <v>0</v>
      </c>
      <c r="DS204" s="45">
        <v>0</v>
      </c>
      <c r="DT204" s="45">
        <v>0</v>
      </c>
      <c r="DU204" s="45">
        <v>0</v>
      </c>
      <c r="DV204" s="48">
        <v>835.95</v>
      </c>
      <c r="DW204" s="48"/>
      <c r="DX204" s="45">
        <v>8</v>
      </c>
      <c r="DY204" s="45">
        <v>0</v>
      </c>
      <c r="DZ204" s="45">
        <v>0</v>
      </c>
      <c r="EA204" s="45">
        <f t="shared" si="293"/>
        <v>2</v>
      </c>
      <c r="EB204" s="47">
        <f t="shared" si="316"/>
        <v>50</v>
      </c>
      <c r="EC204" s="45">
        <f t="shared" si="294"/>
        <v>0</v>
      </c>
      <c r="ED204" s="45">
        <f t="shared" si="295"/>
        <v>1</v>
      </c>
      <c r="EE204" s="45">
        <f t="shared" si="296"/>
        <v>1</v>
      </c>
      <c r="EF204" s="45">
        <v>0</v>
      </c>
      <c r="EG204" s="45">
        <v>1</v>
      </c>
      <c r="EH204" s="45">
        <v>1</v>
      </c>
      <c r="EI204" s="45">
        <v>0</v>
      </c>
      <c r="EJ204" s="45">
        <v>0</v>
      </c>
      <c r="EK204" s="45">
        <v>0</v>
      </c>
      <c r="EL204" s="45">
        <v>0</v>
      </c>
      <c r="EM204" s="45">
        <v>0</v>
      </c>
      <c r="EN204" s="45">
        <v>0</v>
      </c>
      <c r="EO204" s="45">
        <f t="shared" si="297"/>
        <v>2</v>
      </c>
      <c r="EP204" s="47">
        <f t="shared" si="317"/>
        <v>50</v>
      </c>
      <c r="EQ204" s="45">
        <v>10</v>
      </c>
      <c r="ER204" s="45">
        <f t="shared" si="298"/>
        <v>7</v>
      </c>
      <c r="ES204" s="34">
        <f t="shared" si="314"/>
        <v>70</v>
      </c>
      <c r="ET204" s="45">
        <v>5</v>
      </c>
      <c r="EU204" s="45">
        <v>0</v>
      </c>
      <c r="EV204" s="45">
        <v>2</v>
      </c>
      <c r="EW204" s="45">
        <v>0</v>
      </c>
      <c r="EX204" s="48">
        <v>1947</v>
      </c>
      <c r="EY204" s="48">
        <v>200</v>
      </c>
      <c r="EZ204" s="48">
        <v>10859</v>
      </c>
      <c r="FA204" s="46">
        <v>0</v>
      </c>
    </row>
    <row r="205" spans="1:157" s="118" customFormat="1">
      <c r="A205" s="26" t="s">
        <v>179</v>
      </c>
      <c r="B205" s="26" t="s">
        <v>210</v>
      </c>
      <c r="C205" s="29" t="s">
        <v>31</v>
      </c>
      <c r="D205" s="31">
        <v>33484</v>
      </c>
      <c r="E205" s="31">
        <f t="shared" si="312"/>
        <v>1843</v>
      </c>
      <c r="F205" s="33">
        <v>1843</v>
      </c>
      <c r="G205" s="34">
        <f t="shared" si="306"/>
        <v>100</v>
      </c>
      <c r="H205" s="32">
        <v>0</v>
      </c>
      <c r="I205" s="30">
        <f t="shared" si="307"/>
        <v>0</v>
      </c>
      <c r="J205" s="32">
        <v>1409</v>
      </c>
      <c r="K205" s="30">
        <f t="shared" si="260"/>
        <v>4.2079799307131767</v>
      </c>
      <c r="L205" s="31">
        <v>23165</v>
      </c>
      <c r="M205" s="31">
        <v>8725</v>
      </c>
      <c r="N205" s="99">
        <f t="shared" si="261"/>
        <v>26.057221359455262</v>
      </c>
      <c r="O205" s="31">
        <v>4323</v>
      </c>
      <c r="P205" s="31">
        <v>2431</v>
      </c>
      <c r="Q205" s="34">
        <f t="shared" si="262"/>
        <v>7.2601839684625498</v>
      </c>
      <c r="R205" s="32">
        <f t="shared" si="263"/>
        <v>1431</v>
      </c>
      <c r="S205" s="32">
        <v>1431</v>
      </c>
      <c r="T205" s="30">
        <f t="shared" si="308"/>
        <v>100</v>
      </c>
      <c r="U205" s="32">
        <v>0</v>
      </c>
      <c r="V205" s="30">
        <f t="shared" si="309"/>
        <v>0</v>
      </c>
      <c r="W205" s="33">
        <v>99</v>
      </c>
      <c r="X205" s="33">
        <v>0</v>
      </c>
      <c r="Y205" s="33">
        <v>952</v>
      </c>
      <c r="Z205" s="39">
        <f t="shared" si="264"/>
        <v>2.8431489666706486</v>
      </c>
      <c r="AA205" s="33">
        <v>85</v>
      </c>
      <c r="AB205" s="33">
        <v>0</v>
      </c>
      <c r="AC205" s="39">
        <f t="shared" si="265"/>
        <v>0.25385258630987939</v>
      </c>
      <c r="AD205" s="42">
        <v>77.11</v>
      </c>
      <c r="AE205" s="38">
        <v>64.48</v>
      </c>
      <c r="AF205" s="38">
        <v>399.79</v>
      </c>
      <c r="AG205" s="38">
        <v>460.48</v>
      </c>
      <c r="AH205" s="30">
        <v>1</v>
      </c>
      <c r="AI205" s="40">
        <v>7.14</v>
      </c>
      <c r="AJ205" s="41">
        <v>622</v>
      </c>
      <c r="AK205" s="30">
        <f t="shared" si="310"/>
        <v>43.466107617051016</v>
      </c>
      <c r="AL205" s="31">
        <v>117</v>
      </c>
      <c r="AM205" s="31">
        <v>0</v>
      </c>
      <c r="AN205" s="39">
        <f>((AL205+AM205)/W205)*100</f>
        <v>118.18181818181819</v>
      </c>
      <c r="AO205" s="31">
        <v>418</v>
      </c>
      <c r="AP205" s="39">
        <f t="shared" si="311"/>
        <v>43.907563025210081</v>
      </c>
      <c r="AQ205" s="31">
        <v>98</v>
      </c>
      <c r="AR205" s="31">
        <v>0</v>
      </c>
      <c r="AS205" s="39">
        <f>((AQ205+AR205)/AA205)*100</f>
        <v>115.29411764705881</v>
      </c>
      <c r="AT205" s="31">
        <v>18</v>
      </c>
      <c r="AU205" s="175">
        <f t="shared" si="313"/>
        <v>5.3757018277386215E-2</v>
      </c>
      <c r="AV205" s="35" t="s">
        <v>454</v>
      </c>
      <c r="AW205" s="41">
        <f t="shared" si="266"/>
        <v>434</v>
      </c>
      <c r="AX205" s="41">
        <f t="shared" si="267"/>
        <v>0</v>
      </c>
      <c r="AY205" s="30">
        <f t="shared" si="268"/>
        <v>1.2961414406880898</v>
      </c>
      <c r="AZ205" s="43">
        <v>0</v>
      </c>
      <c r="BA205" s="43">
        <v>434</v>
      </c>
      <c r="BB205" s="43">
        <v>0</v>
      </c>
      <c r="BC205" s="41">
        <v>0</v>
      </c>
      <c r="BD205" s="41">
        <v>0</v>
      </c>
      <c r="BE205" s="31">
        <v>0</v>
      </c>
      <c r="BF205" s="31">
        <f t="shared" si="269"/>
        <v>225</v>
      </c>
      <c r="BG205" s="31">
        <f t="shared" si="270"/>
        <v>0</v>
      </c>
      <c r="BH205" s="31">
        <v>0</v>
      </c>
      <c r="BI205" s="31">
        <v>225</v>
      </c>
      <c r="BJ205" s="31">
        <v>0</v>
      </c>
      <c r="BK205" s="31">
        <v>0</v>
      </c>
      <c r="BL205" s="45">
        <v>0</v>
      </c>
      <c r="BM205" s="45">
        <v>0</v>
      </c>
      <c r="BN205" s="45">
        <v>212</v>
      </c>
      <c r="BO205" s="45">
        <v>0</v>
      </c>
      <c r="BP205" s="34">
        <f t="shared" si="271"/>
        <v>0.63313821526699321</v>
      </c>
      <c r="BQ205" s="149">
        <v>15</v>
      </c>
      <c r="BR205" s="103">
        <f t="shared" si="315"/>
        <v>7.0754716981132075</v>
      </c>
      <c r="BS205" s="45">
        <f t="shared" si="272"/>
        <v>38</v>
      </c>
      <c r="BT205" s="45">
        <f t="shared" si="273"/>
        <v>28</v>
      </c>
      <c r="BU205" s="45">
        <f t="shared" si="274"/>
        <v>159</v>
      </c>
      <c r="BV205" s="46">
        <v>0</v>
      </c>
      <c r="BW205" s="46">
        <v>0</v>
      </c>
      <c r="BX205" s="46">
        <v>0</v>
      </c>
      <c r="BY205" s="46">
        <v>38</v>
      </c>
      <c r="BZ205" s="46">
        <v>28</v>
      </c>
      <c r="CA205" s="46">
        <v>159</v>
      </c>
      <c r="CB205" s="46">
        <v>0</v>
      </c>
      <c r="CC205" s="46">
        <v>0</v>
      </c>
      <c r="CD205" s="46">
        <v>0</v>
      </c>
      <c r="CE205" s="45">
        <f t="shared" si="275"/>
        <v>0</v>
      </c>
      <c r="CF205" s="45">
        <f t="shared" si="276"/>
        <v>0</v>
      </c>
      <c r="CG205" s="45">
        <f t="shared" si="277"/>
        <v>0</v>
      </c>
      <c r="CH205" s="46">
        <v>0</v>
      </c>
      <c r="CI205" s="46">
        <v>0</v>
      </c>
      <c r="CJ205" s="46">
        <v>0</v>
      </c>
      <c r="CK205" s="46">
        <v>0</v>
      </c>
      <c r="CL205" s="46">
        <v>0</v>
      </c>
      <c r="CM205" s="46">
        <v>0</v>
      </c>
      <c r="CN205" s="46">
        <v>0</v>
      </c>
      <c r="CO205" s="46">
        <v>0</v>
      </c>
      <c r="CP205" s="46">
        <v>0</v>
      </c>
      <c r="CQ205" s="45">
        <f t="shared" si="278"/>
        <v>34</v>
      </c>
      <c r="CR205" s="47">
        <f t="shared" si="279"/>
        <v>0.10154103452395173</v>
      </c>
      <c r="CS205" s="45">
        <f t="shared" si="280"/>
        <v>27</v>
      </c>
      <c r="CT205" s="45">
        <f t="shared" si="281"/>
        <v>7</v>
      </c>
      <c r="CU205" s="45">
        <f t="shared" si="282"/>
        <v>20</v>
      </c>
      <c r="CV205" s="45">
        <f t="shared" si="283"/>
        <v>0</v>
      </c>
      <c r="CW205" s="45">
        <v>0</v>
      </c>
      <c r="CX205" s="45">
        <v>0</v>
      </c>
      <c r="CY205" s="45">
        <f t="shared" si="284"/>
        <v>27</v>
      </c>
      <c r="CZ205" s="45">
        <v>7</v>
      </c>
      <c r="DA205" s="45">
        <v>20</v>
      </c>
      <c r="DB205" s="45">
        <f t="shared" si="285"/>
        <v>0</v>
      </c>
      <c r="DC205" s="45">
        <v>0</v>
      </c>
      <c r="DD205" s="45">
        <v>0</v>
      </c>
      <c r="DE205" s="45">
        <f t="shared" si="286"/>
        <v>0</v>
      </c>
      <c r="DF205" s="45">
        <f t="shared" si="287"/>
        <v>0</v>
      </c>
      <c r="DG205" s="45">
        <f t="shared" si="288"/>
        <v>0</v>
      </c>
      <c r="DH205" s="45">
        <f t="shared" si="289"/>
        <v>0</v>
      </c>
      <c r="DI205" s="45">
        <v>0</v>
      </c>
      <c r="DJ205" s="45">
        <v>0</v>
      </c>
      <c r="DK205" s="45">
        <f t="shared" si="290"/>
        <v>0</v>
      </c>
      <c r="DL205" s="45">
        <v>0</v>
      </c>
      <c r="DM205" s="45">
        <v>0</v>
      </c>
      <c r="DN205" s="45">
        <f t="shared" si="291"/>
        <v>0</v>
      </c>
      <c r="DO205" s="45">
        <v>0</v>
      </c>
      <c r="DP205" s="45">
        <v>0</v>
      </c>
      <c r="DQ205" s="45">
        <f t="shared" si="292"/>
        <v>7</v>
      </c>
      <c r="DR205" s="45">
        <v>0</v>
      </c>
      <c r="DS205" s="45">
        <v>0</v>
      </c>
      <c r="DT205" s="45">
        <v>7</v>
      </c>
      <c r="DU205" s="45">
        <v>0</v>
      </c>
      <c r="DV205" s="48">
        <v>835.29</v>
      </c>
      <c r="DW205" s="48">
        <v>810.02</v>
      </c>
      <c r="DX205" s="45">
        <v>85</v>
      </c>
      <c r="DY205" s="45">
        <v>0</v>
      </c>
      <c r="DZ205" s="45">
        <v>0</v>
      </c>
      <c r="EA205" s="45">
        <f t="shared" si="293"/>
        <v>14</v>
      </c>
      <c r="EB205" s="47">
        <f t="shared" si="316"/>
        <v>41.17647058823529</v>
      </c>
      <c r="EC205" s="45">
        <f t="shared" si="294"/>
        <v>3</v>
      </c>
      <c r="ED205" s="45">
        <f t="shared" si="295"/>
        <v>7</v>
      </c>
      <c r="EE205" s="45">
        <f t="shared" si="296"/>
        <v>4</v>
      </c>
      <c r="EF205" s="45">
        <v>3</v>
      </c>
      <c r="EG205" s="45">
        <v>7</v>
      </c>
      <c r="EH205" s="45">
        <v>4</v>
      </c>
      <c r="EI205" s="45">
        <v>0</v>
      </c>
      <c r="EJ205" s="45">
        <v>0</v>
      </c>
      <c r="EK205" s="45">
        <v>0</v>
      </c>
      <c r="EL205" s="45">
        <v>0</v>
      </c>
      <c r="EM205" s="45">
        <v>0</v>
      </c>
      <c r="EN205" s="45">
        <v>0</v>
      </c>
      <c r="EO205" s="45">
        <f t="shared" si="297"/>
        <v>20</v>
      </c>
      <c r="EP205" s="47">
        <f t="shared" si="317"/>
        <v>58.82352941176471</v>
      </c>
      <c r="EQ205" s="45">
        <v>63</v>
      </c>
      <c r="ER205" s="45">
        <f t="shared" si="298"/>
        <v>44</v>
      </c>
      <c r="ES205" s="34">
        <f t="shared" si="314"/>
        <v>69.841269841269835</v>
      </c>
      <c r="ET205" s="45">
        <v>24</v>
      </c>
      <c r="EU205" s="45">
        <v>1</v>
      </c>
      <c r="EV205" s="45">
        <v>19</v>
      </c>
      <c r="EW205" s="45">
        <v>0</v>
      </c>
      <c r="EX205" s="48">
        <v>1404</v>
      </c>
      <c r="EY205" s="48">
        <v>155</v>
      </c>
      <c r="EZ205" s="48">
        <v>12944</v>
      </c>
      <c r="FA205" s="46">
        <v>0</v>
      </c>
    </row>
    <row r="206" spans="1:157" s="118" customFormat="1">
      <c r="A206" s="26" t="s">
        <v>180</v>
      </c>
      <c r="B206" s="26" t="s">
        <v>210</v>
      </c>
      <c r="C206" s="29" t="s">
        <v>31</v>
      </c>
      <c r="D206" s="31">
        <v>4372</v>
      </c>
      <c r="E206" s="31">
        <f t="shared" si="312"/>
        <v>122</v>
      </c>
      <c r="F206" s="33">
        <v>122</v>
      </c>
      <c r="G206" s="34">
        <f t="shared" si="306"/>
        <v>100</v>
      </c>
      <c r="H206" s="32">
        <v>0</v>
      </c>
      <c r="I206" s="30">
        <f t="shared" si="307"/>
        <v>0</v>
      </c>
      <c r="J206" s="32">
        <v>100</v>
      </c>
      <c r="K206" s="30">
        <f t="shared" si="260"/>
        <v>2.2872827081427265</v>
      </c>
      <c r="L206" s="31">
        <v>2189</v>
      </c>
      <c r="M206" s="31">
        <v>862</v>
      </c>
      <c r="N206" s="99">
        <f t="shared" si="261"/>
        <v>19.716376944190301</v>
      </c>
      <c r="O206" s="31">
        <v>392</v>
      </c>
      <c r="P206" s="31">
        <v>228</v>
      </c>
      <c r="Q206" s="34">
        <f t="shared" si="262"/>
        <v>5.2150045745654161</v>
      </c>
      <c r="R206" s="32">
        <f t="shared" si="263"/>
        <v>76</v>
      </c>
      <c r="S206" s="32">
        <v>76</v>
      </c>
      <c r="T206" s="30">
        <f t="shared" si="308"/>
        <v>100</v>
      </c>
      <c r="U206" s="32">
        <v>0</v>
      </c>
      <c r="V206" s="30">
        <f t="shared" si="309"/>
        <v>0</v>
      </c>
      <c r="W206" s="33">
        <v>7</v>
      </c>
      <c r="X206" s="33">
        <v>0</v>
      </c>
      <c r="Y206" s="33">
        <v>60</v>
      </c>
      <c r="Z206" s="39">
        <f t="shared" si="264"/>
        <v>1.3723696248856359</v>
      </c>
      <c r="AA206" s="33">
        <v>6</v>
      </c>
      <c r="AB206" s="33">
        <v>0</v>
      </c>
      <c r="AC206" s="39">
        <f t="shared" si="265"/>
        <v>0.1372369624885636</v>
      </c>
      <c r="AD206" s="42">
        <v>70.84</v>
      </c>
      <c r="AE206" s="38">
        <v>50.67</v>
      </c>
      <c r="AF206" s="38">
        <v>308.3</v>
      </c>
      <c r="AG206" s="38">
        <v>282.31</v>
      </c>
      <c r="AH206" s="30">
        <v>1</v>
      </c>
      <c r="AI206" s="40">
        <v>5.57</v>
      </c>
      <c r="AJ206" s="41">
        <v>36</v>
      </c>
      <c r="AK206" s="30">
        <f t="shared" si="310"/>
        <v>47.368421052631575</v>
      </c>
      <c r="AL206" s="31">
        <v>12</v>
      </c>
      <c r="AM206" s="31">
        <v>0</v>
      </c>
      <c r="AN206" s="39">
        <f>((AL206+AM206)/W206)*100</f>
        <v>171.42857142857142</v>
      </c>
      <c r="AO206" s="31">
        <v>28</v>
      </c>
      <c r="AP206" s="39">
        <f t="shared" si="311"/>
        <v>46.666666666666664</v>
      </c>
      <c r="AQ206" s="31">
        <v>11</v>
      </c>
      <c r="AR206" s="31">
        <v>0</v>
      </c>
      <c r="AS206" s="39">
        <f>((AQ206+AR206)/AA206)*100</f>
        <v>183.33333333333331</v>
      </c>
      <c r="AT206" s="31">
        <v>2</v>
      </c>
      <c r="AU206" s="175">
        <f t="shared" si="313"/>
        <v>4.5745654162854532E-2</v>
      </c>
      <c r="AV206" s="35" t="s">
        <v>454</v>
      </c>
      <c r="AW206" s="41">
        <f t="shared" si="266"/>
        <v>30</v>
      </c>
      <c r="AX206" s="41">
        <f t="shared" si="267"/>
        <v>0</v>
      </c>
      <c r="AY206" s="30">
        <f t="shared" si="268"/>
        <v>0.68618481244281793</v>
      </c>
      <c r="AZ206" s="43">
        <v>0</v>
      </c>
      <c r="BA206" s="43">
        <v>30</v>
      </c>
      <c r="BB206" s="43">
        <v>0</v>
      </c>
      <c r="BC206" s="41">
        <v>0</v>
      </c>
      <c r="BD206" s="41">
        <v>0</v>
      </c>
      <c r="BE206" s="31">
        <v>0</v>
      </c>
      <c r="BF206" s="31">
        <f t="shared" si="269"/>
        <v>17</v>
      </c>
      <c r="BG206" s="31">
        <f t="shared" si="270"/>
        <v>0</v>
      </c>
      <c r="BH206" s="31">
        <v>0</v>
      </c>
      <c r="BI206" s="31">
        <v>17</v>
      </c>
      <c r="BJ206" s="31">
        <v>0</v>
      </c>
      <c r="BK206" s="31">
        <v>0</v>
      </c>
      <c r="BL206" s="45">
        <v>0</v>
      </c>
      <c r="BM206" s="45">
        <v>0</v>
      </c>
      <c r="BN206" s="45">
        <v>17</v>
      </c>
      <c r="BO206" s="45">
        <v>0</v>
      </c>
      <c r="BP206" s="34">
        <f t="shared" si="271"/>
        <v>0.3888380603842635</v>
      </c>
      <c r="BQ206" s="149">
        <v>1</v>
      </c>
      <c r="BR206" s="103">
        <f t="shared" si="315"/>
        <v>5.8823529411764701</v>
      </c>
      <c r="BS206" s="45">
        <f t="shared" si="272"/>
        <v>5</v>
      </c>
      <c r="BT206" s="45">
        <f t="shared" si="273"/>
        <v>2</v>
      </c>
      <c r="BU206" s="45">
        <f t="shared" si="274"/>
        <v>10</v>
      </c>
      <c r="BV206" s="46">
        <v>0</v>
      </c>
      <c r="BW206" s="46">
        <v>0</v>
      </c>
      <c r="BX206" s="46">
        <v>0</v>
      </c>
      <c r="BY206" s="46">
        <v>5</v>
      </c>
      <c r="BZ206" s="46">
        <v>2</v>
      </c>
      <c r="CA206" s="46">
        <v>10</v>
      </c>
      <c r="CB206" s="46">
        <v>0</v>
      </c>
      <c r="CC206" s="46">
        <v>0</v>
      </c>
      <c r="CD206" s="46">
        <v>0</v>
      </c>
      <c r="CE206" s="45">
        <f t="shared" si="275"/>
        <v>0</v>
      </c>
      <c r="CF206" s="45">
        <f t="shared" si="276"/>
        <v>0</v>
      </c>
      <c r="CG206" s="45">
        <f t="shared" si="277"/>
        <v>0</v>
      </c>
      <c r="CH206" s="46">
        <v>0</v>
      </c>
      <c r="CI206" s="46">
        <v>0</v>
      </c>
      <c r="CJ206" s="46">
        <v>0</v>
      </c>
      <c r="CK206" s="46">
        <v>0</v>
      </c>
      <c r="CL206" s="46">
        <v>0</v>
      </c>
      <c r="CM206" s="46">
        <v>0</v>
      </c>
      <c r="CN206" s="46">
        <v>0</v>
      </c>
      <c r="CO206" s="46">
        <v>0</v>
      </c>
      <c r="CP206" s="46">
        <v>0</v>
      </c>
      <c r="CQ206" s="45">
        <f t="shared" si="278"/>
        <v>2</v>
      </c>
      <c r="CR206" s="47">
        <f t="shared" si="279"/>
        <v>4.5745654162854532E-2</v>
      </c>
      <c r="CS206" s="45">
        <f t="shared" si="280"/>
        <v>2</v>
      </c>
      <c r="CT206" s="45">
        <f t="shared" si="281"/>
        <v>0</v>
      </c>
      <c r="CU206" s="45">
        <f t="shared" si="282"/>
        <v>2</v>
      </c>
      <c r="CV206" s="45">
        <f t="shared" si="283"/>
        <v>0</v>
      </c>
      <c r="CW206" s="45">
        <v>0</v>
      </c>
      <c r="CX206" s="45">
        <v>0</v>
      </c>
      <c r="CY206" s="45">
        <f t="shared" si="284"/>
        <v>2</v>
      </c>
      <c r="CZ206" s="45">
        <v>0</v>
      </c>
      <c r="DA206" s="45">
        <v>2</v>
      </c>
      <c r="DB206" s="45">
        <f t="shared" si="285"/>
        <v>0</v>
      </c>
      <c r="DC206" s="45">
        <v>0</v>
      </c>
      <c r="DD206" s="45">
        <v>0</v>
      </c>
      <c r="DE206" s="45">
        <f t="shared" si="286"/>
        <v>0</v>
      </c>
      <c r="DF206" s="45">
        <f t="shared" si="287"/>
        <v>0</v>
      </c>
      <c r="DG206" s="45">
        <f t="shared" si="288"/>
        <v>0</v>
      </c>
      <c r="DH206" s="45">
        <f t="shared" si="289"/>
        <v>0</v>
      </c>
      <c r="DI206" s="45">
        <v>0</v>
      </c>
      <c r="DJ206" s="45">
        <v>0</v>
      </c>
      <c r="DK206" s="45">
        <f t="shared" si="290"/>
        <v>0</v>
      </c>
      <c r="DL206" s="45">
        <v>0</v>
      </c>
      <c r="DM206" s="45">
        <v>0</v>
      </c>
      <c r="DN206" s="45">
        <f t="shared" si="291"/>
        <v>0</v>
      </c>
      <c r="DO206" s="45">
        <v>0</v>
      </c>
      <c r="DP206" s="45">
        <v>0</v>
      </c>
      <c r="DQ206" s="45">
        <f t="shared" si="292"/>
        <v>0</v>
      </c>
      <c r="DR206" s="45">
        <v>0</v>
      </c>
      <c r="DS206" s="45">
        <v>0</v>
      </c>
      <c r="DT206" s="45">
        <v>0</v>
      </c>
      <c r="DU206" s="45">
        <v>0</v>
      </c>
      <c r="DV206" s="48">
        <v>879.81</v>
      </c>
      <c r="DW206" s="48"/>
      <c r="DX206" s="45">
        <v>5</v>
      </c>
      <c r="DY206" s="45">
        <v>0</v>
      </c>
      <c r="DZ206" s="45">
        <v>0</v>
      </c>
      <c r="EA206" s="45">
        <f t="shared" si="293"/>
        <v>1</v>
      </c>
      <c r="EB206" s="47">
        <f t="shared" si="316"/>
        <v>50</v>
      </c>
      <c r="EC206" s="45">
        <f t="shared" si="294"/>
        <v>1</v>
      </c>
      <c r="ED206" s="45">
        <f t="shared" si="295"/>
        <v>0</v>
      </c>
      <c r="EE206" s="45">
        <f t="shared" si="296"/>
        <v>0</v>
      </c>
      <c r="EF206" s="45">
        <v>1</v>
      </c>
      <c r="EG206" s="45">
        <v>0</v>
      </c>
      <c r="EH206" s="45">
        <v>0</v>
      </c>
      <c r="EI206" s="45">
        <v>0</v>
      </c>
      <c r="EJ206" s="45">
        <v>0</v>
      </c>
      <c r="EK206" s="45">
        <v>0</v>
      </c>
      <c r="EL206" s="45">
        <v>0</v>
      </c>
      <c r="EM206" s="45">
        <v>0</v>
      </c>
      <c r="EN206" s="45">
        <v>0</v>
      </c>
      <c r="EO206" s="45">
        <f t="shared" si="297"/>
        <v>1</v>
      </c>
      <c r="EP206" s="47">
        <f t="shared" si="317"/>
        <v>50</v>
      </c>
      <c r="EQ206" s="45">
        <v>7</v>
      </c>
      <c r="ER206" s="45">
        <f t="shared" si="298"/>
        <v>5</v>
      </c>
      <c r="ES206" s="34">
        <f t="shared" si="314"/>
        <v>71.428571428571431</v>
      </c>
      <c r="ET206" s="45">
        <v>5</v>
      </c>
      <c r="EU206" s="45">
        <v>0</v>
      </c>
      <c r="EV206" s="45">
        <v>0</v>
      </c>
      <c r="EW206" s="45">
        <v>0</v>
      </c>
      <c r="EX206" s="48">
        <v>700</v>
      </c>
      <c r="EY206" s="48">
        <v>97</v>
      </c>
      <c r="EZ206" s="48">
        <v>2639</v>
      </c>
      <c r="FA206" s="46">
        <v>0</v>
      </c>
    </row>
    <row r="207" spans="1:157" s="118" customFormat="1">
      <c r="A207" s="100" t="s">
        <v>322</v>
      </c>
      <c r="B207" s="100" t="s">
        <v>391</v>
      </c>
      <c r="C207" s="101" t="s">
        <v>32</v>
      </c>
      <c r="D207" s="102">
        <v>5101</v>
      </c>
      <c r="E207" s="102">
        <f t="shared" si="312"/>
        <v>78</v>
      </c>
      <c r="F207" s="102">
        <v>74</v>
      </c>
      <c r="G207" s="103">
        <f t="shared" si="306"/>
        <v>94.871794871794862</v>
      </c>
      <c r="H207" s="104">
        <v>4</v>
      </c>
      <c r="I207" s="105">
        <f t="shared" si="307"/>
        <v>5.1282051282051277</v>
      </c>
      <c r="J207" s="106">
        <v>62</v>
      </c>
      <c r="K207" s="105">
        <f t="shared" si="260"/>
        <v>1.2154479513820819</v>
      </c>
      <c r="L207" s="102">
        <v>586</v>
      </c>
      <c r="M207" s="102">
        <v>485</v>
      </c>
      <c r="N207" s="107">
        <f t="shared" si="261"/>
        <v>9.5079396196824142</v>
      </c>
      <c r="O207" s="102">
        <v>180</v>
      </c>
      <c r="P207" s="102">
        <v>150</v>
      </c>
      <c r="Q207" s="103">
        <f t="shared" si="262"/>
        <v>2.9405998823760044</v>
      </c>
      <c r="R207" s="106">
        <f t="shared" si="263"/>
        <v>28</v>
      </c>
      <c r="S207" s="106">
        <v>28</v>
      </c>
      <c r="T207" s="105">
        <f t="shared" si="308"/>
        <v>100</v>
      </c>
      <c r="U207" s="104">
        <v>0</v>
      </c>
      <c r="V207" s="105">
        <f t="shared" si="309"/>
        <v>0</v>
      </c>
      <c r="W207" s="102">
        <v>0</v>
      </c>
      <c r="X207" s="102">
        <v>0</v>
      </c>
      <c r="Y207" s="102">
        <v>25</v>
      </c>
      <c r="Z207" s="108">
        <f t="shared" si="264"/>
        <v>0.49009998039600078</v>
      </c>
      <c r="AA207" s="102">
        <v>0</v>
      </c>
      <c r="AB207" s="102">
        <v>0</v>
      </c>
      <c r="AC207" s="108">
        <f t="shared" si="265"/>
        <v>0</v>
      </c>
      <c r="AD207" s="109">
        <v>86.92</v>
      </c>
      <c r="AE207" s="110"/>
      <c r="AF207" s="110">
        <v>305.75</v>
      </c>
      <c r="AG207" s="110"/>
      <c r="AH207" s="105">
        <v>4</v>
      </c>
      <c r="AI207" s="111"/>
      <c r="AJ207" s="106">
        <v>5</v>
      </c>
      <c r="AK207" s="105">
        <f t="shared" si="310"/>
        <v>17.857142857142858</v>
      </c>
      <c r="AL207" s="102">
        <v>0</v>
      </c>
      <c r="AM207" s="102">
        <v>0</v>
      </c>
      <c r="AN207" s="108" t="s">
        <v>456</v>
      </c>
      <c r="AO207" s="102"/>
      <c r="AP207" s="108">
        <f t="shared" si="311"/>
        <v>0</v>
      </c>
      <c r="AQ207" s="102">
        <v>0</v>
      </c>
      <c r="AR207" s="102">
        <v>0</v>
      </c>
      <c r="AS207" s="108" t="s">
        <v>456</v>
      </c>
      <c r="AT207" s="102">
        <v>45</v>
      </c>
      <c r="AU207" s="182">
        <f t="shared" si="313"/>
        <v>0.88217996471280147</v>
      </c>
      <c r="AV207" s="105" t="s">
        <v>455</v>
      </c>
      <c r="AW207" s="106">
        <f t="shared" si="266"/>
        <v>1</v>
      </c>
      <c r="AX207" s="106">
        <f t="shared" si="267"/>
        <v>0</v>
      </c>
      <c r="AY207" s="105">
        <f t="shared" si="268"/>
        <v>1.960399921584003E-2</v>
      </c>
      <c r="AZ207" s="106">
        <v>0</v>
      </c>
      <c r="BA207" s="106">
        <v>1</v>
      </c>
      <c r="BB207" s="106">
        <v>0</v>
      </c>
      <c r="BC207" s="106">
        <v>0</v>
      </c>
      <c r="BD207" s="106">
        <v>0</v>
      </c>
      <c r="BE207" s="102">
        <v>0</v>
      </c>
      <c r="BF207" s="102">
        <f t="shared" si="269"/>
        <v>1</v>
      </c>
      <c r="BG207" s="102">
        <f t="shared" si="270"/>
        <v>0</v>
      </c>
      <c r="BH207" s="102">
        <v>0</v>
      </c>
      <c r="BI207" s="102">
        <v>1</v>
      </c>
      <c r="BJ207" s="102">
        <v>0</v>
      </c>
      <c r="BK207" s="102">
        <v>0</v>
      </c>
      <c r="BL207" s="112">
        <v>0</v>
      </c>
      <c r="BM207" s="112">
        <v>0</v>
      </c>
      <c r="BN207" s="112">
        <v>1</v>
      </c>
      <c r="BO207" s="112">
        <v>0</v>
      </c>
      <c r="BP207" s="103">
        <f t="shared" si="271"/>
        <v>1.960399921584003E-2</v>
      </c>
      <c r="BQ207" s="158">
        <v>0</v>
      </c>
      <c r="BR207" s="103">
        <f t="shared" si="315"/>
        <v>0</v>
      </c>
      <c r="BS207" s="112">
        <f t="shared" si="272"/>
        <v>0</v>
      </c>
      <c r="BT207" s="112">
        <f t="shared" si="273"/>
        <v>1</v>
      </c>
      <c r="BU207" s="112">
        <f t="shared" si="274"/>
        <v>0</v>
      </c>
      <c r="BV207" s="112">
        <v>0</v>
      </c>
      <c r="BW207" s="112">
        <v>0</v>
      </c>
      <c r="BX207" s="112">
        <v>0</v>
      </c>
      <c r="BY207" s="112">
        <v>0</v>
      </c>
      <c r="BZ207" s="112">
        <v>1</v>
      </c>
      <c r="CA207" s="112">
        <v>0</v>
      </c>
      <c r="CB207" s="112">
        <v>0</v>
      </c>
      <c r="CC207" s="112">
        <v>0</v>
      </c>
      <c r="CD207" s="112">
        <v>0</v>
      </c>
      <c r="CE207" s="112">
        <f t="shared" si="275"/>
        <v>0</v>
      </c>
      <c r="CF207" s="112">
        <f t="shared" si="276"/>
        <v>0</v>
      </c>
      <c r="CG207" s="112">
        <f t="shared" si="277"/>
        <v>0</v>
      </c>
      <c r="CH207" s="100">
        <v>0</v>
      </c>
      <c r="CI207" s="100">
        <v>0</v>
      </c>
      <c r="CJ207" s="100">
        <v>0</v>
      </c>
      <c r="CK207" s="100">
        <v>0</v>
      </c>
      <c r="CL207" s="100">
        <v>0</v>
      </c>
      <c r="CM207" s="100">
        <v>0</v>
      </c>
      <c r="CN207" s="100">
        <v>0</v>
      </c>
      <c r="CO207" s="100">
        <v>0</v>
      </c>
      <c r="CP207" s="100">
        <v>0</v>
      </c>
      <c r="CQ207" s="112">
        <f t="shared" si="278"/>
        <v>1</v>
      </c>
      <c r="CR207" s="113">
        <f t="shared" si="279"/>
        <v>1.960399921584003E-2</v>
      </c>
      <c r="CS207" s="112">
        <f t="shared" si="280"/>
        <v>0</v>
      </c>
      <c r="CT207" s="112">
        <f t="shared" si="281"/>
        <v>0</v>
      </c>
      <c r="CU207" s="112">
        <f t="shared" si="282"/>
        <v>0</v>
      </c>
      <c r="CV207" s="112">
        <f t="shared" si="283"/>
        <v>0</v>
      </c>
      <c r="CW207" s="112">
        <v>0</v>
      </c>
      <c r="CX207" s="112">
        <v>0</v>
      </c>
      <c r="CY207" s="112">
        <f t="shared" si="284"/>
        <v>0</v>
      </c>
      <c r="CZ207" s="112">
        <v>0</v>
      </c>
      <c r="DA207" s="112">
        <v>0</v>
      </c>
      <c r="DB207" s="112">
        <f t="shared" si="285"/>
        <v>0</v>
      </c>
      <c r="DC207" s="112">
        <v>0</v>
      </c>
      <c r="DD207" s="112">
        <v>0</v>
      </c>
      <c r="DE207" s="112">
        <f t="shared" si="286"/>
        <v>0</v>
      </c>
      <c r="DF207" s="112">
        <f t="shared" si="287"/>
        <v>0</v>
      </c>
      <c r="DG207" s="112">
        <f t="shared" si="288"/>
        <v>0</v>
      </c>
      <c r="DH207" s="112">
        <f t="shared" si="289"/>
        <v>0</v>
      </c>
      <c r="DI207" s="112">
        <v>0</v>
      </c>
      <c r="DJ207" s="112">
        <v>0</v>
      </c>
      <c r="DK207" s="112">
        <f t="shared" si="290"/>
        <v>0</v>
      </c>
      <c r="DL207" s="112">
        <v>0</v>
      </c>
      <c r="DM207" s="112">
        <v>0</v>
      </c>
      <c r="DN207" s="112">
        <f t="shared" si="291"/>
        <v>0</v>
      </c>
      <c r="DO207" s="112">
        <v>0</v>
      </c>
      <c r="DP207" s="112">
        <v>0</v>
      </c>
      <c r="DQ207" s="112">
        <f t="shared" si="292"/>
        <v>1</v>
      </c>
      <c r="DR207" s="112">
        <v>0</v>
      </c>
      <c r="DS207" s="112">
        <v>0</v>
      </c>
      <c r="DT207" s="112">
        <v>1</v>
      </c>
      <c r="DU207" s="112">
        <v>0</v>
      </c>
      <c r="DV207" s="114"/>
      <c r="DW207" s="114">
        <v>246.42</v>
      </c>
      <c r="DX207" s="112">
        <v>0</v>
      </c>
      <c r="DY207" s="112">
        <v>0</v>
      </c>
      <c r="DZ207" s="112">
        <v>0</v>
      </c>
      <c r="EA207" s="112">
        <f t="shared" si="293"/>
        <v>0</v>
      </c>
      <c r="EB207" s="113">
        <f t="shared" si="316"/>
        <v>0</v>
      </c>
      <c r="EC207" s="112">
        <f t="shared" si="294"/>
        <v>0</v>
      </c>
      <c r="ED207" s="112">
        <f t="shared" si="295"/>
        <v>0</v>
      </c>
      <c r="EE207" s="112">
        <f t="shared" si="296"/>
        <v>0</v>
      </c>
      <c r="EF207" s="112">
        <v>0</v>
      </c>
      <c r="EG207" s="112">
        <v>0</v>
      </c>
      <c r="EH207" s="112">
        <v>0</v>
      </c>
      <c r="EI207" s="112">
        <v>0</v>
      </c>
      <c r="EJ207" s="112">
        <v>0</v>
      </c>
      <c r="EK207" s="112">
        <v>0</v>
      </c>
      <c r="EL207" s="112">
        <v>0</v>
      </c>
      <c r="EM207" s="112">
        <v>0</v>
      </c>
      <c r="EN207" s="112">
        <v>0</v>
      </c>
      <c r="EO207" s="112">
        <f t="shared" si="297"/>
        <v>1</v>
      </c>
      <c r="EP207" s="113">
        <f t="shared" si="317"/>
        <v>100</v>
      </c>
      <c r="EQ207" s="112">
        <v>2</v>
      </c>
      <c r="ER207" s="112">
        <f t="shared" si="298"/>
        <v>2</v>
      </c>
      <c r="ES207" s="103">
        <f t="shared" si="314"/>
        <v>100</v>
      </c>
      <c r="ET207" s="112">
        <v>1</v>
      </c>
      <c r="EU207" s="112">
        <v>0</v>
      </c>
      <c r="EV207" s="112">
        <v>0</v>
      </c>
      <c r="EW207" s="112">
        <v>1</v>
      </c>
      <c r="EX207" s="114">
        <v>718.68</v>
      </c>
      <c r="EY207" s="114">
        <v>230.01</v>
      </c>
      <c r="EZ207" s="114">
        <v>1207.3499999999999</v>
      </c>
      <c r="FA207" s="100">
        <v>0</v>
      </c>
    </row>
    <row r="208" spans="1:157" s="118" customFormat="1">
      <c r="A208" s="100" t="s">
        <v>323</v>
      </c>
      <c r="B208" s="100" t="s">
        <v>391</v>
      </c>
      <c r="C208" s="101" t="s">
        <v>34</v>
      </c>
      <c r="D208" s="102">
        <v>7219</v>
      </c>
      <c r="E208" s="102">
        <f t="shared" si="312"/>
        <v>191</v>
      </c>
      <c r="F208" s="102">
        <v>183</v>
      </c>
      <c r="G208" s="103">
        <f t="shared" si="306"/>
        <v>95.81151832460732</v>
      </c>
      <c r="H208" s="104">
        <v>8</v>
      </c>
      <c r="I208" s="105">
        <f t="shared" si="307"/>
        <v>4.1884816753926701</v>
      </c>
      <c r="J208" s="106">
        <v>166</v>
      </c>
      <c r="K208" s="105">
        <f t="shared" si="260"/>
        <v>2.2994874636376226</v>
      </c>
      <c r="L208" s="102">
        <v>1970</v>
      </c>
      <c r="M208" s="102">
        <v>1288</v>
      </c>
      <c r="N208" s="107">
        <f t="shared" si="261"/>
        <v>17.841806344369026</v>
      </c>
      <c r="O208" s="102">
        <v>661</v>
      </c>
      <c r="P208" s="102">
        <v>486</v>
      </c>
      <c r="Q208" s="103">
        <f t="shared" si="262"/>
        <v>6.7322343814932823</v>
      </c>
      <c r="R208" s="106">
        <f t="shared" si="263"/>
        <v>104</v>
      </c>
      <c r="S208" s="106">
        <v>103</v>
      </c>
      <c r="T208" s="105">
        <f t="shared" si="308"/>
        <v>99.038461538461547</v>
      </c>
      <c r="U208" s="104">
        <v>1</v>
      </c>
      <c r="V208" s="105">
        <f t="shared" si="309"/>
        <v>0.96153846153846156</v>
      </c>
      <c r="W208" s="102">
        <v>32</v>
      </c>
      <c r="X208" s="102">
        <v>0</v>
      </c>
      <c r="Y208" s="102">
        <v>95</v>
      </c>
      <c r="Z208" s="108">
        <f t="shared" si="264"/>
        <v>1.3159717412383987</v>
      </c>
      <c r="AA208" s="102">
        <v>31</v>
      </c>
      <c r="AB208" s="102">
        <v>0</v>
      </c>
      <c r="AC208" s="108">
        <f t="shared" si="265"/>
        <v>0.42942235766726694</v>
      </c>
      <c r="AD208" s="109">
        <v>113.9</v>
      </c>
      <c r="AE208" s="110">
        <v>96.56</v>
      </c>
      <c r="AF208" s="110">
        <v>530.24</v>
      </c>
      <c r="AG208" s="110">
        <v>679.37</v>
      </c>
      <c r="AH208" s="105">
        <v>6.91</v>
      </c>
      <c r="AI208" s="111">
        <v>12.31</v>
      </c>
      <c r="AJ208" s="106">
        <v>39</v>
      </c>
      <c r="AK208" s="105">
        <f t="shared" si="310"/>
        <v>37.864077669902912</v>
      </c>
      <c r="AL208" s="102">
        <v>22</v>
      </c>
      <c r="AM208" s="102">
        <v>0</v>
      </c>
      <c r="AN208" s="108">
        <f>((AL208+AM208)/W208)*100</f>
        <v>68.75</v>
      </c>
      <c r="AO208" s="102"/>
      <c r="AP208" s="108">
        <f t="shared" si="311"/>
        <v>0</v>
      </c>
      <c r="AQ208" s="102">
        <v>21</v>
      </c>
      <c r="AR208" s="102">
        <v>0</v>
      </c>
      <c r="AS208" s="108">
        <f>((AQ208+AR208)/AA208)*100</f>
        <v>67.741935483870961</v>
      </c>
      <c r="AT208" s="102">
        <v>37</v>
      </c>
      <c r="AU208" s="182">
        <f t="shared" si="313"/>
        <v>0.51253636237706057</v>
      </c>
      <c r="AV208" s="105" t="s">
        <v>454</v>
      </c>
      <c r="AW208" s="106">
        <f t="shared" si="266"/>
        <v>156</v>
      </c>
      <c r="AX208" s="106">
        <f t="shared" si="267"/>
        <v>0</v>
      </c>
      <c r="AY208" s="105">
        <f t="shared" si="268"/>
        <v>2.1609641224546334</v>
      </c>
      <c r="AZ208" s="106">
        <v>0</v>
      </c>
      <c r="BA208" s="106">
        <v>156</v>
      </c>
      <c r="BB208" s="106">
        <v>0</v>
      </c>
      <c r="BC208" s="106">
        <v>0</v>
      </c>
      <c r="BD208" s="106">
        <v>0</v>
      </c>
      <c r="BE208" s="102">
        <v>0</v>
      </c>
      <c r="BF208" s="102">
        <f t="shared" si="269"/>
        <v>148</v>
      </c>
      <c r="BG208" s="102">
        <f t="shared" si="270"/>
        <v>0</v>
      </c>
      <c r="BH208" s="102">
        <v>0</v>
      </c>
      <c r="BI208" s="102">
        <v>148</v>
      </c>
      <c r="BJ208" s="102">
        <v>0</v>
      </c>
      <c r="BK208" s="102">
        <v>0</v>
      </c>
      <c r="BL208" s="112">
        <v>0</v>
      </c>
      <c r="BM208" s="112">
        <v>0</v>
      </c>
      <c r="BN208" s="112">
        <v>117</v>
      </c>
      <c r="BO208" s="112">
        <v>0</v>
      </c>
      <c r="BP208" s="103">
        <f t="shared" si="271"/>
        <v>1.620723091840975</v>
      </c>
      <c r="BQ208" s="158">
        <v>10</v>
      </c>
      <c r="BR208" s="103">
        <f t="shared" si="315"/>
        <v>8.5470085470085468</v>
      </c>
      <c r="BS208" s="112">
        <f t="shared" si="272"/>
        <v>1</v>
      </c>
      <c r="BT208" s="112">
        <f t="shared" si="273"/>
        <v>128</v>
      </c>
      <c r="BU208" s="112">
        <f t="shared" si="274"/>
        <v>19</v>
      </c>
      <c r="BV208" s="112">
        <v>0</v>
      </c>
      <c r="BW208" s="112">
        <v>0</v>
      </c>
      <c r="BX208" s="112">
        <v>0</v>
      </c>
      <c r="BY208" s="112">
        <v>1</v>
      </c>
      <c r="BZ208" s="112">
        <v>128</v>
      </c>
      <c r="CA208" s="112">
        <v>19</v>
      </c>
      <c r="CB208" s="112">
        <v>0</v>
      </c>
      <c r="CC208" s="112">
        <v>0</v>
      </c>
      <c r="CD208" s="112">
        <v>0</v>
      </c>
      <c r="CE208" s="112">
        <f t="shared" si="275"/>
        <v>0</v>
      </c>
      <c r="CF208" s="112">
        <f t="shared" si="276"/>
        <v>0</v>
      </c>
      <c r="CG208" s="112">
        <f t="shared" si="277"/>
        <v>0</v>
      </c>
      <c r="CH208" s="100">
        <v>0</v>
      </c>
      <c r="CI208" s="100">
        <v>0</v>
      </c>
      <c r="CJ208" s="100">
        <v>0</v>
      </c>
      <c r="CK208" s="100">
        <v>0</v>
      </c>
      <c r="CL208" s="100">
        <v>0</v>
      </c>
      <c r="CM208" s="100">
        <v>0</v>
      </c>
      <c r="CN208" s="100">
        <v>0</v>
      </c>
      <c r="CO208" s="100">
        <v>0</v>
      </c>
      <c r="CP208" s="100">
        <v>0</v>
      </c>
      <c r="CQ208" s="112">
        <f t="shared" si="278"/>
        <v>3</v>
      </c>
      <c r="CR208" s="113">
        <f t="shared" si="279"/>
        <v>4.1557002354896802E-2</v>
      </c>
      <c r="CS208" s="112">
        <f t="shared" si="280"/>
        <v>3</v>
      </c>
      <c r="CT208" s="112">
        <f t="shared" si="281"/>
        <v>0</v>
      </c>
      <c r="CU208" s="112">
        <f t="shared" si="282"/>
        <v>3</v>
      </c>
      <c r="CV208" s="112">
        <f t="shared" si="283"/>
        <v>0</v>
      </c>
      <c r="CW208" s="112">
        <v>0</v>
      </c>
      <c r="CX208" s="112">
        <v>0</v>
      </c>
      <c r="CY208" s="112">
        <f t="shared" si="284"/>
        <v>3</v>
      </c>
      <c r="CZ208" s="112">
        <v>0</v>
      </c>
      <c r="DA208" s="112">
        <v>3</v>
      </c>
      <c r="DB208" s="112">
        <f t="shared" si="285"/>
        <v>0</v>
      </c>
      <c r="DC208" s="112">
        <v>0</v>
      </c>
      <c r="DD208" s="112">
        <v>0</v>
      </c>
      <c r="DE208" s="112">
        <f t="shared" si="286"/>
        <v>0</v>
      </c>
      <c r="DF208" s="112">
        <f t="shared" si="287"/>
        <v>0</v>
      </c>
      <c r="DG208" s="112">
        <f t="shared" si="288"/>
        <v>0</v>
      </c>
      <c r="DH208" s="112">
        <f t="shared" si="289"/>
        <v>0</v>
      </c>
      <c r="DI208" s="112">
        <v>0</v>
      </c>
      <c r="DJ208" s="112">
        <v>0</v>
      </c>
      <c r="DK208" s="112">
        <f t="shared" si="290"/>
        <v>0</v>
      </c>
      <c r="DL208" s="112">
        <v>0</v>
      </c>
      <c r="DM208" s="112">
        <v>0</v>
      </c>
      <c r="DN208" s="112">
        <f t="shared" si="291"/>
        <v>0</v>
      </c>
      <c r="DO208" s="112">
        <v>0</v>
      </c>
      <c r="DP208" s="112">
        <v>0</v>
      </c>
      <c r="DQ208" s="112">
        <f t="shared" si="292"/>
        <v>0</v>
      </c>
      <c r="DR208" s="112">
        <v>0</v>
      </c>
      <c r="DS208" s="112">
        <v>0</v>
      </c>
      <c r="DT208" s="112">
        <v>0</v>
      </c>
      <c r="DU208" s="112">
        <v>0</v>
      </c>
      <c r="DV208" s="114">
        <v>1066.3499999999999</v>
      </c>
      <c r="DW208" s="114"/>
      <c r="DX208" s="112">
        <v>5</v>
      </c>
      <c r="DY208" s="112">
        <v>0</v>
      </c>
      <c r="DZ208" s="112">
        <v>0</v>
      </c>
      <c r="EA208" s="112">
        <f t="shared" si="293"/>
        <v>0</v>
      </c>
      <c r="EB208" s="113">
        <f t="shared" si="316"/>
        <v>0</v>
      </c>
      <c r="EC208" s="112">
        <f t="shared" si="294"/>
        <v>0</v>
      </c>
      <c r="ED208" s="112">
        <f t="shared" si="295"/>
        <v>0</v>
      </c>
      <c r="EE208" s="112">
        <f t="shared" si="296"/>
        <v>0</v>
      </c>
      <c r="EF208" s="112">
        <v>0</v>
      </c>
      <c r="EG208" s="112">
        <v>0</v>
      </c>
      <c r="EH208" s="112">
        <v>0</v>
      </c>
      <c r="EI208" s="112">
        <v>0</v>
      </c>
      <c r="EJ208" s="112">
        <v>0</v>
      </c>
      <c r="EK208" s="112">
        <v>0</v>
      </c>
      <c r="EL208" s="112">
        <v>0</v>
      </c>
      <c r="EM208" s="112">
        <v>0</v>
      </c>
      <c r="EN208" s="112">
        <v>0</v>
      </c>
      <c r="EO208" s="112">
        <f t="shared" si="297"/>
        <v>3</v>
      </c>
      <c r="EP208" s="113">
        <f t="shared" si="317"/>
        <v>100</v>
      </c>
      <c r="EQ208" s="112">
        <v>9</v>
      </c>
      <c r="ER208" s="112">
        <f t="shared" si="298"/>
        <v>4</v>
      </c>
      <c r="ES208" s="103">
        <f t="shared" si="314"/>
        <v>44.444444444444443</v>
      </c>
      <c r="ET208" s="112">
        <v>1</v>
      </c>
      <c r="EU208" s="112">
        <v>0</v>
      </c>
      <c r="EV208" s="112">
        <v>3</v>
      </c>
      <c r="EW208" s="112">
        <v>0</v>
      </c>
      <c r="EX208" s="114">
        <v>654.71</v>
      </c>
      <c r="EY208" s="114">
        <v>359.44</v>
      </c>
      <c r="EZ208" s="114">
        <v>1167.8</v>
      </c>
      <c r="FA208" s="100">
        <v>0</v>
      </c>
    </row>
    <row r="209" spans="1:157" s="118" customFormat="1">
      <c r="A209" s="26" t="s">
        <v>419</v>
      </c>
      <c r="B209" s="26" t="s">
        <v>439</v>
      </c>
      <c r="C209" s="29" t="s">
        <v>33</v>
      </c>
      <c r="D209" s="31">
        <v>4549</v>
      </c>
      <c r="E209" s="31">
        <f t="shared" si="312"/>
        <v>10</v>
      </c>
      <c r="F209" s="31">
        <v>10</v>
      </c>
      <c r="G209" s="34">
        <f t="shared" si="306"/>
        <v>100</v>
      </c>
      <c r="H209" s="32">
        <v>0</v>
      </c>
      <c r="I209" s="30">
        <f t="shared" si="307"/>
        <v>0</v>
      </c>
      <c r="J209" s="41">
        <v>10</v>
      </c>
      <c r="K209" s="30">
        <f t="shared" si="260"/>
        <v>0.21982853374367994</v>
      </c>
      <c r="L209" s="31">
        <v>1485</v>
      </c>
      <c r="M209" s="31">
        <v>784</v>
      </c>
      <c r="N209" s="99">
        <f t="shared" si="261"/>
        <v>17.234557045504506</v>
      </c>
      <c r="O209" s="31">
        <v>366</v>
      </c>
      <c r="P209" s="31">
        <v>255</v>
      </c>
      <c r="Q209" s="34">
        <f t="shared" si="262"/>
        <v>5.6056276104638387</v>
      </c>
      <c r="R209" s="41">
        <f t="shared" si="263"/>
        <v>38</v>
      </c>
      <c r="S209" s="41">
        <v>38</v>
      </c>
      <c r="T209" s="30">
        <f t="shared" si="308"/>
        <v>100</v>
      </c>
      <c r="U209" s="32">
        <v>0</v>
      </c>
      <c r="V209" s="30">
        <f t="shared" si="309"/>
        <v>0</v>
      </c>
      <c r="W209" s="31">
        <v>4</v>
      </c>
      <c r="X209" s="31">
        <v>0</v>
      </c>
      <c r="Y209" s="31">
        <v>28</v>
      </c>
      <c r="Z209" s="39">
        <f t="shared" si="264"/>
        <v>0.61551989448230382</v>
      </c>
      <c r="AA209" s="31">
        <v>3</v>
      </c>
      <c r="AB209" s="31">
        <v>0</v>
      </c>
      <c r="AC209" s="39">
        <f t="shared" si="265"/>
        <v>6.5948560123103975E-2</v>
      </c>
      <c r="AD209" s="42">
        <v>66.680000000000007</v>
      </c>
      <c r="AE209" s="38">
        <v>128.94999999999999</v>
      </c>
      <c r="AF209" s="38">
        <v>533.41</v>
      </c>
      <c r="AG209" s="38">
        <v>612.5</v>
      </c>
      <c r="AH209" s="30">
        <v>8</v>
      </c>
      <c r="AI209" s="40">
        <v>4.75</v>
      </c>
      <c r="AJ209" s="41">
        <v>18</v>
      </c>
      <c r="AK209" s="30">
        <f t="shared" si="310"/>
        <v>47.368421052631575</v>
      </c>
      <c r="AL209" s="31">
        <v>4</v>
      </c>
      <c r="AM209" s="31">
        <v>0</v>
      </c>
      <c r="AN209" s="39">
        <f>((AL209+AM209)/W209)*100</f>
        <v>100</v>
      </c>
      <c r="AO209" s="31">
        <v>14</v>
      </c>
      <c r="AP209" s="39">
        <f t="shared" si="311"/>
        <v>50</v>
      </c>
      <c r="AQ209" s="31">
        <v>3</v>
      </c>
      <c r="AR209" s="31">
        <v>0</v>
      </c>
      <c r="AS209" s="39">
        <f>((AQ209+AR209)/AA209)*100</f>
        <v>100</v>
      </c>
      <c r="AT209" s="31">
        <v>7</v>
      </c>
      <c r="AU209" s="175">
        <f t="shared" si="313"/>
        <v>0.15387997362057595</v>
      </c>
      <c r="AV209" s="35" t="s">
        <v>454</v>
      </c>
      <c r="AW209" s="41">
        <f t="shared" si="266"/>
        <v>13</v>
      </c>
      <c r="AX209" s="41">
        <f t="shared" si="267"/>
        <v>0</v>
      </c>
      <c r="AY209" s="30">
        <f t="shared" si="268"/>
        <v>0.2857770938667839</v>
      </c>
      <c r="AZ209" s="41">
        <v>0</v>
      </c>
      <c r="BA209" s="41">
        <v>13</v>
      </c>
      <c r="BB209" s="41">
        <v>0</v>
      </c>
      <c r="BC209" s="41">
        <v>0</v>
      </c>
      <c r="BD209" s="41">
        <v>0</v>
      </c>
      <c r="BE209" s="31">
        <v>0</v>
      </c>
      <c r="BF209" s="31">
        <f t="shared" si="269"/>
        <v>13</v>
      </c>
      <c r="BG209" s="31">
        <f t="shared" si="270"/>
        <v>0</v>
      </c>
      <c r="BH209" s="31">
        <v>0</v>
      </c>
      <c r="BI209" s="31">
        <v>13</v>
      </c>
      <c r="BJ209" s="31">
        <v>0</v>
      </c>
      <c r="BK209" s="31">
        <v>0</v>
      </c>
      <c r="BL209" s="45">
        <v>0</v>
      </c>
      <c r="BM209" s="45">
        <v>0</v>
      </c>
      <c r="BN209" s="45">
        <v>10</v>
      </c>
      <c r="BO209" s="45">
        <v>0</v>
      </c>
      <c r="BP209" s="34">
        <f t="shared" si="271"/>
        <v>0.21982853374367994</v>
      </c>
      <c r="BQ209" s="149">
        <v>0</v>
      </c>
      <c r="BR209" s="103">
        <f t="shared" si="315"/>
        <v>0</v>
      </c>
      <c r="BS209" s="45">
        <f t="shared" si="272"/>
        <v>0</v>
      </c>
      <c r="BT209" s="45">
        <f t="shared" si="273"/>
        <v>0</v>
      </c>
      <c r="BU209" s="45">
        <f t="shared" si="274"/>
        <v>13</v>
      </c>
      <c r="BV209" s="45">
        <v>0</v>
      </c>
      <c r="BW209" s="45">
        <v>0</v>
      </c>
      <c r="BX209" s="45">
        <v>0</v>
      </c>
      <c r="BY209" s="45">
        <v>0</v>
      </c>
      <c r="BZ209" s="45">
        <v>0</v>
      </c>
      <c r="CA209" s="45">
        <v>13</v>
      </c>
      <c r="CB209" s="45">
        <v>0</v>
      </c>
      <c r="CC209" s="45">
        <v>0</v>
      </c>
      <c r="CD209" s="45">
        <v>0</v>
      </c>
      <c r="CE209" s="45">
        <f t="shared" si="275"/>
        <v>0</v>
      </c>
      <c r="CF209" s="45">
        <f t="shared" si="276"/>
        <v>0</v>
      </c>
      <c r="CG209" s="45">
        <f t="shared" si="277"/>
        <v>0</v>
      </c>
      <c r="CH209" s="46">
        <v>0</v>
      </c>
      <c r="CI209" s="46">
        <v>0</v>
      </c>
      <c r="CJ209" s="46">
        <v>0</v>
      </c>
      <c r="CK209" s="46">
        <v>0</v>
      </c>
      <c r="CL209" s="46">
        <v>0</v>
      </c>
      <c r="CM209" s="46">
        <v>0</v>
      </c>
      <c r="CN209" s="46">
        <v>0</v>
      </c>
      <c r="CO209" s="46">
        <v>0</v>
      </c>
      <c r="CP209" s="46">
        <v>0</v>
      </c>
      <c r="CQ209" s="45">
        <f t="shared" si="278"/>
        <v>2</v>
      </c>
      <c r="CR209" s="47">
        <f t="shared" si="279"/>
        <v>4.3965706748735983E-2</v>
      </c>
      <c r="CS209" s="45">
        <f t="shared" si="280"/>
        <v>2</v>
      </c>
      <c r="CT209" s="45">
        <f t="shared" si="281"/>
        <v>0</v>
      </c>
      <c r="CU209" s="45">
        <f t="shared" si="282"/>
        <v>2</v>
      </c>
      <c r="CV209" s="45">
        <f t="shared" si="283"/>
        <v>0</v>
      </c>
      <c r="CW209" s="45">
        <v>0</v>
      </c>
      <c r="CX209" s="45">
        <v>0</v>
      </c>
      <c r="CY209" s="45">
        <f t="shared" si="284"/>
        <v>2</v>
      </c>
      <c r="CZ209" s="45">
        <v>0</v>
      </c>
      <c r="DA209" s="45">
        <v>2</v>
      </c>
      <c r="DB209" s="45">
        <f t="shared" si="285"/>
        <v>0</v>
      </c>
      <c r="DC209" s="45">
        <v>0</v>
      </c>
      <c r="DD209" s="45">
        <v>0</v>
      </c>
      <c r="DE209" s="45">
        <f t="shared" si="286"/>
        <v>0</v>
      </c>
      <c r="DF209" s="45">
        <f t="shared" si="287"/>
        <v>0</v>
      </c>
      <c r="DG209" s="45">
        <f t="shared" si="288"/>
        <v>0</v>
      </c>
      <c r="DH209" s="45">
        <f t="shared" si="289"/>
        <v>0</v>
      </c>
      <c r="DI209" s="45">
        <v>0</v>
      </c>
      <c r="DJ209" s="45">
        <v>0</v>
      </c>
      <c r="DK209" s="45">
        <f t="shared" si="290"/>
        <v>0</v>
      </c>
      <c r="DL209" s="45">
        <v>0</v>
      </c>
      <c r="DM209" s="45">
        <v>0</v>
      </c>
      <c r="DN209" s="45">
        <f t="shared" si="291"/>
        <v>0</v>
      </c>
      <c r="DO209" s="45">
        <v>0</v>
      </c>
      <c r="DP209" s="45">
        <v>0</v>
      </c>
      <c r="DQ209" s="45">
        <f t="shared" si="292"/>
        <v>0</v>
      </c>
      <c r="DR209" s="45">
        <v>0</v>
      </c>
      <c r="DS209" s="45">
        <v>0</v>
      </c>
      <c r="DT209" s="45">
        <v>0</v>
      </c>
      <c r="DU209" s="45">
        <v>0</v>
      </c>
      <c r="DV209" s="48"/>
      <c r="DW209" s="48"/>
      <c r="DX209" s="45">
        <v>7</v>
      </c>
      <c r="DY209" s="45">
        <v>0</v>
      </c>
      <c r="DZ209" s="45">
        <v>0</v>
      </c>
      <c r="EA209" s="45">
        <f t="shared" si="293"/>
        <v>2</v>
      </c>
      <c r="EB209" s="47">
        <f t="shared" si="316"/>
        <v>100</v>
      </c>
      <c r="EC209" s="45">
        <f t="shared" si="294"/>
        <v>2</v>
      </c>
      <c r="ED209" s="45">
        <f t="shared" si="295"/>
        <v>0</v>
      </c>
      <c r="EE209" s="45">
        <f t="shared" si="296"/>
        <v>0</v>
      </c>
      <c r="EF209" s="45">
        <v>2</v>
      </c>
      <c r="EG209" s="45">
        <v>0</v>
      </c>
      <c r="EH209" s="45">
        <v>0</v>
      </c>
      <c r="EI209" s="45">
        <v>0</v>
      </c>
      <c r="EJ209" s="45">
        <v>0</v>
      </c>
      <c r="EK209" s="45">
        <v>0</v>
      </c>
      <c r="EL209" s="45">
        <v>0</v>
      </c>
      <c r="EM209" s="45">
        <v>0</v>
      </c>
      <c r="EN209" s="45">
        <v>0</v>
      </c>
      <c r="EO209" s="45">
        <f t="shared" si="297"/>
        <v>0</v>
      </c>
      <c r="EP209" s="47">
        <f t="shared" si="317"/>
        <v>0</v>
      </c>
      <c r="EQ209" s="45">
        <v>6</v>
      </c>
      <c r="ER209" s="45">
        <f t="shared" si="298"/>
        <v>2</v>
      </c>
      <c r="ES209" s="34">
        <f t="shared" si="314"/>
        <v>33.333333333333329</v>
      </c>
      <c r="ET209" s="45">
        <v>1</v>
      </c>
      <c r="EU209" s="45">
        <v>0</v>
      </c>
      <c r="EV209" s="45">
        <v>1</v>
      </c>
      <c r="EW209" s="45">
        <v>0</v>
      </c>
      <c r="EX209" s="48">
        <v>337</v>
      </c>
      <c r="EY209" s="48">
        <v>321.58999999999997</v>
      </c>
      <c r="EZ209" s="48">
        <v>352.41</v>
      </c>
      <c r="FA209" s="46">
        <v>0</v>
      </c>
    </row>
    <row r="210" spans="1:157" s="118" customFormat="1">
      <c r="A210" s="100" t="s">
        <v>324</v>
      </c>
      <c r="B210" s="100" t="s">
        <v>391</v>
      </c>
      <c r="C210" s="101" t="s">
        <v>19</v>
      </c>
      <c r="D210" s="102">
        <v>14623</v>
      </c>
      <c r="E210" s="102">
        <f t="shared" si="312"/>
        <v>509</v>
      </c>
      <c r="F210" s="102">
        <v>485</v>
      </c>
      <c r="G210" s="103">
        <f t="shared" si="306"/>
        <v>95.284872298624762</v>
      </c>
      <c r="H210" s="104">
        <v>24</v>
      </c>
      <c r="I210" s="105">
        <f t="shared" si="307"/>
        <v>4.7151277013752457</v>
      </c>
      <c r="J210" s="106">
        <v>396</v>
      </c>
      <c r="K210" s="105">
        <f t="shared" si="260"/>
        <v>2.7080626410449291</v>
      </c>
      <c r="L210" s="102">
        <v>5137</v>
      </c>
      <c r="M210" s="102">
        <v>2999</v>
      </c>
      <c r="N210" s="107">
        <f t="shared" si="261"/>
        <v>20.508787526499351</v>
      </c>
      <c r="O210" s="102">
        <v>2075</v>
      </c>
      <c r="P210" s="102">
        <v>1249</v>
      </c>
      <c r="Q210" s="103">
        <f t="shared" si="262"/>
        <v>8.5413389865280731</v>
      </c>
      <c r="R210" s="106">
        <f t="shared" si="263"/>
        <v>388</v>
      </c>
      <c r="S210" s="106">
        <v>386</v>
      </c>
      <c r="T210" s="105">
        <f t="shared" si="308"/>
        <v>99.484536082474222</v>
      </c>
      <c r="U210" s="104">
        <v>2</v>
      </c>
      <c r="V210" s="105">
        <f t="shared" si="309"/>
        <v>0.51546391752577314</v>
      </c>
      <c r="W210" s="102">
        <v>154</v>
      </c>
      <c r="X210" s="102">
        <v>0</v>
      </c>
      <c r="Y210" s="102">
        <v>340</v>
      </c>
      <c r="Z210" s="108">
        <f t="shared" si="264"/>
        <v>2.3251042877658485</v>
      </c>
      <c r="AA210" s="102">
        <v>139</v>
      </c>
      <c r="AB210" s="102">
        <v>0</v>
      </c>
      <c r="AC210" s="108">
        <f t="shared" si="265"/>
        <v>0.95055734117486157</v>
      </c>
      <c r="AD210" s="109">
        <v>60.01</v>
      </c>
      <c r="AE210" s="110">
        <v>51.16</v>
      </c>
      <c r="AF210" s="110">
        <v>494.41</v>
      </c>
      <c r="AG210" s="110">
        <v>607</v>
      </c>
      <c r="AH210" s="105">
        <v>10.69</v>
      </c>
      <c r="AI210" s="111">
        <v>15.14</v>
      </c>
      <c r="AJ210" s="106">
        <v>153</v>
      </c>
      <c r="AK210" s="105">
        <f t="shared" si="310"/>
        <v>39.637305699481864</v>
      </c>
      <c r="AL210" s="102">
        <v>90</v>
      </c>
      <c r="AM210" s="102">
        <v>0</v>
      </c>
      <c r="AN210" s="108">
        <f>((AL210+AM210)/W210)*100</f>
        <v>58.441558441558442</v>
      </c>
      <c r="AO210" s="102"/>
      <c r="AP210" s="108">
        <f t="shared" si="311"/>
        <v>0</v>
      </c>
      <c r="AQ210" s="102">
        <v>82</v>
      </c>
      <c r="AR210" s="102">
        <v>0</v>
      </c>
      <c r="AS210" s="108">
        <f>((AQ210+AR210)/AA210)*100</f>
        <v>58.992805755395686</v>
      </c>
      <c r="AT210" s="102">
        <v>72</v>
      </c>
      <c r="AU210" s="182">
        <f t="shared" si="313"/>
        <v>0.49237502564453262</v>
      </c>
      <c r="AV210" s="105" t="s">
        <v>454</v>
      </c>
      <c r="AW210" s="106">
        <f t="shared" si="266"/>
        <v>254</v>
      </c>
      <c r="AX210" s="106">
        <f t="shared" si="267"/>
        <v>0</v>
      </c>
      <c r="AY210" s="105">
        <f t="shared" si="268"/>
        <v>1.7369896738015453</v>
      </c>
      <c r="AZ210" s="106">
        <v>0</v>
      </c>
      <c r="BA210" s="106">
        <v>254</v>
      </c>
      <c r="BB210" s="106">
        <v>0</v>
      </c>
      <c r="BC210" s="106">
        <v>0</v>
      </c>
      <c r="BD210" s="106">
        <v>0</v>
      </c>
      <c r="BE210" s="102">
        <v>0</v>
      </c>
      <c r="BF210" s="102">
        <f t="shared" si="269"/>
        <v>254</v>
      </c>
      <c r="BG210" s="102">
        <f t="shared" si="270"/>
        <v>0</v>
      </c>
      <c r="BH210" s="102">
        <v>0</v>
      </c>
      <c r="BI210" s="102">
        <v>254</v>
      </c>
      <c r="BJ210" s="102">
        <v>0</v>
      </c>
      <c r="BK210" s="102">
        <v>0</v>
      </c>
      <c r="BL210" s="112">
        <v>0</v>
      </c>
      <c r="BM210" s="112">
        <v>0</v>
      </c>
      <c r="BN210" s="112">
        <v>240</v>
      </c>
      <c r="BO210" s="112">
        <v>0</v>
      </c>
      <c r="BP210" s="103">
        <f t="shared" si="271"/>
        <v>1.6412500854817751</v>
      </c>
      <c r="BQ210" s="158">
        <v>10</v>
      </c>
      <c r="BR210" s="103">
        <f t="shared" si="315"/>
        <v>4.1666666666666661</v>
      </c>
      <c r="BS210" s="112">
        <f t="shared" si="272"/>
        <v>0</v>
      </c>
      <c r="BT210" s="112">
        <f t="shared" si="273"/>
        <v>87</v>
      </c>
      <c r="BU210" s="112">
        <f t="shared" si="274"/>
        <v>167</v>
      </c>
      <c r="BV210" s="112">
        <v>0</v>
      </c>
      <c r="BW210" s="112">
        <v>0</v>
      </c>
      <c r="BX210" s="112">
        <v>0</v>
      </c>
      <c r="BY210" s="112">
        <v>0</v>
      </c>
      <c r="BZ210" s="112">
        <v>87</v>
      </c>
      <c r="CA210" s="112">
        <v>167</v>
      </c>
      <c r="CB210" s="112">
        <v>0</v>
      </c>
      <c r="CC210" s="112">
        <v>0</v>
      </c>
      <c r="CD210" s="112">
        <v>0</v>
      </c>
      <c r="CE210" s="112">
        <f t="shared" si="275"/>
        <v>0</v>
      </c>
      <c r="CF210" s="112">
        <f t="shared" si="276"/>
        <v>0</v>
      </c>
      <c r="CG210" s="112">
        <f t="shared" si="277"/>
        <v>0</v>
      </c>
      <c r="CH210" s="100">
        <v>0</v>
      </c>
      <c r="CI210" s="100">
        <v>0</v>
      </c>
      <c r="CJ210" s="100">
        <v>0</v>
      </c>
      <c r="CK210" s="100">
        <v>0</v>
      </c>
      <c r="CL210" s="100">
        <v>0</v>
      </c>
      <c r="CM210" s="100">
        <v>0</v>
      </c>
      <c r="CN210" s="100">
        <v>0</v>
      </c>
      <c r="CO210" s="100">
        <v>0</v>
      </c>
      <c r="CP210" s="100">
        <v>0</v>
      </c>
      <c r="CQ210" s="112">
        <f t="shared" si="278"/>
        <v>20</v>
      </c>
      <c r="CR210" s="113">
        <f t="shared" si="279"/>
        <v>0.13677084045681462</v>
      </c>
      <c r="CS210" s="112">
        <f t="shared" si="280"/>
        <v>20</v>
      </c>
      <c r="CT210" s="112">
        <f t="shared" si="281"/>
        <v>0</v>
      </c>
      <c r="CU210" s="112">
        <f t="shared" si="282"/>
        <v>20</v>
      </c>
      <c r="CV210" s="112">
        <f t="shared" si="283"/>
        <v>0</v>
      </c>
      <c r="CW210" s="112">
        <v>0</v>
      </c>
      <c r="CX210" s="112">
        <v>0</v>
      </c>
      <c r="CY210" s="112">
        <f t="shared" si="284"/>
        <v>20</v>
      </c>
      <c r="CZ210" s="112">
        <v>0</v>
      </c>
      <c r="DA210" s="112">
        <v>20</v>
      </c>
      <c r="DB210" s="112">
        <f t="shared" si="285"/>
        <v>0</v>
      </c>
      <c r="DC210" s="112">
        <v>0</v>
      </c>
      <c r="DD210" s="112">
        <v>0</v>
      </c>
      <c r="DE210" s="112">
        <f t="shared" si="286"/>
        <v>0</v>
      </c>
      <c r="DF210" s="112">
        <f t="shared" si="287"/>
        <v>0</v>
      </c>
      <c r="DG210" s="112">
        <f t="shared" si="288"/>
        <v>0</v>
      </c>
      <c r="DH210" s="112">
        <f t="shared" si="289"/>
        <v>0</v>
      </c>
      <c r="DI210" s="112">
        <v>0</v>
      </c>
      <c r="DJ210" s="112">
        <v>0</v>
      </c>
      <c r="DK210" s="112">
        <f t="shared" si="290"/>
        <v>0</v>
      </c>
      <c r="DL210" s="112">
        <v>0</v>
      </c>
      <c r="DM210" s="112">
        <v>0</v>
      </c>
      <c r="DN210" s="112">
        <f t="shared" si="291"/>
        <v>0</v>
      </c>
      <c r="DO210" s="112">
        <v>0</v>
      </c>
      <c r="DP210" s="112">
        <v>0</v>
      </c>
      <c r="DQ210" s="112">
        <f t="shared" si="292"/>
        <v>0</v>
      </c>
      <c r="DR210" s="112">
        <v>0</v>
      </c>
      <c r="DS210" s="112">
        <v>0</v>
      </c>
      <c r="DT210" s="112">
        <v>0</v>
      </c>
      <c r="DU210" s="112">
        <v>0</v>
      </c>
      <c r="DV210" s="114">
        <v>1021.67</v>
      </c>
      <c r="DW210" s="114"/>
      <c r="DX210" s="112">
        <v>28</v>
      </c>
      <c r="DY210" s="112">
        <v>0</v>
      </c>
      <c r="DZ210" s="112">
        <v>0</v>
      </c>
      <c r="EA210" s="112">
        <f t="shared" si="293"/>
        <v>8</v>
      </c>
      <c r="EB210" s="113">
        <f t="shared" si="316"/>
        <v>40</v>
      </c>
      <c r="EC210" s="112">
        <f t="shared" si="294"/>
        <v>5</v>
      </c>
      <c r="ED210" s="112">
        <f t="shared" si="295"/>
        <v>2</v>
      </c>
      <c r="EE210" s="112">
        <f t="shared" si="296"/>
        <v>1</v>
      </c>
      <c r="EF210" s="112">
        <v>5</v>
      </c>
      <c r="EG210" s="112">
        <v>2</v>
      </c>
      <c r="EH210" s="112">
        <v>1</v>
      </c>
      <c r="EI210" s="112">
        <v>0</v>
      </c>
      <c r="EJ210" s="112">
        <v>0</v>
      </c>
      <c r="EK210" s="112">
        <v>0</v>
      </c>
      <c r="EL210" s="112">
        <v>0</v>
      </c>
      <c r="EM210" s="112">
        <v>0</v>
      </c>
      <c r="EN210" s="112">
        <v>0</v>
      </c>
      <c r="EO210" s="112">
        <f t="shared" si="297"/>
        <v>12</v>
      </c>
      <c r="EP210" s="113">
        <f t="shared" si="317"/>
        <v>60</v>
      </c>
      <c r="EQ210" s="112">
        <v>4</v>
      </c>
      <c r="ER210" s="112">
        <f t="shared" si="298"/>
        <v>2</v>
      </c>
      <c r="ES210" s="103">
        <f t="shared" si="314"/>
        <v>50</v>
      </c>
      <c r="ET210" s="112">
        <v>0</v>
      </c>
      <c r="EU210" s="112">
        <v>0</v>
      </c>
      <c r="EV210" s="112">
        <v>2</v>
      </c>
      <c r="EW210" s="112">
        <v>0</v>
      </c>
      <c r="EX210" s="114">
        <v>811.73</v>
      </c>
      <c r="EY210" s="114">
        <v>398.79</v>
      </c>
      <c r="EZ210" s="114">
        <v>1224.67</v>
      </c>
      <c r="FA210" s="100">
        <v>0</v>
      </c>
    </row>
    <row r="211" spans="1:157" s="118" customFormat="1">
      <c r="A211" s="100" t="s">
        <v>325</v>
      </c>
      <c r="B211" s="100" t="s">
        <v>391</v>
      </c>
      <c r="C211" s="101" t="s">
        <v>34</v>
      </c>
      <c r="D211" s="102">
        <v>6158</v>
      </c>
      <c r="E211" s="102">
        <f t="shared" si="312"/>
        <v>113</v>
      </c>
      <c r="F211" s="102">
        <v>106</v>
      </c>
      <c r="G211" s="103">
        <f t="shared" si="306"/>
        <v>93.805309734513273</v>
      </c>
      <c r="H211" s="104">
        <v>7</v>
      </c>
      <c r="I211" s="105">
        <f t="shared" si="307"/>
        <v>6.1946902654867255</v>
      </c>
      <c r="J211" s="106">
        <v>100</v>
      </c>
      <c r="K211" s="105">
        <f t="shared" si="260"/>
        <v>1.6239038648911983</v>
      </c>
      <c r="L211" s="102">
        <v>1373</v>
      </c>
      <c r="M211" s="102">
        <v>930</v>
      </c>
      <c r="N211" s="107">
        <f t="shared" si="261"/>
        <v>15.102305943488146</v>
      </c>
      <c r="O211" s="102">
        <v>527</v>
      </c>
      <c r="P211" s="102">
        <v>404</v>
      </c>
      <c r="Q211" s="103">
        <f t="shared" si="262"/>
        <v>6.560571614160442</v>
      </c>
      <c r="R211" s="106">
        <f t="shared" si="263"/>
        <v>62</v>
      </c>
      <c r="S211" s="106">
        <v>62</v>
      </c>
      <c r="T211" s="105">
        <f t="shared" si="308"/>
        <v>100</v>
      </c>
      <c r="U211" s="104">
        <v>0</v>
      </c>
      <c r="V211" s="105">
        <f t="shared" si="309"/>
        <v>0</v>
      </c>
      <c r="W211" s="102">
        <v>17</v>
      </c>
      <c r="X211" s="102">
        <v>0</v>
      </c>
      <c r="Y211" s="102">
        <v>59</v>
      </c>
      <c r="Z211" s="108">
        <f t="shared" si="264"/>
        <v>0.95810328028580716</v>
      </c>
      <c r="AA211" s="102">
        <v>17</v>
      </c>
      <c r="AB211" s="102">
        <v>0</v>
      </c>
      <c r="AC211" s="108">
        <f t="shared" si="265"/>
        <v>0.27606365703150371</v>
      </c>
      <c r="AD211" s="109">
        <v>85.58</v>
      </c>
      <c r="AE211" s="110">
        <v>63.89</v>
      </c>
      <c r="AF211" s="110">
        <v>486.51</v>
      </c>
      <c r="AG211" s="110">
        <v>549.36</v>
      </c>
      <c r="AH211" s="105">
        <v>7.84</v>
      </c>
      <c r="AI211" s="111">
        <v>14.94</v>
      </c>
      <c r="AJ211" s="106">
        <v>24</v>
      </c>
      <c r="AK211" s="105">
        <f t="shared" si="310"/>
        <v>38.70967741935484</v>
      </c>
      <c r="AL211" s="102">
        <v>7</v>
      </c>
      <c r="AM211" s="102">
        <v>0</v>
      </c>
      <c r="AN211" s="108">
        <f>((AL211+AM211)/W211)*100</f>
        <v>41.17647058823529</v>
      </c>
      <c r="AO211" s="102"/>
      <c r="AP211" s="108">
        <f t="shared" si="311"/>
        <v>0</v>
      </c>
      <c r="AQ211" s="102">
        <v>7</v>
      </c>
      <c r="AR211" s="102">
        <v>0</v>
      </c>
      <c r="AS211" s="108">
        <f>((AQ211+AR211)/AA211)*100</f>
        <v>41.17647058823529</v>
      </c>
      <c r="AT211" s="102">
        <v>18</v>
      </c>
      <c r="AU211" s="182">
        <f t="shared" si="313"/>
        <v>0.29230269568041573</v>
      </c>
      <c r="AV211" s="105" t="s">
        <v>454</v>
      </c>
      <c r="AW211" s="106">
        <f t="shared" si="266"/>
        <v>132</v>
      </c>
      <c r="AX211" s="106">
        <f t="shared" si="267"/>
        <v>0</v>
      </c>
      <c r="AY211" s="105">
        <f t="shared" si="268"/>
        <v>2.1435531016563822</v>
      </c>
      <c r="AZ211" s="106">
        <v>0</v>
      </c>
      <c r="BA211" s="106">
        <v>132</v>
      </c>
      <c r="BB211" s="106">
        <v>0</v>
      </c>
      <c r="BC211" s="106">
        <v>0</v>
      </c>
      <c r="BD211" s="106">
        <v>0</v>
      </c>
      <c r="BE211" s="102">
        <v>0</v>
      </c>
      <c r="BF211" s="102">
        <f t="shared" si="269"/>
        <v>132</v>
      </c>
      <c r="BG211" s="102">
        <f t="shared" si="270"/>
        <v>0</v>
      </c>
      <c r="BH211" s="102">
        <v>0</v>
      </c>
      <c r="BI211" s="102">
        <v>132</v>
      </c>
      <c r="BJ211" s="102">
        <v>0</v>
      </c>
      <c r="BK211" s="102">
        <v>0</v>
      </c>
      <c r="BL211" s="112">
        <v>0</v>
      </c>
      <c r="BM211" s="112">
        <v>0</v>
      </c>
      <c r="BN211" s="112">
        <v>114</v>
      </c>
      <c r="BO211" s="112">
        <v>0</v>
      </c>
      <c r="BP211" s="103">
        <f t="shared" si="271"/>
        <v>1.8512504059759662</v>
      </c>
      <c r="BQ211" s="158">
        <v>7</v>
      </c>
      <c r="BR211" s="103">
        <f t="shared" si="315"/>
        <v>6.140350877192982</v>
      </c>
      <c r="BS211" s="112">
        <f t="shared" si="272"/>
        <v>0</v>
      </c>
      <c r="BT211" s="112">
        <f t="shared" si="273"/>
        <v>73</v>
      </c>
      <c r="BU211" s="112">
        <f t="shared" si="274"/>
        <v>59</v>
      </c>
      <c r="BV211" s="112">
        <v>0</v>
      </c>
      <c r="BW211" s="112">
        <v>0</v>
      </c>
      <c r="BX211" s="112">
        <v>0</v>
      </c>
      <c r="BY211" s="112">
        <v>0</v>
      </c>
      <c r="BZ211" s="112">
        <v>73</v>
      </c>
      <c r="CA211" s="112">
        <v>59</v>
      </c>
      <c r="CB211" s="112">
        <v>0</v>
      </c>
      <c r="CC211" s="112">
        <v>0</v>
      </c>
      <c r="CD211" s="112">
        <v>0</v>
      </c>
      <c r="CE211" s="112">
        <f t="shared" si="275"/>
        <v>0</v>
      </c>
      <c r="CF211" s="112">
        <f t="shared" si="276"/>
        <v>0</v>
      </c>
      <c r="CG211" s="112">
        <f t="shared" si="277"/>
        <v>0</v>
      </c>
      <c r="CH211" s="100">
        <v>0</v>
      </c>
      <c r="CI211" s="100">
        <v>0</v>
      </c>
      <c r="CJ211" s="100">
        <v>0</v>
      </c>
      <c r="CK211" s="100">
        <v>0</v>
      </c>
      <c r="CL211" s="100">
        <v>0</v>
      </c>
      <c r="CM211" s="100">
        <v>0</v>
      </c>
      <c r="CN211" s="100">
        <v>0</v>
      </c>
      <c r="CO211" s="100">
        <v>0</v>
      </c>
      <c r="CP211" s="100">
        <v>0</v>
      </c>
      <c r="CQ211" s="112">
        <f t="shared" si="278"/>
        <v>12</v>
      </c>
      <c r="CR211" s="113">
        <f t="shared" si="279"/>
        <v>0.19486846378694381</v>
      </c>
      <c r="CS211" s="112">
        <f t="shared" si="280"/>
        <v>12</v>
      </c>
      <c r="CT211" s="112">
        <f t="shared" si="281"/>
        <v>0</v>
      </c>
      <c r="CU211" s="112">
        <f t="shared" si="282"/>
        <v>12</v>
      </c>
      <c r="CV211" s="112">
        <f t="shared" si="283"/>
        <v>0</v>
      </c>
      <c r="CW211" s="112">
        <v>0</v>
      </c>
      <c r="CX211" s="112">
        <v>0</v>
      </c>
      <c r="CY211" s="112">
        <f t="shared" si="284"/>
        <v>12</v>
      </c>
      <c r="CZ211" s="112">
        <v>0</v>
      </c>
      <c r="DA211" s="112">
        <v>12</v>
      </c>
      <c r="DB211" s="112">
        <f t="shared" si="285"/>
        <v>0</v>
      </c>
      <c r="DC211" s="112">
        <v>0</v>
      </c>
      <c r="DD211" s="112">
        <v>0</v>
      </c>
      <c r="DE211" s="112">
        <f t="shared" si="286"/>
        <v>0</v>
      </c>
      <c r="DF211" s="112">
        <f t="shared" si="287"/>
        <v>0</v>
      </c>
      <c r="DG211" s="112">
        <f t="shared" si="288"/>
        <v>0</v>
      </c>
      <c r="DH211" s="112">
        <f t="shared" si="289"/>
        <v>0</v>
      </c>
      <c r="DI211" s="112">
        <v>0</v>
      </c>
      <c r="DJ211" s="112">
        <v>0</v>
      </c>
      <c r="DK211" s="112">
        <f t="shared" si="290"/>
        <v>0</v>
      </c>
      <c r="DL211" s="112">
        <v>0</v>
      </c>
      <c r="DM211" s="112">
        <v>0</v>
      </c>
      <c r="DN211" s="112">
        <f t="shared" si="291"/>
        <v>0</v>
      </c>
      <c r="DO211" s="112">
        <v>0</v>
      </c>
      <c r="DP211" s="112">
        <v>0</v>
      </c>
      <c r="DQ211" s="112">
        <f t="shared" si="292"/>
        <v>0</v>
      </c>
      <c r="DR211" s="112">
        <v>0</v>
      </c>
      <c r="DS211" s="112">
        <v>0</v>
      </c>
      <c r="DT211" s="112">
        <v>0</v>
      </c>
      <c r="DU211" s="112">
        <v>0</v>
      </c>
      <c r="DV211" s="114">
        <v>720.97</v>
      </c>
      <c r="DW211" s="114"/>
      <c r="DX211" s="112">
        <v>40</v>
      </c>
      <c r="DY211" s="112">
        <v>0</v>
      </c>
      <c r="DZ211" s="112">
        <v>0</v>
      </c>
      <c r="EA211" s="112">
        <f t="shared" si="293"/>
        <v>0</v>
      </c>
      <c r="EB211" s="113">
        <f t="shared" si="316"/>
        <v>0</v>
      </c>
      <c r="EC211" s="112">
        <f t="shared" si="294"/>
        <v>0</v>
      </c>
      <c r="ED211" s="112">
        <f t="shared" si="295"/>
        <v>0</v>
      </c>
      <c r="EE211" s="112">
        <f t="shared" si="296"/>
        <v>0</v>
      </c>
      <c r="EF211" s="112">
        <v>0</v>
      </c>
      <c r="EG211" s="112">
        <v>0</v>
      </c>
      <c r="EH211" s="112">
        <v>0</v>
      </c>
      <c r="EI211" s="112">
        <v>0</v>
      </c>
      <c r="EJ211" s="112">
        <v>0</v>
      </c>
      <c r="EK211" s="112">
        <v>0</v>
      </c>
      <c r="EL211" s="112">
        <v>0</v>
      </c>
      <c r="EM211" s="112">
        <v>0</v>
      </c>
      <c r="EN211" s="112">
        <v>0</v>
      </c>
      <c r="EO211" s="112">
        <f t="shared" si="297"/>
        <v>12</v>
      </c>
      <c r="EP211" s="113">
        <f t="shared" si="317"/>
        <v>100</v>
      </c>
      <c r="EQ211" s="112">
        <v>3</v>
      </c>
      <c r="ER211" s="112">
        <f t="shared" si="298"/>
        <v>1</v>
      </c>
      <c r="ES211" s="103">
        <f t="shared" si="314"/>
        <v>33.333333333333329</v>
      </c>
      <c r="ET211" s="112">
        <v>1</v>
      </c>
      <c r="EU211" s="112">
        <v>0</v>
      </c>
      <c r="EV211" s="112">
        <v>0</v>
      </c>
      <c r="EW211" s="112">
        <v>0</v>
      </c>
      <c r="EX211" s="114">
        <v>228.05</v>
      </c>
      <c r="EY211" s="114">
        <v>228.05</v>
      </c>
      <c r="EZ211" s="114">
        <v>228.05</v>
      </c>
      <c r="FA211" s="100">
        <v>0</v>
      </c>
    </row>
    <row r="212" spans="1:157" s="118" customFormat="1">
      <c r="A212" s="26" t="s">
        <v>325</v>
      </c>
      <c r="B212" s="26" t="s">
        <v>447</v>
      </c>
      <c r="C212" s="29" t="s">
        <v>34</v>
      </c>
      <c r="D212" s="31">
        <v>289</v>
      </c>
      <c r="E212" s="31">
        <f t="shared" si="312"/>
        <v>1</v>
      </c>
      <c r="F212" s="31">
        <v>1</v>
      </c>
      <c r="G212" s="34">
        <f t="shared" si="306"/>
        <v>100</v>
      </c>
      <c r="H212" s="32">
        <v>0</v>
      </c>
      <c r="I212" s="30">
        <f t="shared" si="307"/>
        <v>0</v>
      </c>
      <c r="J212" s="41">
        <v>1</v>
      </c>
      <c r="K212" s="30">
        <f t="shared" si="260"/>
        <v>0.34602076124567477</v>
      </c>
      <c r="L212" s="31">
        <v>56</v>
      </c>
      <c r="M212" s="31">
        <v>42</v>
      </c>
      <c r="N212" s="99">
        <f t="shared" si="261"/>
        <v>14.53287197231834</v>
      </c>
      <c r="O212" s="31">
        <v>27</v>
      </c>
      <c r="P212" s="31">
        <v>18</v>
      </c>
      <c r="Q212" s="34">
        <f t="shared" si="262"/>
        <v>6.2283737024221448</v>
      </c>
      <c r="R212" s="41">
        <f t="shared" si="263"/>
        <v>35</v>
      </c>
      <c r="S212" s="41">
        <v>35</v>
      </c>
      <c r="T212" s="30">
        <f t="shared" si="308"/>
        <v>100</v>
      </c>
      <c r="U212" s="32">
        <v>0</v>
      </c>
      <c r="V212" s="30">
        <f t="shared" si="309"/>
        <v>0</v>
      </c>
      <c r="W212" s="31">
        <v>0</v>
      </c>
      <c r="X212" s="31">
        <v>0</v>
      </c>
      <c r="Y212" s="31">
        <v>22</v>
      </c>
      <c r="Z212" s="39">
        <f t="shared" si="264"/>
        <v>7.6124567474048446</v>
      </c>
      <c r="AA212" s="31">
        <v>0</v>
      </c>
      <c r="AB212" s="31">
        <v>0</v>
      </c>
      <c r="AC212" s="39">
        <f t="shared" si="265"/>
        <v>0</v>
      </c>
      <c r="AD212" s="42">
        <v>191.9</v>
      </c>
      <c r="AE212" s="116" t="s">
        <v>392</v>
      </c>
      <c r="AF212" s="38">
        <v>366.33</v>
      </c>
      <c r="AG212" s="38" t="s">
        <v>392</v>
      </c>
      <c r="AH212" s="30">
        <v>2.08</v>
      </c>
      <c r="AI212" s="116" t="s">
        <v>392</v>
      </c>
      <c r="AJ212" s="41">
        <v>18</v>
      </c>
      <c r="AK212" s="30">
        <f t="shared" si="310"/>
        <v>51.428571428571423</v>
      </c>
      <c r="AL212" s="117" t="s">
        <v>392</v>
      </c>
      <c r="AM212" s="31">
        <v>0</v>
      </c>
      <c r="AN212" s="44" t="s">
        <v>456</v>
      </c>
      <c r="AO212" s="31">
        <v>10</v>
      </c>
      <c r="AP212" s="39">
        <f t="shared" si="311"/>
        <v>45.454545454545453</v>
      </c>
      <c r="AQ212" s="117" t="s">
        <v>392</v>
      </c>
      <c r="AR212" s="31">
        <v>0</v>
      </c>
      <c r="AS212" s="44" t="s">
        <v>456</v>
      </c>
      <c r="AT212" s="31">
        <v>1</v>
      </c>
      <c r="AU212" s="175">
        <f t="shared" si="313"/>
        <v>0.34602076124567477</v>
      </c>
      <c r="AV212" s="35" t="s">
        <v>454</v>
      </c>
      <c r="AW212" s="41">
        <f t="shared" si="266"/>
        <v>0</v>
      </c>
      <c r="AX212" s="41">
        <f t="shared" si="267"/>
        <v>0</v>
      </c>
      <c r="AY212" s="30">
        <f t="shared" si="268"/>
        <v>0</v>
      </c>
      <c r="AZ212" s="41">
        <v>0</v>
      </c>
      <c r="BA212" s="41">
        <v>0</v>
      </c>
      <c r="BB212" s="41">
        <v>0</v>
      </c>
      <c r="BC212" s="41">
        <v>0</v>
      </c>
      <c r="BD212" s="41">
        <v>0</v>
      </c>
      <c r="BE212" s="31">
        <v>0</v>
      </c>
      <c r="BF212" s="31">
        <f t="shared" si="269"/>
        <v>0</v>
      </c>
      <c r="BG212" s="31">
        <f t="shared" si="270"/>
        <v>0</v>
      </c>
      <c r="BH212" s="31">
        <v>0</v>
      </c>
      <c r="BI212" s="31">
        <v>0</v>
      </c>
      <c r="BJ212" s="31">
        <v>0</v>
      </c>
      <c r="BK212" s="31">
        <v>0</v>
      </c>
      <c r="BL212" s="45">
        <v>0</v>
      </c>
      <c r="BM212" s="45">
        <v>0</v>
      </c>
      <c r="BN212" s="45">
        <v>0</v>
      </c>
      <c r="BO212" s="45">
        <v>0</v>
      </c>
      <c r="BP212" s="34">
        <f t="shared" si="271"/>
        <v>0</v>
      </c>
      <c r="BQ212" s="149">
        <v>0</v>
      </c>
      <c r="BR212" s="103" t="s">
        <v>456</v>
      </c>
      <c r="BS212" s="45">
        <f t="shared" si="272"/>
        <v>0</v>
      </c>
      <c r="BT212" s="45">
        <f t="shared" si="273"/>
        <v>0</v>
      </c>
      <c r="BU212" s="45">
        <f t="shared" si="274"/>
        <v>0</v>
      </c>
      <c r="BV212" s="45">
        <v>0</v>
      </c>
      <c r="BW212" s="45">
        <v>0</v>
      </c>
      <c r="BX212" s="45">
        <v>0</v>
      </c>
      <c r="BY212" s="45">
        <v>0</v>
      </c>
      <c r="BZ212" s="45">
        <v>0</v>
      </c>
      <c r="CA212" s="45">
        <v>0</v>
      </c>
      <c r="CB212" s="45">
        <v>0</v>
      </c>
      <c r="CC212" s="45">
        <v>0</v>
      </c>
      <c r="CD212" s="45">
        <v>0</v>
      </c>
      <c r="CE212" s="45">
        <f t="shared" si="275"/>
        <v>0</v>
      </c>
      <c r="CF212" s="45">
        <f t="shared" si="276"/>
        <v>0</v>
      </c>
      <c r="CG212" s="45">
        <f t="shared" si="277"/>
        <v>0</v>
      </c>
      <c r="CH212" s="46">
        <v>0</v>
      </c>
      <c r="CI212" s="46">
        <v>0</v>
      </c>
      <c r="CJ212" s="46">
        <v>0</v>
      </c>
      <c r="CK212" s="46">
        <v>0</v>
      </c>
      <c r="CL212" s="46">
        <v>0</v>
      </c>
      <c r="CM212" s="46">
        <v>0</v>
      </c>
      <c r="CN212" s="46">
        <v>0</v>
      </c>
      <c r="CO212" s="46">
        <v>0</v>
      </c>
      <c r="CP212" s="46">
        <v>0</v>
      </c>
      <c r="CQ212" s="45">
        <f t="shared" si="278"/>
        <v>0</v>
      </c>
      <c r="CR212" s="47">
        <f t="shared" si="279"/>
        <v>0</v>
      </c>
      <c r="CS212" s="45">
        <f t="shared" si="280"/>
        <v>0</v>
      </c>
      <c r="CT212" s="45">
        <f t="shared" si="281"/>
        <v>0</v>
      </c>
      <c r="CU212" s="45">
        <f t="shared" si="282"/>
        <v>0</v>
      </c>
      <c r="CV212" s="45">
        <f t="shared" si="283"/>
        <v>0</v>
      </c>
      <c r="CW212" s="45">
        <v>0</v>
      </c>
      <c r="CX212" s="45">
        <v>0</v>
      </c>
      <c r="CY212" s="45">
        <f t="shared" si="284"/>
        <v>0</v>
      </c>
      <c r="CZ212" s="45">
        <v>0</v>
      </c>
      <c r="DA212" s="45">
        <v>0</v>
      </c>
      <c r="DB212" s="45">
        <f t="shared" si="285"/>
        <v>0</v>
      </c>
      <c r="DC212" s="45">
        <v>0</v>
      </c>
      <c r="DD212" s="45">
        <v>0</v>
      </c>
      <c r="DE212" s="45">
        <f t="shared" si="286"/>
        <v>0</v>
      </c>
      <c r="DF212" s="45">
        <f t="shared" si="287"/>
        <v>0</v>
      </c>
      <c r="DG212" s="45">
        <f t="shared" si="288"/>
        <v>0</v>
      </c>
      <c r="DH212" s="45">
        <f t="shared" si="289"/>
        <v>0</v>
      </c>
      <c r="DI212" s="45">
        <v>0</v>
      </c>
      <c r="DJ212" s="45">
        <v>0</v>
      </c>
      <c r="DK212" s="45">
        <f t="shared" si="290"/>
        <v>0</v>
      </c>
      <c r="DL212" s="45">
        <v>0</v>
      </c>
      <c r="DM212" s="45">
        <v>0</v>
      </c>
      <c r="DN212" s="45">
        <f t="shared" si="291"/>
        <v>0</v>
      </c>
      <c r="DO212" s="45">
        <v>0</v>
      </c>
      <c r="DP212" s="45">
        <v>0</v>
      </c>
      <c r="DQ212" s="45">
        <f t="shared" si="292"/>
        <v>0</v>
      </c>
      <c r="DR212" s="45">
        <v>0</v>
      </c>
      <c r="DS212" s="45">
        <v>0</v>
      </c>
      <c r="DT212" s="45">
        <v>0</v>
      </c>
      <c r="DU212" s="45">
        <v>0</v>
      </c>
      <c r="DV212" s="48"/>
      <c r="DW212" s="48"/>
      <c r="DX212" s="45">
        <v>0</v>
      </c>
      <c r="DY212" s="45">
        <v>0</v>
      </c>
      <c r="DZ212" s="45">
        <v>0</v>
      </c>
      <c r="EA212" s="45">
        <f t="shared" si="293"/>
        <v>0</v>
      </c>
      <c r="EB212" s="115" t="s">
        <v>456</v>
      </c>
      <c r="EC212" s="45">
        <f t="shared" si="294"/>
        <v>0</v>
      </c>
      <c r="ED212" s="45">
        <f t="shared" si="295"/>
        <v>0</v>
      </c>
      <c r="EE212" s="45">
        <f t="shared" si="296"/>
        <v>0</v>
      </c>
      <c r="EF212" s="45">
        <v>0</v>
      </c>
      <c r="EG212" s="45">
        <v>0</v>
      </c>
      <c r="EH212" s="45">
        <v>0</v>
      </c>
      <c r="EI212" s="45">
        <v>0</v>
      </c>
      <c r="EJ212" s="45">
        <v>0</v>
      </c>
      <c r="EK212" s="45">
        <v>0</v>
      </c>
      <c r="EL212" s="45">
        <v>0</v>
      </c>
      <c r="EM212" s="45">
        <v>0</v>
      </c>
      <c r="EN212" s="45">
        <v>0</v>
      </c>
      <c r="EO212" s="45">
        <f t="shared" si="297"/>
        <v>0</v>
      </c>
      <c r="EP212" s="115" t="s">
        <v>456</v>
      </c>
      <c r="EQ212" s="45">
        <v>0</v>
      </c>
      <c r="ER212" s="45">
        <f t="shared" si="298"/>
        <v>0</v>
      </c>
      <c r="ES212" s="37" t="s">
        <v>456</v>
      </c>
      <c r="ET212" s="45">
        <v>0</v>
      </c>
      <c r="EU212" s="45">
        <v>0</v>
      </c>
      <c r="EV212" s="45">
        <v>0</v>
      </c>
      <c r="EW212" s="45">
        <v>0</v>
      </c>
      <c r="EX212" s="48"/>
      <c r="EY212" s="48"/>
      <c r="EZ212" s="48"/>
      <c r="FA212" s="46">
        <v>0</v>
      </c>
    </row>
    <row r="213" spans="1:157" s="118" customFormat="1">
      <c r="A213" s="26" t="s">
        <v>420</v>
      </c>
      <c r="B213" s="26" t="s">
        <v>439</v>
      </c>
      <c r="C213" s="29" t="s">
        <v>33</v>
      </c>
      <c r="D213" s="31">
        <v>10117</v>
      </c>
      <c r="E213" s="31">
        <f t="shared" si="312"/>
        <v>17</v>
      </c>
      <c r="F213" s="31">
        <v>17</v>
      </c>
      <c r="G213" s="34">
        <f t="shared" si="306"/>
        <v>100</v>
      </c>
      <c r="H213" s="32">
        <v>0</v>
      </c>
      <c r="I213" s="30">
        <f t="shared" si="307"/>
        <v>0</v>
      </c>
      <c r="J213" s="41">
        <v>17</v>
      </c>
      <c r="K213" s="30">
        <f t="shared" si="260"/>
        <v>0.16803400217455766</v>
      </c>
      <c r="L213" s="31">
        <v>3166</v>
      </c>
      <c r="M213" s="31">
        <v>1836</v>
      </c>
      <c r="N213" s="99">
        <f t="shared" si="261"/>
        <v>18.14767223485223</v>
      </c>
      <c r="O213" s="31">
        <v>806</v>
      </c>
      <c r="P213" s="31">
        <v>544</v>
      </c>
      <c r="Q213" s="34">
        <f t="shared" si="262"/>
        <v>5.3770880695858452</v>
      </c>
      <c r="R213" s="41">
        <f t="shared" si="263"/>
        <v>81</v>
      </c>
      <c r="S213" s="41">
        <v>80</v>
      </c>
      <c r="T213" s="30">
        <f t="shared" si="308"/>
        <v>98.76543209876543</v>
      </c>
      <c r="U213" s="32">
        <v>1</v>
      </c>
      <c r="V213" s="30">
        <f t="shared" si="309"/>
        <v>1.2345679012345678</v>
      </c>
      <c r="W213" s="31">
        <v>3</v>
      </c>
      <c r="X213" s="31">
        <v>0</v>
      </c>
      <c r="Y213" s="31">
        <v>72</v>
      </c>
      <c r="Z213" s="39">
        <f t="shared" si="264"/>
        <v>0.71167342097459718</v>
      </c>
      <c r="AA213" s="31">
        <v>3</v>
      </c>
      <c r="AB213" s="31">
        <v>0</v>
      </c>
      <c r="AC213" s="39">
        <f t="shared" si="265"/>
        <v>2.9653059207274884E-2</v>
      </c>
      <c r="AD213" s="42">
        <v>74.83</v>
      </c>
      <c r="AE213" s="38">
        <v>26.99</v>
      </c>
      <c r="AF213" s="38">
        <v>729.59</v>
      </c>
      <c r="AG213" s="38">
        <v>566.71</v>
      </c>
      <c r="AH213" s="30">
        <v>9.75</v>
      </c>
      <c r="AI213" s="40">
        <v>21</v>
      </c>
      <c r="AJ213" s="41">
        <v>26</v>
      </c>
      <c r="AK213" s="30">
        <f t="shared" si="310"/>
        <v>32.5</v>
      </c>
      <c r="AL213" s="31">
        <v>1</v>
      </c>
      <c r="AM213" s="31">
        <v>0</v>
      </c>
      <c r="AN213" s="39">
        <f>((AL213+AM213)/W213)*100</f>
        <v>33.333333333333329</v>
      </c>
      <c r="AO213" s="31">
        <v>25</v>
      </c>
      <c r="AP213" s="39">
        <f t="shared" si="311"/>
        <v>34.722222222222221</v>
      </c>
      <c r="AQ213" s="31">
        <v>1</v>
      </c>
      <c r="AR213" s="31">
        <v>0</v>
      </c>
      <c r="AS213" s="39">
        <f>((AQ213+AR213)/AA213)*100</f>
        <v>33.333333333333329</v>
      </c>
      <c r="AT213" s="31">
        <v>14</v>
      </c>
      <c r="AU213" s="175">
        <f t="shared" si="313"/>
        <v>0.13838094296728279</v>
      </c>
      <c r="AV213" s="35" t="s">
        <v>454</v>
      </c>
      <c r="AW213" s="41">
        <f t="shared" si="266"/>
        <v>16</v>
      </c>
      <c r="AX213" s="41">
        <f t="shared" si="267"/>
        <v>0</v>
      </c>
      <c r="AY213" s="30">
        <f t="shared" si="268"/>
        <v>0.15814964910546603</v>
      </c>
      <c r="AZ213" s="41">
        <v>0</v>
      </c>
      <c r="BA213" s="41">
        <v>16</v>
      </c>
      <c r="BB213" s="41">
        <v>0</v>
      </c>
      <c r="BC213" s="41">
        <v>0</v>
      </c>
      <c r="BD213" s="41">
        <v>0</v>
      </c>
      <c r="BE213" s="31">
        <v>0</v>
      </c>
      <c r="BF213" s="31">
        <f t="shared" si="269"/>
        <v>13</v>
      </c>
      <c r="BG213" s="31">
        <f t="shared" si="270"/>
        <v>0</v>
      </c>
      <c r="BH213" s="31">
        <v>0</v>
      </c>
      <c r="BI213" s="31">
        <v>13</v>
      </c>
      <c r="BJ213" s="31">
        <v>0</v>
      </c>
      <c r="BK213" s="31">
        <v>0</v>
      </c>
      <c r="BL213" s="45">
        <v>0</v>
      </c>
      <c r="BM213" s="45">
        <v>0</v>
      </c>
      <c r="BN213" s="45">
        <v>14</v>
      </c>
      <c r="BO213" s="45">
        <v>0</v>
      </c>
      <c r="BP213" s="34">
        <f t="shared" si="271"/>
        <v>0.13838094296728279</v>
      </c>
      <c r="BQ213" s="149">
        <v>0</v>
      </c>
      <c r="BR213" s="103">
        <f t="shared" ref="BR213:BR218" si="318">(BQ213/(BN213+BO213))*100</f>
        <v>0</v>
      </c>
      <c r="BS213" s="45">
        <f t="shared" si="272"/>
        <v>0</v>
      </c>
      <c r="BT213" s="45">
        <f t="shared" si="273"/>
        <v>4</v>
      </c>
      <c r="BU213" s="45">
        <f t="shared" si="274"/>
        <v>9</v>
      </c>
      <c r="BV213" s="45">
        <v>0</v>
      </c>
      <c r="BW213" s="45">
        <v>0</v>
      </c>
      <c r="BX213" s="45">
        <v>0</v>
      </c>
      <c r="BY213" s="45">
        <v>0</v>
      </c>
      <c r="BZ213" s="45">
        <v>4</v>
      </c>
      <c r="CA213" s="45">
        <v>9</v>
      </c>
      <c r="CB213" s="45">
        <v>0</v>
      </c>
      <c r="CC213" s="45">
        <v>0</v>
      </c>
      <c r="CD213" s="45">
        <v>0</v>
      </c>
      <c r="CE213" s="45">
        <f t="shared" si="275"/>
        <v>0</v>
      </c>
      <c r="CF213" s="45">
        <f t="shared" si="276"/>
        <v>0</v>
      </c>
      <c r="CG213" s="45">
        <f t="shared" si="277"/>
        <v>0</v>
      </c>
      <c r="CH213" s="46">
        <v>0</v>
      </c>
      <c r="CI213" s="46">
        <v>0</v>
      </c>
      <c r="CJ213" s="46">
        <v>0</v>
      </c>
      <c r="CK213" s="46">
        <v>0</v>
      </c>
      <c r="CL213" s="46">
        <v>0</v>
      </c>
      <c r="CM213" s="46">
        <v>0</v>
      </c>
      <c r="CN213" s="46">
        <v>0</v>
      </c>
      <c r="CO213" s="46">
        <v>0</v>
      </c>
      <c r="CP213" s="46">
        <v>0</v>
      </c>
      <c r="CQ213" s="45">
        <f t="shared" si="278"/>
        <v>1</v>
      </c>
      <c r="CR213" s="47">
        <f t="shared" si="279"/>
        <v>9.8843530690916268E-3</v>
      </c>
      <c r="CS213" s="45">
        <f t="shared" si="280"/>
        <v>1</v>
      </c>
      <c r="CT213" s="45">
        <f t="shared" si="281"/>
        <v>0</v>
      </c>
      <c r="CU213" s="45">
        <f t="shared" si="282"/>
        <v>1</v>
      </c>
      <c r="CV213" s="45">
        <f t="shared" si="283"/>
        <v>0</v>
      </c>
      <c r="CW213" s="45">
        <v>0</v>
      </c>
      <c r="CX213" s="45">
        <v>0</v>
      </c>
      <c r="CY213" s="45">
        <f t="shared" si="284"/>
        <v>1</v>
      </c>
      <c r="CZ213" s="45">
        <v>0</v>
      </c>
      <c r="DA213" s="45">
        <v>1</v>
      </c>
      <c r="DB213" s="45">
        <f t="shared" si="285"/>
        <v>0</v>
      </c>
      <c r="DC213" s="45">
        <v>0</v>
      </c>
      <c r="DD213" s="45">
        <v>0</v>
      </c>
      <c r="DE213" s="45">
        <f t="shared" si="286"/>
        <v>0</v>
      </c>
      <c r="DF213" s="45">
        <f t="shared" si="287"/>
        <v>0</v>
      </c>
      <c r="DG213" s="45">
        <f t="shared" si="288"/>
        <v>0</v>
      </c>
      <c r="DH213" s="45">
        <f t="shared" si="289"/>
        <v>0</v>
      </c>
      <c r="DI213" s="45">
        <v>0</v>
      </c>
      <c r="DJ213" s="45">
        <v>0</v>
      </c>
      <c r="DK213" s="45">
        <f t="shared" si="290"/>
        <v>0</v>
      </c>
      <c r="DL213" s="45">
        <v>0</v>
      </c>
      <c r="DM213" s="45">
        <v>0</v>
      </c>
      <c r="DN213" s="45">
        <f t="shared" si="291"/>
        <v>0</v>
      </c>
      <c r="DO213" s="45">
        <v>0</v>
      </c>
      <c r="DP213" s="45">
        <v>0</v>
      </c>
      <c r="DQ213" s="45">
        <f t="shared" si="292"/>
        <v>0</v>
      </c>
      <c r="DR213" s="45">
        <v>0</v>
      </c>
      <c r="DS213" s="45">
        <v>0</v>
      </c>
      <c r="DT213" s="45">
        <v>0</v>
      </c>
      <c r="DU213" s="45">
        <v>0</v>
      </c>
      <c r="DV213" s="48"/>
      <c r="DW213" s="48"/>
      <c r="DX213" s="45">
        <v>1</v>
      </c>
      <c r="DY213" s="45">
        <v>0</v>
      </c>
      <c r="DZ213" s="45">
        <v>0</v>
      </c>
      <c r="EA213" s="45">
        <f t="shared" si="293"/>
        <v>1</v>
      </c>
      <c r="EB213" s="47">
        <f>(EA213/CQ213)*100</f>
        <v>100</v>
      </c>
      <c r="EC213" s="45">
        <f t="shared" si="294"/>
        <v>1</v>
      </c>
      <c r="ED213" s="45">
        <f t="shared" si="295"/>
        <v>0</v>
      </c>
      <c r="EE213" s="45">
        <f t="shared" si="296"/>
        <v>0</v>
      </c>
      <c r="EF213" s="45">
        <v>1</v>
      </c>
      <c r="EG213" s="45">
        <v>0</v>
      </c>
      <c r="EH213" s="45">
        <v>0</v>
      </c>
      <c r="EI213" s="45">
        <v>0</v>
      </c>
      <c r="EJ213" s="45">
        <v>0</v>
      </c>
      <c r="EK213" s="45">
        <v>0</v>
      </c>
      <c r="EL213" s="45">
        <v>0</v>
      </c>
      <c r="EM213" s="45">
        <v>0</v>
      </c>
      <c r="EN213" s="45">
        <v>0</v>
      </c>
      <c r="EO213" s="45">
        <f t="shared" si="297"/>
        <v>0</v>
      </c>
      <c r="EP213" s="47">
        <f>(EO213/CQ213)*100</f>
        <v>0</v>
      </c>
      <c r="EQ213" s="45">
        <v>10</v>
      </c>
      <c r="ER213" s="45">
        <f t="shared" si="298"/>
        <v>8</v>
      </c>
      <c r="ES213" s="34">
        <f>(ER213/EQ213)*100</f>
        <v>80</v>
      </c>
      <c r="ET213" s="45">
        <v>0</v>
      </c>
      <c r="EU213" s="45">
        <v>0</v>
      </c>
      <c r="EV213" s="45">
        <v>8</v>
      </c>
      <c r="EW213" s="45">
        <v>0</v>
      </c>
      <c r="EX213" s="48">
        <v>1005.47</v>
      </c>
      <c r="EY213" s="48">
        <v>475.48</v>
      </c>
      <c r="EZ213" s="48">
        <v>2566.89</v>
      </c>
      <c r="FA213" s="46">
        <v>0</v>
      </c>
    </row>
    <row r="214" spans="1:157" s="118" customFormat="1">
      <c r="A214" s="26" t="s">
        <v>181</v>
      </c>
      <c r="B214" s="26" t="s">
        <v>210</v>
      </c>
      <c r="C214" s="29" t="s">
        <v>31</v>
      </c>
      <c r="D214" s="31">
        <v>3217</v>
      </c>
      <c r="E214" s="31">
        <f t="shared" si="312"/>
        <v>88</v>
      </c>
      <c r="F214" s="33">
        <v>88</v>
      </c>
      <c r="G214" s="34">
        <f t="shared" si="306"/>
        <v>100</v>
      </c>
      <c r="H214" s="32">
        <v>0</v>
      </c>
      <c r="I214" s="30">
        <f t="shared" si="307"/>
        <v>0</v>
      </c>
      <c r="J214" s="32">
        <v>72</v>
      </c>
      <c r="K214" s="30">
        <f t="shared" si="260"/>
        <v>2.2381100404103202</v>
      </c>
      <c r="L214" s="31">
        <v>1847</v>
      </c>
      <c r="M214" s="31">
        <v>713</v>
      </c>
      <c r="N214" s="99">
        <f t="shared" si="261"/>
        <v>22.163506372396643</v>
      </c>
      <c r="O214" s="31">
        <v>333</v>
      </c>
      <c r="P214" s="31">
        <v>187</v>
      </c>
      <c r="Q214" s="34">
        <f t="shared" si="262"/>
        <v>5.8128691327323594</v>
      </c>
      <c r="R214" s="32">
        <f t="shared" si="263"/>
        <v>89</v>
      </c>
      <c r="S214" s="32">
        <v>89</v>
      </c>
      <c r="T214" s="30">
        <f t="shared" si="308"/>
        <v>100</v>
      </c>
      <c r="U214" s="32">
        <v>0</v>
      </c>
      <c r="V214" s="30">
        <f t="shared" si="309"/>
        <v>0</v>
      </c>
      <c r="W214" s="33">
        <v>11</v>
      </c>
      <c r="X214" s="33">
        <v>0</v>
      </c>
      <c r="Y214" s="33">
        <v>58</v>
      </c>
      <c r="Z214" s="39">
        <f t="shared" si="264"/>
        <v>1.8029219769972022</v>
      </c>
      <c r="AA214" s="33">
        <v>10</v>
      </c>
      <c r="AB214" s="33">
        <v>0</v>
      </c>
      <c r="AC214" s="39">
        <f t="shared" si="265"/>
        <v>0.3108486167236556</v>
      </c>
      <c r="AD214" s="42">
        <v>89.77</v>
      </c>
      <c r="AE214" s="38">
        <v>56.88</v>
      </c>
      <c r="AF214" s="38">
        <v>413.59</v>
      </c>
      <c r="AG214" s="38">
        <v>408.5</v>
      </c>
      <c r="AH214" s="30">
        <v>1</v>
      </c>
      <c r="AI214" s="40">
        <v>7.18</v>
      </c>
      <c r="AJ214" s="41">
        <v>36</v>
      </c>
      <c r="AK214" s="30">
        <f t="shared" si="310"/>
        <v>40.449438202247187</v>
      </c>
      <c r="AL214" s="31">
        <v>9</v>
      </c>
      <c r="AM214" s="31">
        <v>0</v>
      </c>
      <c r="AN214" s="39">
        <f>((AL214+AM214)/W214)*100</f>
        <v>81.818181818181827</v>
      </c>
      <c r="AO214" s="31">
        <v>21</v>
      </c>
      <c r="AP214" s="39">
        <f t="shared" si="311"/>
        <v>36.206896551724135</v>
      </c>
      <c r="AQ214" s="31">
        <v>8</v>
      </c>
      <c r="AR214" s="31">
        <v>0</v>
      </c>
      <c r="AS214" s="39">
        <f>((AQ214+AR214)/AA214)*100</f>
        <v>80</v>
      </c>
      <c r="AT214" s="31">
        <v>1</v>
      </c>
      <c r="AU214" s="175">
        <f t="shared" si="313"/>
        <v>3.1084861672365557E-2</v>
      </c>
      <c r="AV214" s="35" t="s">
        <v>454</v>
      </c>
      <c r="AW214" s="41">
        <f t="shared" si="266"/>
        <v>33</v>
      </c>
      <c r="AX214" s="41">
        <f t="shared" si="267"/>
        <v>0</v>
      </c>
      <c r="AY214" s="30">
        <f t="shared" si="268"/>
        <v>1.0258004351880634</v>
      </c>
      <c r="AZ214" s="43">
        <v>0</v>
      </c>
      <c r="BA214" s="43">
        <v>33</v>
      </c>
      <c r="BB214" s="43">
        <v>0</v>
      </c>
      <c r="BC214" s="41">
        <v>0</v>
      </c>
      <c r="BD214" s="41">
        <v>0</v>
      </c>
      <c r="BE214" s="31">
        <v>0</v>
      </c>
      <c r="BF214" s="31">
        <f t="shared" si="269"/>
        <v>17</v>
      </c>
      <c r="BG214" s="31">
        <f t="shared" si="270"/>
        <v>0</v>
      </c>
      <c r="BH214" s="31">
        <v>0</v>
      </c>
      <c r="BI214" s="31">
        <v>17</v>
      </c>
      <c r="BJ214" s="31">
        <v>0</v>
      </c>
      <c r="BK214" s="31">
        <v>0</v>
      </c>
      <c r="BL214" s="45">
        <v>0</v>
      </c>
      <c r="BM214" s="45">
        <v>0</v>
      </c>
      <c r="BN214" s="45">
        <v>17</v>
      </c>
      <c r="BO214" s="45">
        <v>0</v>
      </c>
      <c r="BP214" s="34">
        <f t="shared" si="271"/>
        <v>0.52844264843021449</v>
      </c>
      <c r="BQ214" s="149">
        <v>1</v>
      </c>
      <c r="BR214" s="103">
        <f t="shared" si="318"/>
        <v>5.8823529411764701</v>
      </c>
      <c r="BS214" s="45">
        <f t="shared" si="272"/>
        <v>4</v>
      </c>
      <c r="BT214" s="45">
        <f t="shared" si="273"/>
        <v>7</v>
      </c>
      <c r="BU214" s="45">
        <f t="shared" si="274"/>
        <v>6</v>
      </c>
      <c r="BV214" s="46">
        <v>0</v>
      </c>
      <c r="BW214" s="46">
        <v>0</v>
      </c>
      <c r="BX214" s="46">
        <v>0</v>
      </c>
      <c r="BY214" s="46">
        <v>4</v>
      </c>
      <c r="BZ214" s="46">
        <v>7</v>
      </c>
      <c r="CA214" s="46">
        <v>6</v>
      </c>
      <c r="CB214" s="46">
        <v>0</v>
      </c>
      <c r="CC214" s="46">
        <v>0</v>
      </c>
      <c r="CD214" s="46">
        <v>0</v>
      </c>
      <c r="CE214" s="45">
        <f t="shared" si="275"/>
        <v>0</v>
      </c>
      <c r="CF214" s="45">
        <f t="shared" si="276"/>
        <v>0</v>
      </c>
      <c r="CG214" s="45">
        <f t="shared" si="277"/>
        <v>0</v>
      </c>
      <c r="CH214" s="46">
        <v>0</v>
      </c>
      <c r="CI214" s="46">
        <v>0</v>
      </c>
      <c r="CJ214" s="46">
        <v>0</v>
      </c>
      <c r="CK214" s="46">
        <v>0</v>
      </c>
      <c r="CL214" s="46">
        <v>0</v>
      </c>
      <c r="CM214" s="46">
        <v>0</v>
      </c>
      <c r="CN214" s="46">
        <v>0</v>
      </c>
      <c r="CO214" s="46">
        <v>0</v>
      </c>
      <c r="CP214" s="46">
        <v>0</v>
      </c>
      <c r="CQ214" s="45">
        <f t="shared" si="278"/>
        <v>4</v>
      </c>
      <c r="CR214" s="47">
        <f t="shared" si="279"/>
        <v>0.12433944668946223</v>
      </c>
      <c r="CS214" s="45">
        <f t="shared" si="280"/>
        <v>4</v>
      </c>
      <c r="CT214" s="45">
        <f t="shared" si="281"/>
        <v>1</v>
      </c>
      <c r="CU214" s="45">
        <f t="shared" si="282"/>
        <v>3</v>
      </c>
      <c r="CV214" s="45">
        <f t="shared" si="283"/>
        <v>0</v>
      </c>
      <c r="CW214" s="45">
        <v>0</v>
      </c>
      <c r="CX214" s="45">
        <v>0</v>
      </c>
      <c r="CY214" s="45">
        <f t="shared" si="284"/>
        <v>4</v>
      </c>
      <c r="CZ214" s="45">
        <v>1</v>
      </c>
      <c r="DA214" s="45">
        <v>3</v>
      </c>
      <c r="DB214" s="45">
        <f t="shared" si="285"/>
        <v>0</v>
      </c>
      <c r="DC214" s="45">
        <v>0</v>
      </c>
      <c r="DD214" s="45">
        <v>0</v>
      </c>
      <c r="DE214" s="45">
        <f t="shared" si="286"/>
        <v>0</v>
      </c>
      <c r="DF214" s="45">
        <f t="shared" si="287"/>
        <v>0</v>
      </c>
      <c r="DG214" s="45">
        <f t="shared" si="288"/>
        <v>0</v>
      </c>
      <c r="DH214" s="45">
        <f t="shared" si="289"/>
        <v>0</v>
      </c>
      <c r="DI214" s="45">
        <v>0</v>
      </c>
      <c r="DJ214" s="45">
        <v>0</v>
      </c>
      <c r="DK214" s="45">
        <f t="shared" si="290"/>
        <v>0</v>
      </c>
      <c r="DL214" s="45">
        <v>0</v>
      </c>
      <c r="DM214" s="45">
        <v>0</v>
      </c>
      <c r="DN214" s="45">
        <f t="shared" si="291"/>
        <v>0</v>
      </c>
      <c r="DO214" s="45">
        <v>0</v>
      </c>
      <c r="DP214" s="45">
        <v>0</v>
      </c>
      <c r="DQ214" s="45">
        <f t="shared" si="292"/>
        <v>0</v>
      </c>
      <c r="DR214" s="45">
        <v>0</v>
      </c>
      <c r="DS214" s="45">
        <v>0</v>
      </c>
      <c r="DT214" s="45">
        <v>0</v>
      </c>
      <c r="DU214" s="45">
        <v>0</v>
      </c>
      <c r="DV214" s="48">
        <v>1171.67</v>
      </c>
      <c r="DW214" s="48"/>
      <c r="DX214" s="45">
        <v>11</v>
      </c>
      <c r="DY214" s="45">
        <v>0</v>
      </c>
      <c r="DZ214" s="45">
        <v>0</v>
      </c>
      <c r="EA214" s="45">
        <f t="shared" si="293"/>
        <v>5</v>
      </c>
      <c r="EB214" s="47">
        <f>(EA214/CQ214)*100</f>
        <v>125</v>
      </c>
      <c r="EC214" s="45">
        <f t="shared" si="294"/>
        <v>1</v>
      </c>
      <c r="ED214" s="45">
        <f t="shared" si="295"/>
        <v>2</v>
      </c>
      <c r="EE214" s="45">
        <f t="shared" si="296"/>
        <v>2</v>
      </c>
      <c r="EF214" s="45">
        <v>1</v>
      </c>
      <c r="EG214" s="45">
        <v>2</v>
      </c>
      <c r="EH214" s="45">
        <v>2</v>
      </c>
      <c r="EI214" s="45">
        <v>0</v>
      </c>
      <c r="EJ214" s="45">
        <v>0</v>
      </c>
      <c r="EK214" s="45">
        <v>0</v>
      </c>
      <c r="EL214" s="45">
        <v>0</v>
      </c>
      <c r="EM214" s="45">
        <v>0</v>
      </c>
      <c r="EN214" s="45">
        <v>0</v>
      </c>
      <c r="EO214" s="45">
        <f t="shared" si="297"/>
        <v>-1</v>
      </c>
      <c r="EP214" s="47">
        <f>(EO214/CQ214)*100</f>
        <v>-25</v>
      </c>
      <c r="EQ214" s="45">
        <v>9</v>
      </c>
      <c r="ER214" s="45">
        <f t="shared" si="298"/>
        <v>9</v>
      </c>
      <c r="ES214" s="34">
        <f>(ER214/EQ214)*100</f>
        <v>100</v>
      </c>
      <c r="ET214" s="45">
        <v>5</v>
      </c>
      <c r="EU214" s="45">
        <v>0</v>
      </c>
      <c r="EV214" s="45">
        <v>4</v>
      </c>
      <c r="EW214" s="45">
        <v>0</v>
      </c>
      <c r="EX214" s="48">
        <v>865</v>
      </c>
      <c r="EY214" s="48">
        <v>193</v>
      </c>
      <c r="EZ214" s="48">
        <v>2829</v>
      </c>
      <c r="FA214" s="46">
        <v>0</v>
      </c>
    </row>
    <row r="215" spans="1:157" s="118" customFormat="1">
      <c r="A215" s="100" t="s">
        <v>326</v>
      </c>
      <c r="B215" s="100" t="s">
        <v>391</v>
      </c>
      <c r="C215" s="101" t="s">
        <v>19</v>
      </c>
      <c r="D215" s="102">
        <v>469</v>
      </c>
      <c r="E215" s="102">
        <f t="shared" si="312"/>
        <v>14</v>
      </c>
      <c r="F215" s="102">
        <v>14</v>
      </c>
      <c r="G215" s="103">
        <f t="shared" si="306"/>
        <v>100</v>
      </c>
      <c r="H215" s="104">
        <v>0</v>
      </c>
      <c r="I215" s="105">
        <f t="shared" si="307"/>
        <v>0</v>
      </c>
      <c r="J215" s="106">
        <v>12</v>
      </c>
      <c r="K215" s="105">
        <f t="shared" si="260"/>
        <v>2.5586353944562901</v>
      </c>
      <c r="L215" s="102">
        <v>207</v>
      </c>
      <c r="M215" s="102">
        <v>130</v>
      </c>
      <c r="N215" s="107">
        <f t="shared" si="261"/>
        <v>27.718550106609808</v>
      </c>
      <c r="O215" s="102">
        <v>61</v>
      </c>
      <c r="P215" s="102">
        <v>48</v>
      </c>
      <c r="Q215" s="103">
        <f t="shared" si="262"/>
        <v>10.23454157782516</v>
      </c>
      <c r="R215" s="106">
        <f t="shared" si="263"/>
        <v>20</v>
      </c>
      <c r="S215" s="106">
        <v>20</v>
      </c>
      <c r="T215" s="105">
        <f t="shared" si="308"/>
        <v>100</v>
      </c>
      <c r="U215" s="104">
        <v>0</v>
      </c>
      <c r="V215" s="105">
        <f t="shared" si="309"/>
        <v>0</v>
      </c>
      <c r="W215" s="102">
        <v>10</v>
      </c>
      <c r="X215" s="102">
        <v>0</v>
      </c>
      <c r="Y215" s="102">
        <v>17</v>
      </c>
      <c r="Z215" s="108">
        <f t="shared" si="264"/>
        <v>3.624733475479744</v>
      </c>
      <c r="AA215" s="102">
        <v>8</v>
      </c>
      <c r="AB215" s="102">
        <v>0</v>
      </c>
      <c r="AC215" s="108">
        <f t="shared" si="265"/>
        <v>1.7057569296375266</v>
      </c>
      <c r="AD215" s="109">
        <v>50.75</v>
      </c>
      <c r="AE215" s="110">
        <v>45.49</v>
      </c>
      <c r="AF215" s="110">
        <v>337.9</v>
      </c>
      <c r="AG215" s="110">
        <v>297.86</v>
      </c>
      <c r="AH215" s="105">
        <v>6.75</v>
      </c>
      <c r="AI215" s="111">
        <v>6.6</v>
      </c>
      <c r="AJ215" s="106">
        <v>5</v>
      </c>
      <c r="AK215" s="105">
        <f t="shared" si="310"/>
        <v>25</v>
      </c>
      <c r="AL215" s="102">
        <v>5</v>
      </c>
      <c r="AM215" s="102">
        <v>0</v>
      </c>
      <c r="AN215" s="108">
        <f>((AL215+AM215)/W215)*100</f>
        <v>50</v>
      </c>
      <c r="AO215" s="102"/>
      <c r="AP215" s="108">
        <f t="shared" si="311"/>
        <v>0</v>
      </c>
      <c r="AQ215" s="102">
        <v>5</v>
      </c>
      <c r="AR215" s="102">
        <v>0</v>
      </c>
      <c r="AS215" s="108">
        <f>((AQ215+AR215)/AA215)*100</f>
        <v>62.5</v>
      </c>
      <c r="AT215" s="102">
        <v>5</v>
      </c>
      <c r="AU215" s="182">
        <f t="shared" si="313"/>
        <v>1.0660980810234542</v>
      </c>
      <c r="AV215" s="105" t="s">
        <v>454</v>
      </c>
      <c r="AW215" s="106">
        <f t="shared" si="266"/>
        <v>25</v>
      </c>
      <c r="AX215" s="106">
        <f t="shared" si="267"/>
        <v>0</v>
      </c>
      <c r="AY215" s="105">
        <f t="shared" si="268"/>
        <v>5.3304904051172706</v>
      </c>
      <c r="AZ215" s="106">
        <v>0</v>
      </c>
      <c r="BA215" s="106">
        <v>25</v>
      </c>
      <c r="BB215" s="106">
        <v>0</v>
      </c>
      <c r="BC215" s="106">
        <v>0</v>
      </c>
      <c r="BD215" s="106">
        <v>0</v>
      </c>
      <c r="BE215" s="102">
        <v>0</v>
      </c>
      <c r="BF215" s="102">
        <f t="shared" si="269"/>
        <v>25</v>
      </c>
      <c r="BG215" s="102">
        <f t="shared" si="270"/>
        <v>0</v>
      </c>
      <c r="BH215" s="102">
        <v>0</v>
      </c>
      <c r="BI215" s="102">
        <v>25</v>
      </c>
      <c r="BJ215" s="102">
        <v>0</v>
      </c>
      <c r="BK215" s="102">
        <v>0</v>
      </c>
      <c r="BL215" s="112">
        <v>0</v>
      </c>
      <c r="BM215" s="112">
        <v>0</v>
      </c>
      <c r="BN215" s="112">
        <v>24</v>
      </c>
      <c r="BO215" s="112">
        <v>0</v>
      </c>
      <c r="BP215" s="103">
        <f t="shared" si="271"/>
        <v>5.1172707889125801</v>
      </c>
      <c r="BQ215" s="158">
        <v>1</v>
      </c>
      <c r="BR215" s="103">
        <f t="shared" si="318"/>
        <v>4.1666666666666661</v>
      </c>
      <c r="BS215" s="112">
        <f t="shared" si="272"/>
        <v>0</v>
      </c>
      <c r="BT215" s="112">
        <f t="shared" si="273"/>
        <v>12</v>
      </c>
      <c r="BU215" s="112">
        <f t="shared" si="274"/>
        <v>13</v>
      </c>
      <c r="BV215" s="112">
        <v>0</v>
      </c>
      <c r="BW215" s="112">
        <v>0</v>
      </c>
      <c r="BX215" s="112">
        <v>0</v>
      </c>
      <c r="BY215" s="112">
        <v>0</v>
      </c>
      <c r="BZ215" s="112">
        <v>12</v>
      </c>
      <c r="CA215" s="112">
        <v>13</v>
      </c>
      <c r="CB215" s="112">
        <v>0</v>
      </c>
      <c r="CC215" s="112">
        <v>0</v>
      </c>
      <c r="CD215" s="112">
        <v>0</v>
      </c>
      <c r="CE215" s="112">
        <f t="shared" si="275"/>
        <v>0</v>
      </c>
      <c r="CF215" s="112">
        <f t="shared" si="276"/>
        <v>0</v>
      </c>
      <c r="CG215" s="112">
        <f t="shared" si="277"/>
        <v>0</v>
      </c>
      <c r="CH215" s="100">
        <v>0</v>
      </c>
      <c r="CI215" s="100">
        <v>0</v>
      </c>
      <c r="CJ215" s="100">
        <v>0</v>
      </c>
      <c r="CK215" s="100">
        <v>0</v>
      </c>
      <c r="CL215" s="100">
        <v>0</v>
      </c>
      <c r="CM215" s="100">
        <v>0</v>
      </c>
      <c r="CN215" s="100">
        <v>0</v>
      </c>
      <c r="CO215" s="100">
        <v>0</v>
      </c>
      <c r="CP215" s="100">
        <v>0</v>
      </c>
      <c r="CQ215" s="112">
        <f t="shared" si="278"/>
        <v>0</v>
      </c>
      <c r="CR215" s="113">
        <f t="shared" si="279"/>
        <v>0</v>
      </c>
      <c r="CS215" s="112">
        <f t="shared" si="280"/>
        <v>0</v>
      </c>
      <c r="CT215" s="112">
        <f t="shared" si="281"/>
        <v>0</v>
      </c>
      <c r="CU215" s="112">
        <f t="shared" si="282"/>
        <v>0</v>
      </c>
      <c r="CV215" s="112">
        <f t="shared" si="283"/>
        <v>0</v>
      </c>
      <c r="CW215" s="112">
        <v>0</v>
      </c>
      <c r="CX215" s="112">
        <v>0</v>
      </c>
      <c r="CY215" s="112">
        <f t="shared" si="284"/>
        <v>0</v>
      </c>
      <c r="CZ215" s="112">
        <v>0</v>
      </c>
      <c r="DA215" s="112">
        <v>0</v>
      </c>
      <c r="DB215" s="112">
        <f t="shared" si="285"/>
        <v>0</v>
      </c>
      <c r="DC215" s="112">
        <v>0</v>
      </c>
      <c r="DD215" s="112">
        <v>0</v>
      </c>
      <c r="DE215" s="112">
        <f t="shared" si="286"/>
        <v>0</v>
      </c>
      <c r="DF215" s="112">
        <f t="shared" si="287"/>
        <v>0</v>
      </c>
      <c r="DG215" s="112">
        <f t="shared" si="288"/>
        <v>0</v>
      </c>
      <c r="DH215" s="112">
        <f t="shared" si="289"/>
        <v>0</v>
      </c>
      <c r="DI215" s="112">
        <v>0</v>
      </c>
      <c r="DJ215" s="112">
        <v>0</v>
      </c>
      <c r="DK215" s="112">
        <f t="shared" si="290"/>
        <v>0</v>
      </c>
      <c r="DL215" s="112">
        <v>0</v>
      </c>
      <c r="DM215" s="112">
        <v>0</v>
      </c>
      <c r="DN215" s="112">
        <f t="shared" si="291"/>
        <v>0</v>
      </c>
      <c r="DO215" s="112">
        <v>0</v>
      </c>
      <c r="DP215" s="112">
        <v>0</v>
      </c>
      <c r="DQ215" s="112">
        <f t="shared" si="292"/>
        <v>0</v>
      </c>
      <c r="DR215" s="112">
        <v>0</v>
      </c>
      <c r="DS215" s="112">
        <v>0</v>
      </c>
      <c r="DT215" s="112">
        <v>0</v>
      </c>
      <c r="DU215" s="112">
        <v>0</v>
      </c>
      <c r="DV215" s="114"/>
      <c r="DW215" s="114"/>
      <c r="DX215" s="112">
        <v>0</v>
      </c>
      <c r="DY215" s="112">
        <v>0</v>
      </c>
      <c r="DZ215" s="112">
        <v>0</v>
      </c>
      <c r="EA215" s="112">
        <f t="shared" si="293"/>
        <v>0</v>
      </c>
      <c r="EB215" s="113" t="s">
        <v>456</v>
      </c>
      <c r="EC215" s="112">
        <f t="shared" si="294"/>
        <v>0</v>
      </c>
      <c r="ED215" s="112">
        <f t="shared" si="295"/>
        <v>0</v>
      </c>
      <c r="EE215" s="112">
        <f t="shared" si="296"/>
        <v>0</v>
      </c>
      <c r="EF215" s="112">
        <v>0</v>
      </c>
      <c r="EG215" s="112">
        <v>0</v>
      </c>
      <c r="EH215" s="112">
        <v>0</v>
      </c>
      <c r="EI215" s="112">
        <v>0</v>
      </c>
      <c r="EJ215" s="112">
        <v>0</v>
      </c>
      <c r="EK215" s="112">
        <v>0</v>
      </c>
      <c r="EL215" s="112">
        <v>0</v>
      </c>
      <c r="EM215" s="112">
        <v>0</v>
      </c>
      <c r="EN215" s="112">
        <v>0</v>
      </c>
      <c r="EO215" s="112">
        <f t="shared" si="297"/>
        <v>0</v>
      </c>
      <c r="EP215" s="113" t="s">
        <v>456</v>
      </c>
      <c r="EQ215" s="112">
        <v>0</v>
      </c>
      <c r="ER215" s="112">
        <f t="shared" si="298"/>
        <v>0</v>
      </c>
      <c r="ES215" s="103" t="s">
        <v>456</v>
      </c>
      <c r="ET215" s="112">
        <v>0</v>
      </c>
      <c r="EU215" s="112">
        <v>0</v>
      </c>
      <c r="EV215" s="112">
        <v>0</v>
      </c>
      <c r="EW215" s="112">
        <v>0</v>
      </c>
      <c r="EX215" s="114"/>
      <c r="EY215" s="114"/>
      <c r="EZ215" s="114"/>
      <c r="FA215" s="100">
        <v>0</v>
      </c>
    </row>
    <row r="216" spans="1:157" s="118" customFormat="1">
      <c r="A216" s="100" t="s">
        <v>327</v>
      </c>
      <c r="B216" s="100" t="s">
        <v>391</v>
      </c>
      <c r="C216" s="101" t="s">
        <v>19</v>
      </c>
      <c r="D216" s="102">
        <v>4501</v>
      </c>
      <c r="E216" s="102">
        <f t="shared" si="312"/>
        <v>95</v>
      </c>
      <c r="F216" s="102">
        <v>89</v>
      </c>
      <c r="G216" s="103">
        <f t="shared" si="306"/>
        <v>93.684210526315795</v>
      </c>
      <c r="H216" s="104">
        <v>6</v>
      </c>
      <c r="I216" s="105">
        <f t="shared" si="307"/>
        <v>6.3157894736842106</v>
      </c>
      <c r="J216" s="106">
        <v>82</v>
      </c>
      <c r="K216" s="105">
        <f t="shared" si="260"/>
        <v>1.8218173739169075</v>
      </c>
      <c r="L216" s="102">
        <v>1012</v>
      </c>
      <c r="M216" s="102">
        <v>683</v>
      </c>
      <c r="N216" s="107">
        <f t="shared" si="261"/>
        <v>15.174405687624972</v>
      </c>
      <c r="O216" s="102">
        <v>318</v>
      </c>
      <c r="P216" s="102">
        <v>204</v>
      </c>
      <c r="Q216" s="103">
        <f t="shared" si="262"/>
        <v>4.5323261497445015</v>
      </c>
      <c r="R216" s="106">
        <f t="shared" si="263"/>
        <v>42</v>
      </c>
      <c r="S216" s="106">
        <v>42</v>
      </c>
      <c r="T216" s="105">
        <f t="shared" si="308"/>
        <v>100</v>
      </c>
      <c r="U216" s="104">
        <v>0</v>
      </c>
      <c r="V216" s="105">
        <f t="shared" si="309"/>
        <v>0</v>
      </c>
      <c r="W216" s="102">
        <v>12</v>
      </c>
      <c r="X216" s="102">
        <v>0</v>
      </c>
      <c r="Y216" s="102">
        <v>39</v>
      </c>
      <c r="Z216" s="108">
        <f t="shared" si="264"/>
        <v>0.86647411686291942</v>
      </c>
      <c r="AA216" s="102">
        <v>12</v>
      </c>
      <c r="AB216" s="102">
        <v>0</v>
      </c>
      <c r="AC216" s="108">
        <f t="shared" si="265"/>
        <v>0.26660742057320597</v>
      </c>
      <c r="AD216" s="109">
        <v>76.59</v>
      </c>
      <c r="AE216" s="110">
        <v>55.55</v>
      </c>
      <c r="AF216" s="110">
        <v>432.01</v>
      </c>
      <c r="AG216" s="110">
        <v>384.63</v>
      </c>
      <c r="AH216" s="105">
        <v>6.36</v>
      </c>
      <c r="AI216" s="111">
        <v>6.92</v>
      </c>
      <c r="AJ216" s="106">
        <v>9</v>
      </c>
      <c r="AK216" s="105">
        <f t="shared" si="310"/>
        <v>21.428571428571427</v>
      </c>
      <c r="AL216" s="102">
        <v>4</v>
      </c>
      <c r="AM216" s="102">
        <v>0</v>
      </c>
      <c r="AN216" s="108">
        <f>((AL216+AM216)/W216)*100</f>
        <v>33.333333333333329</v>
      </c>
      <c r="AO216" s="102"/>
      <c r="AP216" s="108">
        <f t="shared" si="311"/>
        <v>0</v>
      </c>
      <c r="AQ216" s="102">
        <v>4</v>
      </c>
      <c r="AR216" s="102">
        <v>0</v>
      </c>
      <c r="AS216" s="108">
        <f>((AQ216+AR216)/AA216)*100</f>
        <v>33.333333333333329</v>
      </c>
      <c r="AT216" s="102">
        <v>11</v>
      </c>
      <c r="AU216" s="182">
        <f t="shared" si="313"/>
        <v>0.24439013552543881</v>
      </c>
      <c r="AV216" s="105" t="s">
        <v>454</v>
      </c>
      <c r="AW216" s="106">
        <f t="shared" si="266"/>
        <v>27</v>
      </c>
      <c r="AX216" s="106">
        <f t="shared" si="267"/>
        <v>0</v>
      </c>
      <c r="AY216" s="105">
        <f t="shared" si="268"/>
        <v>0.59986669628971345</v>
      </c>
      <c r="AZ216" s="106">
        <v>0</v>
      </c>
      <c r="BA216" s="106">
        <v>27</v>
      </c>
      <c r="BB216" s="106">
        <v>0</v>
      </c>
      <c r="BC216" s="106">
        <v>0</v>
      </c>
      <c r="BD216" s="106">
        <v>0</v>
      </c>
      <c r="BE216" s="102">
        <v>0</v>
      </c>
      <c r="BF216" s="102">
        <f t="shared" si="269"/>
        <v>27</v>
      </c>
      <c r="BG216" s="102">
        <f t="shared" si="270"/>
        <v>0</v>
      </c>
      <c r="BH216" s="102">
        <v>0</v>
      </c>
      <c r="BI216" s="102">
        <v>27</v>
      </c>
      <c r="BJ216" s="102">
        <v>0</v>
      </c>
      <c r="BK216" s="102">
        <v>0</v>
      </c>
      <c r="BL216" s="112">
        <v>0</v>
      </c>
      <c r="BM216" s="112">
        <v>0</v>
      </c>
      <c r="BN216" s="112">
        <v>27</v>
      </c>
      <c r="BO216" s="112">
        <v>0</v>
      </c>
      <c r="BP216" s="103">
        <f t="shared" si="271"/>
        <v>0.59986669628971345</v>
      </c>
      <c r="BQ216" s="158">
        <v>0</v>
      </c>
      <c r="BR216" s="103">
        <f t="shared" si="318"/>
        <v>0</v>
      </c>
      <c r="BS216" s="112">
        <f t="shared" si="272"/>
        <v>0</v>
      </c>
      <c r="BT216" s="112">
        <f t="shared" si="273"/>
        <v>12</v>
      </c>
      <c r="BU216" s="112">
        <f t="shared" si="274"/>
        <v>15</v>
      </c>
      <c r="BV216" s="112">
        <v>0</v>
      </c>
      <c r="BW216" s="112">
        <v>0</v>
      </c>
      <c r="BX216" s="112">
        <v>0</v>
      </c>
      <c r="BY216" s="112">
        <v>0</v>
      </c>
      <c r="BZ216" s="112">
        <v>12</v>
      </c>
      <c r="CA216" s="112">
        <v>15</v>
      </c>
      <c r="CB216" s="112">
        <v>0</v>
      </c>
      <c r="CC216" s="112">
        <v>0</v>
      </c>
      <c r="CD216" s="112">
        <v>0</v>
      </c>
      <c r="CE216" s="112">
        <f t="shared" si="275"/>
        <v>0</v>
      </c>
      <c r="CF216" s="112">
        <f t="shared" si="276"/>
        <v>0</v>
      </c>
      <c r="CG216" s="112">
        <f t="shared" si="277"/>
        <v>0</v>
      </c>
      <c r="CH216" s="100">
        <v>0</v>
      </c>
      <c r="CI216" s="100">
        <v>0</v>
      </c>
      <c r="CJ216" s="100">
        <v>0</v>
      </c>
      <c r="CK216" s="100">
        <v>0</v>
      </c>
      <c r="CL216" s="100">
        <v>0</v>
      </c>
      <c r="CM216" s="100">
        <v>0</v>
      </c>
      <c r="CN216" s="100">
        <v>0</v>
      </c>
      <c r="CO216" s="100">
        <v>0</v>
      </c>
      <c r="CP216" s="100">
        <v>0</v>
      </c>
      <c r="CQ216" s="112">
        <f t="shared" si="278"/>
        <v>0</v>
      </c>
      <c r="CR216" s="113">
        <f t="shared" si="279"/>
        <v>0</v>
      </c>
      <c r="CS216" s="112">
        <f t="shared" si="280"/>
        <v>0</v>
      </c>
      <c r="CT216" s="112">
        <f t="shared" si="281"/>
        <v>0</v>
      </c>
      <c r="CU216" s="112">
        <f t="shared" si="282"/>
        <v>0</v>
      </c>
      <c r="CV216" s="112">
        <f t="shared" si="283"/>
        <v>0</v>
      </c>
      <c r="CW216" s="112">
        <v>0</v>
      </c>
      <c r="CX216" s="112">
        <v>0</v>
      </c>
      <c r="CY216" s="112">
        <f t="shared" si="284"/>
        <v>0</v>
      </c>
      <c r="CZ216" s="112">
        <v>0</v>
      </c>
      <c r="DA216" s="112">
        <v>0</v>
      </c>
      <c r="DB216" s="112">
        <f t="shared" si="285"/>
        <v>0</v>
      </c>
      <c r="DC216" s="112">
        <v>0</v>
      </c>
      <c r="DD216" s="112">
        <v>0</v>
      </c>
      <c r="DE216" s="112">
        <f t="shared" si="286"/>
        <v>0</v>
      </c>
      <c r="DF216" s="112">
        <f t="shared" si="287"/>
        <v>0</v>
      </c>
      <c r="DG216" s="112">
        <f t="shared" si="288"/>
        <v>0</v>
      </c>
      <c r="DH216" s="112">
        <f t="shared" si="289"/>
        <v>0</v>
      </c>
      <c r="DI216" s="112">
        <v>0</v>
      </c>
      <c r="DJ216" s="112">
        <v>0</v>
      </c>
      <c r="DK216" s="112">
        <f t="shared" si="290"/>
        <v>0</v>
      </c>
      <c r="DL216" s="112">
        <v>0</v>
      </c>
      <c r="DM216" s="112">
        <v>0</v>
      </c>
      <c r="DN216" s="112">
        <f t="shared" si="291"/>
        <v>0</v>
      </c>
      <c r="DO216" s="112">
        <v>0</v>
      </c>
      <c r="DP216" s="112">
        <v>0</v>
      </c>
      <c r="DQ216" s="112">
        <f t="shared" si="292"/>
        <v>0</v>
      </c>
      <c r="DR216" s="112">
        <v>0</v>
      </c>
      <c r="DS216" s="112">
        <v>0</v>
      </c>
      <c r="DT216" s="112">
        <v>0</v>
      </c>
      <c r="DU216" s="112">
        <v>0</v>
      </c>
      <c r="DV216" s="114"/>
      <c r="DW216" s="114"/>
      <c r="DX216" s="112">
        <v>0</v>
      </c>
      <c r="DY216" s="112">
        <v>0</v>
      </c>
      <c r="DZ216" s="112">
        <v>0</v>
      </c>
      <c r="EA216" s="112">
        <f t="shared" si="293"/>
        <v>0</v>
      </c>
      <c r="EB216" s="113" t="s">
        <v>456</v>
      </c>
      <c r="EC216" s="112">
        <f t="shared" si="294"/>
        <v>0</v>
      </c>
      <c r="ED216" s="112">
        <f t="shared" si="295"/>
        <v>0</v>
      </c>
      <c r="EE216" s="112">
        <f t="shared" si="296"/>
        <v>0</v>
      </c>
      <c r="EF216" s="112">
        <v>0</v>
      </c>
      <c r="EG216" s="112">
        <v>0</v>
      </c>
      <c r="EH216" s="112">
        <v>0</v>
      </c>
      <c r="EI216" s="112">
        <v>0</v>
      </c>
      <c r="EJ216" s="112">
        <v>0</v>
      </c>
      <c r="EK216" s="112">
        <v>0</v>
      </c>
      <c r="EL216" s="112">
        <v>0</v>
      </c>
      <c r="EM216" s="112">
        <v>0</v>
      </c>
      <c r="EN216" s="112">
        <v>0</v>
      </c>
      <c r="EO216" s="112">
        <f t="shared" si="297"/>
        <v>0</v>
      </c>
      <c r="EP216" s="113" t="s">
        <v>456</v>
      </c>
      <c r="EQ216" s="112">
        <v>1</v>
      </c>
      <c r="ER216" s="112">
        <f t="shared" si="298"/>
        <v>0</v>
      </c>
      <c r="ES216" s="103">
        <f>(ER216/EQ216)*100</f>
        <v>0</v>
      </c>
      <c r="ET216" s="112">
        <v>0</v>
      </c>
      <c r="EU216" s="112">
        <v>0</v>
      </c>
      <c r="EV216" s="112">
        <v>0</v>
      </c>
      <c r="EW216" s="112">
        <v>0</v>
      </c>
      <c r="EX216" s="114"/>
      <c r="EY216" s="114"/>
      <c r="EZ216" s="114"/>
      <c r="FA216" s="100">
        <v>0</v>
      </c>
    </row>
    <row r="217" spans="1:157" s="118" customFormat="1">
      <c r="A217" s="100" t="s">
        <v>25</v>
      </c>
      <c r="B217" s="100" t="s">
        <v>391</v>
      </c>
      <c r="C217" s="101" t="s">
        <v>19</v>
      </c>
      <c r="D217" s="102">
        <v>949</v>
      </c>
      <c r="E217" s="102">
        <f t="shared" si="312"/>
        <v>31</v>
      </c>
      <c r="F217" s="102">
        <v>31</v>
      </c>
      <c r="G217" s="103">
        <f t="shared" si="306"/>
        <v>100</v>
      </c>
      <c r="H217" s="104">
        <v>0</v>
      </c>
      <c r="I217" s="105">
        <f t="shared" si="307"/>
        <v>0</v>
      </c>
      <c r="J217" s="106">
        <v>21</v>
      </c>
      <c r="K217" s="105">
        <f t="shared" si="260"/>
        <v>2.2128556375131718</v>
      </c>
      <c r="L217" s="102">
        <v>274</v>
      </c>
      <c r="M217" s="102">
        <v>167</v>
      </c>
      <c r="N217" s="107">
        <f t="shared" si="261"/>
        <v>17.597471022128556</v>
      </c>
      <c r="O217" s="102">
        <v>100</v>
      </c>
      <c r="P217" s="102">
        <v>51</v>
      </c>
      <c r="Q217" s="103">
        <f t="shared" si="262"/>
        <v>5.3740779768177029</v>
      </c>
      <c r="R217" s="106">
        <f t="shared" si="263"/>
        <v>6</v>
      </c>
      <c r="S217" s="106">
        <v>6</v>
      </c>
      <c r="T217" s="105">
        <f t="shared" si="308"/>
        <v>100</v>
      </c>
      <c r="U217" s="104">
        <v>0</v>
      </c>
      <c r="V217" s="105">
        <f t="shared" si="309"/>
        <v>0</v>
      </c>
      <c r="W217" s="102">
        <v>0</v>
      </c>
      <c r="X217" s="102">
        <v>0</v>
      </c>
      <c r="Y217" s="102">
        <v>6</v>
      </c>
      <c r="Z217" s="108">
        <f t="shared" si="264"/>
        <v>0.63224446786090627</v>
      </c>
      <c r="AA217" s="102">
        <v>0</v>
      </c>
      <c r="AB217" s="102">
        <v>0</v>
      </c>
      <c r="AC217" s="108">
        <f t="shared" si="265"/>
        <v>0</v>
      </c>
      <c r="AD217" s="109">
        <v>87.44</v>
      </c>
      <c r="AE217" s="110"/>
      <c r="AF217" s="110">
        <v>463.59</v>
      </c>
      <c r="AG217" s="110"/>
      <c r="AH217" s="105">
        <v>6.33</v>
      </c>
      <c r="AI217" s="111"/>
      <c r="AJ217" s="106">
        <v>0</v>
      </c>
      <c r="AK217" s="105">
        <f t="shared" si="310"/>
        <v>0</v>
      </c>
      <c r="AL217" s="102">
        <v>0</v>
      </c>
      <c r="AM217" s="102">
        <v>0</v>
      </c>
      <c r="AN217" s="108" t="s">
        <v>456</v>
      </c>
      <c r="AO217" s="102"/>
      <c r="AP217" s="108">
        <f t="shared" si="311"/>
        <v>0</v>
      </c>
      <c r="AQ217" s="102">
        <v>0</v>
      </c>
      <c r="AR217" s="102">
        <v>0</v>
      </c>
      <c r="AS217" s="119" t="s">
        <v>456</v>
      </c>
      <c r="AT217" s="102">
        <v>3</v>
      </c>
      <c r="AU217" s="182">
        <f t="shared" si="313"/>
        <v>0.31612223393045313</v>
      </c>
      <c r="AV217" s="105" t="s">
        <v>454</v>
      </c>
      <c r="AW217" s="106">
        <f t="shared" si="266"/>
        <v>1</v>
      </c>
      <c r="AX217" s="106">
        <f t="shared" si="267"/>
        <v>0</v>
      </c>
      <c r="AY217" s="105">
        <f t="shared" si="268"/>
        <v>0.10537407797681769</v>
      </c>
      <c r="AZ217" s="106">
        <v>0</v>
      </c>
      <c r="BA217" s="106">
        <v>1</v>
      </c>
      <c r="BB217" s="106">
        <v>0</v>
      </c>
      <c r="BC217" s="106">
        <v>0</v>
      </c>
      <c r="BD217" s="106">
        <v>0</v>
      </c>
      <c r="BE217" s="102">
        <v>0</v>
      </c>
      <c r="BF217" s="102">
        <f t="shared" ref="BF217:BF248" si="319">BH217+BI217+BJ217</f>
        <v>1</v>
      </c>
      <c r="BG217" s="102">
        <f t="shared" si="270"/>
        <v>0</v>
      </c>
      <c r="BH217" s="102">
        <v>0</v>
      </c>
      <c r="BI217" s="102">
        <v>1</v>
      </c>
      <c r="BJ217" s="102">
        <v>0</v>
      </c>
      <c r="BK217" s="102">
        <v>0</v>
      </c>
      <c r="BL217" s="112">
        <v>0</v>
      </c>
      <c r="BM217" s="112">
        <v>0</v>
      </c>
      <c r="BN217" s="112">
        <v>1</v>
      </c>
      <c r="BO217" s="112">
        <v>0</v>
      </c>
      <c r="BP217" s="103">
        <f t="shared" si="271"/>
        <v>0.10537407797681769</v>
      </c>
      <c r="BQ217" s="158">
        <v>0</v>
      </c>
      <c r="BR217" s="103">
        <f t="shared" si="318"/>
        <v>0</v>
      </c>
      <c r="BS217" s="112">
        <f t="shared" si="272"/>
        <v>0</v>
      </c>
      <c r="BT217" s="112">
        <f t="shared" si="273"/>
        <v>1</v>
      </c>
      <c r="BU217" s="112">
        <f t="shared" si="274"/>
        <v>0</v>
      </c>
      <c r="BV217" s="112">
        <v>0</v>
      </c>
      <c r="BW217" s="112">
        <v>0</v>
      </c>
      <c r="BX217" s="112">
        <v>0</v>
      </c>
      <c r="BY217" s="112">
        <v>0</v>
      </c>
      <c r="BZ217" s="112">
        <v>1</v>
      </c>
      <c r="CA217" s="112">
        <v>0</v>
      </c>
      <c r="CB217" s="112">
        <v>0</v>
      </c>
      <c r="CC217" s="112">
        <v>0</v>
      </c>
      <c r="CD217" s="112">
        <v>0</v>
      </c>
      <c r="CE217" s="112">
        <f t="shared" si="275"/>
        <v>0</v>
      </c>
      <c r="CF217" s="112">
        <f t="shared" si="276"/>
        <v>0</v>
      </c>
      <c r="CG217" s="112">
        <f t="shared" si="277"/>
        <v>0</v>
      </c>
      <c r="CH217" s="100">
        <v>0</v>
      </c>
      <c r="CI217" s="100">
        <v>0</v>
      </c>
      <c r="CJ217" s="100">
        <v>0</v>
      </c>
      <c r="CK217" s="100">
        <v>0</v>
      </c>
      <c r="CL217" s="100">
        <v>0</v>
      </c>
      <c r="CM217" s="100">
        <v>0</v>
      </c>
      <c r="CN217" s="100">
        <v>0</v>
      </c>
      <c r="CO217" s="100">
        <v>0</v>
      </c>
      <c r="CP217" s="100">
        <v>0</v>
      </c>
      <c r="CQ217" s="112">
        <f t="shared" si="278"/>
        <v>0</v>
      </c>
      <c r="CR217" s="113">
        <f t="shared" si="279"/>
        <v>0</v>
      </c>
      <c r="CS217" s="112">
        <f t="shared" si="280"/>
        <v>0</v>
      </c>
      <c r="CT217" s="112">
        <f t="shared" si="281"/>
        <v>0</v>
      </c>
      <c r="CU217" s="112">
        <f t="shared" si="282"/>
        <v>0</v>
      </c>
      <c r="CV217" s="112">
        <f t="shared" si="283"/>
        <v>0</v>
      </c>
      <c r="CW217" s="112">
        <v>0</v>
      </c>
      <c r="CX217" s="112">
        <v>0</v>
      </c>
      <c r="CY217" s="112">
        <f t="shared" si="284"/>
        <v>0</v>
      </c>
      <c r="CZ217" s="112">
        <v>0</v>
      </c>
      <c r="DA217" s="112">
        <v>0</v>
      </c>
      <c r="DB217" s="112">
        <f t="shared" si="285"/>
        <v>0</v>
      </c>
      <c r="DC217" s="112">
        <v>0</v>
      </c>
      <c r="DD217" s="112">
        <v>0</v>
      </c>
      <c r="DE217" s="112">
        <f t="shared" si="286"/>
        <v>0</v>
      </c>
      <c r="DF217" s="112">
        <f t="shared" si="287"/>
        <v>0</v>
      </c>
      <c r="DG217" s="112">
        <f t="shared" si="288"/>
        <v>0</v>
      </c>
      <c r="DH217" s="112">
        <f t="shared" si="289"/>
        <v>0</v>
      </c>
      <c r="DI217" s="112">
        <v>0</v>
      </c>
      <c r="DJ217" s="112">
        <v>0</v>
      </c>
      <c r="DK217" s="112">
        <f t="shared" si="290"/>
        <v>0</v>
      </c>
      <c r="DL217" s="112">
        <v>0</v>
      </c>
      <c r="DM217" s="112">
        <v>0</v>
      </c>
      <c r="DN217" s="112">
        <f t="shared" si="291"/>
        <v>0</v>
      </c>
      <c r="DO217" s="112">
        <v>0</v>
      </c>
      <c r="DP217" s="112">
        <v>0</v>
      </c>
      <c r="DQ217" s="112">
        <f t="shared" si="292"/>
        <v>0</v>
      </c>
      <c r="DR217" s="112">
        <v>0</v>
      </c>
      <c r="DS217" s="112">
        <v>0</v>
      </c>
      <c r="DT217" s="112">
        <v>0</v>
      </c>
      <c r="DU217" s="112">
        <v>0</v>
      </c>
      <c r="DV217" s="114"/>
      <c r="DW217" s="114"/>
      <c r="DX217" s="112">
        <v>0</v>
      </c>
      <c r="DY217" s="112">
        <v>0</v>
      </c>
      <c r="DZ217" s="112">
        <v>0</v>
      </c>
      <c r="EA217" s="112">
        <f t="shared" si="293"/>
        <v>0</v>
      </c>
      <c r="EB217" s="113" t="s">
        <v>456</v>
      </c>
      <c r="EC217" s="112">
        <f t="shared" si="294"/>
        <v>0</v>
      </c>
      <c r="ED217" s="112">
        <f t="shared" si="295"/>
        <v>0</v>
      </c>
      <c r="EE217" s="112">
        <f t="shared" si="296"/>
        <v>0</v>
      </c>
      <c r="EF217" s="112">
        <v>0</v>
      </c>
      <c r="EG217" s="112">
        <v>0</v>
      </c>
      <c r="EH217" s="112">
        <v>0</v>
      </c>
      <c r="EI217" s="112">
        <v>0</v>
      </c>
      <c r="EJ217" s="112">
        <v>0</v>
      </c>
      <c r="EK217" s="112">
        <v>0</v>
      </c>
      <c r="EL217" s="112">
        <v>0</v>
      </c>
      <c r="EM217" s="112">
        <v>0</v>
      </c>
      <c r="EN217" s="112">
        <v>0</v>
      </c>
      <c r="EO217" s="112">
        <f t="shared" si="297"/>
        <v>0</v>
      </c>
      <c r="EP217" s="113" t="s">
        <v>456</v>
      </c>
      <c r="EQ217" s="112">
        <v>0</v>
      </c>
      <c r="ER217" s="112">
        <f t="shared" si="298"/>
        <v>0</v>
      </c>
      <c r="ES217" s="103" t="s">
        <v>456</v>
      </c>
      <c r="ET217" s="112">
        <v>0</v>
      </c>
      <c r="EU217" s="112">
        <v>0</v>
      </c>
      <c r="EV217" s="112">
        <v>0</v>
      </c>
      <c r="EW217" s="112">
        <v>0</v>
      </c>
      <c r="EX217" s="114"/>
      <c r="EY217" s="114"/>
      <c r="EZ217" s="114"/>
      <c r="FA217" s="100">
        <v>0</v>
      </c>
    </row>
    <row r="218" spans="1:157" s="118" customFormat="1">
      <c r="A218" s="26" t="s">
        <v>25</v>
      </c>
      <c r="B218" s="26" t="s">
        <v>439</v>
      </c>
      <c r="C218" s="29" t="s">
        <v>19</v>
      </c>
      <c r="D218" s="31">
        <v>14854</v>
      </c>
      <c r="E218" s="31">
        <f t="shared" si="312"/>
        <v>30</v>
      </c>
      <c r="F218" s="31">
        <v>30</v>
      </c>
      <c r="G218" s="34">
        <f t="shared" si="306"/>
        <v>100</v>
      </c>
      <c r="H218" s="32">
        <v>0</v>
      </c>
      <c r="I218" s="30">
        <f t="shared" si="307"/>
        <v>0</v>
      </c>
      <c r="J218" s="41">
        <v>25</v>
      </c>
      <c r="K218" s="30">
        <f t="shared" si="260"/>
        <v>0.1683048337148243</v>
      </c>
      <c r="L218" s="31">
        <v>4096</v>
      </c>
      <c r="M218" s="31">
        <v>2482</v>
      </c>
      <c r="N218" s="99">
        <f t="shared" si="261"/>
        <v>16.709303891207757</v>
      </c>
      <c r="O218" s="31">
        <v>1153</v>
      </c>
      <c r="P218" s="31">
        <v>830</v>
      </c>
      <c r="Q218" s="34">
        <f t="shared" si="262"/>
        <v>5.5877204793321669</v>
      </c>
      <c r="R218" s="41">
        <f t="shared" si="263"/>
        <v>92</v>
      </c>
      <c r="S218" s="41">
        <v>91</v>
      </c>
      <c r="T218" s="30">
        <f t="shared" si="308"/>
        <v>98.91304347826086</v>
      </c>
      <c r="U218" s="32">
        <v>1</v>
      </c>
      <c r="V218" s="30">
        <f t="shared" si="309"/>
        <v>1.0869565217391304</v>
      </c>
      <c r="W218" s="31">
        <v>18</v>
      </c>
      <c r="X218" s="31">
        <v>0</v>
      </c>
      <c r="Y218" s="31">
        <v>80</v>
      </c>
      <c r="Z218" s="39">
        <f t="shared" si="264"/>
        <v>0.53857546788743771</v>
      </c>
      <c r="AA218" s="31">
        <v>13</v>
      </c>
      <c r="AB218" s="31">
        <v>0</v>
      </c>
      <c r="AC218" s="39">
        <f t="shared" si="265"/>
        <v>8.7518513531708628E-2</v>
      </c>
      <c r="AD218" s="42">
        <v>56.38</v>
      </c>
      <c r="AE218" s="38">
        <v>51.7</v>
      </c>
      <c r="AF218" s="38">
        <v>582.4</v>
      </c>
      <c r="AG218" s="38">
        <v>784.17</v>
      </c>
      <c r="AH218" s="30">
        <v>10.33</v>
      </c>
      <c r="AI218" s="40">
        <v>15.17</v>
      </c>
      <c r="AJ218" s="41">
        <v>32</v>
      </c>
      <c r="AK218" s="30">
        <f t="shared" si="310"/>
        <v>35.164835164835168</v>
      </c>
      <c r="AL218" s="31">
        <v>10</v>
      </c>
      <c r="AM218" s="31">
        <v>0</v>
      </c>
      <c r="AN218" s="39">
        <f>((AL218+AM218)/W218)*100</f>
        <v>55.555555555555557</v>
      </c>
      <c r="AO218" s="31">
        <v>29</v>
      </c>
      <c r="AP218" s="39">
        <f t="shared" si="311"/>
        <v>36.25</v>
      </c>
      <c r="AQ218" s="31">
        <v>8</v>
      </c>
      <c r="AR218" s="31">
        <v>0</v>
      </c>
      <c r="AS218" s="39">
        <f>((AQ218+AR218)/AA218)*100</f>
        <v>61.53846153846154</v>
      </c>
      <c r="AT218" s="31">
        <v>23</v>
      </c>
      <c r="AU218" s="175">
        <f t="shared" si="313"/>
        <v>0.15484044701763836</v>
      </c>
      <c r="AV218" s="35" t="s">
        <v>454</v>
      </c>
      <c r="AW218" s="41">
        <f t="shared" si="266"/>
        <v>25</v>
      </c>
      <c r="AX218" s="41">
        <f t="shared" si="267"/>
        <v>0</v>
      </c>
      <c r="AY218" s="30">
        <f t="shared" si="268"/>
        <v>0.1683048337148243</v>
      </c>
      <c r="AZ218" s="41">
        <v>0</v>
      </c>
      <c r="BA218" s="41">
        <v>25</v>
      </c>
      <c r="BB218" s="41">
        <v>0</v>
      </c>
      <c r="BC218" s="41">
        <v>0</v>
      </c>
      <c r="BD218" s="41">
        <v>0</v>
      </c>
      <c r="BE218" s="31">
        <v>0</v>
      </c>
      <c r="BF218" s="31">
        <f t="shared" si="319"/>
        <v>24</v>
      </c>
      <c r="BG218" s="31">
        <f t="shared" si="270"/>
        <v>0</v>
      </c>
      <c r="BH218" s="31">
        <v>0</v>
      </c>
      <c r="BI218" s="31">
        <v>24</v>
      </c>
      <c r="BJ218" s="31">
        <v>0</v>
      </c>
      <c r="BK218" s="31">
        <v>0</v>
      </c>
      <c r="BL218" s="45">
        <v>0</v>
      </c>
      <c r="BM218" s="45">
        <v>0</v>
      </c>
      <c r="BN218" s="45">
        <v>21</v>
      </c>
      <c r="BO218" s="45">
        <v>0</v>
      </c>
      <c r="BP218" s="34">
        <f t="shared" si="271"/>
        <v>0.14137606032045241</v>
      </c>
      <c r="BQ218" s="149">
        <v>5</v>
      </c>
      <c r="BR218" s="103">
        <f t="shared" si="318"/>
        <v>23.809523809523807</v>
      </c>
      <c r="BS218" s="45">
        <f t="shared" si="272"/>
        <v>0</v>
      </c>
      <c r="BT218" s="45">
        <f t="shared" si="273"/>
        <v>0</v>
      </c>
      <c r="BU218" s="45">
        <f t="shared" si="274"/>
        <v>24</v>
      </c>
      <c r="BV218" s="45">
        <v>0</v>
      </c>
      <c r="BW218" s="45">
        <v>0</v>
      </c>
      <c r="BX218" s="45">
        <v>0</v>
      </c>
      <c r="BY218" s="45">
        <v>0</v>
      </c>
      <c r="BZ218" s="45">
        <v>0</v>
      </c>
      <c r="CA218" s="45">
        <v>24</v>
      </c>
      <c r="CB218" s="45">
        <v>0</v>
      </c>
      <c r="CC218" s="45">
        <v>0</v>
      </c>
      <c r="CD218" s="45">
        <v>0</v>
      </c>
      <c r="CE218" s="45">
        <f t="shared" si="275"/>
        <v>0</v>
      </c>
      <c r="CF218" s="45">
        <f t="shared" si="276"/>
        <v>0</v>
      </c>
      <c r="CG218" s="45">
        <f t="shared" si="277"/>
        <v>0</v>
      </c>
      <c r="CH218" s="46">
        <v>0</v>
      </c>
      <c r="CI218" s="46">
        <v>0</v>
      </c>
      <c r="CJ218" s="46">
        <v>0</v>
      </c>
      <c r="CK218" s="46">
        <v>0</v>
      </c>
      <c r="CL218" s="46">
        <v>0</v>
      </c>
      <c r="CM218" s="46">
        <v>0</v>
      </c>
      <c r="CN218" s="46">
        <v>0</v>
      </c>
      <c r="CO218" s="46">
        <v>0</v>
      </c>
      <c r="CP218" s="46">
        <v>0</v>
      </c>
      <c r="CQ218" s="45">
        <f t="shared" si="278"/>
        <v>10</v>
      </c>
      <c r="CR218" s="47">
        <f t="shared" si="279"/>
        <v>6.7321933485929714E-2</v>
      </c>
      <c r="CS218" s="45">
        <f t="shared" si="280"/>
        <v>9</v>
      </c>
      <c r="CT218" s="45">
        <f t="shared" si="281"/>
        <v>0</v>
      </c>
      <c r="CU218" s="45">
        <f t="shared" si="282"/>
        <v>9</v>
      </c>
      <c r="CV218" s="45">
        <f t="shared" si="283"/>
        <v>0</v>
      </c>
      <c r="CW218" s="45">
        <v>0</v>
      </c>
      <c r="CX218" s="45">
        <v>0</v>
      </c>
      <c r="CY218" s="45">
        <f t="shared" si="284"/>
        <v>9</v>
      </c>
      <c r="CZ218" s="45">
        <v>0</v>
      </c>
      <c r="DA218" s="45">
        <v>9</v>
      </c>
      <c r="DB218" s="45">
        <f t="shared" si="285"/>
        <v>0</v>
      </c>
      <c r="DC218" s="45">
        <v>0</v>
      </c>
      <c r="DD218" s="45">
        <v>0</v>
      </c>
      <c r="DE218" s="45">
        <f t="shared" si="286"/>
        <v>0</v>
      </c>
      <c r="DF218" s="45">
        <f t="shared" si="287"/>
        <v>0</v>
      </c>
      <c r="DG218" s="45">
        <f t="shared" si="288"/>
        <v>0</v>
      </c>
      <c r="DH218" s="45">
        <f t="shared" si="289"/>
        <v>0</v>
      </c>
      <c r="DI218" s="45">
        <v>0</v>
      </c>
      <c r="DJ218" s="45">
        <v>0</v>
      </c>
      <c r="DK218" s="45">
        <f t="shared" si="290"/>
        <v>0</v>
      </c>
      <c r="DL218" s="45">
        <v>0</v>
      </c>
      <c r="DM218" s="45">
        <v>0</v>
      </c>
      <c r="DN218" s="45">
        <f t="shared" si="291"/>
        <v>0</v>
      </c>
      <c r="DO218" s="45">
        <v>0</v>
      </c>
      <c r="DP218" s="45">
        <v>0</v>
      </c>
      <c r="DQ218" s="45">
        <f t="shared" si="292"/>
        <v>1</v>
      </c>
      <c r="DR218" s="45">
        <v>0</v>
      </c>
      <c r="DS218" s="45">
        <v>0</v>
      </c>
      <c r="DT218" s="45">
        <v>0</v>
      </c>
      <c r="DU218" s="45">
        <v>1</v>
      </c>
      <c r="DV218" s="48"/>
      <c r="DW218" s="48"/>
      <c r="DX218" s="45">
        <v>15</v>
      </c>
      <c r="DY218" s="45">
        <v>0</v>
      </c>
      <c r="DZ218" s="45">
        <v>0</v>
      </c>
      <c r="EA218" s="45">
        <f t="shared" si="293"/>
        <v>4</v>
      </c>
      <c r="EB218" s="47">
        <f>(EA218/CQ218)*100</f>
        <v>40</v>
      </c>
      <c r="EC218" s="45">
        <f t="shared" si="294"/>
        <v>3</v>
      </c>
      <c r="ED218" s="45">
        <f t="shared" si="295"/>
        <v>0</v>
      </c>
      <c r="EE218" s="45">
        <f t="shared" si="296"/>
        <v>1</v>
      </c>
      <c r="EF218" s="45">
        <v>3</v>
      </c>
      <c r="EG218" s="45">
        <v>0</v>
      </c>
      <c r="EH218" s="45">
        <v>1</v>
      </c>
      <c r="EI218" s="45">
        <v>0</v>
      </c>
      <c r="EJ218" s="45">
        <v>0</v>
      </c>
      <c r="EK218" s="45">
        <v>0</v>
      </c>
      <c r="EL218" s="45">
        <v>0</v>
      </c>
      <c r="EM218" s="45">
        <v>0</v>
      </c>
      <c r="EN218" s="45">
        <v>0</v>
      </c>
      <c r="EO218" s="45">
        <f t="shared" si="297"/>
        <v>6</v>
      </c>
      <c r="EP218" s="47">
        <f>(EO218/CQ218)*100</f>
        <v>60</v>
      </c>
      <c r="EQ218" s="45">
        <v>6</v>
      </c>
      <c r="ER218" s="45">
        <f t="shared" si="298"/>
        <v>3</v>
      </c>
      <c r="ES218" s="34">
        <f>(ER218/EQ218)*100</f>
        <v>50</v>
      </c>
      <c r="ET218" s="45">
        <v>1</v>
      </c>
      <c r="EU218" s="45">
        <v>0</v>
      </c>
      <c r="EV218" s="45">
        <v>2</v>
      </c>
      <c r="EW218" s="45">
        <v>0</v>
      </c>
      <c r="EX218" s="48">
        <v>529.39</v>
      </c>
      <c r="EY218" s="48">
        <v>138.08000000000001</v>
      </c>
      <c r="EZ218" s="48">
        <v>1099.1600000000001</v>
      </c>
      <c r="FA218" s="46">
        <v>0</v>
      </c>
    </row>
    <row r="219" spans="1:157" s="118" customFormat="1">
      <c r="A219" s="46" t="s">
        <v>25</v>
      </c>
      <c r="B219" s="26" t="s">
        <v>29</v>
      </c>
      <c r="C219" s="29" t="s">
        <v>19</v>
      </c>
      <c r="D219" s="33">
        <v>2</v>
      </c>
      <c r="E219" s="33">
        <f t="shared" si="312"/>
        <v>0</v>
      </c>
      <c r="F219" s="33">
        <v>0</v>
      </c>
      <c r="G219" s="37" t="s">
        <v>456</v>
      </c>
      <c r="H219" s="32">
        <v>0</v>
      </c>
      <c r="I219" s="35" t="s">
        <v>456</v>
      </c>
      <c r="J219" s="32">
        <v>0</v>
      </c>
      <c r="K219" s="30">
        <f t="shared" si="260"/>
        <v>0</v>
      </c>
      <c r="L219" s="33">
        <v>3</v>
      </c>
      <c r="M219" s="33">
        <v>1</v>
      </c>
      <c r="N219" s="99">
        <f t="shared" si="261"/>
        <v>50</v>
      </c>
      <c r="O219" s="33">
        <v>0</v>
      </c>
      <c r="P219" s="33">
        <v>0</v>
      </c>
      <c r="Q219" s="34">
        <f t="shared" si="262"/>
        <v>0</v>
      </c>
      <c r="R219" s="32">
        <f t="shared" si="263"/>
        <v>0</v>
      </c>
      <c r="S219" s="32">
        <v>0</v>
      </c>
      <c r="T219" s="35" t="s">
        <v>456</v>
      </c>
      <c r="U219" s="32">
        <v>0</v>
      </c>
      <c r="V219" s="35" t="s">
        <v>456</v>
      </c>
      <c r="W219" s="33">
        <v>0</v>
      </c>
      <c r="X219" s="33">
        <v>0</v>
      </c>
      <c r="Y219" s="33">
        <v>0</v>
      </c>
      <c r="Z219" s="39">
        <f t="shared" si="264"/>
        <v>0</v>
      </c>
      <c r="AA219" s="33">
        <v>0</v>
      </c>
      <c r="AB219" s="33">
        <v>0</v>
      </c>
      <c r="AC219" s="39">
        <f t="shared" si="265"/>
        <v>0</v>
      </c>
      <c r="AD219" s="120"/>
      <c r="AE219" s="38"/>
      <c r="AF219" s="38"/>
      <c r="AG219" s="38"/>
      <c r="AH219" s="30"/>
      <c r="AI219" s="40"/>
      <c r="AJ219" s="41">
        <v>0</v>
      </c>
      <c r="AK219" s="35" t="s">
        <v>456</v>
      </c>
      <c r="AL219" s="31">
        <v>0</v>
      </c>
      <c r="AM219" s="31">
        <v>0</v>
      </c>
      <c r="AN219" s="44" t="s">
        <v>456</v>
      </c>
      <c r="AO219" s="31">
        <v>0</v>
      </c>
      <c r="AP219" s="44" t="s">
        <v>456</v>
      </c>
      <c r="AQ219" s="31">
        <v>0</v>
      </c>
      <c r="AR219" s="31">
        <v>0</v>
      </c>
      <c r="AS219" s="44" t="s">
        <v>456</v>
      </c>
      <c r="AT219" s="31">
        <v>0</v>
      </c>
      <c r="AU219" s="176">
        <f t="shared" si="313"/>
        <v>0</v>
      </c>
      <c r="AV219" s="30"/>
      <c r="AW219" s="41">
        <f t="shared" si="266"/>
        <v>0</v>
      </c>
      <c r="AX219" s="41">
        <f t="shared" si="267"/>
        <v>0</v>
      </c>
      <c r="AY219" s="30">
        <f t="shared" si="268"/>
        <v>0</v>
      </c>
      <c r="AZ219" s="41">
        <v>0</v>
      </c>
      <c r="BA219" s="41">
        <v>0</v>
      </c>
      <c r="BB219" s="41">
        <v>0</v>
      </c>
      <c r="BC219" s="41">
        <v>0</v>
      </c>
      <c r="BD219" s="41">
        <v>0</v>
      </c>
      <c r="BE219" s="31">
        <v>0</v>
      </c>
      <c r="BF219" s="31">
        <f t="shared" si="319"/>
        <v>0</v>
      </c>
      <c r="BG219" s="31">
        <f t="shared" si="270"/>
        <v>0</v>
      </c>
      <c r="BH219" s="31">
        <v>0</v>
      </c>
      <c r="BI219" s="31">
        <v>0</v>
      </c>
      <c r="BJ219" s="31">
        <v>0</v>
      </c>
      <c r="BK219" s="31">
        <v>0</v>
      </c>
      <c r="BL219" s="45">
        <v>0</v>
      </c>
      <c r="BM219" s="45">
        <v>0</v>
      </c>
      <c r="BN219" s="45">
        <v>0</v>
      </c>
      <c r="BO219" s="45">
        <v>0</v>
      </c>
      <c r="BP219" s="34">
        <f t="shared" si="271"/>
        <v>0</v>
      </c>
      <c r="BQ219" s="159" t="s">
        <v>392</v>
      </c>
      <c r="BR219" s="103" t="s">
        <v>456</v>
      </c>
      <c r="BS219" s="45">
        <f t="shared" si="272"/>
        <v>0</v>
      </c>
      <c r="BT219" s="45">
        <f t="shared" si="273"/>
        <v>0</v>
      </c>
      <c r="BU219" s="45">
        <f t="shared" si="274"/>
        <v>0</v>
      </c>
      <c r="BV219" s="45">
        <v>0</v>
      </c>
      <c r="BW219" s="45">
        <v>0</v>
      </c>
      <c r="BX219" s="45">
        <v>0</v>
      </c>
      <c r="BY219" s="45">
        <v>0</v>
      </c>
      <c r="BZ219" s="45">
        <v>0</v>
      </c>
      <c r="CA219" s="45">
        <v>0</v>
      </c>
      <c r="CB219" s="45">
        <v>0</v>
      </c>
      <c r="CC219" s="45">
        <v>0</v>
      </c>
      <c r="CD219" s="45">
        <v>0</v>
      </c>
      <c r="CE219" s="45">
        <f t="shared" si="275"/>
        <v>0</v>
      </c>
      <c r="CF219" s="45">
        <f t="shared" si="276"/>
        <v>0</v>
      </c>
      <c r="CG219" s="45">
        <f t="shared" si="277"/>
        <v>0</v>
      </c>
      <c r="CH219" s="45">
        <v>0</v>
      </c>
      <c r="CI219" s="45">
        <v>0</v>
      </c>
      <c r="CJ219" s="45">
        <v>0</v>
      </c>
      <c r="CK219" s="45">
        <v>0</v>
      </c>
      <c r="CL219" s="45">
        <v>0</v>
      </c>
      <c r="CM219" s="45">
        <v>0</v>
      </c>
      <c r="CN219" s="45">
        <v>0</v>
      </c>
      <c r="CO219" s="45">
        <v>0</v>
      </c>
      <c r="CP219" s="45">
        <v>0</v>
      </c>
      <c r="CQ219" s="45">
        <f t="shared" si="278"/>
        <v>0</v>
      </c>
      <c r="CR219" s="47">
        <f t="shared" si="279"/>
        <v>0</v>
      </c>
      <c r="CS219" s="45">
        <f t="shared" si="280"/>
        <v>0</v>
      </c>
      <c r="CT219" s="45">
        <f t="shared" si="281"/>
        <v>0</v>
      </c>
      <c r="CU219" s="45">
        <f t="shared" si="282"/>
        <v>0</v>
      </c>
      <c r="CV219" s="45">
        <f t="shared" si="283"/>
        <v>0</v>
      </c>
      <c r="CW219" s="45">
        <v>0</v>
      </c>
      <c r="CX219" s="45">
        <v>0</v>
      </c>
      <c r="CY219" s="45">
        <f t="shared" si="284"/>
        <v>0</v>
      </c>
      <c r="CZ219" s="45">
        <v>0</v>
      </c>
      <c r="DA219" s="45">
        <v>0</v>
      </c>
      <c r="DB219" s="45">
        <f t="shared" si="285"/>
        <v>0</v>
      </c>
      <c r="DC219" s="45">
        <v>0</v>
      </c>
      <c r="DD219" s="45">
        <v>0</v>
      </c>
      <c r="DE219" s="45">
        <f t="shared" si="286"/>
        <v>0</v>
      </c>
      <c r="DF219" s="45">
        <f t="shared" si="287"/>
        <v>0</v>
      </c>
      <c r="DG219" s="45">
        <f t="shared" si="288"/>
        <v>0</v>
      </c>
      <c r="DH219" s="45">
        <f t="shared" si="289"/>
        <v>0</v>
      </c>
      <c r="DI219" s="45">
        <v>0</v>
      </c>
      <c r="DJ219" s="45">
        <v>0</v>
      </c>
      <c r="DK219" s="45">
        <f t="shared" si="290"/>
        <v>0</v>
      </c>
      <c r="DL219" s="45">
        <v>0</v>
      </c>
      <c r="DM219" s="45">
        <v>0</v>
      </c>
      <c r="DN219" s="45">
        <f t="shared" si="291"/>
        <v>0</v>
      </c>
      <c r="DO219" s="45">
        <v>0</v>
      </c>
      <c r="DP219" s="45">
        <v>0</v>
      </c>
      <c r="DQ219" s="45">
        <f t="shared" si="292"/>
        <v>0</v>
      </c>
      <c r="DR219" s="45">
        <v>0</v>
      </c>
      <c r="DS219" s="45">
        <v>0</v>
      </c>
      <c r="DT219" s="45">
        <v>0</v>
      </c>
      <c r="DU219" s="45">
        <v>0</v>
      </c>
      <c r="DV219" s="48"/>
      <c r="DW219" s="48"/>
      <c r="DX219" s="45">
        <v>0</v>
      </c>
      <c r="DY219" s="45">
        <v>0</v>
      </c>
      <c r="DZ219" s="45">
        <v>0</v>
      </c>
      <c r="EA219" s="45">
        <f t="shared" si="293"/>
        <v>0</v>
      </c>
      <c r="EB219" s="115" t="s">
        <v>456</v>
      </c>
      <c r="EC219" s="45">
        <f t="shared" si="294"/>
        <v>0</v>
      </c>
      <c r="ED219" s="45">
        <f t="shared" si="295"/>
        <v>0</v>
      </c>
      <c r="EE219" s="45">
        <f t="shared" si="296"/>
        <v>0</v>
      </c>
      <c r="EF219" s="45">
        <v>0</v>
      </c>
      <c r="EG219" s="45">
        <v>0</v>
      </c>
      <c r="EH219" s="45">
        <v>0</v>
      </c>
      <c r="EI219" s="45">
        <v>0</v>
      </c>
      <c r="EJ219" s="45">
        <v>0</v>
      </c>
      <c r="EK219" s="45">
        <v>0</v>
      </c>
      <c r="EL219" s="45">
        <v>0</v>
      </c>
      <c r="EM219" s="45">
        <v>0</v>
      </c>
      <c r="EN219" s="45">
        <v>0</v>
      </c>
      <c r="EO219" s="45">
        <f t="shared" si="297"/>
        <v>0</v>
      </c>
      <c r="EP219" s="115" t="s">
        <v>456</v>
      </c>
      <c r="EQ219" s="45">
        <v>0</v>
      </c>
      <c r="ER219" s="45">
        <f t="shared" si="298"/>
        <v>0</v>
      </c>
      <c r="ES219" s="37" t="s">
        <v>456</v>
      </c>
      <c r="ET219" s="45">
        <v>0</v>
      </c>
      <c r="EU219" s="45">
        <v>0</v>
      </c>
      <c r="EV219" s="45">
        <v>0</v>
      </c>
      <c r="EW219" s="45">
        <v>0</v>
      </c>
      <c r="EX219" s="48"/>
      <c r="EY219" s="48"/>
      <c r="EZ219" s="48"/>
      <c r="FA219" s="46">
        <v>0</v>
      </c>
    </row>
    <row r="220" spans="1:157" s="118" customFormat="1">
      <c r="A220" s="100" t="s">
        <v>328</v>
      </c>
      <c r="B220" s="100" t="s">
        <v>391</v>
      </c>
      <c r="C220" s="101" t="s">
        <v>33</v>
      </c>
      <c r="D220" s="102">
        <v>2566</v>
      </c>
      <c r="E220" s="102">
        <f t="shared" si="312"/>
        <v>0</v>
      </c>
      <c r="F220" s="102">
        <v>0</v>
      </c>
      <c r="G220" s="103" t="s">
        <v>456</v>
      </c>
      <c r="H220" s="104">
        <v>0</v>
      </c>
      <c r="I220" s="105" t="s">
        <v>456</v>
      </c>
      <c r="J220" s="106">
        <v>0</v>
      </c>
      <c r="K220" s="105">
        <f t="shared" si="260"/>
        <v>0</v>
      </c>
      <c r="L220" s="102">
        <v>0</v>
      </c>
      <c r="M220" s="102">
        <v>0</v>
      </c>
      <c r="N220" s="107">
        <f t="shared" si="261"/>
        <v>0</v>
      </c>
      <c r="O220" s="102">
        <v>0</v>
      </c>
      <c r="P220" s="102">
        <v>0</v>
      </c>
      <c r="Q220" s="103">
        <f t="shared" si="262"/>
        <v>0</v>
      </c>
      <c r="R220" s="106">
        <f t="shared" si="263"/>
        <v>0</v>
      </c>
      <c r="S220" s="106">
        <v>0</v>
      </c>
      <c r="T220" s="105" t="s">
        <v>456</v>
      </c>
      <c r="U220" s="104">
        <v>0</v>
      </c>
      <c r="V220" s="105" t="s">
        <v>456</v>
      </c>
      <c r="W220" s="102">
        <v>0</v>
      </c>
      <c r="X220" s="102">
        <v>0</v>
      </c>
      <c r="Y220" s="102">
        <v>0</v>
      </c>
      <c r="Z220" s="108">
        <f t="shared" si="264"/>
        <v>0</v>
      </c>
      <c r="AA220" s="102">
        <v>0</v>
      </c>
      <c r="AB220" s="102">
        <v>0</v>
      </c>
      <c r="AC220" s="108">
        <f t="shared" si="265"/>
        <v>0</v>
      </c>
      <c r="AD220" s="109"/>
      <c r="AE220" s="110"/>
      <c r="AF220" s="110"/>
      <c r="AG220" s="110"/>
      <c r="AH220" s="105"/>
      <c r="AI220" s="111"/>
      <c r="AJ220" s="106">
        <v>0</v>
      </c>
      <c r="AK220" s="105" t="s">
        <v>456</v>
      </c>
      <c r="AL220" s="102">
        <v>0</v>
      </c>
      <c r="AM220" s="102">
        <v>0</v>
      </c>
      <c r="AN220" s="108" t="s">
        <v>456</v>
      </c>
      <c r="AO220" s="102"/>
      <c r="AP220" s="108" t="s">
        <v>456</v>
      </c>
      <c r="AQ220" s="102">
        <v>0</v>
      </c>
      <c r="AR220" s="102">
        <v>0</v>
      </c>
      <c r="AS220" s="108" t="s">
        <v>456</v>
      </c>
      <c r="AT220" s="102">
        <v>0</v>
      </c>
      <c r="AU220" s="182">
        <f t="shared" si="313"/>
        <v>0</v>
      </c>
      <c r="AV220" s="105" t="s">
        <v>455</v>
      </c>
      <c r="AW220" s="106">
        <f t="shared" si="266"/>
        <v>0</v>
      </c>
      <c r="AX220" s="106">
        <f t="shared" si="267"/>
        <v>0</v>
      </c>
      <c r="AY220" s="105">
        <f t="shared" si="268"/>
        <v>0</v>
      </c>
      <c r="AZ220" s="106">
        <v>0</v>
      </c>
      <c r="BA220" s="106">
        <v>0</v>
      </c>
      <c r="BB220" s="106">
        <v>0</v>
      </c>
      <c r="BC220" s="106">
        <v>0</v>
      </c>
      <c r="BD220" s="106">
        <v>0</v>
      </c>
      <c r="BE220" s="102">
        <v>0</v>
      </c>
      <c r="BF220" s="102">
        <f t="shared" si="319"/>
        <v>0</v>
      </c>
      <c r="BG220" s="102">
        <f t="shared" si="270"/>
        <v>0</v>
      </c>
      <c r="BH220" s="102">
        <v>0</v>
      </c>
      <c r="BI220" s="102">
        <v>0</v>
      </c>
      <c r="BJ220" s="102">
        <v>0</v>
      </c>
      <c r="BK220" s="102">
        <v>0</v>
      </c>
      <c r="BL220" s="112">
        <v>0</v>
      </c>
      <c r="BM220" s="112">
        <v>0</v>
      </c>
      <c r="BN220" s="112">
        <v>0</v>
      </c>
      <c r="BO220" s="112">
        <v>0</v>
      </c>
      <c r="BP220" s="103">
        <f t="shared" si="271"/>
        <v>0</v>
      </c>
      <c r="BQ220" s="158">
        <v>0</v>
      </c>
      <c r="BR220" s="103" t="s">
        <v>456</v>
      </c>
      <c r="BS220" s="112">
        <f t="shared" si="272"/>
        <v>0</v>
      </c>
      <c r="BT220" s="112">
        <f t="shared" si="273"/>
        <v>0</v>
      </c>
      <c r="BU220" s="112">
        <f t="shared" si="274"/>
        <v>0</v>
      </c>
      <c r="BV220" s="112">
        <v>0</v>
      </c>
      <c r="BW220" s="112">
        <v>0</v>
      </c>
      <c r="BX220" s="112">
        <v>0</v>
      </c>
      <c r="BY220" s="112">
        <v>0</v>
      </c>
      <c r="BZ220" s="112">
        <v>0</v>
      </c>
      <c r="CA220" s="112">
        <v>0</v>
      </c>
      <c r="CB220" s="112">
        <v>0</v>
      </c>
      <c r="CC220" s="112">
        <v>0</v>
      </c>
      <c r="CD220" s="112">
        <v>0</v>
      </c>
      <c r="CE220" s="112">
        <f t="shared" si="275"/>
        <v>0</v>
      </c>
      <c r="CF220" s="112">
        <f t="shared" si="276"/>
        <v>0</v>
      </c>
      <c r="CG220" s="112">
        <f t="shared" si="277"/>
        <v>0</v>
      </c>
      <c r="CH220" s="100">
        <v>0</v>
      </c>
      <c r="CI220" s="100">
        <v>0</v>
      </c>
      <c r="CJ220" s="100">
        <v>0</v>
      </c>
      <c r="CK220" s="100">
        <v>0</v>
      </c>
      <c r="CL220" s="100">
        <v>0</v>
      </c>
      <c r="CM220" s="100">
        <v>0</v>
      </c>
      <c r="CN220" s="100">
        <v>0</v>
      </c>
      <c r="CO220" s="100">
        <v>0</v>
      </c>
      <c r="CP220" s="100">
        <v>0</v>
      </c>
      <c r="CQ220" s="112">
        <f t="shared" si="278"/>
        <v>0</v>
      </c>
      <c r="CR220" s="113">
        <f t="shared" si="279"/>
        <v>0</v>
      </c>
      <c r="CS220" s="112">
        <f t="shared" si="280"/>
        <v>0</v>
      </c>
      <c r="CT220" s="112">
        <f t="shared" si="281"/>
        <v>0</v>
      </c>
      <c r="CU220" s="112">
        <f t="shared" si="282"/>
        <v>0</v>
      </c>
      <c r="CV220" s="112">
        <f t="shared" si="283"/>
        <v>0</v>
      </c>
      <c r="CW220" s="112">
        <v>0</v>
      </c>
      <c r="CX220" s="112">
        <v>0</v>
      </c>
      <c r="CY220" s="112">
        <f t="shared" si="284"/>
        <v>0</v>
      </c>
      <c r="CZ220" s="112">
        <v>0</v>
      </c>
      <c r="DA220" s="112">
        <v>0</v>
      </c>
      <c r="DB220" s="112">
        <f t="shared" si="285"/>
        <v>0</v>
      </c>
      <c r="DC220" s="112">
        <v>0</v>
      </c>
      <c r="DD220" s="112">
        <v>0</v>
      </c>
      <c r="DE220" s="112">
        <f t="shared" si="286"/>
        <v>0</v>
      </c>
      <c r="DF220" s="112">
        <f t="shared" si="287"/>
        <v>0</v>
      </c>
      <c r="DG220" s="112">
        <f t="shared" si="288"/>
        <v>0</v>
      </c>
      <c r="DH220" s="112">
        <f t="shared" si="289"/>
        <v>0</v>
      </c>
      <c r="DI220" s="112">
        <v>0</v>
      </c>
      <c r="DJ220" s="112">
        <v>0</v>
      </c>
      <c r="DK220" s="112">
        <f t="shared" si="290"/>
        <v>0</v>
      </c>
      <c r="DL220" s="112">
        <v>0</v>
      </c>
      <c r="DM220" s="112">
        <v>0</v>
      </c>
      <c r="DN220" s="112">
        <f t="shared" si="291"/>
        <v>0</v>
      </c>
      <c r="DO220" s="112">
        <v>0</v>
      </c>
      <c r="DP220" s="112">
        <v>0</v>
      </c>
      <c r="DQ220" s="112">
        <f t="shared" si="292"/>
        <v>0</v>
      </c>
      <c r="DR220" s="112">
        <v>0</v>
      </c>
      <c r="DS220" s="112">
        <v>0</v>
      </c>
      <c r="DT220" s="112">
        <v>0</v>
      </c>
      <c r="DU220" s="112">
        <v>0</v>
      </c>
      <c r="DV220" s="114"/>
      <c r="DW220" s="114"/>
      <c r="DX220" s="112">
        <v>0</v>
      </c>
      <c r="DY220" s="112">
        <v>0</v>
      </c>
      <c r="DZ220" s="112">
        <v>0</v>
      </c>
      <c r="EA220" s="112">
        <f t="shared" si="293"/>
        <v>0</v>
      </c>
      <c r="EB220" s="113" t="s">
        <v>456</v>
      </c>
      <c r="EC220" s="112">
        <f t="shared" si="294"/>
        <v>0</v>
      </c>
      <c r="ED220" s="112">
        <f t="shared" si="295"/>
        <v>0</v>
      </c>
      <c r="EE220" s="112">
        <f t="shared" si="296"/>
        <v>0</v>
      </c>
      <c r="EF220" s="112">
        <v>0</v>
      </c>
      <c r="EG220" s="112">
        <v>0</v>
      </c>
      <c r="EH220" s="112">
        <v>0</v>
      </c>
      <c r="EI220" s="112">
        <v>0</v>
      </c>
      <c r="EJ220" s="112">
        <v>0</v>
      </c>
      <c r="EK220" s="112">
        <v>0</v>
      </c>
      <c r="EL220" s="112">
        <v>0</v>
      </c>
      <c r="EM220" s="112">
        <v>0</v>
      </c>
      <c r="EN220" s="112">
        <v>0</v>
      </c>
      <c r="EO220" s="112">
        <f t="shared" si="297"/>
        <v>0</v>
      </c>
      <c r="EP220" s="113" t="s">
        <v>456</v>
      </c>
      <c r="EQ220" s="112">
        <v>2</v>
      </c>
      <c r="ER220" s="112">
        <f t="shared" si="298"/>
        <v>2</v>
      </c>
      <c r="ES220" s="103">
        <f>(ER220/EQ220)*100</f>
        <v>100</v>
      </c>
      <c r="ET220" s="112">
        <v>0</v>
      </c>
      <c r="EU220" s="112">
        <v>0</v>
      </c>
      <c r="EV220" s="112">
        <v>1</v>
      </c>
      <c r="EW220" s="112">
        <v>1</v>
      </c>
      <c r="EX220" s="114">
        <v>343.05</v>
      </c>
      <c r="EY220" s="114">
        <v>249.22</v>
      </c>
      <c r="EZ220" s="114">
        <v>436.87</v>
      </c>
      <c r="FA220" s="100">
        <v>0</v>
      </c>
    </row>
    <row r="221" spans="1:157" s="118" customFormat="1">
      <c r="A221" s="26" t="s">
        <v>182</v>
      </c>
      <c r="B221" s="26" t="s">
        <v>210</v>
      </c>
      <c r="C221" s="29" t="s">
        <v>31</v>
      </c>
      <c r="D221" s="31">
        <v>15614</v>
      </c>
      <c r="E221" s="31">
        <f t="shared" si="312"/>
        <v>545</v>
      </c>
      <c r="F221" s="33">
        <v>545</v>
      </c>
      <c r="G221" s="34">
        <f t="shared" ref="G221:G240" si="320">(F221/E221)*100</f>
        <v>100</v>
      </c>
      <c r="H221" s="32">
        <v>0</v>
      </c>
      <c r="I221" s="30">
        <f t="shared" ref="I221:I240" si="321">(H221/E221)*100</f>
        <v>0</v>
      </c>
      <c r="J221" s="32">
        <v>455</v>
      </c>
      <c r="K221" s="30">
        <f t="shared" si="260"/>
        <v>2.9140514922505445</v>
      </c>
      <c r="L221" s="31">
        <v>9408</v>
      </c>
      <c r="M221" s="31">
        <v>3392</v>
      </c>
      <c r="N221" s="99">
        <f t="shared" si="261"/>
        <v>21.724093762008454</v>
      </c>
      <c r="O221" s="31">
        <v>1780</v>
      </c>
      <c r="P221" s="31">
        <v>994</v>
      </c>
      <c r="Q221" s="34">
        <f t="shared" si="262"/>
        <v>6.3660817215319589</v>
      </c>
      <c r="R221" s="32">
        <f t="shared" si="263"/>
        <v>439</v>
      </c>
      <c r="S221" s="32">
        <v>439</v>
      </c>
      <c r="T221" s="30">
        <f t="shared" ref="T221:T254" si="322">(S221/R221)*100</f>
        <v>100</v>
      </c>
      <c r="U221" s="32">
        <v>0</v>
      </c>
      <c r="V221" s="30">
        <f t="shared" ref="V221:V254" si="323">(U221/R221)*100</f>
        <v>0</v>
      </c>
      <c r="W221" s="33">
        <v>88</v>
      </c>
      <c r="X221" s="33">
        <v>0</v>
      </c>
      <c r="Y221" s="33">
        <v>267</v>
      </c>
      <c r="Z221" s="39">
        <f t="shared" si="264"/>
        <v>1.7100038427052644</v>
      </c>
      <c r="AA221" s="33">
        <v>71</v>
      </c>
      <c r="AB221" s="33">
        <v>0</v>
      </c>
      <c r="AC221" s="39">
        <f t="shared" si="265"/>
        <v>0.4547201229665685</v>
      </c>
      <c r="AD221" s="42">
        <v>63.22</v>
      </c>
      <c r="AE221" s="38">
        <v>57.11</v>
      </c>
      <c r="AF221" s="38">
        <v>350.03</v>
      </c>
      <c r="AG221" s="38">
        <v>459.48</v>
      </c>
      <c r="AH221" s="30">
        <v>1</v>
      </c>
      <c r="AI221" s="40">
        <v>8.0500000000000007</v>
      </c>
      <c r="AJ221" s="41">
        <v>255</v>
      </c>
      <c r="AK221" s="30">
        <f t="shared" ref="AK221:AK254" si="324">(AJ221/S221)*100</f>
        <v>58.086560364464688</v>
      </c>
      <c r="AL221" s="31">
        <v>73</v>
      </c>
      <c r="AM221" s="31">
        <v>0</v>
      </c>
      <c r="AN221" s="39">
        <f t="shared" ref="AN221:AN240" si="325">((AL221+AM221)/W221)*100</f>
        <v>82.954545454545453</v>
      </c>
      <c r="AO221" s="31">
        <v>163</v>
      </c>
      <c r="AP221" s="39">
        <f t="shared" ref="AP221:AP254" si="326">(AO221/Y221)*100</f>
        <v>61.048689138576783</v>
      </c>
      <c r="AQ221" s="31">
        <v>60</v>
      </c>
      <c r="AR221" s="31">
        <v>0</v>
      </c>
      <c r="AS221" s="39">
        <f t="shared" ref="AS221:AS240" si="327">((AQ221+AR221)/AA221)*100</f>
        <v>84.507042253521121</v>
      </c>
      <c r="AT221" s="31">
        <v>10</v>
      </c>
      <c r="AU221" s="175">
        <f t="shared" si="313"/>
        <v>6.4045087741770201E-2</v>
      </c>
      <c r="AV221" s="35" t="s">
        <v>454</v>
      </c>
      <c r="AW221" s="41">
        <f t="shared" si="266"/>
        <v>213</v>
      </c>
      <c r="AX221" s="41">
        <f t="shared" si="267"/>
        <v>0</v>
      </c>
      <c r="AY221" s="30">
        <f t="shared" si="268"/>
        <v>1.3641603688997055</v>
      </c>
      <c r="AZ221" s="43">
        <v>0</v>
      </c>
      <c r="BA221" s="43">
        <v>213</v>
      </c>
      <c r="BB221" s="43">
        <v>0</v>
      </c>
      <c r="BC221" s="41">
        <v>0</v>
      </c>
      <c r="BD221" s="41">
        <v>0</v>
      </c>
      <c r="BE221" s="31">
        <v>0</v>
      </c>
      <c r="BF221" s="31">
        <f t="shared" si="319"/>
        <v>113</v>
      </c>
      <c r="BG221" s="31">
        <f t="shared" si="270"/>
        <v>0</v>
      </c>
      <c r="BH221" s="31">
        <v>0</v>
      </c>
      <c r="BI221" s="31">
        <v>113</v>
      </c>
      <c r="BJ221" s="31">
        <v>0</v>
      </c>
      <c r="BK221" s="31">
        <v>0</v>
      </c>
      <c r="BL221" s="45">
        <v>0</v>
      </c>
      <c r="BM221" s="45">
        <v>0</v>
      </c>
      <c r="BN221" s="45">
        <v>109</v>
      </c>
      <c r="BO221" s="45">
        <v>0</v>
      </c>
      <c r="BP221" s="34">
        <f t="shared" si="271"/>
        <v>0.69809145638529524</v>
      </c>
      <c r="BQ221" s="149">
        <v>6</v>
      </c>
      <c r="BR221" s="103">
        <f t="shared" ref="BR221:BR228" si="328">(BQ221/(BN221+BO221))*100</f>
        <v>5.5045871559633035</v>
      </c>
      <c r="BS221" s="45">
        <f t="shared" si="272"/>
        <v>16</v>
      </c>
      <c r="BT221" s="45">
        <f t="shared" si="273"/>
        <v>24</v>
      </c>
      <c r="BU221" s="45">
        <f t="shared" si="274"/>
        <v>73</v>
      </c>
      <c r="BV221" s="46">
        <v>0</v>
      </c>
      <c r="BW221" s="46">
        <v>0</v>
      </c>
      <c r="BX221" s="46">
        <v>0</v>
      </c>
      <c r="BY221" s="46">
        <v>16</v>
      </c>
      <c r="BZ221" s="46">
        <v>24</v>
      </c>
      <c r="CA221" s="46">
        <v>73</v>
      </c>
      <c r="CB221" s="46">
        <v>0</v>
      </c>
      <c r="CC221" s="46">
        <v>0</v>
      </c>
      <c r="CD221" s="46">
        <v>0</v>
      </c>
      <c r="CE221" s="45">
        <f t="shared" si="275"/>
        <v>0</v>
      </c>
      <c r="CF221" s="45">
        <f t="shared" si="276"/>
        <v>0</v>
      </c>
      <c r="CG221" s="45">
        <f t="shared" si="277"/>
        <v>0</v>
      </c>
      <c r="CH221" s="46">
        <v>0</v>
      </c>
      <c r="CI221" s="46">
        <v>0</v>
      </c>
      <c r="CJ221" s="46">
        <v>0</v>
      </c>
      <c r="CK221" s="46">
        <v>0</v>
      </c>
      <c r="CL221" s="46">
        <v>0</v>
      </c>
      <c r="CM221" s="46">
        <v>0</v>
      </c>
      <c r="CN221" s="46">
        <v>0</v>
      </c>
      <c r="CO221" s="46">
        <v>0</v>
      </c>
      <c r="CP221" s="46">
        <v>0</v>
      </c>
      <c r="CQ221" s="45">
        <f t="shared" si="278"/>
        <v>8</v>
      </c>
      <c r="CR221" s="47">
        <f t="shared" si="279"/>
        <v>5.123607019341616E-2</v>
      </c>
      <c r="CS221" s="45">
        <f t="shared" si="280"/>
        <v>7</v>
      </c>
      <c r="CT221" s="45">
        <f t="shared" si="281"/>
        <v>3</v>
      </c>
      <c r="CU221" s="45">
        <f t="shared" si="282"/>
        <v>4</v>
      </c>
      <c r="CV221" s="45">
        <f t="shared" si="283"/>
        <v>0</v>
      </c>
      <c r="CW221" s="45">
        <v>0</v>
      </c>
      <c r="CX221" s="45">
        <v>0</v>
      </c>
      <c r="CY221" s="45">
        <f t="shared" si="284"/>
        <v>7</v>
      </c>
      <c r="CZ221" s="45">
        <v>3</v>
      </c>
      <c r="DA221" s="45">
        <v>4</v>
      </c>
      <c r="DB221" s="45">
        <f t="shared" si="285"/>
        <v>0</v>
      </c>
      <c r="DC221" s="45">
        <v>0</v>
      </c>
      <c r="DD221" s="45">
        <v>0</v>
      </c>
      <c r="DE221" s="45">
        <f t="shared" si="286"/>
        <v>0</v>
      </c>
      <c r="DF221" s="45">
        <f t="shared" si="287"/>
        <v>0</v>
      </c>
      <c r="DG221" s="45">
        <f t="shared" si="288"/>
        <v>0</v>
      </c>
      <c r="DH221" s="45">
        <f t="shared" si="289"/>
        <v>0</v>
      </c>
      <c r="DI221" s="45">
        <v>0</v>
      </c>
      <c r="DJ221" s="45">
        <v>0</v>
      </c>
      <c r="DK221" s="45">
        <f t="shared" si="290"/>
        <v>0</v>
      </c>
      <c r="DL221" s="45">
        <v>0</v>
      </c>
      <c r="DM221" s="45">
        <v>0</v>
      </c>
      <c r="DN221" s="45">
        <f t="shared" si="291"/>
        <v>0</v>
      </c>
      <c r="DO221" s="45">
        <v>0</v>
      </c>
      <c r="DP221" s="45">
        <v>0</v>
      </c>
      <c r="DQ221" s="45">
        <f t="shared" si="292"/>
        <v>1</v>
      </c>
      <c r="DR221" s="45">
        <v>0</v>
      </c>
      <c r="DS221" s="45">
        <v>0</v>
      </c>
      <c r="DT221" s="45">
        <v>1</v>
      </c>
      <c r="DU221" s="45">
        <v>0</v>
      </c>
      <c r="DV221" s="48">
        <v>667.38</v>
      </c>
      <c r="DW221" s="48">
        <v>347.15</v>
      </c>
      <c r="DX221" s="45">
        <v>26</v>
      </c>
      <c r="DY221" s="45">
        <v>0</v>
      </c>
      <c r="DZ221" s="45">
        <v>0</v>
      </c>
      <c r="EA221" s="45">
        <f t="shared" si="293"/>
        <v>9</v>
      </c>
      <c r="EB221" s="47">
        <f>(EA221/CQ221)*100</f>
        <v>112.5</v>
      </c>
      <c r="EC221" s="45">
        <f t="shared" si="294"/>
        <v>3</v>
      </c>
      <c r="ED221" s="45">
        <f t="shared" si="295"/>
        <v>1</v>
      </c>
      <c r="EE221" s="45">
        <f t="shared" si="296"/>
        <v>5</v>
      </c>
      <c r="EF221" s="45">
        <v>3</v>
      </c>
      <c r="EG221" s="45">
        <v>1</v>
      </c>
      <c r="EH221" s="45">
        <v>4</v>
      </c>
      <c r="EI221" s="45">
        <v>0</v>
      </c>
      <c r="EJ221" s="45">
        <v>0</v>
      </c>
      <c r="EK221" s="45">
        <v>0</v>
      </c>
      <c r="EL221" s="45">
        <v>0</v>
      </c>
      <c r="EM221" s="45">
        <v>0</v>
      </c>
      <c r="EN221" s="45">
        <v>1</v>
      </c>
      <c r="EO221" s="45">
        <f t="shared" si="297"/>
        <v>-1</v>
      </c>
      <c r="EP221" s="47">
        <f>(EO221/CQ221)*100</f>
        <v>-12.5</v>
      </c>
      <c r="EQ221" s="45">
        <v>11</v>
      </c>
      <c r="ER221" s="45">
        <f t="shared" si="298"/>
        <v>10</v>
      </c>
      <c r="ES221" s="34">
        <f>(ER221/EQ221)*100</f>
        <v>90.909090909090907</v>
      </c>
      <c r="ET221" s="45">
        <v>5</v>
      </c>
      <c r="EU221" s="45">
        <v>0</v>
      </c>
      <c r="EV221" s="45">
        <v>5</v>
      </c>
      <c r="EW221" s="45">
        <v>0</v>
      </c>
      <c r="EX221" s="48">
        <v>1132</v>
      </c>
      <c r="EY221" s="48">
        <v>155</v>
      </c>
      <c r="EZ221" s="48">
        <v>6603</v>
      </c>
      <c r="FA221" s="46">
        <v>0</v>
      </c>
    </row>
    <row r="222" spans="1:157" s="118" customFormat="1">
      <c r="A222" s="100" t="s">
        <v>329</v>
      </c>
      <c r="B222" s="100" t="s">
        <v>391</v>
      </c>
      <c r="C222" s="101" t="s">
        <v>19</v>
      </c>
      <c r="D222" s="102">
        <v>4481</v>
      </c>
      <c r="E222" s="102">
        <f t="shared" si="312"/>
        <v>94</v>
      </c>
      <c r="F222" s="102">
        <v>91</v>
      </c>
      <c r="G222" s="103">
        <f t="shared" si="320"/>
        <v>96.808510638297875</v>
      </c>
      <c r="H222" s="104">
        <v>3</v>
      </c>
      <c r="I222" s="105">
        <f t="shared" si="321"/>
        <v>3.1914893617021276</v>
      </c>
      <c r="J222" s="106">
        <v>80</v>
      </c>
      <c r="K222" s="105">
        <f t="shared" si="260"/>
        <v>1.7853157777281858</v>
      </c>
      <c r="L222" s="102">
        <v>1251</v>
      </c>
      <c r="M222" s="102">
        <v>761</v>
      </c>
      <c r="N222" s="107">
        <f t="shared" si="261"/>
        <v>16.982816335639367</v>
      </c>
      <c r="O222" s="102">
        <v>390</v>
      </c>
      <c r="P222" s="102">
        <v>243</v>
      </c>
      <c r="Q222" s="103">
        <f t="shared" si="262"/>
        <v>5.4228966748493637</v>
      </c>
      <c r="R222" s="106">
        <f t="shared" si="263"/>
        <v>37</v>
      </c>
      <c r="S222" s="106">
        <v>37</v>
      </c>
      <c r="T222" s="105">
        <f t="shared" si="322"/>
        <v>100</v>
      </c>
      <c r="U222" s="104">
        <v>0</v>
      </c>
      <c r="V222" s="105">
        <f t="shared" si="323"/>
        <v>0</v>
      </c>
      <c r="W222" s="102">
        <v>13</v>
      </c>
      <c r="X222" s="102">
        <v>0</v>
      </c>
      <c r="Y222" s="102">
        <v>33</v>
      </c>
      <c r="Z222" s="108">
        <f t="shared" si="264"/>
        <v>0.73644275831287653</v>
      </c>
      <c r="AA222" s="102">
        <v>12</v>
      </c>
      <c r="AB222" s="102">
        <v>0</v>
      </c>
      <c r="AC222" s="108">
        <f t="shared" si="265"/>
        <v>0.26779736665922788</v>
      </c>
      <c r="AD222" s="109">
        <v>68.28</v>
      </c>
      <c r="AE222" s="110">
        <v>59.22</v>
      </c>
      <c r="AF222" s="110">
        <v>451.55</v>
      </c>
      <c r="AG222" s="110">
        <v>450.49</v>
      </c>
      <c r="AH222" s="105">
        <v>8.73</v>
      </c>
      <c r="AI222" s="111">
        <v>10.69</v>
      </c>
      <c r="AJ222" s="106">
        <v>10</v>
      </c>
      <c r="AK222" s="105">
        <f t="shared" si="324"/>
        <v>27.027027027027028</v>
      </c>
      <c r="AL222" s="102">
        <v>6</v>
      </c>
      <c r="AM222" s="102">
        <v>0</v>
      </c>
      <c r="AN222" s="108">
        <f t="shared" si="325"/>
        <v>46.153846153846153</v>
      </c>
      <c r="AO222" s="102"/>
      <c r="AP222" s="108">
        <f t="shared" si="326"/>
        <v>0</v>
      </c>
      <c r="AQ222" s="102">
        <v>5</v>
      </c>
      <c r="AR222" s="102">
        <v>0</v>
      </c>
      <c r="AS222" s="108">
        <f t="shared" si="327"/>
        <v>41.666666666666671</v>
      </c>
      <c r="AT222" s="102">
        <v>7</v>
      </c>
      <c r="AU222" s="182">
        <f t="shared" si="313"/>
        <v>0.15621513055121625</v>
      </c>
      <c r="AV222" s="105" t="s">
        <v>454</v>
      </c>
      <c r="AW222" s="106">
        <f t="shared" si="266"/>
        <v>42</v>
      </c>
      <c r="AX222" s="106">
        <f t="shared" si="267"/>
        <v>0</v>
      </c>
      <c r="AY222" s="105">
        <f t="shared" si="268"/>
        <v>0.93729078330729754</v>
      </c>
      <c r="AZ222" s="106">
        <v>0</v>
      </c>
      <c r="BA222" s="106">
        <v>42</v>
      </c>
      <c r="BB222" s="106">
        <v>0</v>
      </c>
      <c r="BC222" s="106">
        <v>0</v>
      </c>
      <c r="BD222" s="106">
        <v>0</v>
      </c>
      <c r="BE222" s="102">
        <v>0</v>
      </c>
      <c r="BF222" s="102">
        <f t="shared" si="319"/>
        <v>42</v>
      </c>
      <c r="BG222" s="102">
        <f t="shared" si="270"/>
        <v>0</v>
      </c>
      <c r="BH222" s="102">
        <v>0</v>
      </c>
      <c r="BI222" s="102">
        <v>42</v>
      </c>
      <c r="BJ222" s="102">
        <v>0</v>
      </c>
      <c r="BK222" s="102">
        <v>0</v>
      </c>
      <c r="BL222" s="112">
        <v>0</v>
      </c>
      <c r="BM222" s="112">
        <v>0</v>
      </c>
      <c r="BN222" s="112">
        <v>42</v>
      </c>
      <c r="BO222" s="112">
        <v>0</v>
      </c>
      <c r="BP222" s="103">
        <f t="shared" si="271"/>
        <v>0.93729078330729754</v>
      </c>
      <c r="BQ222" s="158">
        <v>0</v>
      </c>
      <c r="BR222" s="103">
        <f t="shared" si="328"/>
        <v>0</v>
      </c>
      <c r="BS222" s="112">
        <f t="shared" si="272"/>
        <v>0</v>
      </c>
      <c r="BT222" s="112">
        <f t="shared" si="273"/>
        <v>14</v>
      </c>
      <c r="BU222" s="112">
        <f t="shared" si="274"/>
        <v>28</v>
      </c>
      <c r="BV222" s="112">
        <v>0</v>
      </c>
      <c r="BW222" s="112">
        <v>0</v>
      </c>
      <c r="BX222" s="112">
        <v>0</v>
      </c>
      <c r="BY222" s="112">
        <v>0</v>
      </c>
      <c r="BZ222" s="112">
        <v>14</v>
      </c>
      <c r="CA222" s="112">
        <v>28</v>
      </c>
      <c r="CB222" s="112">
        <v>0</v>
      </c>
      <c r="CC222" s="112">
        <v>0</v>
      </c>
      <c r="CD222" s="112">
        <v>0</v>
      </c>
      <c r="CE222" s="112">
        <f t="shared" si="275"/>
        <v>0</v>
      </c>
      <c r="CF222" s="112">
        <f t="shared" si="276"/>
        <v>0</v>
      </c>
      <c r="CG222" s="112">
        <f t="shared" si="277"/>
        <v>0</v>
      </c>
      <c r="CH222" s="100">
        <v>0</v>
      </c>
      <c r="CI222" s="100">
        <v>0</v>
      </c>
      <c r="CJ222" s="100">
        <v>0</v>
      </c>
      <c r="CK222" s="100">
        <v>0</v>
      </c>
      <c r="CL222" s="100">
        <v>0</v>
      </c>
      <c r="CM222" s="100">
        <v>0</v>
      </c>
      <c r="CN222" s="100">
        <v>0</v>
      </c>
      <c r="CO222" s="100">
        <v>0</v>
      </c>
      <c r="CP222" s="100">
        <v>0</v>
      </c>
      <c r="CQ222" s="112">
        <f t="shared" si="278"/>
        <v>1</v>
      </c>
      <c r="CR222" s="113">
        <f t="shared" si="279"/>
        <v>2.231644722160232E-2</v>
      </c>
      <c r="CS222" s="112">
        <f t="shared" si="280"/>
        <v>1</v>
      </c>
      <c r="CT222" s="112">
        <f t="shared" si="281"/>
        <v>0</v>
      </c>
      <c r="CU222" s="112">
        <f t="shared" si="282"/>
        <v>1</v>
      </c>
      <c r="CV222" s="112">
        <f t="shared" si="283"/>
        <v>0</v>
      </c>
      <c r="CW222" s="112">
        <v>0</v>
      </c>
      <c r="CX222" s="112">
        <v>0</v>
      </c>
      <c r="CY222" s="112">
        <f t="shared" si="284"/>
        <v>1</v>
      </c>
      <c r="CZ222" s="112">
        <v>0</v>
      </c>
      <c r="DA222" s="112">
        <v>1</v>
      </c>
      <c r="DB222" s="112">
        <f t="shared" si="285"/>
        <v>0</v>
      </c>
      <c r="DC222" s="112">
        <v>0</v>
      </c>
      <c r="DD222" s="112">
        <v>0</v>
      </c>
      <c r="DE222" s="112">
        <f t="shared" si="286"/>
        <v>0</v>
      </c>
      <c r="DF222" s="112">
        <f t="shared" si="287"/>
        <v>0</v>
      </c>
      <c r="DG222" s="112">
        <f t="shared" si="288"/>
        <v>0</v>
      </c>
      <c r="DH222" s="112">
        <f t="shared" si="289"/>
        <v>0</v>
      </c>
      <c r="DI222" s="112">
        <v>0</v>
      </c>
      <c r="DJ222" s="112">
        <v>0</v>
      </c>
      <c r="DK222" s="112">
        <f t="shared" si="290"/>
        <v>0</v>
      </c>
      <c r="DL222" s="112">
        <v>0</v>
      </c>
      <c r="DM222" s="112">
        <v>0</v>
      </c>
      <c r="DN222" s="112">
        <f t="shared" si="291"/>
        <v>0</v>
      </c>
      <c r="DO222" s="112">
        <v>0</v>
      </c>
      <c r="DP222" s="112">
        <v>0</v>
      </c>
      <c r="DQ222" s="112">
        <f t="shared" si="292"/>
        <v>0</v>
      </c>
      <c r="DR222" s="112">
        <v>0</v>
      </c>
      <c r="DS222" s="112">
        <v>0</v>
      </c>
      <c r="DT222" s="112">
        <v>0</v>
      </c>
      <c r="DU222" s="112">
        <v>0</v>
      </c>
      <c r="DV222" s="114">
        <v>880.21</v>
      </c>
      <c r="DW222" s="114"/>
      <c r="DX222" s="112">
        <v>0</v>
      </c>
      <c r="DY222" s="112">
        <v>0</v>
      </c>
      <c r="DZ222" s="112">
        <v>0</v>
      </c>
      <c r="EA222" s="112">
        <f t="shared" si="293"/>
        <v>0</v>
      </c>
      <c r="EB222" s="113">
        <f>(EA222/CQ222)*100</f>
        <v>0</v>
      </c>
      <c r="EC222" s="112">
        <f t="shared" si="294"/>
        <v>0</v>
      </c>
      <c r="ED222" s="112">
        <f t="shared" si="295"/>
        <v>0</v>
      </c>
      <c r="EE222" s="112">
        <f t="shared" si="296"/>
        <v>0</v>
      </c>
      <c r="EF222" s="112">
        <v>0</v>
      </c>
      <c r="EG222" s="112">
        <v>0</v>
      </c>
      <c r="EH222" s="112">
        <v>0</v>
      </c>
      <c r="EI222" s="112">
        <v>0</v>
      </c>
      <c r="EJ222" s="112">
        <v>0</v>
      </c>
      <c r="EK222" s="112">
        <v>0</v>
      </c>
      <c r="EL222" s="112">
        <v>0</v>
      </c>
      <c r="EM222" s="112">
        <v>0</v>
      </c>
      <c r="EN222" s="112">
        <v>0</v>
      </c>
      <c r="EO222" s="112">
        <f t="shared" si="297"/>
        <v>1</v>
      </c>
      <c r="EP222" s="113">
        <f>(EO222/CQ222)*100</f>
        <v>100</v>
      </c>
      <c r="EQ222" s="112">
        <v>1</v>
      </c>
      <c r="ER222" s="112">
        <f t="shared" si="298"/>
        <v>1</v>
      </c>
      <c r="ES222" s="103">
        <f>(ER222/EQ222)*100</f>
        <v>100</v>
      </c>
      <c r="ET222" s="112">
        <v>0</v>
      </c>
      <c r="EU222" s="112">
        <v>0</v>
      </c>
      <c r="EV222" s="112">
        <v>1</v>
      </c>
      <c r="EW222" s="112">
        <v>0</v>
      </c>
      <c r="EX222" s="114">
        <v>3623.28</v>
      </c>
      <c r="EY222" s="114">
        <v>3623.28</v>
      </c>
      <c r="EZ222" s="114">
        <v>3623.28</v>
      </c>
      <c r="FA222" s="100">
        <v>0</v>
      </c>
    </row>
    <row r="223" spans="1:157" s="118" customFormat="1">
      <c r="A223" s="26" t="s">
        <v>214</v>
      </c>
      <c r="B223" s="26" t="s">
        <v>216</v>
      </c>
      <c r="C223" s="29" t="s">
        <v>31</v>
      </c>
      <c r="D223" s="31">
        <v>8073</v>
      </c>
      <c r="E223" s="31">
        <f t="shared" si="312"/>
        <v>424</v>
      </c>
      <c r="F223" s="31">
        <v>424</v>
      </c>
      <c r="G223" s="34">
        <f t="shared" si="320"/>
        <v>100</v>
      </c>
      <c r="H223" s="32">
        <v>0</v>
      </c>
      <c r="I223" s="30">
        <f t="shared" si="321"/>
        <v>0</v>
      </c>
      <c r="J223" s="41">
        <v>322</v>
      </c>
      <c r="K223" s="30">
        <f t="shared" si="260"/>
        <v>3.9886039886039883</v>
      </c>
      <c r="L223" s="31">
        <v>3505</v>
      </c>
      <c r="M223" s="31">
        <v>1820</v>
      </c>
      <c r="N223" s="99">
        <f t="shared" si="261"/>
        <v>22.544283413848632</v>
      </c>
      <c r="O223" s="31">
        <v>1349</v>
      </c>
      <c r="P223" s="31">
        <v>764</v>
      </c>
      <c r="Q223" s="34">
        <f t="shared" si="262"/>
        <v>9.463644246252942</v>
      </c>
      <c r="R223" s="41">
        <f t="shared" si="263"/>
        <v>69</v>
      </c>
      <c r="S223" s="41">
        <v>69</v>
      </c>
      <c r="T223" s="30">
        <f t="shared" si="322"/>
        <v>100</v>
      </c>
      <c r="U223" s="32">
        <v>0</v>
      </c>
      <c r="V223" s="30">
        <f t="shared" si="323"/>
        <v>0</v>
      </c>
      <c r="W223" s="31">
        <v>53</v>
      </c>
      <c r="X223" s="31">
        <v>0</v>
      </c>
      <c r="Y223" s="31">
        <v>60</v>
      </c>
      <c r="Z223" s="39">
        <f t="shared" si="264"/>
        <v>0.74321813452248231</v>
      </c>
      <c r="AA223" s="31">
        <v>40</v>
      </c>
      <c r="AB223" s="31">
        <v>0</v>
      </c>
      <c r="AC223" s="39">
        <f t="shared" si="265"/>
        <v>0.49547875634832156</v>
      </c>
      <c r="AD223" s="42">
        <v>104.76</v>
      </c>
      <c r="AE223" s="38">
        <v>94.34</v>
      </c>
      <c r="AF223" s="38">
        <v>338.75</v>
      </c>
      <c r="AG223" s="38">
        <v>554.04999999999995</v>
      </c>
      <c r="AH223" s="30">
        <v>3.39</v>
      </c>
      <c r="AI223" s="40">
        <v>8.3000000000000007</v>
      </c>
      <c r="AJ223" s="41">
        <v>21</v>
      </c>
      <c r="AK223" s="30">
        <f t="shared" si="324"/>
        <v>30.434782608695656</v>
      </c>
      <c r="AL223" s="31">
        <v>36</v>
      </c>
      <c r="AM223" s="31">
        <v>0</v>
      </c>
      <c r="AN223" s="39">
        <f t="shared" si="325"/>
        <v>67.924528301886795</v>
      </c>
      <c r="AO223" s="31">
        <v>20</v>
      </c>
      <c r="AP223" s="39">
        <f t="shared" si="326"/>
        <v>33.333333333333329</v>
      </c>
      <c r="AQ223" s="31">
        <v>27</v>
      </c>
      <c r="AR223" s="31">
        <v>0</v>
      </c>
      <c r="AS223" s="39">
        <f t="shared" si="327"/>
        <v>67.5</v>
      </c>
      <c r="AT223" s="31">
        <v>29</v>
      </c>
      <c r="AU223" s="175">
        <f t="shared" si="313"/>
        <v>0.3592220983525331</v>
      </c>
      <c r="AV223" s="35" t="s">
        <v>454</v>
      </c>
      <c r="AW223" s="41">
        <f t="shared" si="266"/>
        <v>188</v>
      </c>
      <c r="AX223" s="41">
        <f t="shared" si="267"/>
        <v>0</v>
      </c>
      <c r="AY223" s="30">
        <f t="shared" si="268"/>
        <v>2.3287501548371115</v>
      </c>
      <c r="AZ223" s="41">
        <v>79</v>
      </c>
      <c r="BA223" s="41">
        <v>109</v>
      </c>
      <c r="BB223" s="41">
        <v>0</v>
      </c>
      <c r="BC223" s="41">
        <v>0</v>
      </c>
      <c r="BD223" s="41">
        <v>0</v>
      </c>
      <c r="BE223" s="31">
        <v>0</v>
      </c>
      <c r="BF223" s="31">
        <f t="shared" si="319"/>
        <v>151</v>
      </c>
      <c r="BG223" s="31">
        <f t="shared" si="270"/>
        <v>0</v>
      </c>
      <c r="BH223" s="31">
        <v>79</v>
      </c>
      <c r="BI223" s="31">
        <v>72</v>
      </c>
      <c r="BJ223" s="31">
        <v>0</v>
      </c>
      <c r="BK223" s="31">
        <v>0</v>
      </c>
      <c r="BL223" s="45">
        <v>0</v>
      </c>
      <c r="BM223" s="45">
        <v>0</v>
      </c>
      <c r="BN223" s="45">
        <v>143</v>
      </c>
      <c r="BO223" s="45">
        <v>0</v>
      </c>
      <c r="BP223" s="34">
        <f t="shared" si="271"/>
        <v>1.7713365539452495</v>
      </c>
      <c r="BQ223" s="149">
        <v>3</v>
      </c>
      <c r="BR223" s="103">
        <f t="shared" si="328"/>
        <v>2.0979020979020979</v>
      </c>
      <c r="BS223" s="45">
        <f t="shared" si="272"/>
        <v>94</v>
      </c>
      <c r="BT223" s="45">
        <f t="shared" si="273"/>
        <v>26</v>
      </c>
      <c r="BU223" s="45">
        <f t="shared" si="274"/>
        <v>28</v>
      </c>
      <c r="BV223" s="45">
        <v>79</v>
      </c>
      <c r="BW223" s="45">
        <v>0</v>
      </c>
      <c r="BX223" s="45">
        <v>0</v>
      </c>
      <c r="BY223" s="45">
        <v>15</v>
      </c>
      <c r="BZ223" s="45">
        <v>26</v>
      </c>
      <c r="CA223" s="45">
        <v>28</v>
      </c>
      <c r="CB223" s="45">
        <v>0</v>
      </c>
      <c r="CC223" s="45">
        <v>0</v>
      </c>
      <c r="CD223" s="45">
        <v>0</v>
      </c>
      <c r="CE223" s="45">
        <f t="shared" si="275"/>
        <v>0</v>
      </c>
      <c r="CF223" s="45">
        <f t="shared" si="276"/>
        <v>0</v>
      </c>
      <c r="CG223" s="45">
        <f t="shared" si="277"/>
        <v>0</v>
      </c>
      <c r="CH223" s="46">
        <v>0</v>
      </c>
      <c r="CI223" s="46">
        <v>0</v>
      </c>
      <c r="CJ223" s="46">
        <v>0</v>
      </c>
      <c r="CK223" s="46">
        <v>0</v>
      </c>
      <c r="CL223" s="46">
        <v>0</v>
      </c>
      <c r="CM223" s="46">
        <v>0</v>
      </c>
      <c r="CN223" s="46">
        <v>0</v>
      </c>
      <c r="CO223" s="46">
        <v>0</v>
      </c>
      <c r="CP223" s="46">
        <v>0</v>
      </c>
      <c r="CQ223" s="45">
        <f t="shared" si="278"/>
        <v>30</v>
      </c>
      <c r="CR223" s="47">
        <f t="shared" si="279"/>
        <v>0.37160906726124115</v>
      </c>
      <c r="CS223" s="45">
        <f t="shared" si="280"/>
        <v>24</v>
      </c>
      <c r="CT223" s="45">
        <f t="shared" si="281"/>
        <v>10</v>
      </c>
      <c r="CU223" s="45">
        <f t="shared" si="282"/>
        <v>14</v>
      </c>
      <c r="CV223" s="45">
        <f t="shared" si="283"/>
        <v>4</v>
      </c>
      <c r="CW223" s="45">
        <v>4</v>
      </c>
      <c r="CX223" s="45">
        <v>0</v>
      </c>
      <c r="CY223" s="45">
        <f t="shared" si="284"/>
        <v>20</v>
      </c>
      <c r="CZ223" s="45">
        <v>6</v>
      </c>
      <c r="DA223" s="45">
        <v>14</v>
      </c>
      <c r="DB223" s="45">
        <f t="shared" si="285"/>
        <v>0</v>
      </c>
      <c r="DC223" s="45">
        <v>0</v>
      </c>
      <c r="DD223" s="45">
        <v>0</v>
      </c>
      <c r="DE223" s="45">
        <f t="shared" si="286"/>
        <v>0</v>
      </c>
      <c r="DF223" s="45">
        <f t="shared" si="287"/>
        <v>0</v>
      </c>
      <c r="DG223" s="45">
        <f t="shared" si="288"/>
        <v>0</v>
      </c>
      <c r="DH223" s="45">
        <f t="shared" si="289"/>
        <v>0</v>
      </c>
      <c r="DI223" s="45">
        <v>0</v>
      </c>
      <c r="DJ223" s="45">
        <v>0</v>
      </c>
      <c r="DK223" s="45">
        <f t="shared" si="290"/>
        <v>0</v>
      </c>
      <c r="DL223" s="45">
        <v>0</v>
      </c>
      <c r="DM223" s="45">
        <v>0</v>
      </c>
      <c r="DN223" s="45">
        <f t="shared" si="291"/>
        <v>0</v>
      </c>
      <c r="DO223" s="45">
        <v>0</v>
      </c>
      <c r="DP223" s="45">
        <v>0</v>
      </c>
      <c r="DQ223" s="45">
        <f t="shared" si="292"/>
        <v>6</v>
      </c>
      <c r="DR223" s="45">
        <v>0</v>
      </c>
      <c r="DS223" s="45">
        <v>0</v>
      </c>
      <c r="DT223" s="45">
        <v>6</v>
      </c>
      <c r="DU223" s="45">
        <v>0</v>
      </c>
      <c r="DV223" s="48">
        <v>656.9</v>
      </c>
      <c r="DW223" s="48">
        <v>621.16</v>
      </c>
      <c r="DX223" s="45">
        <v>42</v>
      </c>
      <c r="DY223" s="45">
        <v>0</v>
      </c>
      <c r="DZ223" s="45">
        <v>0</v>
      </c>
      <c r="EA223" s="45">
        <f t="shared" si="293"/>
        <v>15</v>
      </c>
      <c r="EB223" s="47">
        <f>(EA223/CQ223)*100</f>
        <v>50</v>
      </c>
      <c r="EC223" s="45">
        <f t="shared" si="294"/>
        <v>12</v>
      </c>
      <c r="ED223" s="45">
        <f t="shared" si="295"/>
        <v>2</v>
      </c>
      <c r="EE223" s="45">
        <f t="shared" si="296"/>
        <v>1</v>
      </c>
      <c r="EF223" s="45">
        <v>9</v>
      </c>
      <c r="EG223" s="45">
        <v>2</v>
      </c>
      <c r="EH223" s="45">
        <v>1</v>
      </c>
      <c r="EI223" s="45">
        <v>0</v>
      </c>
      <c r="EJ223" s="45">
        <v>0</v>
      </c>
      <c r="EK223" s="45">
        <v>0</v>
      </c>
      <c r="EL223" s="45">
        <v>3</v>
      </c>
      <c r="EM223" s="45">
        <v>0</v>
      </c>
      <c r="EN223" s="45">
        <v>0</v>
      </c>
      <c r="EO223" s="45">
        <f t="shared" si="297"/>
        <v>15</v>
      </c>
      <c r="EP223" s="47">
        <f>(EO223/CQ223)*100</f>
        <v>50</v>
      </c>
      <c r="EQ223" s="45">
        <v>2</v>
      </c>
      <c r="ER223" s="45">
        <f t="shared" si="298"/>
        <v>1</v>
      </c>
      <c r="ES223" s="34">
        <f>(ER223/EQ223)*100</f>
        <v>50</v>
      </c>
      <c r="ET223" s="45">
        <v>1</v>
      </c>
      <c r="EU223" s="45">
        <v>0</v>
      </c>
      <c r="EV223" s="45">
        <v>0</v>
      </c>
      <c r="EW223" s="45">
        <v>0</v>
      </c>
      <c r="EX223" s="48">
        <v>491</v>
      </c>
      <c r="EY223" s="48">
        <v>491</v>
      </c>
      <c r="EZ223" s="48">
        <v>491</v>
      </c>
      <c r="FA223" s="46">
        <v>1</v>
      </c>
    </row>
    <row r="224" spans="1:157" s="118" customFormat="1">
      <c r="A224" s="26" t="s">
        <v>421</v>
      </c>
      <c r="B224" s="26" t="s">
        <v>439</v>
      </c>
      <c r="C224" s="29" t="s">
        <v>33</v>
      </c>
      <c r="D224" s="31">
        <v>4735</v>
      </c>
      <c r="E224" s="31">
        <f t="shared" si="312"/>
        <v>19</v>
      </c>
      <c r="F224" s="31">
        <v>18</v>
      </c>
      <c r="G224" s="34">
        <f t="shared" si="320"/>
        <v>94.73684210526315</v>
      </c>
      <c r="H224" s="32">
        <v>1</v>
      </c>
      <c r="I224" s="30">
        <f t="shared" si="321"/>
        <v>5.2631578947368416</v>
      </c>
      <c r="J224" s="41">
        <v>16</v>
      </c>
      <c r="K224" s="30">
        <f t="shared" si="260"/>
        <v>0.33790918690601901</v>
      </c>
      <c r="L224" s="31">
        <v>1441</v>
      </c>
      <c r="M224" s="31">
        <v>847</v>
      </c>
      <c r="N224" s="99">
        <f t="shared" si="261"/>
        <v>17.88806758183738</v>
      </c>
      <c r="O224" s="31">
        <v>362</v>
      </c>
      <c r="P224" s="31">
        <v>250</v>
      </c>
      <c r="Q224" s="34">
        <f t="shared" si="262"/>
        <v>5.2798310454065467</v>
      </c>
      <c r="R224" s="41">
        <f t="shared" si="263"/>
        <v>30</v>
      </c>
      <c r="S224" s="41">
        <v>30</v>
      </c>
      <c r="T224" s="30">
        <f t="shared" si="322"/>
        <v>100</v>
      </c>
      <c r="U224" s="32">
        <v>0</v>
      </c>
      <c r="V224" s="30">
        <f t="shared" si="323"/>
        <v>0</v>
      </c>
      <c r="W224" s="31">
        <v>3</v>
      </c>
      <c r="X224" s="31">
        <v>0</v>
      </c>
      <c r="Y224" s="31">
        <v>27</v>
      </c>
      <c r="Z224" s="39">
        <f t="shared" si="264"/>
        <v>0.57022175290390709</v>
      </c>
      <c r="AA224" s="31">
        <v>1</v>
      </c>
      <c r="AB224" s="31">
        <v>0</v>
      </c>
      <c r="AC224" s="39">
        <f t="shared" si="265"/>
        <v>2.1119324181626188E-2</v>
      </c>
      <c r="AD224" s="42">
        <v>102.42</v>
      </c>
      <c r="AE224" s="38">
        <v>67.8</v>
      </c>
      <c r="AF224" s="38">
        <v>867.18</v>
      </c>
      <c r="AG224" s="38">
        <v>632.78</v>
      </c>
      <c r="AH224" s="30">
        <v>8.4700000000000006</v>
      </c>
      <c r="AI224" s="40">
        <v>9.33</v>
      </c>
      <c r="AJ224" s="41">
        <v>7</v>
      </c>
      <c r="AK224" s="30">
        <f t="shared" si="324"/>
        <v>23.333333333333332</v>
      </c>
      <c r="AL224" s="31">
        <v>2</v>
      </c>
      <c r="AM224" s="31">
        <v>0</v>
      </c>
      <c r="AN224" s="39">
        <f t="shared" si="325"/>
        <v>66.666666666666657</v>
      </c>
      <c r="AO224" s="31">
        <v>6</v>
      </c>
      <c r="AP224" s="39">
        <f t="shared" si="326"/>
        <v>22.222222222222221</v>
      </c>
      <c r="AQ224" s="31">
        <v>1</v>
      </c>
      <c r="AR224" s="31">
        <v>0</v>
      </c>
      <c r="AS224" s="39">
        <f t="shared" si="327"/>
        <v>100</v>
      </c>
      <c r="AT224" s="31">
        <v>7</v>
      </c>
      <c r="AU224" s="175">
        <f t="shared" si="313"/>
        <v>0.14783526927138332</v>
      </c>
      <c r="AV224" s="35" t="s">
        <v>454</v>
      </c>
      <c r="AW224" s="41">
        <f t="shared" si="266"/>
        <v>6</v>
      </c>
      <c r="AX224" s="41">
        <f t="shared" si="267"/>
        <v>0</v>
      </c>
      <c r="AY224" s="30">
        <f t="shared" si="268"/>
        <v>0.12671594508975714</v>
      </c>
      <c r="AZ224" s="41">
        <v>0</v>
      </c>
      <c r="BA224" s="41">
        <v>6</v>
      </c>
      <c r="BB224" s="41">
        <v>0</v>
      </c>
      <c r="BC224" s="41">
        <v>0</v>
      </c>
      <c r="BD224" s="41">
        <v>0</v>
      </c>
      <c r="BE224" s="31">
        <v>0</v>
      </c>
      <c r="BF224" s="31">
        <f t="shared" si="319"/>
        <v>6</v>
      </c>
      <c r="BG224" s="31">
        <f t="shared" si="270"/>
        <v>0</v>
      </c>
      <c r="BH224" s="31">
        <v>0</v>
      </c>
      <c r="BI224" s="31">
        <v>6</v>
      </c>
      <c r="BJ224" s="31">
        <v>0</v>
      </c>
      <c r="BK224" s="31">
        <v>0</v>
      </c>
      <c r="BL224" s="45">
        <v>0</v>
      </c>
      <c r="BM224" s="45">
        <v>0</v>
      </c>
      <c r="BN224" s="45">
        <v>6</v>
      </c>
      <c r="BO224" s="45">
        <v>0</v>
      </c>
      <c r="BP224" s="34">
        <f t="shared" si="271"/>
        <v>0.12671594508975714</v>
      </c>
      <c r="BQ224" s="149">
        <v>1</v>
      </c>
      <c r="BR224" s="103">
        <f t="shared" si="328"/>
        <v>16.666666666666664</v>
      </c>
      <c r="BS224" s="45">
        <f t="shared" si="272"/>
        <v>0</v>
      </c>
      <c r="BT224" s="45">
        <f t="shared" si="273"/>
        <v>3</v>
      </c>
      <c r="BU224" s="45">
        <f t="shared" si="274"/>
        <v>3</v>
      </c>
      <c r="BV224" s="45">
        <v>0</v>
      </c>
      <c r="BW224" s="45">
        <v>0</v>
      </c>
      <c r="BX224" s="45">
        <v>0</v>
      </c>
      <c r="BY224" s="45">
        <v>0</v>
      </c>
      <c r="BZ224" s="45">
        <v>3</v>
      </c>
      <c r="CA224" s="45">
        <v>3</v>
      </c>
      <c r="CB224" s="45">
        <v>0</v>
      </c>
      <c r="CC224" s="45">
        <v>0</v>
      </c>
      <c r="CD224" s="45">
        <v>0</v>
      </c>
      <c r="CE224" s="45">
        <f t="shared" si="275"/>
        <v>0</v>
      </c>
      <c r="CF224" s="45">
        <f t="shared" si="276"/>
        <v>0</v>
      </c>
      <c r="CG224" s="45">
        <f t="shared" si="277"/>
        <v>0</v>
      </c>
      <c r="CH224" s="46">
        <v>0</v>
      </c>
      <c r="CI224" s="46">
        <v>0</v>
      </c>
      <c r="CJ224" s="46">
        <v>0</v>
      </c>
      <c r="CK224" s="46">
        <v>0</v>
      </c>
      <c r="CL224" s="46">
        <v>0</v>
      </c>
      <c r="CM224" s="46">
        <v>0</v>
      </c>
      <c r="CN224" s="46">
        <v>0</v>
      </c>
      <c r="CO224" s="46">
        <v>0</v>
      </c>
      <c r="CP224" s="46">
        <v>0</v>
      </c>
      <c r="CQ224" s="45">
        <f t="shared" si="278"/>
        <v>0</v>
      </c>
      <c r="CR224" s="47">
        <f t="shared" si="279"/>
        <v>0</v>
      </c>
      <c r="CS224" s="45">
        <f t="shared" si="280"/>
        <v>0</v>
      </c>
      <c r="CT224" s="45">
        <f t="shared" si="281"/>
        <v>0</v>
      </c>
      <c r="CU224" s="45">
        <f t="shared" si="282"/>
        <v>0</v>
      </c>
      <c r="CV224" s="45">
        <f t="shared" si="283"/>
        <v>0</v>
      </c>
      <c r="CW224" s="45">
        <v>0</v>
      </c>
      <c r="CX224" s="45">
        <v>0</v>
      </c>
      <c r="CY224" s="45">
        <f t="shared" si="284"/>
        <v>0</v>
      </c>
      <c r="CZ224" s="45">
        <v>0</v>
      </c>
      <c r="DA224" s="45">
        <v>0</v>
      </c>
      <c r="DB224" s="45">
        <f t="shared" si="285"/>
        <v>0</v>
      </c>
      <c r="DC224" s="45">
        <v>0</v>
      </c>
      <c r="DD224" s="45">
        <v>0</v>
      </c>
      <c r="DE224" s="45">
        <f t="shared" si="286"/>
        <v>0</v>
      </c>
      <c r="DF224" s="45">
        <f t="shared" si="287"/>
        <v>0</v>
      </c>
      <c r="DG224" s="45">
        <f t="shared" si="288"/>
        <v>0</v>
      </c>
      <c r="DH224" s="45">
        <f t="shared" si="289"/>
        <v>0</v>
      </c>
      <c r="DI224" s="45">
        <v>0</v>
      </c>
      <c r="DJ224" s="45">
        <v>0</v>
      </c>
      <c r="DK224" s="45">
        <f t="shared" si="290"/>
        <v>0</v>
      </c>
      <c r="DL224" s="45">
        <v>0</v>
      </c>
      <c r="DM224" s="45">
        <v>0</v>
      </c>
      <c r="DN224" s="45">
        <f t="shared" si="291"/>
        <v>0</v>
      </c>
      <c r="DO224" s="45">
        <v>0</v>
      </c>
      <c r="DP224" s="45">
        <v>0</v>
      </c>
      <c r="DQ224" s="45">
        <f t="shared" si="292"/>
        <v>0</v>
      </c>
      <c r="DR224" s="45">
        <v>0</v>
      </c>
      <c r="DS224" s="45">
        <v>0</v>
      </c>
      <c r="DT224" s="45">
        <v>0</v>
      </c>
      <c r="DU224" s="45">
        <v>0</v>
      </c>
      <c r="DV224" s="48"/>
      <c r="DW224" s="48"/>
      <c r="DX224" s="45">
        <v>0</v>
      </c>
      <c r="DY224" s="45">
        <v>0</v>
      </c>
      <c r="DZ224" s="45">
        <v>0</v>
      </c>
      <c r="EA224" s="45">
        <f t="shared" si="293"/>
        <v>0</v>
      </c>
      <c r="EB224" s="115" t="s">
        <v>456</v>
      </c>
      <c r="EC224" s="45">
        <f t="shared" si="294"/>
        <v>0</v>
      </c>
      <c r="ED224" s="45">
        <f t="shared" si="295"/>
        <v>0</v>
      </c>
      <c r="EE224" s="45">
        <f t="shared" si="296"/>
        <v>0</v>
      </c>
      <c r="EF224" s="45">
        <v>0</v>
      </c>
      <c r="EG224" s="45">
        <v>0</v>
      </c>
      <c r="EH224" s="45">
        <v>0</v>
      </c>
      <c r="EI224" s="45">
        <v>0</v>
      </c>
      <c r="EJ224" s="45">
        <v>0</v>
      </c>
      <c r="EK224" s="45">
        <v>0</v>
      </c>
      <c r="EL224" s="45">
        <v>0</v>
      </c>
      <c r="EM224" s="45">
        <v>0</v>
      </c>
      <c r="EN224" s="45">
        <v>0</v>
      </c>
      <c r="EO224" s="45">
        <f t="shared" si="297"/>
        <v>0</v>
      </c>
      <c r="EP224" s="115" t="s">
        <v>456</v>
      </c>
      <c r="EQ224" s="45">
        <v>5</v>
      </c>
      <c r="ER224" s="45">
        <f t="shared" si="298"/>
        <v>3</v>
      </c>
      <c r="ES224" s="34">
        <f>(ER224/EQ224)*100</f>
        <v>60</v>
      </c>
      <c r="ET224" s="45">
        <v>0</v>
      </c>
      <c r="EU224" s="45">
        <v>0</v>
      </c>
      <c r="EV224" s="45">
        <v>3</v>
      </c>
      <c r="EW224" s="45">
        <v>0</v>
      </c>
      <c r="EX224" s="48">
        <v>929.1</v>
      </c>
      <c r="EY224" s="48">
        <v>406.75</v>
      </c>
      <c r="EZ224" s="48">
        <v>1949.35</v>
      </c>
      <c r="FA224" s="46">
        <v>0</v>
      </c>
    </row>
    <row r="225" spans="1:157" s="118" customFormat="1">
      <c r="A225" s="100" t="s">
        <v>330</v>
      </c>
      <c r="B225" s="100" t="s">
        <v>391</v>
      </c>
      <c r="C225" s="101" t="s">
        <v>32</v>
      </c>
      <c r="D225" s="102">
        <v>6943</v>
      </c>
      <c r="E225" s="102">
        <f t="shared" si="312"/>
        <v>111</v>
      </c>
      <c r="F225" s="102">
        <v>107</v>
      </c>
      <c r="G225" s="103">
        <f t="shared" si="320"/>
        <v>96.396396396396398</v>
      </c>
      <c r="H225" s="104">
        <v>4</v>
      </c>
      <c r="I225" s="105">
        <f t="shared" si="321"/>
        <v>3.6036036036036037</v>
      </c>
      <c r="J225" s="106">
        <v>94</v>
      </c>
      <c r="K225" s="105">
        <f t="shared" si="260"/>
        <v>1.3538816073743338</v>
      </c>
      <c r="L225" s="102">
        <v>1169</v>
      </c>
      <c r="M225" s="102">
        <v>848</v>
      </c>
      <c r="N225" s="107">
        <f t="shared" si="261"/>
        <v>12.213740458015266</v>
      </c>
      <c r="O225" s="102">
        <v>351</v>
      </c>
      <c r="P225" s="102">
        <v>274</v>
      </c>
      <c r="Q225" s="103">
        <f t="shared" si="262"/>
        <v>3.9464208555379523</v>
      </c>
      <c r="R225" s="106">
        <f t="shared" si="263"/>
        <v>67</v>
      </c>
      <c r="S225" s="106">
        <v>67</v>
      </c>
      <c r="T225" s="105">
        <f t="shared" si="322"/>
        <v>100</v>
      </c>
      <c r="U225" s="104">
        <v>0</v>
      </c>
      <c r="V225" s="105">
        <f t="shared" si="323"/>
        <v>0</v>
      </c>
      <c r="W225" s="102">
        <v>33</v>
      </c>
      <c r="X225" s="102">
        <v>0</v>
      </c>
      <c r="Y225" s="102">
        <v>63</v>
      </c>
      <c r="Z225" s="108">
        <f t="shared" si="264"/>
        <v>0.90738873685726629</v>
      </c>
      <c r="AA225" s="102">
        <v>30</v>
      </c>
      <c r="AB225" s="102">
        <v>0</v>
      </c>
      <c r="AC225" s="108">
        <f t="shared" si="265"/>
        <v>0.43208987469393639</v>
      </c>
      <c r="AD225" s="109">
        <v>107.12</v>
      </c>
      <c r="AE225" s="110">
        <v>117.76</v>
      </c>
      <c r="AF225" s="110">
        <v>452.53</v>
      </c>
      <c r="AG225" s="110">
        <v>550.28</v>
      </c>
      <c r="AH225" s="105">
        <v>6.79</v>
      </c>
      <c r="AI225" s="111">
        <v>9.24</v>
      </c>
      <c r="AJ225" s="106">
        <v>21</v>
      </c>
      <c r="AK225" s="105">
        <f t="shared" si="324"/>
        <v>31.343283582089555</v>
      </c>
      <c r="AL225" s="102">
        <v>16</v>
      </c>
      <c r="AM225" s="102">
        <v>0</v>
      </c>
      <c r="AN225" s="108">
        <f t="shared" si="325"/>
        <v>48.484848484848484</v>
      </c>
      <c r="AO225" s="102"/>
      <c r="AP225" s="108">
        <f t="shared" si="326"/>
        <v>0</v>
      </c>
      <c r="AQ225" s="102">
        <v>14</v>
      </c>
      <c r="AR225" s="102">
        <v>0</v>
      </c>
      <c r="AS225" s="108">
        <f t="shared" si="327"/>
        <v>46.666666666666664</v>
      </c>
      <c r="AT225" s="102">
        <v>11</v>
      </c>
      <c r="AU225" s="182">
        <f t="shared" si="313"/>
        <v>0.15843295405444333</v>
      </c>
      <c r="AV225" s="105" t="s">
        <v>454</v>
      </c>
      <c r="AW225" s="106">
        <f t="shared" si="266"/>
        <v>50</v>
      </c>
      <c r="AX225" s="106">
        <f t="shared" si="267"/>
        <v>0</v>
      </c>
      <c r="AY225" s="105">
        <f t="shared" si="268"/>
        <v>0.72014979115656053</v>
      </c>
      <c r="AZ225" s="106">
        <v>0</v>
      </c>
      <c r="BA225" s="106">
        <v>50</v>
      </c>
      <c r="BB225" s="106">
        <v>0</v>
      </c>
      <c r="BC225" s="106">
        <v>0</v>
      </c>
      <c r="BD225" s="106">
        <v>0</v>
      </c>
      <c r="BE225" s="102">
        <v>0</v>
      </c>
      <c r="BF225" s="102">
        <f t="shared" si="319"/>
        <v>49</v>
      </c>
      <c r="BG225" s="102">
        <f t="shared" si="270"/>
        <v>0</v>
      </c>
      <c r="BH225" s="102">
        <v>0</v>
      </c>
      <c r="BI225" s="102">
        <v>49</v>
      </c>
      <c r="BJ225" s="102">
        <v>0</v>
      </c>
      <c r="BK225" s="102">
        <v>0</v>
      </c>
      <c r="BL225" s="112">
        <v>0</v>
      </c>
      <c r="BM225" s="112">
        <v>0</v>
      </c>
      <c r="BN225" s="112">
        <v>49</v>
      </c>
      <c r="BO225" s="112">
        <v>0</v>
      </c>
      <c r="BP225" s="103">
        <f t="shared" si="271"/>
        <v>0.70574679533342943</v>
      </c>
      <c r="BQ225" s="158">
        <v>19</v>
      </c>
      <c r="BR225" s="103">
        <f t="shared" si="328"/>
        <v>38.775510204081634</v>
      </c>
      <c r="BS225" s="112">
        <f t="shared" si="272"/>
        <v>1</v>
      </c>
      <c r="BT225" s="112">
        <f t="shared" si="273"/>
        <v>17</v>
      </c>
      <c r="BU225" s="112">
        <f t="shared" si="274"/>
        <v>31</v>
      </c>
      <c r="BV225" s="112">
        <v>0</v>
      </c>
      <c r="BW225" s="112">
        <v>0</v>
      </c>
      <c r="BX225" s="112">
        <v>0</v>
      </c>
      <c r="BY225" s="112">
        <v>1</v>
      </c>
      <c r="BZ225" s="112">
        <v>17</v>
      </c>
      <c r="CA225" s="112">
        <v>31</v>
      </c>
      <c r="CB225" s="112">
        <v>0</v>
      </c>
      <c r="CC225" s="112">
        <v>0</v>
      </c>
      <c r="CD225" s="112">
        <v>0</v>
      </c>
      <c r="CE225" s="112">
        <f t="shared" si="275"/>
        <v>0</v>
      </c>
      <c r="CF225" s="112">
        <f t="shared" si="276"/>
        <v>0</v>
      </c>
      <c r="CG225" s="112">
        <f t="shared" si="277"/>
        <v>0</v>
      </c>
      <c r="CH225" s="100">
        <v>0</v>
      </c>
      <c r="CI225" s="100">
        <v>0</v>
      </c>
      <c r="CJ225" s="100">
        <v>0</v>
      </c>
      <c r="CK225" s="100">
        <v>0</v>
      </c>
      <c r="CL225" s="100">
        <v>0</v>
      </c>
      <c r="CM225" s="100">
        <v>0</v>
      </c>
      <c r="CN225" s="100">
        <v>0</v>
      </c>
      <c r="CO225" s="100">
        <v>0</v>
      </c>
      <c r="CP225" s="100">
        <v>0</v>
      </c>
      <c r="CQ225" s="112">
        <f t="shared" si="278"/>
        <v>2</v>
      </c>
      <c r="CR225" s="113">
        <f t="shared" si="279"/>
        <v>2.8805991646262422E-2</v>
      </c>
      <c r="CS225" s="112">
        <f t="shared" si="280"/>
        <v>2</v>
      </c>
      <c r="CT225" s="112">
        <f t="shared" si="281"/>
        <v>0</v>
      </c>
      <c r="CU225" s="112">
        <f t="shared" si="282"/>
        <v>2</v>
      </c>
      <c r="CV225" s="112">
        <f t="shared" si="283"/>
        <v>0</v>
      </c>
      <c r="CW225" s="112">
        <v>0</v>
      </c>
      <c r="CX225" s="112">
        <v>0</v>
      </c>
      <c r="CY225" s="112">
        <f t="shared" si="284"/>
        <v>2</v>
      </c>
      <c r="CZ225" s="112">
        <v>0</v>
      </c>
      <c r="DA225" s="112">
        <v>2</v>
      </c>
      <c r="DB225" s="112">
        <f t="shared" si="285"/>
        <v>0</v>
      </c>
      <c r="DC225" s="112">
        <v>0</v>
      </c>
      <c r="DD225" s="112">
        <v>0</v>
      </c>
      <c r="DE225" s="112">
        <f t="shared" si="286"/>
        <v>0</v>
      </c>
      <c r="DF225" s="112">
        <f t="shared" si="287"/>
        <v>0</v>
      </c>
      <c r="DG225" s="112">
        <f t="shared" si="288"/>
        <v>0</v>
      </c>
      <c r="DH225" s="112">
        <f t="shared" si="289"/>
        <v>0</v>
      </c>
      <c r="DI225" s="112">
        <v>0</v>
      </c>
      <c r="DJ225" s="112">
        <v>0</v>
      </c>
      <c r="DK225" s="112">
        <f t="shared" si="290"/>
        <v>0</v>
      </c>
      <c r="DL225" s="112">
        <v>0</v>
      </c>
      <c r="DM225" s="112">
        <v>0</v>
      </c>
      <c r="DN225" s="112">
        <f t="shared" si="291"/>
        <v>0</v>
      </c>
      <c r="DO225" s="112">
        <v>0</v>
      </c>
      <c r="DP225" s="112">
        <v>0</v>
      </c>
      <c r="DQ225" s="112">
        <f t="shared" si="292"/>
        <v>0</v>
      </c>
      <c r="DR225" s="112">
        <v>0</v>
      </c>
      <c r="DS225" s="112">
        <v>0</v>
      </c>
      <c r="DT225" s="112">
        <v>0</v>
      </c>
      <c r="DU225" s="112">
        <v>0</v>
      </c>
      <c r="DV225" s="114">
        <v>1020.65</v>
      </c>
      <c r="DW225" s="114"/>
      <c r="DX225" s="112">
        <v>0</v>
      </c>
      <c r="DY225" s="112">
        <v>0</v>
      </c>
      <c r="DZ225" s="112">
        <v>0</v>
      </c>
      <c r="EA225" s="112">
        <f t="shared" si="293"/>
        <v>1</v>
      </c>
      <c r="EB225" s="113">
        <f t="shared" ref="EB225:EB235" si="329">(EA225/CQ225)*100</f>
        <v>50</v>
      </c>
      <c r="EC225" s="112">
        <f t="shared" si="294"/>
        <v>1</v>
      </c>
      <c r="ED225" s="112">
        <f t="shared" si="295"/>
        <v>0</v>
      </c>
      <c r="EE225" s="112">
        <f t="shared" si="296"/>
        <v>0</v>
      </c>
      <c r="EF225" s="112">
        <v>1</v>
      </c>
      <c r="EG225" s="112">
        <v>0</v>
      </c>
      <c r="EH225" s="112">
        <v>0</v>
      </c>
      <c r="EI225" s="112">
        <v>0</v>
      </c>
      <c r="EJ225" s="112">
        <v>0</v>
      </c>
      <c r="EK225" s="112">
        <v>0</v>
      </c>
      <c r="EL225" s="112">
        <v>0</v>
      </c>
      <c r="EM225" s="112">
        <v>0</v>
      </c>
      <c r="EN225" s="112">
        <v>0</v>
      </c>
      <c r="EO225" s="112">
        <f t="shared" si="297"/>
        <v>1</v>
      </c>
      <c r="EP225" s="113">
        <f t="shared" ref="EP225:EP235" si="330">(EO225/CQ225)*100</f>
        <v>50</v>
      </c>
      <c r="EQ225" s="112">
        <v>0</v>
      </c>
      <c r="ER225" s="112">
        <f t="shared" si="298"/>
        <v>0</v>
      </c>
      <c r="ES225" s="103" t="s">
        <v>456</v>
      </c>
      <c r="ET225" s="112">
        <v>0</v>
      </c>
      <c r="EU225" s="112">
        <v>0</v>
      </c>
      <c r="EV225" s="112">
        <v>0</v>
      </c>
      <c r="EW225" s="112">
        <v>0</v>
      </c>
      <c r="EX225" s="114"/>
      <c r="EY225" s="114"/>
      <c r="EZ225" s="114"/>
      <c r="FA225" s="100">
        <v>0</v>
      </c>
    </row>
    <row r="226" spans="1:157" s="118" customFormat="1">
      <c r="A226" s="26" t="s">
        <v>422</v>
      </c>
      <c r="B226" s="26" t="s">
        <v>439</v>
      </c>
      <c r="C226" s="29" t="s">
        <v>33</v>
      </c>
      <c r="D226" s="31">
        <v>5069</v>
      </c>
      <c r="E226" s="31">
        <f t="shared" si="312"/>
        <v>2</v>
      </c>
      <c r="F226" s="31">
        <v>2</v>
      </c>
      <c r="G226" s="34">
        <f t="shared" si="320"/>
        <v>100</v>
      </c>
      <c r="H226" s="32">
        <v>0</v>
      </c>
      <c r="I226" s="30">
        <f t="shared" si="321"/>
        <v>0</v>
      </c>
      <c r="J226" s="41">
        <v>2</v>
      </c>
      <c r="K226" s="30">
        <f t="shared" si="260"/>
        <v>3.9455513908068653E-2</v>
      </c>
      <c r="L226" s="31">
        <v>1370</v>
      </c>
      <c r="M226" s="31">
        <v>799</v>
      </c>
      <c r="N226" s="99">
        <f t="shared" si="261"/>
        <v>15.762477806273425</v>
      </c>
      <c r="O226" s="31">
        <v>367</v>
      </c>
      <c r="P226" s="31">
        <v>241</v>
      </c>
      <c r="Q226" s="34">
        <f t="shared" si="262"/>
        <v>4.7543894259222732</v>
      </c>
      <c r="R226" s="41">
        <f t="shared" si="263"/>
        <v>35</v>
      </c>
      <c r="S226" s="41">
        <v>35</v>
      </c>
      <c r="T226" s="30">
        <f t="shared" si="322"/>
        <v>100</v>
      </c>
      <c r="U226" s="32">
        <v>0</v>
      </c>
      <c r="V226" s="30">
        <f t="shared" si="323"/>
        <v>0</v>
      </c>
      <c r="W226" s="31">
        <v>3</v>
      </c>
      <c r="X226" s="31">
        <v>0</v>
      </c>
      <c r="Y226" s="31">
        <v>32</v>
      </c>
      <c r="Z226" s="39">
        <f t="shared" si="264"/>
        <v>0.63128822252909844</v>
      </c>
      <c r="AA226" s="31">
        <v>3</v>
      </c>
      <c r="AB226" s="31">
        <v>0</v>
      </c>
      <c r="AC226" s="39">
        <f t="shared" si="265"/>
        <v>5.9183270862102982E-2</v>
      </c>
      <c r="AD226" s="42">
        <v>76.5</v>
      </c>
      <c r="AE226" s="38">
        <v>80.7</v>
      </c>
      <c r="AF226" s="38">
        <v>570.5</v>
      </c>
      <c r="AG226" s="38">
        <v>968.4</v>
      </c>
      <c r="AH226" s="30">
        <v>7.46</v>
      </c>
      <c r="AI226" s="40">
        <v>12</v>
      </c>
      <c r="AJ226" s="41">
        <v>5</v>
      </c>
      <c r="AK226" s="30">
        <f t="shared" si="324"/>
        <v>14.285714285714285</v>
      </c>
      <c r="AL226" s="31">
        <v>2</v>
      </c>
      <c r="AM226" s="31">
        <v>0</v>
      </c>
      <c r="AN226" s="39">
        <f t="shared" si="325"/>
        <v>66.666666666666657</v>
      </c>
      <c r="AO226" s="31">
        <v>5</v>
      </c>
      <c r="AP226" s="39">
        <f t="shared" si="326"/>
        <v>15.625</v>
      </c>
      <c r="AQ226" s="31">
        <v>2</v>
      </c>
      <c r="AR226" s="31">
        <v>0</v>
      </c>
      <c r="AS226" s="39">
        <f t="shared" si="327"/>
        <v>66.666666666666657</v>
      </c>
      <c r="AT226" s="31">
        <v>5</v>
      </c>
      <c r="AU226" s="175">
        <f t="shared" si="313"/>
        <v>9.8638784770171642E-2</v>
      </c>
      <c r="AV226" s="35" t="s">
        <v>454</v>
      </c>
      <c r="AW226" s="41">
        <f t="shared" si="266"/>
        <v>8</v>
      </c>
      <c r="AX226" s="41">
        <f t="shared" si="267"/>
        <v>0</v>
      </c>
      <c r="AY226" s="30">
        <f t="shared" si="268"/>
        <v>0.15782205563227461</v>
      </c>
      <c r="AZ226" s="41">
        <v>0</v>
      </c>
      <c r="BA226" s="41">
        <v>8</v>
      </c>
      <c r="BB226" s="41">
        <v>0</v>
      </c>
      <c r="BC226" s="41">
        <v>0</v>
      </c>
      <c r="BD226" s="41">
        <v>0</v>
      </c>
      <c r="BE226" s="31">
        <v>0</v>
      </c>
      <c r="BF226" s="31">
        <f t="shared" si="319"/>
        <v>8</v>
      </c>
      <c r="BG226" s="31">
        <f t="shared" si="270"/>
        <v>0</v>
      </c>
      <c r="BH226" s="31">
        <v>0</v>
      </c>
      <c r="BI226" s="31">
        <v>8</v>
      </c>
      <c r="BJ226" s="31">
        <v>0</v>
      </c>
      <c r="BK226" s="31">
        <v>0</v>
      </c>
      <c r="BL226" s="45">
        <v>0</v>
      </c>
      <c r="BM226" s="45">
        <v>0</v>
      </c>
      <c r="BN226" s="45">
        <v>8</v>
      </c>
      <c r="BO226" s="45">
        <v>0</v>
      </c>
      <c r="BP226" s="34">
        <f t="shared" si="271"/>
        <v>0.15782205563227461</v>
      </c>
      <c r="BQ226" s="149">
        <v>0</v>
      </c>
      <c r="BR226" s="103">
        <f t="shared" si="328"/>
        <v>0</v>
      </c>
      <c r="BS226" s="45">
        <f t="shared" si="272"/>
        <v>0</v>
      </c>
      <c r="BT226" s="45">
        <f t="shared" si="273"/>
        <v>0</v>
      </c>
      <c r="BU226" s="45">
        <f t="shared" si="274"/>
        <v>8</v>
      </c>
      <c r="BV226" s="45">
        <v>0</v>
      </c>
      <c r="BW226" s="45">
        <v>0</v>
      </c>
      <c r="BX226" s="45">
        <v>0</v>
      </c>
      <c r="BY226" s="45">
        <v>0</v>
      </c>
      <c r="BZ226" s="45">
        <v>0</v>
      </c>
      <c r="CA226" s="45">
        <v>8</v>
      </c>
      <c r="CB226" s="45">
        <v>0</v>
      </c>
      <c r="CC226" s="45">
        <v>0</v>
      </c>
      <c r="CD226" s="45">
        <v>0</v>
      </c>
      <c r="CE226" s="45">
        <f t="shared" si="275"/>
        <v>0</v>
      </c>
      <c r="CF226" s="45">
        <f t="shared" si="276"/>
        <v>0</v>
      </c>
      <c r="CG226" s="45">
        <f t="shared" si="277"/>
        <v>0</v>
      </c>
      <c r="CH226" s="46">
        <v>0</v>
      </c>
      <c r="CI226" s="46">
        <v>0</v>
      </c>
      <c r="CJ226" s="46">
        <v>0</v>
      </c>
      <c r="CK226" s="46">
        <v>0</v>
      </c>
      <c r="CL226" s="46">
        <v>0</v>
      </c>
      <c r="CM226" s="46">
        <v>0</v>
      </c>
      <c r="CN226" s="46">
        <v>0</v>
      </c>
      <c r="CO226" s="46">
        <v>0</v>
      </c>
      <c r="CP226" s="46">
        <v>0</v>
      </c>
      <c r="CQ226" s="45">
        <f t="shared" si="278"/>
        <v>2</v>
      </c>
      <c r="CR226" s="47">
        <f t="shared" si="279"/>
        <v>3.9455513908068653E-2</v>
      </c>
      <c r="CS226" s="45">
        <f t="shared" si="280"/>
        <v>2</v>
      </c>
      <c r="CT226" s="45">
        <f t="shared" si="281"/>
        <v>0</v>
      </c>
      <c r="CU226" s="45">
        <f t="shared" si="282"/>
        <v>2</v>
      </c>
      <c r="CV226" s="45">
        <f t="shared" si="283"/>
        <v>0</v>
      </c>
      <c r="CW226" s="45">
        <v>0</v>
      </c>
      <c r="CX226" s="45">
        <v>0</v>
      </c>
      <c r="CY226" s="45">
        <f t="shared" si="284"/>
        <v>2</v>
      </c>
      <c r="CZ226" s="45">
        <v>0</v>
      </c>
      <c r="DA226" s="45">
        <v>2</v>
      </c>
      <c r="DB226" s="45">
        <f t="shared" si="285"/>
        <v>0</v>
      </c>
      <c r="DC226" s="45">
        <v>0</v>
      </c>
      <c r="DD226" s="45">
        <v>0</v>
      </c>
      <c r="DE226" s="45">
        <f t="shared" si="286"/>
        <v>0</v>
      </c>
      <c r="DF226" s="45">
        <f t="shared" si="287"/>
        <v>0</v>
      </c>
      <c r="DG226" s="45">
        <f t="shared" si="288"/>
        <v>0</v>
      </c>
      <c r="DH226" s="45">
        <f t="shared" si="289"/>
        <v>0</v>
      </c>
      <c r="DI226" s="45">
        <v>0</v>
      </c>
      <c r="DJ226" s="45">
        <v>0</v>
      </c>
      <c r="DK226" s="45">
        <f t="shared" si="290"/>
        <v>0</v>
      </c>
      <c r="DL226" s="45">
        <v>0</v>
      </c>
      <c r="DM226" s="45">
        <v>0</v>
      </c>
      <c r="DN226" s="45">
        <f t="shared" si="291"/>
        <v>0</v>
      </c>
      <c r="DO226" s="45">
        <v>0</v>
      </c>
      <c r="DP226" s="45">
        <v>0</v>
      </c>
      <c r="DQ226" s="45">
        <f t="shared" si="292"/>
        <v>0</v>
      </c>
      <c r="DR226" s="45">
        <v>0</v>
      </c>
      <c r="DS226" s="45">
        <v>0</v>
      </c>
      <c r="DT226" s="45">
        <v>0</v>
      </c>
      <c r="DU226" s="45">
        <v>0</v>
      </c>
      <c r="DV226" s="48"/>
      <c r="DW226" s="48"/>
      <c r="DX226" s="45">
        <v>2</v>
      </c>
      <c r="DY226" s="45">
        <v>0</v>
      </c>
      <c r="DZ226" s="45">
        <v>0</v>
      </c>
      <c r="EA226" s="45">
        <f t="shared" si="293"/>
        <v>2</v>
      </c>
      <c r="EB226" s="47">
        <f t="shared" si="329"/>
        <v>100</v>
      </c>
      <c r="EC226" s="45">
        <f t="shared" si="294"/>
        <v>2</v>
      </c>
      <c r="ED226" s="45">
        <f t="shared" si="295"/>
        <v>0</v>
      </c>
      <c r="EE226" s="45">
        <f t="shared" si="296"/>
        <v>0</v>
      </c>
      <c r="EF226" s="45">
        <v>2</v>
      </c>
      <c r="EG226" s="45">
        <v>0</v>
      </c>
      <c r="EH226" s="45">
        <v>0</v>
      </c>
      <c r="EI226" s="45">
        <v>0</v>
      </c>
      <c r="EJ226" s="45">
        <v>0</v>
      </c>
      <c r="EK226" s="45">
        <v>0</v>
      </c>
      <c r="EL226" s="45">
        <v>0</v>
      </c>
      <c r="EM226" s="45">
        <v>0</v>
      </c>
      <c r="EN226" s="45">
        <v>0</v>
      </c>
      <c r="EO226" s="45">
        <f t="shared" si="297"/>
        <v>0</v>
      </c>
      <c r="EP226" s="47">
        <f t="shared" si="330"/>
        <v>0</v>
      </c>
      <c r="EQ226" s="45">
        <v>10</v>
      </c>
      <c r="ER226" s="45">
        <f t="shared" si="298"/>
        <v>8</v>
      </c>
      <c r="ES226" s="34">
        <f>(ER226/EQ226)*100</f>
        <v>80</v>
      </c>
      <c r="ET226" s="45">
        <v>4</v>
      </c>
      <c r="EU226" s="45">
        <v>1</v>
      </c>
      <c r="EV226" s="45">
        <v>3</v>
      </c>
      <c r="EW226" s="45">
        <v>0</v>
      </c>
      <c r="EX226" s="48">
        <v>520.80999999999995</v>
      </c>
      <c r="EY226" s="48">
        <v>215.74</v>
      </c>
      <c r="EZ226" s="48">
        <v>1341.13</v>
      </c>
      <c r="FA226" s="46">
        <v>1</v>
      </c>
    </row>
    <row r="227" spans="1:157" s="118" customFormat="1">
      <c r="A227" s="26" t="s">
        <v>183</v>
      </c>
      <c r="B227" s="26" t="s">
        <v>210</v>
      </c>
      <c r="C227" s="29" t="s">
        <v>31</v>
      </c>
      <c r="D227" s="31">
        <v>4257</v>
      </c>
      <c r="E227" s="31">
        <f t="shared" si="312"/>
        <v>210</v>
      </c>
      <c r="F227" s="33">
        <v>210</v>
      </c>
      <c r="G227" s="34">
        <f t="shared" si="320"/>
        <v>100</v>
      </c>
      <c r="H227" s="32">
        <v>0</v>
      </c>
      <c r="I227" s="30">
        <f t="shared" si="321"/>
        <v>0</v>
      </c>
      <c r="J227" s="32">
        <v>171</v>
      </c>
      <c r="K227" s="30">
        <f t="shared" si="260"/>
        <v>4.0169133192388999</v>
      </c>
      <c r="L227" s="31">
        <v>3156</v>
      </c>
      <c r="M227" s="31">
        <v>1128</v>
      </c>
      <c r="N227" s="99">
        <f t="shared" si="261"/>
        <v>26.497533474277663</v>
      </c>
      <c r="O227" s="31">
        <v>590</v>
      </c>
      <c r="P227" s="31">
        <v>337</v>
      </c>
      <c r="Q227" s="34">
        <f t="shared" si="262"/>
        <v>7.9163730326521016</v>
      </c>
      <c r="R227" s="32">
        <f t="shared" si="263"/>
        <v>170</v>
      </c>
      <c r="S227" s="32">
        <v>170</v>
      </c>
      <c r="T227" s="30">
        <f t="shared" si="322"/>
        <v>100</v>
      </c>
      <c r="U227" s="32">
        <v>0</v>
      </c>
      <c r="V227" s="30">
        <f t="shared" si="323"/>
        <v>0</v>
      </c>
      <c r="W227" s="33">
        <v>24</v>
      </c>
      <c r="X227" s="33">
        <v>0</v>
      </c>
      <c r="Y227" s="33">
        <v>117</v>
      </c>
      <c r="Z227" s="39">
        <f t="shared" si="264"/>
        <v>2.7484143763213531</v>
      </c>
      <c r="AA227" s="33">
        <v>21</v>
      </c>
      <c r="AB227" s="33">
        <v>0</v>
      </c>
      <c r="AC227" s="39">
        <f t="shared" si="265"/>
        <v>0.49330514446793516</v>
      </c>
      <c r="AD227" s="42">
        <v>71.89</v>
      </c>
      <c r="AE227" s="38">
        <v>70.67</v>
      </c>
      <c r="AF227" s="38">
        <v>459.43</v>
      </c>
      <c r="AG227" s="38">
        <v>441.67</v>
      </c>
      <c r="AH227" s="30">
        <v>1</v>
      </c>
      <c r="AI227" s="40">
        <v>6.25</v>
      </c>
      <c r="AJ227" s="41">
        <v>90</v>
      </c>
      <c r="AK227" s="30">
        <f t="shared" si="324"/>
        <v>52.941176470588239</v>
      </c>
      <c r="AL227" s="31">
        <v>21</v>
      </c>
      <c r="AM227" s="31">
        <v>0</v>
      </c>
      <c r="AN227" s="39">
        <f t="shared" si="325"/>
        <v>87.5</v>
      </c>
      <c r="AO227" s="31">
        <v>68</v>
      </c>
      <c r="AP227" s="39">
        <f t="shared" si="326"/>
        <v>58.119658119658126</v>
      </c>
      <c r="AQ227" s="31">
        <v>19</v>
      </c>
      <c r="AR227" s="31">
        <v>0</v>
      </c>
      <c r="AS227" s="39">
        <f t="shared" si="327"/>
        <v>90.476190476190482</v>
      </c>
      <c r="AT227" s="31">
        <v>1</v>
      </c>
      <c r="AU227" s="175">
        <f t="shared" si="313"/>
        <v>2.3490721165139769E-2</v>
      </c>
      <c r="AV227" s="35" t="s">
        <v>454</v>
      </c>
      <c r="AW227" s="41">
        <f t="shared" si="266"/>
        <v>55</v>
      </c>
      <c r="AX227" s="41">
        <f t="shared" si="267"/>
        <v>0</v>
      </c>
      <c r="AY227" s="30">
        <f t="shared" si="268"/>
        <v>1.2919896640826873</v>
      </c>
      <c r="AZ227" s="43">
        <v>0</v>
      </c>
      <c r="BA227" s="43">
        <v>55</v>
      </c>
      <c r="BB227" s="43">
        <v>0</v>
      </c>
      <c r="BC227" s="41">
        <v>0</v>
      </c>
      <c r="BD227" s="41">
        <v>0</v>
      </c>
      <c r="BE227" s="31">
        <v>0</v>
      </c>
      <c r="BF227" s="31">
        <f t="shared" si="319"/>
        <v>44</v>
      </c>
      <c r="BG227" s="31">
        <f t="shared" si="270"/>
        <v>0</v>
      </c>
      <c r="BH227" s="31">
        <v>0</v>
      </c>
      <c r="BI227" s="31">
        <v>44</v>
      </c>
      <c r="BJ227" s="31">
        <v>0</v>
      </c>
      <c r="BK227" s="31">
        <v>0</v>
      </c>
      <c r="BL227" s="45">
        <v>0</v>
      </c>
      <c r="BM227" s="45">
        <v>0</v>
      </c>
      <c r="BN227" s="45">
        <v>44</v>
      </c>
      <c r="BO227" s="45">
        <v>0</v>
      </c>
      <c r="BP227" s="34">
        <f t="shared" si="271"/>
        <v>1.03359173126615</v>
      </c>
      <c r="BQ227" s="149">
        <v>2</v>
      </c>
      <c r="BR227" s="103">
        <f t="shared" si="328"/>
        <v>4.5454545454545459</v>
      </c>
      <c r="BS227" s="45">
        <f t="shared" si="272"/>
        <v>0</v>
      </c>
      <c r="BT227" s="45">
        <f t="shared" si="273"/>
        <v>0</v>
      </c>
      <c r="BU227" s="45">
        <f t="shared" si="274"/>
        <v>44</v>
      </c>
      <c r="BV227" s="46">
        <v>0</v>
      </c>
      <c r="BW227" s="46">
        <v>0</v>
      </c>
      <c r="BX227" s="46">
        <v>0</v>
      </c>
      <c r="BY227" s="46">
        <v>0</v>
      </c>
      <c r="BZ227" s="46">
        <v>0</v>
      </c>
      <c r="CA227" s="46">
        <v>44</v>
      </c>
      <c r="CB227" s="46">
        <v>0</v>
      </c>
      <c r="CC227" s="46">
        <v>0</v>
      </c>
      <c r="CD227" s="46">
        <v>0</v>
      </c>
      <c r="CE227" s="45">
        <f t="shared" si="275"/>
        <v>0</v>
      </c>
      <c r="CF227" s="45">
        <f t="shared" si="276"/>
        <v>0</v>
      </c>
      <c r="CG227" s="45">
        <f t="shared" si="277"/>
        <v>0</v>
      </c>
      <c r="CH227" s="46">
        <v>0</v>
      </c>
      <c r="CI227" s="46">
        <v>0</v>
      </c>
      <c r="CJ227" s="46">
        <v>0</v>
      </c>
      <c r="CK227" s="46">
        <v>0</v>
      </c>
      <c r="CL227" s="46">
        <v>0</v>
      </c>
      <c r="CM227" s="46">
        <v>0</v>
      </c>
      <c r="CN227" s="46">
        <v>0</v>
      </c>
      <c r="CO227" s="46">
        <v>0</v>
      </c>
      <c r="CP227" s="46">
        <v>0</v>
      </c>
      <c r="CQ227" s="45">
        <f t="shared" si="278"/>
        <v>1</v>
      </c>
      <c r="CR227" s="47">
        <f t="shared" si="279"/>
        <v>2.3490721165139769E-2</v>
      </c>
      <c r="CS227" s="45">
        <f t="shared" si="280"/>
        <v>1</v>
      </c>
      <c r="CT227" s="45">
        <f t="shared" si="281"/>
        <v>0</v>
      </c>
      <c r="CU227" s="45">
        <f t="shared" si="282"/>
        <v>1</v>
      </c>
      <c r="CV227" s="45">
        <f t="shared" si="283"/>
        <v>0</v>
      </c>
      <c r="CW227" s="45">
        <v>0</v>
      </c>
      <c r="CX227" s="45">
        <v>0</v>
      </c>
      <c r="CY227" s="45">
        <f t="shared" si="284"/>
        <v>1</v>
      </c>
      <c r="CZ227" s="45">
        <v>0</v>
      </c>
      <c r="DA227" s="45">
        <v>1</v>
      </c>
      <c r="DB227" s="45">
        <f t="shared" si="285"/>
        <v>0</v>
      </c>
      <c r="DC227" s="45">
        <v>0</v>
      </c>
      <c r="DD227" s="45">
        <v>0</v>
      </c>
      <c r="DE227" s="45">
        <f t="shared" si="286"/>
        <v>0</v>
      </c>
      <c r="DF227" s="45">
        <f t="shared" si="287"/>
        <v>0</v>
      </c>
      <c r="DG227" s="45">
        <f t="shared" si="288"/>
        <v>0</v>
      </c>
      <c r="DH227" s="45">
        <f t="shared" si="289"/>
        <v>0</v>
      </c>
      <c r="DI227" s="45">
        <v>0</v>
      </c>
      <c r="DJ227" s="45">
        <v>0</v>
      </c>
      <c r="DK227" s="45">
        <f t="shared" si="290"/>
        <v>0</v>
      </c>
      <c r="DL227" s="45">
        <v>0</v>
      </c>
      <c r="DM227" s="45">
        <v>0</v>
      </c>
      <c r="DN227" s="45">
        <f t="shared" si="291"/>
        <v>0</v>
      </c>
      <c r="DO227" s="45">
        <v>0</v>
      </c>
      <c r="DP227" s="45">
        <v>0</v>
      </c>
      <c r="DQ227" s="45">
        <f t="shared" si="292"/>
        <v>0</v>
      </c>
      <c r="DR227" s="45">
        <v>0</v>
      </c>
      <c r="DS227" s="45">
        <v>0</v>
      </c>
      <c r="DT227" s="45">
        <v>0</v>
      </c>
      <c r="DU227" s="45">
        <v>0</v>
      </c>
      <c r="DV227" s="48">
        <v>788.58</v>
      </c>
      <c r="DW227" s="48"/>
      <c r="DX227" s="45">
        <v>2</v>
      </c>
      <c r="DY227" s="45">
        <v>0</v>
      </c>
      <c r="DZ227" s="45">
        <v>0</v>
      </c>
      <c r="EA227" s="45">
        <f t="shared" si="293"/>
        <v>2</v>
      </c>
      <c r="EB227" s="47">
        <f t="shared" si="329"/>
        <v>200</v>
      </c>
      <c r="EC227" s="45">
        <f t="shared" si="294"/>
        <v>1</v>
      </c>
      <c r="ED227" s="45">
        <f t="shared" si="295"/>
        <v>0</v>
      </c>
      <c r="EE227" s="45">
        <f t="shared" si="296"/>
        <v>1</v>
      </c>
      <c r="EF227" s="45">
        <v>1</v>
      </c>
      <c r="EG227" s="45">
        <v>0</v>
      </c>
      <c r="EH227" s="45">
        <v>1</v>
      </c>
      <c r="EI227" s="45">
        <v>0</v>
      </c>
      <c r="EJ227" s="45">
        <v>0</v>
      </c>
      <c r="EK227" s="45">
        <v>0</v>
      </c>
      <c r="EL227" s="45">
        <v>0</v>
      </c>
      <c r="EM227" s="45">
        <v>0</v>
      </c>
      <c r="EN227" s="45">
        <v>0</v>
      </c>
      <c r="EO227" s="45">
        <f t="shared" si="297"/>
        <v>-1</v>
      </c>
      <c r="EP227" s="47">
        <f t="shared" si="330"/>
        <v>-100</v>
      </c>
      <c r="EQ227" s="45">
        <v>4</v>
      </c>
      <c r="ER227" s="45">
        <f t="shared" si="298"/>
        <v>2</v>
      </c>
      <c r="ES227" s="34">
        <f>(ER227/EQ227)*100</f>
        <v>50</v>
      </c>
      <c r="ET227" s="45">
        <v>1</v>
      </c>
      <c r="EU227" s="45">
        <v>0</v>
      </c>
      <c r="EV227" s="45">
        <v>1</v>
      </c>
      <c r="EW227" s="45">
        <v>0</v>
      </c>
      <c r="EX227" s="48">
        <v>1140</v>
      </c>
      <c r="EY227" s="48">
        <v>304</v>
      </c>
      <c r="EZ227" s="48">
        <v>2547</v>
      </c>
      <c r="FA227" s="46">
        <v>0</v>
      </c>
    </row>
    <row r="228" spans="1:157" s="118" customFormat="1">
      <c r="A228" s="100" t="s">
        <v>331</v>
      </c>
      <c r="B228" s="100" t="s">
        <v>391</v>
      </c>
      <c r="C228" s="101" t="s">
        <v>32</v>
      </c>
      <c r="D228" s="102">
        <v>2748</v>
      </c>
      <c r="E228" s="102">
        <f t="shared" si="312"/>
        <v>70</v>
      </c>
      <c r="F228" s="102">
        <v>67</v>
      </c>
      <c r="G228" s="103">
        <f t="shared" si="320"/>
        <v>95.714285714285722</v>
      </c>
      <c r="H228" s="104">
        <v>3</v>
      </c>
      <c r="I228" s="105">
        <f t="shared" si="321"/>
        <v>4.2857142857142856</v>
      </c>
      <c r="J228" s="106">
        <v>59</v>
      </c>
      <c r="K228" s="105">
        <f t="shared" si="260"/>
        <v>2.1470160116448325</v>
      </c>
      <c r="L228" s="102">
        <v>484</v>
      </c>
      <c r="M228" s="102">
        <v>361</v>
      </c>
      <c r="N228" s="107">
        <f t="shared" si="261"/>
        <v>13.136826783114994</v>
      </c>
      <c r="O228" s="102">
        <v>156</v>
      </c>
      <c r="P228" s="102">
        <v>125</v>
      </c>
      <c r="Q228" s="103">
        <f t="shared" si="262"/>
        <v>4.5487627365356627</v>
      </c>
      <c r="R228" s="106">
        <f t="shared" si="263"/>
        <v>26</v>
      </c>
      <c r="S228" s="106">
        <v>26</v>
      </c>
      <c r="T228" s="105">
        <f t="shared" si="322"/>
        <v>100</v>
      </c>
      <c r="U228" s="104">
        <v>0</v>
      </c>
      <c r="V228" s="105">
        <f t="shared" si="323"/>
        <v>0</v>
      </c>
      <c r="W228" s="102">
        <v>14</v>
      </c>
      <c r="X228" s="102">
        <v>0</v>
      </c>
      <c r="Y228" s="102">
        <v>20</v>
      </c>
      <c r="Z228" s="108">
        <f t="shared" si="264"/>
        <v>0.72780203784570596</v>
      </c>
      <c r="AA228" s="102">
        <v>11</v>
      </c>
      <c r="AB228" s="102">
        <v>0</v>
      </c>
      <c r="AC228" s="108">
        <f t="shared" si="265"/>
        <v>0.40029112081513829</v>
      </c>
      <c r="AD228" s="109">
        <v>78.08</v>
      </c>
      <c r="AE228" s="110">
        <v>81.77</v>
      </c>
      <c r="AF228" s="110">
        <v>577.17999999999995</v>
      </c>
      <c r="AG228" s="110">
        <v>748.45</v>
      </c>
      <c r="AH228" s="105">
        <v>8.9600000000000009</v>
      </c>
      <c r="AI228" s="111">
        <v>11.71</v>
      </c>
      <c r="AJ228" s="106">
        <v>17</v>
      </c>
      <c r="AK228" s="105">
        <f t="shared" si="324"/>
        <v>65.384615384615387</v>
      </c>
      <c r="AL228" s="102">
        <v>11</v>
      </c>
      <c r="AM228" s="102">
        <v>0</v>
      </c>
      <c r="AN228" s="108">
        <f t="shared" si="325"/>
        <v>78.571428571428569</v>
      </c>
      <c r="AO228" s="102"/>
      <c r="AP228" s="108">
        <f t="shared" si="326"/>
        <v>0</v>
      </c>
      <c r="AQ228" s="102">
        <v>8</v>
      </c>
      <c r="AR228" s="102">
        <v>0</v>
      </c>
      <c r="AS228" s="108">
        <f t="shared" si="327"/>
        <v>72.727272727272734</v>
      </c>
      <c r="AT228" s="102">
        <v>8</v>
      </c>
      <c r="AU228" s="182">
        <f t="shared" si="313"/>
        <v>0.29112081513828242</v>
      </c>
      <c r="AV228" s="105" t="s">
        <v>454</v>
      </c>
      <c r="AW228" s="106">
        <f t="shared" si="266"/>
        <v>25</v>
      </c>
      <c r="AX228" s="106">
        <f t="shared" si="267"/>
        <v>0</v>
      </c>
      <c r="AY228" s="105">
        <f t="shared" si="268"/>
        <v>0.9097525473071324</v>
      </c>
      <c r="AZ228" s="106">
        <v>0</v>
      </c>
      <c r="BA228" s="106">
        <v>25</v>
      </c>
      <c r="BB228" s="106">
        <v>0</v>
      </c>
      <c r="BC228" s="106">
        <v>0</v>
      </c>
      <c r="BD228" s="106">
        <v>0</v>
      </c>
      <c r="BE228" s="102">
        <v>0</v>
      </c>
      <c r="BF228" s="102">
        <f t="shared" si="319"/>
        <v>25</v>
      </c>
      <c r="BG228" s="102">
        <f t="shared" si="270"/>
        <v>0</v>
      </c>
      <c r="BH228" s="102">
        <v>0</v>
      </c>
      <c r="BI228" s="102">
        <v>25</v>
      </c>
      <c r="BJ228" s="102">
        <v>0</v>
      </c>
      <c r="BK228" s="102">
        <v>0</v>
      </c>
      <c r="BL228" s="112">
        <v>0</v>
      </c>
      <c r="BM228" s="112">
        <v>0</v>
      </c>
      <c r="BN228" s="112">
        <v>25</v>
      </c>
      <c r="BO228" s="112">
        <v>0</v>
      </c>
      <c r="BP228" s="103">
        <f t="shared" si="271"/>
        <v>0.9097525473071324</v>
      </c>
      <c r="BQ228" s="158">
        <v>8</v>
      </c>
      <c r="BR228" s="103">
        <f t="shared" si="328"/>
        <v>32</v>
      </c>
      <c r="BS228" s="112">
        <f t="shared" si="272"/>
        <v>0</v>
      </c>
      <c r="BT228" s="112">
        <f t="shared" si="273"/>
        <v>12</v>
      </c>
      <c r="BU228" s="112">
        <f t="shared" si="274"/>
        <v>13</v>
      </c>
      <c r="BV228" s="112">
        <v>0</v>
      </c>
      <c r="BW228" s="112">
        <v>0</v>
      </c>
      <c r="BX228" s="112">
        <v>0</v>
      </c>
      <c r="BY228" s="112">
        <v>0</v>
      </c>
      <c r="BZ228" s="112">
        <v>12</v>
      </c>
      <c r="CA228" s="112">
        <v>13</v>
      </c>
      <c r="CB228" s="112">
        <v>0</v>
      </c>
      <c r="CC228" s="112">
        <v>0</v>
      </c>
      <c r="CD228" s="112">
        <v>0</v>
      </c>
      <c r="CE228" s="112">
        <f t="shared" si="275"/>
        <v>0</v>
      </c>
      <c r="CF228" s="112">
        <f t="shared" si="276"/>
        <v>0</v>
      </c>
      <c r="CG228" s="112">
        <f t="shared" si="277"/>
        <v>0</v>
      </c>
      <c r="CH228" s="100">
        <v>0</v>
      </c>
      <c r="CI228" s="100">
        <v>0</v>
      </c>
      <c r="CJ228" s="100">
        <v>0</v>
      </c>
      <c r="CK228" s="100">
        <v>0</v>
      </c>
      <c r="CL228" s="100">
        <v>0</v>
      </c>
      <c r="CM228" s="100">
        <v>0</v>
      </c>
      <c r="CN228" s="100">
        <v>0</v>
      </c>
      <c r="CO228" s="100">
        <v>0</v>
      </c>
      <c r="CP228" s="100">
        <v>0</v>
      </c>
      <c r="CQ228" s="112">
        <f t="shared" si="278"/>
        <v>1</v>
      </c>
      <c r="CR228" s="113">
        <f t="shared" si="279"/>
        <v>3.6390101892285302E-2</v>
      </c>
      <c r="CS228" s="112">
        <f t="shared" si="280"/>
        <v>1</v>
      </c>
      <c r="CT228" s="112">
        <f t="shared" si="281"/>
        <v>0</v>
      </c>
      <c r="CU228" s="112">
        <f t="shared" si="282"/>
        <v>1</v>
      </c>
      <c r="CV228" s="112">
        <f t="shared" si="283"/>
        <v>0</v>
      </c>
      <c r="CW228" s="112">
        <v>0</v>
      </c>
      <c r="CX228" s="112">
        <v>0</v>
      </c>
      <c r="CY228" s="112">
        <f t="shared" si="284"/>
        <v>1</v>
      </c>
      <c r="CZ228" s="112">
        <v>0</v>
      </c>
      <c r="DA228" s="112">
        <v>1</v>
      </c>
      <c r="DB228" s="112">
        <f t="shared" si="285"/>
        <v>0</v>
      </c>
      <c r="DC228" s="112">
        <v>0</v>
      </c>
      <c r="DD228" s="112">
        <v>0</v>
      </c>
      <c r="DE228" s="112">
        <f t="shared" si="286"/>
        <v>0</v>
      </c>
      <c r="DF228" s="112">
        <f t="shared" si="287"/>
        <v>0</v>
      </c>
      <c r="DG228" s="112">
        <f t="shared" si="288"/>
        <v>0</v>
      </c>
      <c r="DH228" s="112">
        <f t="shared" si="289"/>
        <v>0</v>
      </c>
      <c r="DI228" s="112">
        <v>0</v>
      </c>
      <c r="DJ228" s="112">
        <v>0</v>
      </c>
      <c r="DK228" s="112">
        <f t="shared" si="290"/>
        <v>0</v>
      </c>
      <c r="DL228" s="112">
        <v>0</v>
      </c>
      <c r="DM228" s="112">
        <v>0</v>
      </c>
      <c r="DN228" s="112">
        <f t="shared" si="291"/>
        <v>0</v>
      </c>
      <c r="DO228" s="112">
        <v>0</v>
      </c>
      <c r="DP228" s="112">
        <v>0</v>
      </c>
      <c r="DQ228" s="112">
        <f t="shared" si="292"/>
        <v>0</v>
      </c>
      <c r="DR228" s="112">
        <v>0</v>
      </c>
      <c r="DS228" s="112">
        <v>0</v>
      </c>
      <c r="DT228" s="112">
        <v>0</v>
      </c>
      <c r="DU228" s="112">
        <v>0</v>
      </c>
      <c r="DV228" s="114">
        <v>799.13</v>
      </c>
      <c r="DW228" s="114"/>
      <c r="DX228" s="112">
        <v>4</v>
      </c>
      <c r="DY228" s="112">
        <v>0</v>
      </c>
      <c r="DZ228" s="112">
        <v>0</v>
      </c>
      <c r="EA228" s="112">
        <f t="shared" si="293"/>
        <v>0</v>
      </c>
      <c r="EB228" s="113">
        <f t="shared" si="329"/>
        <v>0</v>
      </c>
      <c r="EC228" s="112">
        <f t="shared" si="294"/>
        <v>0</v>
      </c>
      <c r="ED228" s="112">
        <f t="shared" si="295"/>
        <v>0</v>
      </c>
      <c r="EE228" s="112">
        <f t="shared" si="296"/>
        <v>0</v>
      </c>
      <c r="EF228" s="112">
        <v>0</v>
      </c>
      <c r="EG228" s="112">
        <v>0</v>
      </c>
      <c r="EH228" s="112">
        <v>0</v>
      </c>
      <c r="EI228" s="112">
        <v>0</v>
      </c>
      <c r="EJ228" s="112">
        <v>0</v>
      </c>
      <c r="EK228" s="112">
        <v>0</v>
      </c>
      <c r="EL228" s="112">
        <v>0</v>
      </c>
      <c r="EM228" s="112">
        <v>0</v>
      </c>
      <c r="EN228" s="112">
        <v>0</v>
      </c>
      <c r="EO228" s="112">
        <f t="shared" si="297"/>
        <v>1</v>
      </c>
      <c r="EP228" s="113">
        <f t="shared" si="330"/>
        <v>100</v>
      </c>
      <c r="EQ228" s="112">
        <v>0</v>
      </c>
      <c r="ER228" s="112">
        <f t="shared" si="298"/>
        <v>0</v>
      </c>
      <c r="ES228" s="103" t="s">
        <v>456</v>
      </c>
      <c r="ET228" s="112">
        <v>0</v>
      </c>
      <c r="EU228" s="112">
        <v>0</v>
      </c>
      <c r="EV228" s="112">
        <v>0</v>
      </c>
      <c r="EW228" s="112">
        <v>0</v>
      </c>
      <c r="EX228" s="114"/>
      <c r="EY228" s="114"/>
      <c r="EZ228" s="114"/>
      <c r="FA228" s="100">
        <v>0</v>
      </c>
    </row>
    <row r="229" spans="1:157" s="118" customFormat="1">
      <c r="A229" s="46" t="s">
        <v>26</v>
      </c>
      <c r="B229" s="26" t="s">
        <v>29</v>
      </c>
      <c r="C229" s="29" t="s">
        <v>19</v>
      </c>
      <c r="D229" s="31">
        <v>8904</v>
      </c>
      <c r="E229" s="31">
        <f t="shared" si="312"/>
        <v>65</v>
      </c>
      <c r="F229" s="31">
        <v>65</v>
      </c>
      <c r="G229" s="34">
        <f t="shared" si="320"/>
        <v>100</v>
      </c>
      <c r="H229" s="41">
        <v>0</v>
      </c>
      <c r="I229" s="30">
        <f t="shared" si="321"/>
        <v>0</v>
      </c>
      <c r="J229" s="41">
        <v>65</v>
      </c>
      <c r="K229" s="30">
        <f t="shared" si="260"/>
        <v>0.73000898472596587</v>
      </c>
      <c r="L229" s="31">
        <v>1265</v>
      </c>
      <c r="M229" s="31">
        <v>1049</v>
      </c>
      <c r="N229" s="99">
        <f t="shared" si="261"/>
        <v>11.781221922731357</v>
      </c>
      <c r="O229" s="31">
        <v>430</v>
      </c>
      <c r="P229" s="31">
        <v>370</v>
      </c>
      <c r="Q229" s="34">
        <f t="shared" si="262"/>
        <v>4.155435759209344</v>
      </c>
      <c r="R229" s="41">
        <f t="shared" si="263"/>
        <v>154</v>
      </c>
      <c r="S229" s="41">
        <v>154</v>
      </c>
      <c r="T229" s="30">
        <f t="shared" si="322"/>
        <v>100</v>
      </c>
      <c r="U229" s="41">
        <v>0</v>
      </c>
      <c r="V229" s="30">
        <f t="shared" si="323"/>
        <v>0</v>
      </c>
      <c r="W229" s="31">
        <v>16</v>
      </c>
      <c r="X229" s="31">
        <v>0</v>
      </c>
      <c r="Y229" s="31">
        <v>150</v>
      </c>
      <c r="Z229" s="39">
        <f t="shared" si="264"/>
        <v>1.6846361185983827</v>
      </c>
      <c r="AA229" s="31">
        <v>16</v>
      </c>
      <c r="AB229" s="31">
        <v>0</v>
      </c>
      <c r="AC229" s="39">
        <f t="shared" si="265"/>
        <v>0.17969451931716085</v>
      </c>
      <c r="AD229" s="42">
        <v>89.09</v>
      </c>
      <c r="AE229" s="38">
        <v>88.26</v>
      </c>
      <c r="AF229" s="38">
        <v>487.28</v>
      </c>
      <c r="AG229" s="38">
        <v>845.73</v>
      </c>
      <c r="AH229" s="30">
        <v>6</v>
      </c>
      <c r="AI229" s="40">
        <v>12</v>
      </c>
      <c r="AJ229" s="41">
        <v>58</v>
      </c>
      <c r="AK229" s="30">
        <f t="shared" si="324"/>
        <v>37.662337662337663</v>
      </c>
      <c r="AL229" s="31">
        <v>6</v>
      </c>
      <c r="AM229" s="31">
        <v>0</v>
      </c>
      <c r="AN229" s="39">
        <f t="shared" si="325"/>
        <v>37.5</v>
      </c>
      <c r="AO229" s="31">
        <v>58</v>
      </c>
      <c r="AP229" s="39">
        <f t="shared" si="326"/>
        <v>38.666666666666664</v>
      </c>
      <c r="AQ229" s="31">
        <v>6</v>
      </c>
      <c r="AR229" s="31">
        <v>0</v>
      </c>
      <c r="AS229" s="39">
        <f t="shared" si="327"/>
        <v>37.5</v>
      </c>
      <c r="AT229" s="31">
        <v>0</v>
      </c>
      <c r="AU229" s="175">
        <f t="shared" si="313"/>
        <v>0</v>
      </c>
      <c r="AV229" s="35" t="s">
        <v>454</v>
      </c>
      <c r="AW229" s="41">
        <f t="shared" si="266"/>
        <v>115</v>
      </c>
      <c r="AX229" s="41">
        <f t="shared" si="267"/>
        <v>1</v>
      </c>
      <c r="AY229" s="30">
        <f t="shared" si="268"/>
        <v>1.3027852650494161</v>
      </c>
      <c r="AZ229" s="41">
        <v>0</v>
      </c>
      <c r="BA229" s="41">
        <v>115</v>
      </c>
      <c r="BB229" s="41">
        <v>0</v>
      </c>
      <c r="BC229" s="41">
        <v>0</v>
      </c>
      <c r="BD229" s="41">
        <v>1</v>
      </c>
      <c r="BE229" s="31">
        <v>0</v>
      </c>
      <c r="BF229" s="31">
        <f t="shared" si="319"/>
        <v>115</v>
      </c>
      <c r="BG229" s="31">
        <f t="shared" si="270"/>
        <v>1</v>
      </c>
      <c r="BH229" s="31">
        <v>0</v>
      </c>
      <c r="BI229" s="31">
        <v>115</v>
      </c>
      <c r="BJ229" s="31">
        <v>0</v>
      </c>
      <c r="BK229" s="31">
        <v>0</v>
      </c>
      <c r="BL229" s="45">
        <v>1</v>
      </c>
      <c r="BM229" s="45">
        <v>0</v>
      </c>
      <c r="BN229" s="45">
        <v>75</v>
      </c>
      <c r="BO229" s="45">
        <v>1</v>
      </c>
      <c r="BP229" s="34">
        <f t="shared" si="271"/>
        <v>0.85354896675651393</v>
      </c>
      <c r="BQ229" s="149" t="s">
        <v>392</v>
      </c>
      <c r="BR229" s="103" t="s">
        <v>456</v>
      </c>
      <c r="BS229" s="45">
        <f t="shared" si="272"/>
        <v>0</v>
      </c>
      <c r="BT229" s="45">
        <f t="shared" si="273"/>
        <v>69</v>
      </c>
      <c r="BU229" s="45">
        <f t="shared" si="274"/>
        <v>46</v>
      </c>
      <c r="BV229" s="45">
        <v>0</v>
      </c>
      <c r="BW229" s="45">
        <v>0</v>
      </c>
      <c r="BX229" s="45">
        <v>0</v>
      </c>
      <c r="BY229" s="45">
        <v>0</v>
      </c>
      <c r="BZ229" s="45">
        <v>69</v>
      </c>
      <c r="CA229" s="45">
        <v>46</v>
      </c>
      <c r="CB229" s="45">
        <v>0</v>
      </c>
      <c r="CC229" s="45">
        <v>0</v>
      </c>
      <c r="CD229" s="45">
        <v>0</v>
      </c>
      <c r="CE229" s="45">
        <f t="shared" si="275"/>
        <v>0</v>
      </c>
      <c r="CF229" s="45">
        <f t="shared" si="276"/>
        <v>0</v>
      </c>
      <c r="CG229" s="45">
        <f t="shared" si="277"/>
        <v>1</v>
      </c>
      <c r="CH229" s="45">
        <v>0</v>
      </c>
      <c r="CI229" s="45">
        <v>0</v>
      </c>
      <c r="CJ229" s="45">
        <v>0</v>
      </c>
      <c r="CK229" s="45">
        <v>0</v>
      </c>
      <c r="CL229" s="45">
        <v>0</v>
      </c>
      <c r="CM229" s="45">
        <v>1</v>
      </c>
      <c r="CN229" s="45">
        <v>0</v>
      </c>
      <c r="CO229" s="45">
        <v>0</v>
      </c>
      <c r="CP229" s="45">
        <v>0</v>
      </c>
      <c r="CQ229" s="45">
        <f t="shared" si="278"/>
        <v>25</v>
      </c>
      <c r="CR229" s="47">
        <f t="shared" si="279"/>
        <v>0.2807726864330638</v>
      </c>
      <c r="CS229" s="45">
        <f t="shared" si="280"/>
        <v>9</v>
      </c>
      <c r="CT229" s="45">
        <f t="shared" si="281"/>
        <v>0</v>
      </c>
      <c r="CU229" s="45">
        <f t="shared" si="282"/>
        <v>9</v>
      </c>
      <c r="CV229" s="45">
        <f t="shared" si="283"/>
        <v>0</v>
      </c>
      <c r="CW229" s="45">
        <v>0</v>
      </c>
      <c r="CX229" s="45">
        <v>0</v>
      </c>
      <c r="CY229" s="45">
        <f t="shared" si="284"/>
        <v>9</v>
      </c>
      <c r="CZ229" s="45">
        <v>0</v>
      </c>
      <c r="DA229" s="45">
        <v>9</v>
      </c>
      <c r="DB229" s="45">
        <f t="shared" si="285"/>
        <v>0</v>
      </c>
      <c r="DC229" s="45">
        <v>0</v>
      </c>
      <c r="DD229" s="45">
        <v>0</v>
      </c>
      <c r="DE229" s="45">
        <f t="shared" si="286"/>
        <v>0</v>
      </c>
      <c r="DF229" s="45">
        <f t="shared" si="287"/>
        <v>0</v>
      </c>
      <c r="DG229" s="45">
        <f t="shared" si="288"/>
        <v>0</v>
      </c>
      <c r="DH229" s="45">
        <f t="shared" si="289"/>
        <v>0</v>
      </c>
      <c r="DI229" s="45">
        <v>0</v>
      </c>
      <c r="DJ229" s="45">
        <v>0</v>
      </c>
      <c r="DK229" s="45">
        <f t="shared" si="290"/>
        <v>0</v>
      </c>
      <c r="DL229" s="45">
        <v>0</v>
      </c>
      <c r="DM229" s="45">
        <v>0</v>
      </c>
      <c r="DN229" s="45">
        <f t="shared" si="291"/>
        <v>0</v>
      </c>
      <c r="DO229" s="45">
        <v>0</v>
      </c>
      <c r="DP229" s="45">
        <v>0</v>
      </c>
      <c r="DQ229" s="45">
        <f t="shared" si="292"/>
        <v>16</v>
      </c>
      <c r="DR229" s="45">
        <v>0</v>
      </c>
      <c r="DS229" s="45">
        <v>0</v>
      </c>
      <c r="DT229" s="45">
        <v>16</v>
      </c>
      <c r="DU229" s="45">
        <v>0</v>
      </c>
      <c r="DV229" s="48">
        <v>638.69222200000002</v>
      </c>
      <c r="DW229" s="48">
        <v>295.78399999999999</v>
      </c>
      <c r="DX229" s="45">
        <v>21</v>
      </c>
      <c r="DY229" s="45"/>
      <c r="DZ229" s="45">
        <v>11</v>
      </c>
      <c r="EA229" s="45">
        <f t="shared" si="293"/>
        <v>20</v>
      </c>
      <c r="EB229" s="47">
        <f t="shared" si="329"/>
        <v>80</v>
      </c>
      <c r="EC229" s="45">
        <f t="shared" si="294"/>
        <v>7</v>
      </c>
      <c r="ED229" s="45">
        <f t="shared" si="295"/>
        <v>7</v>
      </c>
      <c r="EE229" s="45">
        <f t="shared" si="296"/>
        <v>6</v>
      </c>
      <c r="EF229" s="45">
        <v>3</v>
      </c>
      <c r="EG229" s="45">
        <v>1</v>
      </c>
      <c r="EH229" s="45">
        <v>3</v>
      </c>
      <c r="EI229" s="45">
        <v>0</v>
      </c>
      <c r="EJ229" s="45">
        <v>0</v>
      </c>
      <c r="EK229" s="45">
        <v>0</v>
      </c>
      <c r="EL229" s="45">
        <v>4</v>
      </c>
      <c r="EM229" s="45">
        <v>6</v>
      </c>
      <c r="EN229" s="45">
        <v>3</v>
      </c>
      <c r="EO229" s="45">
        <f t="shared" si="297"/>
        <v>5</v>
      </c>
      <c r="EP229" s="47">
        <f t="shared" si="330"/>
        <v>20</v>
      </c>
      <c r="EQ229" s="45">
        <v>3</v>
      </c>
      <c r="ER229" s="45">
        <f t="shared" si="298"/>
        <v>2</v>
      </c>
      <c r="ES229" s="34">
        <f t="shared" ref="ES229:ES235" si="331">(ER229/EQ229)*100</f>
        <v>66.666666666666657</v>
      </c>
      <c r="ET229" s="45">
        <v>1</v>
      </c>
      <c r="EU229" s="45">
        <v>0</v>
      </c>
      <c r="EV229" s="45">
        <v>1</v>
      </c>
      <c r="EW229" s="45">
        <v>0</v>
      </c>
      <c r="EX229" s="48">
        <v>398.48500000000001</v>
      </c>
      <c r="EY229" s="48">
        <v>351.62</v>
      </c>
      <c r="EZ229" s="48">
        <v>445.35</v>
      </c>
      <c r="FA229" s="46">
        <v>0</v>
      </c>
    </row>
    <row r="230" spans="1:157" s="118" customFormat="1">
      <c r="A230" s="26" t="s">
        <v>184</v>
      </c>
      <c r="B230" s="26" t="s">
        <v>210</v>
      </c>
      <c r="C230" s="29" t="s">
        <v>31</v>
      </c>
      <c r="D230" s="31">
        <v>9505</v>
      </c>
      <c r="E230" s="31">
        <f t="shared" si="312"/>
        <v>261</v>
      </c>
      <c r="F230" s="33">
        <v>261</v>
      </c>
      <c r="G230" s="34">
        <f t="shared" si="320"/>
        <v>100</v>
      </c>
      <c r="H230" s="32">
        <v>0</v>
      </c>
      <c r="I230" s="30">
        <f t="shared" si="321"/>
        <v>0</v>
      </c>
      <c r="J230" s="32">
        <v>224</v>
      </c>
      <c r="K230" s="30">
        <f t="shared" si="260"/>
        <v>2.3566543924250394</v>
      </c>
      <c r="L230" s="31">
        <v>5039</v>
      </c>
      <c r="M230" s="31">
        <v>2029</v>
      </c>
      <c r="N230" s="99">
        <f t="shared" si="261"/>
        <v>21.34665965281431</v>
      </c>
      <c r="O230" s="31">
        <v>870</v>
      </c>
      <c r="P230" s="31">
        <v>492</v>
      </c>
      <c r="Q230" s="34">
        <f t="shared" si="262"/>
        <v>5.1762230405049969</v>
      </c>
      <c r="R230" s="32">
        <f t="shared" si="263"/>
        <v>151</v>
      </c>
      <c r="S230" s="32">
        <v>151</v>
      </c>
      <c r="T230" s="30">
        <f t="shared" si="322"/>
        <v>100</v>
      </c>
      <c r="U230" s="32">
        <v>0</v>
      </c>
      <c r="V230" s="30">
        <f t="shared" si="323"/>
        <v>0</v>
      </c>
      <c r="W230" s="33">
        <v>9</v>
      </c>
      <c r="X230" s="33">
        <v>0</v>
      </c>
      <c r="Y230" s="33">
        <v>97</v>
      </c>
      <c r="Z230" s="39">
        <f t="shared" si="264"/>
        <v>1.020515518148343</v>
      </c>
      <c r="AA230" s="33">
        <v>8</v>
      </c>
      <c r="AB230" s="33">
        <v>0</v>
      </c>
      <c r="AC230" s="39">
        <f t="shared" si="265"/>
        <v>8.4166228300894264E-2</v>
      </c>
      <c r="AD230" s="42">
        <v>66.069999999999993</v>
      </c>
      <c r="AE230" s="38">
        <v>78.739999999999995</v>
      </c>
      <c r="AF230" s="38">
        <v>330.97</v>
      </c>
      <c r="AG230" s="38">
        <v>612.42999999999995</v>
      </c>
      <c r="AH230" s="30">
        <v>1</v>
      </c>
      <c r="AI230" s="40">
        <v>7.78</v>
      </c>
      <c r="AJ230" s="41">
        <v>78</v>
      </c>
      <c r="AK230" s="30">
        <f t="shared" si="324"/>
        <v>51.655629139072843</v>
      </c>
      <c r="AL230" s="31">
        <v>17</v>
      </c>
      <c r="AM230" s="31">
        <v>0</v>
      </c>
      <c r="AN230" s="39">
        <f t="shared" si="325"/>
        <v>188.88888888888889</v>
      </c>
      <c r="AO230" s="31">
        <v>46</v>
      </c>
      <c r="AP230" s="39">
        <f t="shared" si="326"/>
        <v>47.422680412371129</v>
      </c>
      <c r="AQ230" s="31">
        <v>14</v>
      </c>
      <c r="AR230" s="31">
        <v>0</v>
      </c>
      <c r="AS230" s="39">
        <f t="shared" si="327"/>
        <v>175</v>
      </c>
      <c r="AT230" s="31">
        <v>4</v>
      </c>
      <c r="AU230" s="175">
        <f t="shared" si="313"/>
        <v>4.2083114150447132E-2</v>
      </c>
      <c r="AV230" s="35" t="s">
        <v>454</v>
      </c>
      <c r="AW230" s="41">
        <f t="shared" si="266"/>
        <v>75</v>
      </c>
      <c r="AX230" s="41">
        <f t="shared" si="267"/>
        <v>0</v>
      </c>
      <c r="AY230" s="30">
        <f t="shared" si="268"/>
        <v>0.78905839032088376</v>
      </c>
      <c r="AZ230" s="43">
        <v>0</v>
      </c>
      <c r="BA230" s="43">
        <v>75</v>
      </c>
      <c r="BB230" s="43">
        <v>0</v>
      </c>
      <c r="BC230" s="41">
        <v>0</v>
      </c>
      <c r="BD230" s="41">
        <v>0</v>
      </c>
      <c r="BE230" s="31">
        <v>0</v>
      </c>
      <c r="BF230" s="31">
        <f t="shared" si="319"/>
        <v>33</v>
      </c>
      <c r="BG230" s="31">
        <f t="shared" si="270"/>
        <v>0</v>
      </c>
      <c r="BH230" s="31">
        <v>0</v>
      </c>
      <c r="BI230" s="31">
        <v>33</v>
      </c>
      <c r="BJ230" s="31">
        <v>0</v>
      </c>
      <c r="BK230" s="31">
        <v>0</v>
      </c>
      <c r="BL230" s="45">
        <v>0</v>
      </c>
      <c r="BM230" s="45">
        <v>0</v>
      </c>
      <c r="BN230" s="45">
        <v>33</v>
      </c>
      <c r="BO230" s="45">
        <v>0</v>
      </c>
      <c r="BP230" s="34">
        <f t="shared" si="271"/>
        <v>0.34718569174118885</v>
      </c>
      <c r="BQ230" s="149">
        <v>1</v>
      </c>
      <c r="BR230" s="103">
        <f t="shared" ref="BR230:BR240" si="332">(BQ230/(BN230+BO230))*100</f>
        <v>3.0303030303030303</v>
      </c>
      <c r="BS230" s="45">
        <f t="shared" si="272"/>
        <v>12</v>
      </c>
      <c r="BT230" s="45">
        <f t="shared" si="273"/>
        <v>2</v>
      </c>
      <c r="BU230" s="45">
        <f t="shared" si="274"/>
        <v>19</v>
      </c>
      <c r="BV230" s="46">
        <v>0</v>
      </c>
      <c r="BW230" s="46">
        <v>0</v>
      </c>
      <c r="BX230" s="46">
        <v>0</v>
      </c>
      <c r="BY230" s="46">
        <v>12</v>
      </c>
      <c r="BZ230" s="46">
        <v>2</v>
      </c>
      <c r="CA230" s="46">
        <v>19</v>
      </c>
      <c r="CB230" s="46">
        <v>0</v>
      </c>
      <c r="CC230" s="46">
        <v>0</v>
      </c>
      <c r="CD230" s="46">
        <v>0</v>
      </c>
      <c r="CE230" s="45">
        <f t="shared" si="275"/>
        <v>0</v>
      </c>
      <c r="CF230" s="45">
        <f t="shared" si="276"/>
        <v>0</v>
      </c>
      <c r="CG230" s="45">
        <f t="shared" si="277"/>
        <v>0</v>
      </c>
      <c r="CH230" s="46">
        <v>0</v>
      </c>
      <c r="CI230" s="46">
        <v>0</v>
      </c>
      <c r="CJ230" s="46">
        <v>0</v>
      </c>
      <c r="CK230" s="46">
        <v>0</v>
      </c>
      <c r="CL230" s="46">
        <v>0</v>
      </c>
      <c r="CM230" s="46">
        <v>0</v>
      </c>
      <c r="CN230" s="46">
        <v>0</v>
      </c>
      <c r="CO230" s="46">
        <v>0</v>
      </c>
      <c r="CP230" s="46">
        <v>0</v>
      </c>
      <c r="CQ230" s="45">
        <f t="shared" si="278"/>
        <v>8</v>
      </c>
      <c r="CR230" s="47">
        <f t="shared" si="279"/>
        <v>8.4166228300894264E-2</v>
      </c>
      <c r="CS230" s="45">
        <f t="shared" si="280"/>
        <v>6</v>
      </c>
      <c r="CT230" s="45">
        <f t="shared" si="281"/>
        <v>1</v>
      </c>
      <c r="CU230" s="45">
        <f t="shared" si="282"/>
        <v>5</v>
      </c>
      <c r="CV230" s="45">
        <f t="shared" si="283"/>
        <v>0</v>
      </c>
      <c r="CW230" s="45">
        <v>0</v>
      </c>
      <c r="CX230" s="45">
        <v>0</v>
      </c>
      <c r="CY230" s="45">
        <f t="shared" si="284"/>
        <v>6</v>
      </c>
      <c r="CZ230" s="45">
        <v>1</v>
      </c>
      <c r="DA230" s="45">
        <v>5</v>
      </c>
      <c r="DB230" s="45">
        <f t="shared" si="285"/>
        <v>0</v>
      </c>
      <c r="DC230" s="45">
        <v>0</v>
      </c>
      <c r="DD230" s="45">
        <v>0</v>
      </c>
      <c r="DE230" s="45">
        <f t="shared" si="286"/>
        <v>0</v>
      </c>
      <c r="DF230" s="45">
        <f t="shared" si="287"/>
        <v>0</v>
      </c>
      <c r="DG230" s="45">
        <f t="shared" si="288"/>
        <v>0</v>
      </c>
      <c r="DH230" s="45">
        <f t="shared" si="289"/>
        <v>0</v>
      </c>
      <c r="DI230" s="45">
        <v>0</v>
      </c>
      <c r="DJ230" s="45">
        <v>0</v>
      </c>
      <c r="DK230" s="45">
        <f t="shared" si="290"/>
        <v>0</v>
      </c>
      <c r="DL230" s="45">
        <v>0</v>
      </c>
      <c r="DM230" s="45">
        <v>0</v>
      </c>
      <c r="DN230" s="45">
        <f t="shared" si="291"/>
        <v>0</v>
      </c>
      <c r="DO230" s="45">
        <v>0</v>
      </c>
      <c r="DP230" s="45">
        <v>0</v>
      </c>
      <c r="DQ230" s="45">
        <f t="shared" si="292"/>
        <v>2</v>
      </c>
      <c r="DR230" s="45">
        <v>0</v>
      </c>
      <c r="DS230" s="45">
        <v>0</v>
      </c>
      <c r="DT230" s="45">
        <v>2</v>
      </c>
      <c r="DU230" s="45">
        <v>0</v>
      </c>
      <c r="DV230" s="48">
        <v>723.12</v>
      </c>
      <c r="DW230" s="48"/>
      <c r="DX230" s="45">
        <v>13</v>
      </c>
      <c r="DY230" s="45">
        <v>0</v>
      </c>
      <c r="DZ230" s="45">
        <v>0</v>
      </c>
      <c r="EA230" s="45">
        <f t="shared" si="293"/>
        <v>1</v>
      </c>
      <c r="EB230" s="47">
        <f t="shared" si="329"/>
        <v>12.5</v>
      </c>
      <c r="EC230" s="45">
        <f t="shared" si="294"/>
        <v>0</v>
      </c>
      <c r="ED230" s="45">
        <f t="shared" si="295"/>
        <v>0</v>
      </c>
      <c r="EE230" s="45">
        <f t="shared" si="296"/>
        <v>1</v>
      </c>
      <c r="EF230" s="45">
        <v>0</v>
      </c>
      <c r="EG230" s="45">
        <v>0</v>
      </c>
      <c r="EH230" s="45">
        <v>1</v>
      </c>
      <c r="EI230" s="45">
        <v>0</v>
      </c>
      <c r="EJ230" s="45">
        <v>0</v>
      </c>
      <c r="EK230" s="45">
        <v>0</v>
      </c>
      <c r="EL230" s="45">
        <v>0</v>
      </c>
      <c r="EM230" s="45">
        <v>0</v>
      </c>
      <c r="EN230" s="45">
        <v>0</v>
      </c>
      <c r="EO230" s="45">
        <f t="shared" si="297"/>
        <v>7</v>
      </c>
      <c r="EP230" s="47">
        <f t="shared" si="330"/>
        <v>87.5</v>
      </c>
      <c r="EQ230" s="45">
        <v>16</v>
      </c>
      <c r="ER230" s="45">
        <f t="shared" si="298"/>
        <v>13</v>
      </c>
      <c r="ES230" s="34">
        <f t="shared" si="331"/>
        <v>81.25</v>
      </c>
      <c r="ET230" s="45">
        <v>11</v>
      </c>
      <c r="EU230" s="45">
        <v>0</v>
      </c>
      <c r="EV230" s="45">
        <v>2</v>
      </c>
      <c r="EW230" s="45">
        <v>0</v>
      </c>
      <c r="EX230" s="48">
        <v>970</v>
      </c>
      <c r="EY230" s="48">
        <v>121</v>
      </c>
      <c r="EZ230" s="48">
        <v>7907</v>
      </c>
      <c r="FA230" s="46">
        <v>0</v>
      </c>
    </row>
    <row r="231" spans="1:157" s="118" customFormat="1">
      <c r="A231" s="100" t="s">
        <v>332</v>
      </c>
      <c r="B231" s="100" t="s">
        <v>391</v>
      </c>
      <c r="C231" s="101" t="s">
        <v>33</v>
      </c>
      <c r="D231" s="102">
        <v>15992</v>
      </c>
      <c r="E231" s="102">
        <f t="shared" si="312"/>
        <v>342</v>
      </c>
      <c r="F231" s="102">
        <v>330</v>
      </c>
      <c r="G231" s="103">
        <f t="shared" si="320"/>
        <v>96.491228070175438</v>
      </c>
      <c r="H231" s="104">
        <v>12</v>
      </c>
      <c r="I231" s="105">
        <f t="shared" si="321"/>
        <v>3.5087719298245612</v>
      </c>
      <c r="J231" s="106">
        <v>283</v>
      </c>
      <c r="K231" s="105">
        <f t="shared" si="260"/>
        <v>1.7696348174087044</v>
      </c>
      <c r="L231" s="102">
        <v>3658</v>
      </c>
      <c r="M231" s="102">
        <v>2305</v>
      </c>
      <c r="N231" s="107">
        <f t="shared" si="261"/>
        <v>14.413456728364181</v>
      </c>
      <c r="O231" s="102">
        <v>1441</v>
      </c>
      <c r="P231" s="102">
        <v>905</v>
      </c>
      <c r="Q231" s="103">
        <f t="shared" si="262"/>
        <v>5.659079539769885</v>
      </c>
      <c r="R231" s="106">
        <f t="shared" si="263"/>
        <v>282</v>
      </c>
      <c r="S231" s="106">
        <v>275</v>
      </c>
      <c r="T231" s="105">
        <f t="shared" si="322"/>
        <v>97.517730496453908</v>
      </c>
      <c r="U231" s="104">
        <v>7</v>
      </c>
      <c r="V231" s="105">
        <f t="shared" si="323"/>
        <v>2.4822695035460995</v>
      </c>
      <c r="W231" s="102">
        <v>68</v>
      </c>
      <c r="X231" s="102">
        <v>0</v>
      </c>
      <c r="Y231" s="102">
        <v>253</v>
      </c>
      <c r="Z231" s="108">
        <f t="shared" si="264"/>
        <v>1.5820410205102549</v>
      </c>
      <c r="AA231" s="102">
        <v>65</v>
      </c>
      <c r="AB231" s="102">
        <v>0</v>
      </c>
      <c r="AC231" s="108">
        <f t="shared" si="265"/>
        <v>0.40645322661330663</v>
      </c>
      <c r="AD231" s="109">
        <v>88.61</v>
      </c>
      <c r="AE231" s="110">
        <v>86.44</v>
      </c>
      <c r="AF231" s="110">
        <v>570.08000000000004</v>
      </c>
      <c r="AG231" s="110">
        <v>890.94</v>
      </c>
      <c r="AH231" s="105">
        <v>7.24</v>
      </c>
      <c r="AI231" s="111">
        <v>11.53</v>
      </c>
      <c r="AJ231" s="106">
        <v>91</v>
      </c>
      <c r="AK231" s="105">
        <f t="shared" si="324"/>
        <v>33.090909090909093</v>
      </c>
      <c r="AL231" s="102">
        <v>37</v>
      </c>
      <c r="AM231" s="102">
        <v>0</v>
      </c>
      <c r="AN231" s="108">
        <f t="shared" si="325"/>
        <v>54.411764705882348</v>
      </c>
      <c r="AO231" s="102"/>
      <c r="AP231" s="108">
        <f t="shared" si="326"/>
        <v>0</v>
      </c>
      <c r="AQ231" s="102">
        <v>35</v>
      </c>
      <c r="AR231" s="102">
        <v>0</v>
      </c>
      <c r="AS231" s="108">
        <f t="shared" si="327"/>
        <v>53.846153846153847</v>
      </c>
      <c r="AT231" s="102">
        <v>67</v>
      </c>
      <c r="AU231" s="182">
        <f t="shared" si="313"/>
        <v>0.41895947973986997</v>
      </c>
      <c r="AV231" s="105" t="s">
        <v>454</v>
      </c>
      <c r="AW231" s="106">
        <f t="shared" si="266"/>
        <v>108</v>
      </c>
      <c r="AX231" s="106">
        <f t="shared" si="267"/>
        <v>0</v>
      </c>
      <c r="AY231" s="105">
        <f t="shared" si="268"/>
        <v>0.67533766883441715</v>
      </c>
      <c r="AZ231" s="106">
        <v>0</v>
      </c>
      <c r="BA231" s="106">
        <v>108</v>
      </c>
      <c r="BB231" s="106">
        <v>0</v>
      </c>
      <c r="BC231" s="106">
        <v>0</v>
      </c>
      <c r="BD231" s="106">
        <v>0</v>
      </c>
      <c r="BE231" s="102">
        <v>0</v>
      </c>
      <c r="BF231" s="102">
        <f t="shared" si="319"/>
        <v>108</v>
      </c>
      <c r="BG231" s="102">
        <f t="shared" si="270"/>
        <v>0</v>
      </c>
      <c r="BH231" s="102">
        <v>0</v>
      </c>
      <c r="BI231" s="102">
        <v>108</v>
      </c>
      <c r="BJ231" s="102">
        <v>0</v>
      </c>
      <c r="BK231" s="102">
        <v>0</v>
      </c>
      <c r="BL231" s="112">
        <v>0</v>
      </c>
      <c r="BM231" s="112">
        <v>0</v>
      </c>
      <c r="BN231" s="112">
        <v>105</v>
      </c>
      <c r="BO231" s="112">
        <v>0</v>
      </c>
      <c r="BP231" s="103">
        <f t="shared" si="271"/>
        <v>0.65657828914457228</v>
      </c>
      <c r="BQ231" s="158">
        <v>2</v>
      </c>
      <c r="BR231" s="103">
        <f t="shared" si="332"/>
        <v>1.9047619047619049</v>
      </c>
      <c r="BS231" s="112">
        <f t="shared" si="272"/>
        <v>0</v>
      </c>
      <c r="BT231" s="112">
        <f t="shared" si="273"/>
        <v>24</v>
      </c>
      <c r="BU231" s="112">
        <f t="shared" si="274"/>
        <v>84</v>
      </c>
      <c r="BV231" s="112">
        <v>0</v>
      </c>
      <c r="BW231" s="112">
        <v>0</v>
      </c>
      <c r="BX231" s="112">
        <v>0</v>
      </c>
      <c r="BY231" s="112">
        <v>0</v>
      </c>
      <c r="BZ231" s="112">
        <v>24</v>
      </c>
      <c r="CA231" s="112">
        <v>84</v>
      </c>
      <c r="CB231" s="112">
        <v>0</v>
      </c>
      <c r="CC231" s="112">
        <v>0</v>
      </c>
      <c r="CD231" s="112">
        <v>0</v>
      </c>
      <c r="CE231" s="112">
        <f t="shared" si="275"/>
        <v>0</v>
      </c>
      <c r="CF231" s="112">
        <f t="shared" si="276"/>
        <v>0</v>
      </c>
      <c r="CG231" s="112">
        <f t="shared" si="277"/>
        <v>0</v>
      </c>
      <c r="CH231" s="100">
        <v>0</v>
      </c>
      <c r="CI231" s="100">
        <v>0</v>
      </c>
      <c r="CJ231" s="100">
        <v>0</v>
      </c>
      <c r="CK231" s="100">
        <v>0</v>
      </c>
      <c r="CL231" s="100">
        <v>0</v>
      </c>
      <c r="CM231" s="100">
        <v>0</v>
      </c>
      <c r="CN231" s="100">
        <v>0</v>
      </c>
      <c r="CO231" s="100">
        <v>0</v>
      </c>
      <c r="CP231" s="100">
        <v>0</v>
      </c>
      <c r="CQ231" s="112">
        <f t="shared" si="278"/>
        <v>9</v>
      </c>
      <c r="CR231" s="113">
        <f t="shared" si="279"/>
        <v>5.6278139069534765E-2</v>
      </c>
      <c r="CS231" s="112">
        <f t="shared" si="280"/>
        <v>9</v>
      </c>
      <c r="CT231" s="112">
        <f t="shared" si="281"/>
        <v>0</v>
      </c>
      <c r="CU231" s="112">
        <f t="shared" si="282"/>
        <v>9</v>
      </c>
      <c r="CV231" s="112">
        <f t="shared" si="283"/>
        <v>0</v>
      </c>
      <c r="CW231" s="112">
        <v>0</v>
      </c>
      <c r="CX231" s="112">
        <v>0</v>
      </c>
      <c r="CY231" s="112">
        <f t="shared" si="284"/>
        <v>9</v>
      </c>
      <c r="CZ231" s="112">
        <v>0</v>
      </c>
      <c r="DA231" s="112">
        <v>9</v>
      </c>
      <c r="DB231" s="112">
        <f t="shared" si="285"/>
        <v>0</v>
      </c>
      <c r="DC231" s="112">
        <v>0</v>
      </c>
      <c r="DD231" s="112">
        <v>0</v>
      </c>
      <c r="DE231" s="112">
        <f t="shared" si="286"/>
        <v>0</v>
      </c>
      <c r="DF231" s="112">
        <f t="shared" si="287"/>
        <v>0</v>
      </c>
      <c r="DG231" s="112">
        <f t="shared" si="288"/>
        <v>0</v>
      </c>
      <c r="DH231" s="112">
        <f t="shared" si="289"/>
        <v>0</v>
      </c>
      <c r="DI231" s="112">
        <v>0</v>
      </c>
      <c r="DJ231" s="112">
        <v>0</v>
      </c>
      <c r="DK231" s="112">
        <f t="shared" si="290"/>
        <v>0</v>
      </c>
      <c r="DL231" s="112">
        <v>0</v>
      </c>
      <c r="DM231" s="112">
        <v>0</v>
      </c>
      <c r="DN231" s="112">
        <f t="shared" si="291"/>
        <v>0</v>
      </c>
      <c r="DO231" s="112">
        <v>0</v>
      </c>
      <c r="DP231" s="112">
        <v>0</v>
      </c>
      <c r="DQ231" s="112">
        <f t="shared" si="292"/>
        <v>0</v>
      </c>
      <c r="DR231" s="112">
        <v>0</v>
      </c>
      <c r="DS231" s="112">
        <v>0</v>
      </c>
      <c r="DT231" s="112">
        <v>0</v>
      </c>
      <c r="DU231" s="112">
        <v>0</v>
      </c>
      <c r="DV231" s="114">
        <v>1200.42</v>
      </c>
      <c r="DW231" s="114"/>
      <c r="DX231" s="112">
        <v>24</v>
      </c>
      <c r="DY231" s="112">
        <v>0</v>
      </c>
      <c r="DZ231" s="112">
        <v>0</v>
      </c>
      <c r="EA231" s="112">
        <f t="shared" si="293"/>
        <v>0</v>
      </c>
      <c r="EB231" s="113">
        <f t="shared" si="329"/>
        <v>0</v>
      </c>
      <c r="EC231" s="112">
        <f t="shared" si="294"/>
        <v>0</v>
      </c>
      <c r="ED231" s="112">
        <f t="shared" si="295"/>
        <v>0</v>
      </c>
      <c r="EE231" s="112">
        <f t="shared" si="296"/>
        <v>0</v>
      </c>
      <c r="EF231" s="112">
        <v>0</v>
      </c>
      <c r="EG231" s="112">
        <v>0</v>
      </c>
      <c r="EH231" s="112">
        <v>0</v>
      </c>
      <c r="EI231" s="112">
        <v>0</v>
      </c>
      <c r="EJ231" s="112">
        <v>0</v>
      </c>
      <c r="EK231" s="112">
        <v>0</v>
      </c>
      <c r="EL231" s="112">
        <v>0</v>
      </c>
      <c r="EM231" s="112">
        <v>0</v>
      </c>
      <c r="EN231" s="112">
        <v>0</v>
      </c>
      <c r="EO231" s="112">
        <f t="shared" si="297"/>
        <v>9</v>
      </c>
      <c r="EP231" s="113">
        <f t="shared" si="330"/>
        <v>100</v>
      </c>
      <c r="EQ231" s="112">
        <v>11</v>
      </c>
      <c r="ER231" s="112">
        <f t="shared" si="298"/>
        <v>2</v>
      </c>
      <c r="ES231" s="103">
        <f t="shared" si="331"/>
        <v>18.181818181818183</v>
      </c>
      <c r="ET231" s="112">
        <v>0</v>
      </c>
      <c r="EU231" s="112">
        <v>0</v>
      </c>
      <c r="EV231" s="112">
        <v>2</v>
      </c>
      <c r="EW231" s="112">
        <v>0</v>
      </c>
      <c r="EX231" s="114">
        <v>367.7</v>
      </c>
      <c r="EY231" s="114">
        <v>274.12</v>
      </c>
      <c r="EZ231" s="114">
        <v>461.27</v>
      </c>
      <c r="FA231" s="100">
        <v>0</v>
      </c>
    </row>
    <row r="232" spans="1:157" s="118" customFormat="1">
      <c r="A232" s="26" t="s">
        <v>185</v>
      </c>
      <c r="B232" s="26" t="s">
        <v>210</v>
      </c>
      <c r="C232" s="29" t="s">
        <v>31</v>
      </c>
      <c r="D232" s="31">
        <v>5127</v>
      </c>
      <c r="E232" s="31">
        <f t="shared" si="312"/>
        <v>124</v>
      </c>
      <c r="F232" s="33">
        <v>124</v>
      </c>
      <c r="G232" s="34">
        <f t="shared" si="320"/>
        <v>100</v>
      </c>
      <c r="H232" s="32">
        <v>0</v>
      </c>
      <c r="I232" s="30">
        <f t="shared" si="321"/>
        <v>0</v>
      </c>
      <c r="J232" s="32">
        <v>97</v>
      </c>
      <c r="K232" s="30">
        <f t="shared" si="260"/>
        <v>1.8919446069826409</v>
      </c>
      <c r="L232" s="31">
        <v>2805</v>
      </c>
      <c r="M232" s="31">
        <v>1040</v>
      </c>
      <c r="N232" s="99">
        <f t="shared" si="261"/>
        <v>20.284766920226254</v>
      </c>
      <c r="O232" s="31">
        <v>540</v>
      </c>
      <c r="P232" s="31">
        <v>285</v>
      </c>
      <c r="Q232" s="34">
        <f t="shared" si="262"/>
        <v>5.558806319485079</v>
      </c>
      <c r="R232" s="32">
        <f t="shared" si="263"/>
        <v>95</v>
      </c>
      <c r="S232" s="32">
        <v>95</v>
      </c>
      <c r="T232" s="30">
        <f t="shared" si="322"/>
        <v>100</v>
      </c>
      <c r="U232" s="32">
        <v>0</v>
      </c>
      <c r="V232" s="30">
        <f t="shared" si="323"/>
        <v>0</v>
      </c>
      <c r="W232" s="33">
        <v>20</v>
      </c>
      <c r="X232" s="33">
        <v>0</v>
      </c>
      <c r="Y232" s="33">
        <v>65</v>
      </c>
      <c r="Z232" s="39">
        <f t="shared" si="264"/>
        <v>1.2677979325141409</v>
      </c>
      <c r="AA232" s="33">
        <v>16</v>
      </c>
      <c r="AB232" s="33">
        <v>0</v>
      </c>
      <c r="AC232" s="39">
        <f t="shared" si="265"/>
        <v>0.31207333723425007</v>
      </c>
      <c r="AD232" s="42">
        <v>66.19</v>
      </c>
      <c r="AE232" s="38">
        <v>62.32</v>
      </c>
      <c r="AF232" s="38">
        <v>320.68</v>
      </c>
      <c r="AG232" s="38">
        <v>367.7</v>
      </c>
      <c r="AH232" s="30">
        <v>1</v>
      </c>
      <c r="AI232" s="40">
        <v>5.9</v>
      </c>
      <c r="AJ232" s="41">
        <v>50</v>
      </c>
      <c r="AK232" s="30">
        <f t="shared" si="324"/>
        <v>52.631578947368418</v>
      </c>
      <c r="AL232" s="31">
        <v>12</v>
      </c>
      <c r="AM232" s="31">
        <v>0</v>
      </c>
      <c r="AN232" s="39">
        <f t="shared" si="325"/>
        <v>60</v>
      </c>
      <c r="AO232" s="31">
        <v>38</v>
      </c>
      <c r="AP232" s="39">
        <f t="shared" si="326"/>
        <v>58.461538461538467</v>
      </c>
      <c r="AQ232" s="31">
        <v>12</v>
      </c>
      <c r="AR232" s="31">
        <v>0</v>
      </c>
      <c r="AS232" s="39">
        <f t="shared" si="327"/>
        <v>75</v>
      </c>
      <c r="AT232" s="31">
        <v>3</v>
      </c>
      <c r="AU232" s="175">
        <f t="shared" si="313"/>
        <v>5.8513750731421885E-2</v>
      </c>
      <c r="AV232" s="35" t="s">
        <v>454</v>
      </c>
      <c r="AW232" s="41">
        <f t="shared" si="266"/>
        <v>49</v>
      </c>
      <c r="AX232" s="41">
        <f t="shared" si="267"/>
        <v>0</v>
      </c>
      <c r="AY232" s="30">
        <f t="shared" si="268"/>
        <v>0.95572459527989084</v>
      </c>
      <c r="AZ232" s="43">
        <v>0</v>
      </c>
      <c r="BA232" s="43">
        <v>49</v>
      </c>
      <c r="BB232" s="43">
        <v>0</v>
      </c>
      <c r="BC232" s="41">
        <v>0</v>
      </c>
      <c r="BD232" s="41">
        <v>0</v>
      </c>
      <c r="BE232" s="31">
        <v>0</v>
      </c>
      <c r="BF232" s="31">
        <f t="shared" si="319"/>
        <v>27</v>
      </c>
      <c r="BG232" s="31">
        <f t="shared" si="270"/>
        <v>0</v>
      </c>
      <c r="BH232" s="31">
        <v>0</v>
      </c>
      <c r="BI232" s="31">
        <v>27</v>
      </c>
      <c r="BJ232" s="31">
        <v>0</v>
      </c>
      <c r="BK232" s="31">
        <v>0</v>
      </c>
      <c r="BL232" s="45">
        <v>0</v>
      </c>
      <c r="BM232" s="45">
        <v>0</v>
      </c>
      <c r="BN232" s="45">
        <v>27</v>
      </c>
      <c r="BO232" s="45">
        <v>0</v>
      </c>
      <c r="BP232" s="34">
        <f t="shared" si="271"/>
        <v>0.52662375658279692</v>
      </c>
      <c r="BQ232" s="149">
        <v>1</v>
      </c>
      <c r="BR232" s="103">
        <f t="shared" si="332"/>
        <v>3.7037037037037033</v>
      </c>
      <c r="BS232" s="45">
        <f t="shared" si="272"/>
        <v>6</v>
      </c>
      <c r="BT232" s="45">
        <f t="shared" si="273"/>
        <v>0</v>
      </c>
      <c r="BU232" s="45">
        <f t="shared" si="274"/>
        <v>21</v>
      </c>
      <c r="BV232" s="46">
        <v>0</v>
      </c>
      <c r="BW232" s="46">
        <v>0</v>
      </c>
      <c r="BX232" s="46">
        <v>0</v>
      </c>
      <c r="BY232" s="46">
        <v>6</v>
      </c>
      <c r="BZ232" s="46">
        <v>0</v>
      </c>
      <c r="CA232" s="46">
        <v>21</v>
      </c>
      <c r="CB232" s="46">
        <v>0</v>
      </c>
      <c r="CC232" s="46">
        <v>0</v>
      </c>
      <c r="CD232" s="46">
        <v>0</v>
      </c>
      <c r="CE232" s="45">
        <f t="shared" si="275"/>
        <v>0</v>
      </c>
      <c r="CF232" s="45">
        <f t="shared" si="276"/>
        <v>0</v>
      </c>
      <c r="CG232" s="45">
        <f t="shared" si="277"/>
        <v>0</v>
      </c>
      <c r="CH232" s="46">
        <v>0</v>
      </c>
      <c r="CI232" s="46">
        <v>0</v>
      </c>
      <c r="CJ232" s="46">
        <v>0</v>
      </c>
      <c r="CK232" s="46">
        <v>0</v>
      </c>
      <c r="CL232" s="46">
        <v>0</v>
      </c>
      <c r="CM232" s="46">
        <v>0</v>
      </c>
      <c r="CN232" s="46">
        <v>0</v>
      </c>
      <c r="CO232" s="46">
        <v>0</v>
      </c>
      <c r="CP232" s="46">
        <v>0</v>
      </c>
      <c r="CQ232" s="45">
        <f t="shared" si="278"/>
        <v>1</v>
      </c>
      <c r="CR232" s="47">
        <f t="shared" si="279"/>
        <v>1.9504583577140629E-2</v>
      </c>
      <c r="CS232" s="45">
        <f t="shared" si="280"/>
        <v>1</v>
      </c>
      <c r="CT232" s="45">
        <f t="shared" si="281"/>
        <v>0</v>
      </c>
      <c r="CU232" s="45">
        <f t="shared" si="282"/>
        <v>1</v>
      </c>
      <c r="CV232" s="45">
        <f t="shared" si="283"/>
        <v>0</v>
      </c>
      <c r="CW232" s="45">
        <v>0</v>
      </c>
      <c r="CX232" s="45">
        <v>0</v>
      </c>
      <c r="CY232" s="45">
        <f t="shared" si="284"/>
        <v>1</v>
      </c>
      <c r="CZ232" s="45">
        <v>0</v>
      </c>
      <c r="DA232" s="45">
        <v>1</v>
      </c>
      <c r="DB232" s="45">
        <f t="shared" si="285"/>
        <v>0</v>
      </c>
      <c r="DC232" s="45">
        <v>0</v>
      </c>
      <c r="DD232" s="45">
        <v>0</v>
      </c>
      <c r="DE232" s="45">
        <f t="shared" si="286"/>
        <v>0</v>
      </c>
      <c r="DF232" s="45">
        <f t="shared" si="287"/>
        <v>0</v>
      </c>
      <c r="DG232" s="45">
        <f t="shared" si="288"/>
        <v>0</v>
      </c>
      <c r="DH232" s="45">
        <f t="shared" si="289"/>
        <v>0</v>
      </c>
      <c r="DI232" s="45">
        <v>0</v>
      </c>
      <c r="DJ232" s="45">
        <v>0</v>
      </c>
      <c r="DK232" s="45">
        <f t="shared" si="290"/>
        <v>0</v>
      </c>
      <c r="DL232" s="45">
        <v>0</v>
      </c>
      <c r="DM232" s="45">
        <v>0</v>
      </c>
      <c r="DN232" s="45">
        <f t="shared" si="291"/>
        <v>0</v>
      </c>
      <c r="DO232" s="45">
        <v>0</v>
      </c>
      <c r="DP232" s="45">
        <v>0</v>
      </c>
      <c r="DQ232" s="45">
        <f t="shared" si="292"/>
        <v>0</v>
      </c>
      <c r="DR232" s="45">
        <v>0</v>
      </c>
      <c r="DS232" s="45">
        <v>0</v>
      </c>
      <c r="DT232" s="45">
        <v>0</v>
      </c>
      <c r="DU232" s="45">
        <v>0</v>
      </c>
      <c r="DV232" s="48">
        <v>670.8</v>
      </c>
      <c r="DW232" s="48"/>
      <c r="DX232" s="45">
        <v>2</v>
      </c>
      <c r="DY232" s="45">
        <v>0</v>
      </c>
      <c r="DZ232" s="45">
        <v>0</v>
      </c>
      <c r="EA232" s="45">
        <f t="shared" si="293"/>
        <v>1</v>
      </c>
      <c r="EB232" s="47">
        <f t="shared" si="329"/>
        <v>100</v>
      </c>
      <c r="EC232" s="45">
        <f t="shared" si="294"/>
        <v>1</v>
      </c>
      <c r="ED232" s="45">
        <f t="shared" si="295"/>
        <v>0</v>
      </c>
      <c r="EE232" s="45">
        <f t="shared" si="296"/>
        <v>0</v>
      </c>
      <c r="EF232" s="45">
        <v>1</v>
      </c>
      <c r="EG232" s="45">
        <v>0</v>
      </c>
      <c r="EH232" s="45">
        <v>0</v>
      </c>
      <c r="EI232" s="45">
        <v>0</v>
      </c>
      <c r="EJ232" s="45">
        <v>0</v>
      </c>
      <c r="EK232" s="45">
        <v>0</v>
      </c>
      <c r="EL232" s="45">
        <v>0</v>
      </c>
      <c r="EM232" s="45">
        <v>0</v>
      </c>
      <c r="EN232" s="45">
        <v>0</v>
      </c>
      <c r="EO232" s="45">
        <f t="shared" si="297"/>
        <v>0</v>
      </c>
      <c r="EP232" s="47">
        <f t="shared" si="330"/>
        <v>0</v>
      </c>
      <c r="EQ232" s="45">
        <v>4</v>
      </c>
      <c r="ER232" s="45">
        <f t="shared" si="298"/>
        <v>3</v>
      </c>
      <c r="ES232" s="34">
        <f t="shared" si="331"/>
        <v>75</v>
      </c>
      <c r="ET232" s="45">
        <v>3</v>
      </c>
      <c r="EU232" s="45">
        <v>0</v>
      </c>
      <c r="EV232" s="45">
        <v>0</v>
      </c>
      <c r="EW232" s="45">
        <v>0</v>
      </c>
      <c r="EX232" s="48">
        <v>360</v>
      </c>
      <c r="EY232" s="48">
        <v>347</v>
      </c>
      <c r="EZ232" s="48">
        <v>950</v>
      </c>
      <c r="FA232" s="46">
        <v>0</v>
      </c>
    </row>
    <row r="233" spans="1:157" s="118" customFormat="1">
      <c r="A233" s="100" t="s">
        <v>333</v>
      </c>
      <c r="B233" s="100" t="s">
        <v>391</v>
      </c>
      <c r="C233" s="101" t="s">
        <v>19</v>
      </c>
      <c r="D233" s="102">
        <v>7617</v>
      </c>
      <c r="E233" s="102">
        <f t="shared" si="312"/>
        <v>239</v>
      </c>
      <c r="F233" s="102">
        <v>234</v>
      </c>
      <c r="G233" s="103">
        <f t="shared" si="320"/>
        <v>97.907949790794973</v>
      </c>
      <c r="H233" s="104">
        <v>5</v>
      </c>
      <c r="I233" s="105">
        <f t="shared" si="321"/>
        <v>2.0920502092050208</v>
      </c>
      <c r="J233" s="106">
        <v>206</v>
      </c>
      <c r="K233" s="105">
        <f t="shared" si="260"/>
        <v>2.7044768281475644</v>
      </c>
      <c r="L233" s="102">
        <v>2011</v>
      </c>
      <c r="M233" s="102">
        <v>1273</v>
      </c>
      <c r="N233" s="107">
        <f t="shared" si="261"/>
        <v>16.712616515688591</v>
      </c>
      <c r="O233" s="102">
        <v>737</v>
      </c>
      <c r="P233" s="102">
        <v>436</v>
      </c>
      <c r="Q233" s="103">
        <f t="shared" si="262"/>
        <v>5.7240383353026125</v>
      </c>
      <c r="R233" s="106">
        <f t="shared" si="263"/>
        <v>100</v>
      </c>
      <c r="S233" s="106">
        <v>100</v>
      </c>
      <c r="T233" s="105">
        <f t="shared" si="322"/>
        <v>100</v>
      </c>
      <c r="U233" s="104">
        <v>0</v>
      </c>
      <c r="V233" s="105">
        <f t="shared" si="323"/>
        <v>0</v>
      </c>
      <c r="W233" s="102">
        <v>15</v>
      </c>
      <c r="X233" s="102">
        <v>0</v>
      </c>
      <c r="Y233" s="102">
        <v>92</v>
      </c>
      <c r="Z233" s="108">
        <f t="shared" si="264"/>
        <v>1.2078246028620192</v>
      </c>
      <c r="AA233" s="102">
        <v>14</v>
      </c>
      <c r="AB233" s="102">
        <v>0</v>
      </c>
      <c r="AC233" s="108">
        <f t="shared" si="265"/>
        <v>0.18379939608769857</v>
      </c>
      <c r="AD233" s="109">
        <v>76.11</v>
      </c>
      <c r="AE233" s="110">
        <v>58.06</v>
      </c>
      <c r="AF233" s="110">
        <v>429.31</v>
      </c>
      <c r="AG233" s="110">
        <v>492.55</v>
      </c>
      <c r="AH233" s="105">
        <v>7.08</v>
      </c>
      <c r="AI233" s="111">
        <v>9.4</v>
      </c>
      <c r="AJ233" s="106">
        <v>23</v>
      </c>
      <c r="AK233" s="105">
        <f t="shared" si="324"/>
        <v>23</v>
      </c>
      <c r="AL233" s="102">
        <v>7</v>
      </c>
      <c r="AM233" s="102">
        <v>0</v>
      </c>
      <c r="AN233" s="108">
        <f t="shared" si="325"/>
        <v>46.666666666666664</v>
      </c>
      <c r="AO233" s="102"/>
      <c r="AP233" s="108">
        <f t="shared" si="326"/>
        <v>0</v>
      </c>
      <c r="AQ233" s="102">
        <v>6</v>
      </c>
      <c r="AR233" s="102">
        <v>0</v>
      </c>
      <c r="AS233" s="108">
        <f t="shared" si="327"/>
        <v>42.857142857142854</v>
      </c>
      <c r="AT233" s="102">
        <v>17</v>
      </c>
      <c r="AU233" s="182">
        <f t="shared" si="313"/>
        <v>0.22318498096363398</v>
      </c>
      <c r="AV233" s="105" t="s">
        <v>454</v>
      </c>
      <c r="AW233" s="106">
        <f t="shared" si="266"/>
        <v>49</v>
      </c>
      <c r="AX233" s="106">
        <f t="shared" si="267"/>
        <v>0</v>
      </c>
      <c r="AY233" s="105">
        <f t="shared" si="268"/>
        <v>0.64329788630694495</v>
      </c>
      <c r="AZ233" s="106">
        <v>0</v>
      </c>
      <c r="BA233" s="106">
        <v>49</v>
      </c>
      <c r="BB233" s="106">
        <v>0</v>
      </c>
      <c r="BC233" s="106">
        <v>0</v>
      </c>
      <c r="BD233" s="106">
        <v>0</v>
      </c>
      <c r="BE233" s="102">
        <v>0</v>
      </c>
      <c r="BF233" s="102">
        <f t="shared" si="319"/>
        <v>49</v>
      </c>
      <c r="BG233" s="102">
        <f t="shared" si="270"/>
        <v>0</v>
      </c>
      <c r="BH233" s="102">
        <v>0</v>
      </c>
      <c r="BI233" s="102">
        <v>49</v>
      </c>
      <c r="BJ233" s="102">
        <v>0</v>
      </c>
      <c r="BK233" s="102">
        <v>0</v>
      </c>
      <c r="BL233" s="112">
        <v>0</v>
      </c>
      <c r="BM233" s="112">
        <v>0</v>
      </c>
      <c r="BN233" s="112">
        <v>48</v>
      </c>
      <c r="BO233" s="112">
        <v>0</v>
      </c>
      <c r="BP233" s="103">
        <f t="shared" si="271"/>
        <v>0.63016935801496654</v>
      </c>
      <c r="BQ233" s="158">
        <v>0</v>
      </c>
      <c r="BR233" s="103">
        <f t="shared" si="332"/>
        <v>0</v>
      </c>
      <c r="BS233" s="112">
        <f t="shared" si="272"/>
        <v>0</v>
      </c>
      <c r="BT233" s="112">
        <f t="shared" si="273"/>
        <v>18</v>
      </c>
      <c r="BU233" s="112">
        <f t="shared" si="274"/>
        <v>31</v>
      </c>
      <c r="BV233" s="112">
        <v>0</v>
      </c>
      <c r="BW233" s="112">
        <v>0</v>
      </c>
      <c r="BX233" s="112">
        <v>0</v>
      </c>
      <c r="BY233" s="112">
        <v>0</v>
      </c>
      <c r="BZ233" s="112">
        <v>18</v>
      </c>
      <c r="CA233" s="112">
        <v>31</v>
      </c>
      <c r="CB233" s="112">
        <v>0</v>
      </c>
      <c r="CC233" s="112">
        <v>0</v>
      </c>
      <c r="CD233" s="112">
        <v>0</v>
      </c>
      <c r="CE233" s="112">
        <f t="shared" si="275"/>
        <v>0</v>
      </c>
      <c r="CF233" s="112">
        <f t="shared" si="276"/>
        <v>0</v>
      </c>
      <c r="CG233" s="112">
        <f t="shared" si="277"/>
        <v>0</v>
      </c>
      <c r="CH233" s="100">
        <v>0</v>
      </c>
      <c r="CI233" s="100">
        <v>0</v>
      </c>
      <c r="CJ233" s="100">
        <v>0</v>
      </c>
      <c r="CK233" s="100">
        <v>0</v>
      </c>
      <c r="CL233" s="100">
        <v>0</v>
      </c>
      <c r="CM233" s="100">
        <v>0</v>
      </c>
      <c r="CN233" s="100">
        <v>0</v>
      </c>
      <c r="CO233" s="100">
        <v>0</v>
      </c>
      <c r="CP233" s="100">
        <v>0</v>
      </c>
      <c r="CQ233" s="112">
        <f t="shared" si="278"/>
        <v>1</v>
      </c>
      <c r="CR233" s="113">
        <f t="shared" si="279"/>
        <v>1.312852829197847E-2</v>
      </c>
      <c r="CS233" s="112">
        <f t="shared" si="280"/>
        <v>1</v>
      </c>
      <c r="CT233" s="112">
        <f t="shared" si="281"/>
        <v>0</v>
      </c>
      <c r="CU233" s="112">
        <f t="shared" si="282"/>
        <v>1</v>
      </c>
      <c r="CV233" s="112">
        <f t="shared" si="283"/>
        <v>0</v>
      </c>
      <c r="CW233" s="112">
        <v>0</v>
      </c>
      <c r="CX233" s="112">
        <v>0</v>
      </c>
      <c r="CY233" s="112">
        <f t="shared" si="284"/>
        <v>1</v>
      </c>
      <c r="CZ233" s="112">
        <v>0</v>
      </c>
      <c r="DA233" s="112">
        <v>1</v>
      </c>
      <c r="DB233" s="112">
        <f t="shared" si="285"/>
        <v>0</v>
      </c>
      <c r="DC233" s="112">
        <v>0</v>
      </c>
      <c r="DD233" s="112">
        <v>0</v>
      </c>
      <c r="DE233" s="112">
        <f t="shared" si="286"/>
        <v>0</v>
      </c>
      <c r="DF233" s="112">
        <f t="shared" si="287"/>
        <v>0</v>
      </c>
      <c r="DG233" s="112">
        <f t="shared" si="288"/>
        <v>0</v>
      </c>
      <c r="DH233" s="112">
        <f t="shared" si="289"/>
        <v>0</v>
      </c>
      <c r="DI233" s="112">
        <v>0</v>
      </c>
      <c r="DJ233" s="112">
        <v>0</v>
      </c>
      <c r="DK233" s="112">
        <f t="shared" si="290"/>
        <v>0</v>
      </c>
      <c r="DL233" s="112">
        <v>0</v>
      </c>
      <c r="DM233" s="112">
        <v>0</v>
      </c>
      <c r="DN233" s="112">
        <f t="shared" si="291"/>
        <v>0</v>
      </c>
      <c r="DO233" s="112">
        <v>0</v>
      </c>
      <c r="DP233" s="112">
        <v>0</v>
      </c>
      <c r="DQ233" s="112">
        <f t="shared" si="292"/>
        <v>0</v>
      </c>
      <c r="DR233" s="112">
        <v>0</v>
      </c>
      <c r="DS233" s="112">
        <v>0</v>
      </c>
      <c r="DT233" s="112">
        <v>0</v>
      </c>
      <c r="DU233" s="112">
        <v>0</v>
      </c>
      <c r="DV233" s="114">
        <v>1735.53</v>
      </c>
      <c r="DW233" s="114"/>
      <c r="DX233" s="112">
        <v>6</v>
      </c>
      <c r="DY233" s="112">
        <v>0</v>
      </c>
      <c r="DZ233" s="112">
        <v>0</v>
      </c>
      <c r="EA233" s="112">
        <f t="shared" si="293"/>
        <v>0</v>
      </c>
      <c r="EB233" s="113">
        <f t="shared" si="329"/>
        <v>0</v>
      </c>
      <c r="EC233" s="112">
        <f t="shared" si="294"/>
        <v>0</v>
      </c>
      <c r="ED233" s="112">
        <f t="shared" si="295"/>
        <v>0</v>
      </c>
      <c r="EE233" s="112">
        <f t="shared" si="296"/>
        <v>0</v>
      </c>
      <c r="EF233" s="112">
        <v>0</v>
      </c>
      <c r="EG233" s="112">
        <v>0</v>
      </c>
      <c r="EH233" s="112">
        <v>0</v>
      </c>
      <c r="EI233" s="112">
        <v>0</v>
      </c>
      <c r="EJ233" s="112">
        <v>0</v>
      </c>
      <c r="EK233" s="112">
        <v>0</v>
      </c>
      <c r="EL233" s="112">
        <v>0</v>
      </c>
      <c r="EM233" s="112">
        <v>0</v>
      </c>
      <c r="EN233" s="112">
        <v>0</v>
      </c>
      <c r="EO233" s="112">
        <f t="shared" si="297"/>
        <v>1</v>
      </c>
      <c r="EP233" s="113">
        <f t="shared" si="330"/>
        <v>100</v>
      </c>
      <c r="EQ233" s="112">
        <v>1</v>
      </c>
      <c r="ER233" s="112">
        <f t="shared" si="298"/>
        <v>0</v>
      </c>
      <c r="ES233" s="103">
        <f t="shared" si="331"/>
        <v>0</v>
      </c>
      <c r="ET233" s="112">
        <v>0</v>
      </c>
      <c r="EU233" s="112">
        <v>0</v>
      </c>
      <c r="EV233" s="112">
        <v>0</v>
      </c>
      <c r="EW233" s="112">
        <v>0</v>
      </c>
      <c r="EX233" s="114"/>
      <c r="EY233" s="114"/>
      <c r="EZ233" s="114"/>
      <c r="FA233" s="100">
        <v>0</v>
      </c>
    </row>
    <row r="234" spans="1:157" s="118" customFormat="1">
      <c r="A234" s="26" t="s">
        <v>333</v>
      </c>
      <c r="B234" s="26" t="s">
        <v>439</v>
      </c>
      <c r="C234" s="29" t="s">
        <v>19</v>
      </c>
      <c r="D234" s="31">
        <v>28556</v>
      </c>
      <c r="E234" s="31">
        <f t="shared" si="312"/>
        <v>88</v>
      </c>
      <c r="F234" s="31">
        <v>86</v>
      </c>
      <c r="G234" s="34">
        <f t="shared" si="320"/>
        <v>97.727272727272734</v>
      </c>
      <c r="H234" s="32">
        <v>2</v>
      </c>
      <c r="I234" s="30">
        <f t="shared" si="321"/>
        <v>2.2727272727272729</v>
      </c>
      <c r="J234" s="41">
        <v>83</v>
      </c>
      <c r="K234" s="30">
        <f t="shared" si="260"/>
        <v>0.29065695475556802</v>
      </c>
      <c r="L234" s="31">
        <v>11357</v>
      </c>
      <c r="M234" s="31">
        <v>6585</v>
      </c>
      <c r="N234" s="99">
        <f t="shared" si="261"/>
        <v>23.059952374282112</v>
      </c>
      <c r="O234" s="31">
        <v>4472</v>
      </c>
      <c r="P234" s="31">
        <v>3062</v>
      </c>
      <c r="Q234" s="34">
        <f t="shared" si="262"/>
        <v>10.722790306765653</v>
      </c>
      <c r="R234" s="41">
        <f t="shared" si="263"/>
        <v>584</v>
      </c>
      <c r="S234" s="41">
        <v>580</v>
      </c>
      <c r="T234" s="30">
        <f t="shared" si="322"/>
        <v>99.315068493150676</v>
      </c>
      <c r="U234" s="32">
        <v>4</v>
      </c>
      <c r="V234" s="30">
        <f t="shared" si="323"/>
        <v>0.68493150684931503</v>
      </c>
      <c r="W234" s="31">
        <v>55</v>
      </c>
      <c r="X234" s="31">
        <v>0</v>
      </c>
      <c r="Y234" s="31">
        <v>485</v>
      </c>
      <c r="Z234" s="39">
        <f t="shared" si="264"/>
        <v>1.6984171452584396</v>
      </c>
      <c r="AA234" s="31">
        <v>41</v>
      </c>
      <c r="AB234" s="31">
        <v>0</v>
      </c>
      <c r="AC234" s="39">
        <f t="shared" si="265"/>
        <v>0.14357753186720829</v>
      </c>
      <c r="AD234" s="42">
        <v>58.87</v>
      </c>
      <c r="AE234" s="38">
        <v>41.48</v>
      </c>
      <c r="AF234" s="38">
        <v>647.32000000000005</v>
      </c>
      <c r="AG234" s="38">
        <v>1403.6</v>
      </c>
      <c r="AH234" s="30">
        <v>10.99</v>
      </c>
      <c r="AI234" s="40">
        <v>33.840000000000003</v>
      </c>
      <c r="AJ234" s="41">
        <v>225</v>
      </c>
      <c r="AK234" s="30">
        <f t="shared" si="324"/>
        <v>38.793103448275865</v>
      </c>
      <c r="AL234" s="31">
        <v>38</v>
      </c>
      <c r="AM234" s="31">
        <v>0</v>
      </c>
      <c r="AN234" s="39">
        <f t="shared" si="325"/>
        <v>69.090909090909093</v>
      </c>
      <c r="AO234" s="31">
        <v>193</v>
      </c>
      <c r="AP234" s="39">
        <f t="shared" si="326"/>
        <v>39.793814432989691</v>
      </c>
      <c r="AQ234" s="31">
        <v>28</v>
      </c>
      <c r="AR234" s="31">
        <v>0</v>
      </c>
      <c r="AS234" s="39">
        <f t="shared" si="327"/>
        <v>68.292682926829272</v>
      </c>
      <c r="AT234" s="31">
        <v>88</v>
      </c>
      <c r="AU234" s="175">
        <f t="shared" si="313"/>
        <v>0.30816640986132515</v>
      </c>
      <c r="AV234" s="35" t="s">
        <v>454</v>
      </c>
      <c r="AW234" s="41">
        <f t="shared" si="266"/>
        <v>90</v>
      </c>
      <c r="AX234" s="41">
        <f t="shared" si="267"/>
        <v>0</v>
      </c>
      <c r="AY234" s="30">
        <f t="shared" si="268"/>
        <v>0.31517019190362794</v>
      </c>
      <c r="AZ234" s="41">
        <v>0</v>
      </c>
      <c r="BA234" s="41">
        <v>90</v>
      </c>
      <c r="BB234" s="41">
        <v>0</v>
      </c>
      <c r="BC234" s="41">
        <v>0</v>
      </c>
      <c r="BD234" s="41">
        <v>0</v>
      </c>
      <c r="BE234" s="31">
        <v>0</v>
      </c>
      <c r="BF234" s="31">
        <f t="shared" si="319"/>
        <v>85</v>
      </c>
      <c r="BG234" s="31">
        <f t="shared" si="270"/>
        <v>0</v>
      </c>
      <c r="BH234" s="31">
        <v>0</v>
      </c>
      <c r="BI234" s="31">
        <v>85</v>
      </c>
      <c r="BJ234" s="31">
        <v>0</v>
      </c>
      <c r="BK234" s="31">
        <v>0</v>
      </c>
      <c r="BL234" s="45">
        <v>0</v>
      </c>
      <c r="BM234" s="45">
        <v>0</v>
      </c>
      <c r="BN234" s="45">
        <v>60</v>
      </c>
      <c r="BO234" s="45">
        <v>0</v>
      </c>
      <c r="BP234" s="34">
        <f t="shared" si="271"/>
        <v>0.21011346126908531</v>
      </c>
      <c r="BQ234" s="149">
        <v>12</v>
      </c>
      <c r="BR234" s="103">
        <f t="shared" si="332"/>
        <v>20</v>
      </c>
      <c r="BS234" s="45">
        <f t="shared" si="272"/>
        <v>0</v>
      </c>
      <c r="BT234" s="45">
        <f t="shared" si="273"/>
        <v>2</v>
      </c>
      <c r="BU234" s="45">
        <f t="shared" si="274"/>
        <v>83</v>
      </c>
      <c r="BV234" s="45">
        <v>0</v>
      </c>
      <c r="BW234" s="45">
        <v>0</v>
      </c>
      <c r="BX234" s="45">
        <v>0</v>
      </c>
      <c r="BY234" s="45">
        <v>0</v>
      </c>
      <c r="BZ234" s="45">
        <v>2</v>
      </c>
      <c r="CA234" s="45">
        <v>83</v>
      </c>
      <c r="CB234" s="45">
        <v>0</v>
      </c>
      <c r="CC234" s="45">
        <v>0</v>
      </c>
      <c r="CD234" s="45">
        <v>0</v>
      </c>
      <c r="CE234" s="45">
        <f t="shared" si="275"/>
        <v>0</v>
      </c>
      <c r="CF234" s="45">
        <f t="shared" si="276"/>
        <v>0</v>
      </c>
      <c r="CG234" s="45">
        <f t="shared" si="277"/>
        <v>0</v>
      </c>
      <c r="CH234" s="46">
        <v>0</v>
      </c>
      <c r="CI234" s="46">
        <v>0</v>
      </c>
      <c r="CJ234" s="46">
        <v>0</v>
      </c>
      <c r="CK234" s="46">
        <v>0</v>
      </c>
      <c r="CL234" s="46">
        <v>0</v>
      </c>
      <c r="CM234" s="46">
        <v>0</v>
      </c>
      <c r="CN234" s="46">
        <v>0</v>
      </c>
      <c r="CO234" s="46">
        <v>0</v>
      </c>
      <c r="CP234" s="46">
        <v>0</v>
      </c>
      <c r="CQ234" s="45">
        <f t="shared" si="278"/>
        <v>37</v>
      </c>
      <c r="CR234" s="47">
        <f t="shared" si="279"/>
        <v>0.1295699677826026</v>
      </c>
      <c r="CS234" s="45">
        <f t="shared" si="280"/>
        <v>28</v>
      </c>
      <c r="CT234" s="45">
        <f t="shared" si="281"/>
        <v>0</v>
      </c>
      <c r="CU234" s="45">
        <f t="shared" si="282"/>
        <v>28</v>
      </c>
      <c r="CV234" s="45">
        <f t="shared" si="283"/>
        <v>0</v>
      </c>
      <c r="CW234" s="45">
        <v>0</v>
      </c>
      <c r="CX234" s="45">
        <v>0</v>
      </c>
      <c r="CY234" s="45">
        <f t="shared" si="284"/>
        <v>28</v>
      </c>
      <c r="CZ234" s="45">
        <v>0</v>
      </c>
      <c r="DA234" s="45">
        <v>28</v>
      </c>
      <c r="DB234" s="45">
        <f t="shared" si="285"/>
        <v>0</v>
      </c>
      <c r="DC234" s="45">
        <v>0</v>
      </c>
      <c r="DD234" s="45">
        <v>0</v>
      </c>
      <c r="DE234" s="45">
        <f t="shared" si="286"/>
        <v>0</v>
      </c>
      <c r="DF234" s="45">
        <f t="shared" si="287"/>
        <v>0</v>
      </c>
      <c r="DG234" s="45">
        <f t="shared" si="288"/>
        <v>0</v>
      </c>
      <c r="DH234" s="45">
        <f t="shared" si="289"/>
        <v>0</v>
      </c>
      <c r="DI234" s="45">
        <v>0</v>
      </c>
      <c r="DJ234" s="45">
        <v>0</v>
      </c>
      <c r="DK234" s="45">
        <f t="shared" si="290"/>
        <v>0</v>
      </c>
      <c r="DL234" s="45">
        <v>0</v>
      </c>
      <c r="DM234" s="45">
        <v>0</v>
      </c>
      <c r="DN234" s="45">
        <f t="shared" si="291"/>
        <v>0</v>
      </c>
      <c r="DO234" s="45">
        <v>0</v>
      </c>
      <c r="DP234" s="45">
        <v>0</v>
      </c>
      <c r="DQ234" s="45">
        <f t="shared" si="292"/>
        <v>9</v>
      </c>
      <c r="DR234" s="45">
        <v>0</v>
      </c>
      <c r="DS234" s="45">
        <v>0</v>
      </c>
      <c r="DT234" s="45">
        <v>8</v>
      </c>
      <c r="DU234" s="45">
        <v>1</v>
      </c>
      <c r="DV234" s="48">
        <v>1671.84</v>
      </c>
      <c r="DW234" s="48">
        <v>1552.37</v>
      </c>
      <c r="DX234" s="45">
        <v>78</v>
      </c>
      <c r="DY234" s="45">
        <v>0</v>
      </c>
      <c r="DZ234" s="45">
        <v>0</v>
      </c>
      <c r="EA234" s="45">
        <f t="shared" si="293"/>
        <v>19</v>
      </c>
      <c r="EB234" s="47">
        <f t="shared" si="329"/>
        <v>51.351351351351347</v>
      </c>
      <c r="EC234" s="45">
        <f t="shared" si="294"/>
        <v>9</v>
      </c>
      <c r="ED234" s="45">
        <f t="shared" si="295"/>
        <v>5</v>
      </c>
      <c r="EE234" s="45">
        <f t="shared" si="296"/>
        <v>5</v>
      </c>
      <c r="EF234" s="45">
        <v>8</v>
      </c>
      <c r="EG234" s="45">
        <v>5</v>
      </c>
      <c r="EH234" s="45">
        <v>4</v>
      </c>
      <c r="EI234" s="45">
        <v>0</v>
      </c>
      <c r="EJ234" s="45">
        <v>0</v>
      </c>
      <c r="EK234" s="45">
        <v>0</v>
      </c>
      <c r="EL234" s="45">
        <v>1</v>
      </c>
      <c r="EM234" s="45">
        <v>0</v>
      </c>
      <c r="EN234" s="45">
        <v>1</v>
      </c>
      <c r="EO234" s="45">
        <f t="shared" si="297"/>
        <v>18</v>
      </c>
      <c r="EP234" s="47">
        <f t="shared" si="330"/>
        <v>48.648648648648653</v>
      </c>
      <c r="EQ234" s="45">
        <v>34</v>
      </c>
      <c r="ER234" s="45">
        <f t="shared" si="298"/>
        <v>24</v>
      </c>
      <c r="ES234" s="34">
        <f t="shared" si="331"/>
        <v>70.588235294117652</v>
      </c>
      <c r="ET234" s="45">
        <v>0</v>
      </c>
      <c r="EU234" s="45">
        <v>0</v>
      </c>
      <c r="EV234" s="45">
        <v>24</v>
      </c>
      <c r="EW234" s="45">
        <v>0</v>
      </c>
      <c r="EX234" s="48">
        <v>875.82</v>
      </c>
      <c r="EY234" s="48">
        <v>198.77</v>
      </c>
      <c r="EZ234" s="48">
        <v>3969.88</v>
      </c>
      <c r="FA234" s="46">
        <v>8</v>
      </c>
    </row>
    <row r="235" spans="1:157" s="118" customFormat="1">
      <c r="A235" s="26" t="s">
        <v>423</v>
      </c>
      <c r="B235" s="26" t="s">
        <v>439</v>
      </c>
      <c r="C235" s="29" t="s">
        <v>33</v>
      </c>
      <c r="D235" s="31">
        <v>5559</v>
      </c>
      <c r="E235" s="31">
        <f t="shared" si="312"/>
        <v>4</v>
      </c>
      <c r="F235" s="31">
        <v>4</v>
      </c>
      <c r="G235" s="34">
        <f t="shared" si="320"/>
        <v>100</v>
      </c>
      <c r="H235" s="32">
        <v>0</v>
      </c>
      <c r="I235" s="30">
        <f t="shared" si="321"/>
        <v>0</v>
      </c>
      <c r="J235" s="41">
        <v>4</v>
      </c>
      <c r="K235" s="30">
        <f t="shared" si="260"/>
        <v>7.195538765965101E-2</v>
      </c>
      <c r="L235" s="31">
        <v>1511</v>
      </c>
      <c r="M235" s="31">
        <v>934</v>
      </c>
      <c r="N235" s="99">
        <f t="shared" si="261"/>
        <v>16.801583018528511</v>
      </c>
      <c r="O235" s="31">
        <v>361</v>
      </c>
      <c r="P235" s="31">
        <v>254</v>
      </c>
      <c r="Q235" s="34">
        <f t="shared" si="262"/>
        <v>4.5691671163878391</v>
      </c>
      <c r="R235" s="41">
        <f t="shared" si="263"/>
        <v>30</v>
      </c>
      <c r="S235" s="41">
        <v>30</v>
      </c>
      <c r="T235" s="30">
        <f t="shared" si="322"/>
        <v>100</v>
      </c>
      <c r="U235" s="32">
        <v>0</v>
      </c>
      <c r="V235" s="30">
        <f t="shared" si="323"/>
        <v>0</v>
      </c>
      <c r="W235" s="31">
        <v>4</v>
      </c>
      <c r="X235" s="31">
        <v>0</v>
      </c>
      <c r="Y235" s="31">
        <v>29</v>
      </c>
      <c r="Z235" s="39">
        <f t="shared" si="264"/>
        <v>0.5216765605324698</v>
      </c>
      <c r="AA235" s="31">
        <v>4</v>
      </c>
      <c r="AB235" s="31">
        <v>0</v>
      </c>
      <c r="AC235" s="39">
        <f t="shared" si="265"/>
        <v>7.195538765965101E-2</v>
      </c>
      <c r="AD235" s="42">
        <v>69.81</v>
      </c>
      <c r="AE235" s="38">
        <v>39</v>
      </c>
      <c r="AF235" s="38">
        <v>656.21</v>
      </c>
      <c r="AG235" s="38">
        <v>497.25</v>
      </c>
      <c r="AH235" s="30">
        <v>9.4</v>
      </c>
      <c r="AI235" s="40">
        <v>12.75</v>
      </c>
      <c r="AJ235" s="41">
        <v>11</v>
      </c>
      <c r="AK235" s="30">
        <f t="shared" si="324"/>
        <v>36.666666666666664</v>
      </c>
      <c r="AL235" s="31">
        <v>4</v>
      </c>
      <c r="AM235" s="31">
        <v>0</v>
      </c>
      <c r="AN235" s="39">
        <f t="shared" si="325"/>
        <v>100</v>
      </c>
      <c r="AO235" s="31">
        <v>11</v>
      </c>
      <c r="AP235" s="39">
        <f t="shared" si="326"/>
        <v>37.931034482758619</v>
      </c>
      <c r="AQ235" s="31">
        <v>4</v>
      </c>
      <c r="AR235" s="31">
        <v>0</v>
      </c>
      <c r="AS235" s="39">
        <f t="shared" si="327"/>
        <v>100</v>
      </c>
      <c r="AT235" s="31">
        <v>6</v>
      </c>
      <c r="AU235" s="175">
        <f t="shared" si="313"/>
        <v>0.10793308148947653</v>
      </c>
      <c r="AV235" s="35" t="s">
        <v>454</v>
      </c>
      <c r="AW235" s="41">
        <f t="shared" si="266"/>
        <v>14</v>
      </c>
      <c r="AX235" s="41">
        <f t="shared" si="267"/>
        <v>0</v>
      </c>
      <c r="AY235" s="30">
        <f t="shared" si="268"/>
        <v>0.25184385680877858</v>
      </c>
      <c r="AZ235" s="41">
        <v>0</v>
      </c>
      <c r="BA235" s="41">
        <v>14</v>
      </c>
      <c r="BB235" s="41">
        <v>0</v>
      </c>
      <c r="BC235" s="41">
        <v>0</v>
      </c>
      <c r="BD235" s="41">
        <v>0</v>
      </c>
      <c r="BE235" s="31">
        <v>0</v>
      </c>
      <c r="BF235" s="31">
        <f t="shared" si="319"/>
        <v>13</v>
      </c>
      <c r="BG235" s="31">
        <f t="shared" si="270"/>
        <v>0</v>
      </c>
      <c r="BH235" s="31">
        <v>0</v>
      </c>
      <c r="BI235" s="31">
        <v>13</v>
      </c>
      <c r="BJ235" s="31">
        <v>0</v>
      </c>
      <c r="BK235" s="31">
        <v>0</v>
      </c>
      <c r="BL235" s="45">
        <v>0</v>
      </c>
      <c r="BM235" s="45">
        <v>0</v>
      </c>
      <c r="BN235" s="45">
        <v>13</v>
      </c>
      <c r="BO235" s="45">
        <v>0</v>
      </c>
      <c r="BP235" s="34">
        <f t="shared" si="271"/>
        <v>0.23385500989386582</v>
      </c>
      <c r="BQ235" s="149">
        <v>0</v>
      </c>
      <c r="BR235" s="103">
        <f t="shared" si="332"/>
        <v>0</v>
      </c>
      <c r="BS235" s="45">
        <f t="shared" si="272"/>
        <v>3</v>
      </c>
      <c r="BT235" s="45">
        <f t="shared" si="273"/>
        <v>0</v>
      </c>
      <c r="BU235" s="45">
        <f t="shared" si="274"/>
        <v>10</v>
      </c>
      <c r="BV235" s="45">
        <v>0</v>
      </c>
      <c r="BW235" s="45">
        <v>0</v>
      </c>
      <c r="BX235" s="45">
        <v>0</v>
      </c>
      <c r="BY235" s="45">
        <v>3</v>
      </c>
      <c r="BZ235" s="45">
        <v>0</v>
      </c>
      <c r="CA235" s="45">
        <v>10</v>
      </c>
      <c r="CB235" s="45">
        <v>0</v>
      </c>
      <c r="CC235" s="45">
        <v>0</v>
      </c>
      <c r="CD235" s="45">
        <v>0</v>
      </c>
      <c r="CE235" s="45">
        <f t="shared" si="275"/>
        <v>0</v>
      </c>
      <c r="CF235" s="45">
        <f t="shared" si="276"/>
        <v>0</v>
      </c>
      <c r="CG235" s="45">
        <f t="shared" si="277"/>
        <v>0</v>
      </c>
      <c r="CH235" s="46">
        <v>0</v>
      </c>
      <c r="CI235" s="46">
        <v>0</v>
      </c>
      <c r="CJ235" s="46">
        <v>0</v>
      </c>
      <c r="CK235" s="46">
        <v>0</v>
      </c>
      <c r="CL235" s="46">
        <v>0</v>
      </c>
      <c r="CM235" s="46">
        <v>0</v>
      </c>
      <c r="CN235" s="46">
        <v>0</v>
      </c>
      <c r="CO235" s="46">
        <v>0</v>
      </c>
      <c r="CP235" s="46">
        <v>0</v>
      </c>
      <c r="CQ235" s="45">
        <f t="shared" si="278"/>
        <v>1</v>
      </c>
      <c r="CR235" s="47">
        <f t="shared" si="279"/>
        <v>1.7988846914912753E-2</v>
      </c>
      <c r="CS235" s="45">
        <f t="shared" si="280"/>
        <v>1</v>
      </c>
      <c r="CT235" s="45">
        <f t="shared" si="281"/>
        <v>0</v>
      </c>
      <c r="CU235" s="45">
        <f t="shared" si="282"/>
        <v>1</v>
      </c>
      <c r="CV235" s="45">
        <f t="shared" si="283"/>
        <v>0</v>
      </c>
      <c r="CW235" s="45">
        <v>0</v>
      </c>
      <c r="CX235" s="45">
        <v>0</v>
      </c>
      <c r="CY235" s="45">
        <f t="shared" si="284"/>
        <v>1</v>
      </c>
      <c r="CZ235" s="45">
        <v>0</v>
      </c>
      <c r="DA235" s="45">
        <v>1</v>
      </c>
      <c r="DB235" s="45">
        <f t="shared" si="285"/>
        <v>0</v>
      </c>
      <c r="DC235" s="45">
        <v>0</v>
      </c>
      <c r="DD235" s="45">
        <v>0</v>
      </c>
      <c r="DE235" s="45">
        <f t="shared" si="286"/>
        <v>0</v>
      </c>
      <c r="DF235" s="45">
        <f t="shared" si="287"/>
        <v>0</v>
      </c>
      <c r="DG235" s="45">
        <f t="shared" si="288"/>
        <v>0</v>
      </c>
      <c r="DH235" s="45">
        <f t="shared" si="289"/>
        <v>0</v>
      </c>
      <c r="DI235" s="45">
        <v>0</v>
      </c>
      <c r="DJ235" s="45">
        <v>0</v>
      </c>
      <c r="DK235" s="45">
        <f t="shared" si="290"/>
        <v>0</v>
      </c>
      <c r="DL235" s="45">
        <v>0</v>
      </c>
      <c r="DM235" s="45">
        <v>0</v>
      </c>
      <c r="DN235" s="45">
        <f t="shared" si="291"/>
        <v>0</v>
      </c>
      <c r="DO235" s="45">
        <v>0</v>
      </c>
      <c r="DP235" s="45">
        <v>0</v>
      </c>
      <c r="DQ235" s="45">
        <f t="shared" si="292"/>
        <v>0</v>
      </c>
      <c r="DR235" s="45">
        <v>0</v>
      </c>
      <c r="DS235" s="45">
        <v>0</v>
      </c>
      <c r="DT235" s="45">
        <v>0</v>
      </c>
      <c r="DU235" s="45">
        <v>0</v>
      </c>
      <c r="DV235" s="48">
        <v>330</v>
      </c>
      <c r="DW235" s="48"/>
      <c r="DX235" s="45">
        <v>5</v>
      </c>
      <c r="DY235" s="45">
        <v>0</v>
      </c>
      <c r="DZ235" s="45">
        <v>0</v>
      </c>
      <c r="EA235" s="45">
        <f t="shared" si="293"/>
        <v>1</v>
      </c>
      <c r="EB235" s="47">
        <f t="shared" si="329"/>
        <v>100</v>
      </c>
      <c r="EC235" s="45">
        <f t="shared" si="294"/>
        <v>1</v>
      </c>
      <c r="ED235" s="45">
        <f t="shared" si="295"/>
        <v>0</v>
      </c>
      <c r="EE235" s="45">
        <f t="shared" si="296"/>
        <v>0</v>
      </c>
      <c r="EF235" s="45">
        <v>1</v>
      </c>
      <c r="EG235" s="45">
        <v>0</v>
      </c>
      <c r="EH235" s="45">
        <v>0</v>
      </c>
      <c r="EI235" s="45">
        <v>0</v>
      </c>
      <c r="EJ235" s="45">
        <v>0</v>
      </c>
      <c r="EK235" s="45">
        <v>0</v>
      </c>
      <c r="EL235" s="45">
        <v>0</v>
      </c>
      <c r="EM235" s="45">
        <v>0</v>
      </c>
      <c r="EN235" s="45">
        <v>0</v>
      </c>
      <c r="EO235" s="45">
        <f t="shared" si="297"/>
        <v>0</v>
      </c>
      <c r="EP235" s="47">
        <f t="shared" si="330"/>
        <v>0</v>
      </c>
      <c r="EQ235" s="45">
        <v>5</v>
      </c>
      <c r="ER235" s="45">
        <f t="shared" si="298"/>
        <v>3</v>
      </c>
      <c r="ES235" s="34">
        <f t="shared" si="331"/>
        <v>60</v>
      </c>
      <c r="ET235" s="45">
        <v>1</v>
      </c>
      <c r="EU235" s="45">
        <v>1</v>
      </c>
      <c r="EV235" s="45">
        <v>1</v>
      </c>
      <c r="EW235" s="45">
        <v>0</v>
      </c>
      <c r="EX235" s="48">
        <v>1248.54</v>
      </c>
      <c r="EY235" s="48">
        <v>228.48</v>
      </c>
      <c r="EZ235" s="48">
        <v>2784.52</v>
      </c>
      <c r="FA235" s="46">
        <v>0</v>
      </c>
    </row>
    <row r="236" spans="1:157" s="118" customFormat="1">
      <c r="A236" s="100" t="s">
        <v>334</v>
      </c>
      <c r="B236" s="100" t="s">
        <v>391</v>
      </c>
      <c r="C236" s="101" t="s">
        <v>19</v>
      </c>
      <c r="D236" s="102">
        <v>3675</v>
      </c>
      <c r="E236" s="102">
        <f t="shared" si="312"/>
        <v>91</v>
      </c>
      <c r="F236" s="102">
        <v>81</v>
      </c>
      <c r="G236" s="103">
        <f t="shared" si="320"/>
        <v>89.010989010989007</v>
      </c>
      <c r="H236" s="104">
        <v>10</v>
      </c>
      <c r="I236" s="105">
        <f t="shared" si="321"/>
        <v>10.989010989010989</v>
      </c>
      <c r="J236" s="106">
        <v>71</v>
      </c>
      <c r="K236" s="105">
        <f t="shared" si="260"/>
        <v>1.9319727891156462</v>
      </c>
      <c r="L236" s="102">
        <v>989</v>
      </c>
      <c r="M236" s="102">
        <v>589</v>
      </c>
      <c r="N236" s="107">
        <f t="shared" si="261"/>
        <v>16.027210884353739</v>
      </c>
      <c r="O236" s="102">
        <v>271</v>
      </c>
      <c r="P236" s="102">
        <v>163</v>
      </c>
      <c r="Q236" s="103">
        <f t="shared" si="262"/>
        <v>4.4353741496598635</v>
      </c>
      <c r="R236" s="106">
        <f t="shared" si="263"/>
        <v>34</v>
      </c>
      <c r="S236" s="106">
        <v>33</v>
      </c>
      <c r="T236" s="105">
        <f t="shared" si="322"/>
        <v>97.058823529411768</v>
      </c>
      <c r="U236" s="104">
        <v>1</v>
      </c>
      <c r="V236" s="105">
        <f t="shared" si="323"/>
        <v>2.9411764705882351</v>
      </c>
      <c r="W236" s="102">
        <v>2</v>
      </c>
      <c r="X236" s="102">
        <v>0</v>
      </c>
      <c r="Y236" s="102">
        <v>29</v>
      </c>
      <c r="Z236" s="108">
        <f t="shared" si="264"/>
        <v>0.78911564625850339</v>
      </c>
      <c r="AA236" s="102">
        <v>2</v>
      </c>
      <c r="AB236" s="102">
        <v>0</v>
      </c>
      <c r="AC236" s="108">
        <f t="shared" si="265"/>
        <v>5.4421768707482991E-2</v>
      </c>
      <c r="AD236" s="109">
        <v>105.35</v>
      </c>
      <c r="AE236" s="110">
        <v>49.49</v>
      </c>
      <c r="AF236" s="110">
        <v>490.34</v>
      </c>
      <c r="AG236" s="110">
        <v>355.22</v>
      </c>
      <c r="AH236" s="105">
        <v>6.12</v>
      </c>
      <c r="AI236" s="111">
        <v>7.5</v>
      </c>
      <c r="AJ236" s="106">
        <v>9</v>
      </c>
      <c r="AK236" s="105">
        <f t="shared" si="324"/>
        <v>27.27272727272727</v>
      </c>
      <c r="AL236" s="102">
        <v>2</v>
      </c>
      <c r="AM236" s="102">
        <v>0</v>
      </c>
      <c r="AN236" s="108">
        <f t="shared" si="325"/>
        <v>100</v>
      </c>
      <c r="AO236" s="102"/>
      <c r="AP236" s="108">
        <f t="shared" si="326"/>
        <v>0</v>
      </c>
      <c r="AQ236" s="102">
        <v>2</v>
      </c>
      <c r="AR236" s="102">
        <v>0</v>
      </c>
      <c r="AS236" s="108">
        <f t="shared" si="327"/>
        <v>100</v>
      </c>
      <c r="AT236" s="102">
        <v>12</v>
      </c>
      <c r="AU236" s="182">
        <f t="shared" si="313"/>
        <v>0.32653061224489799</v>
      </c>
      <c r="AV236" s="105" t="s">
        <v>454</v>
      </c>
      <c r="AW236" s="106">
        <f t="shared" si="266"/>
        <v>12</v>
      </c>
      <c r="AX236" s="106">
        <f t="shared" si="267"/>
        <v>0</v>
      </c>
      <c r="AY236" s="105">
        <f t="shared" si="268"/>
        <v>0.32653061224489799</v>
      </c>
      <c r="AZ236" s="106">
        <v>0</v>
      </c>
      <c r="BA236" s="106">
        <v>12</v>
      </c>
      <c r="BB236" s="106">
        <v>0</v>
      </c>
      <c r="BC236" s="106">
        <v>0</v>
      </c>
      <c r="BD236" s="106">
        <v>0</v>
      </c>
      <c r="BE236" s="102">
        <v>0</v>
      </c>
      <c r="BF236" s="102">
        <f t="shared" si="319"/>
        <v>10</v>
      </c>
      <c r="BG236" s="102">
        <f t="shared" si="270"/>
        <v>0</v>
      </c>
      <c r="BH236" s="102">
        <v>0</v>
      </c>
      <c r="BI236" s="102">
        <v>10</v>
      </c>
      <c r="BJ236" s="102">
        <v>0</v>
      </c>
      <c r="BK236" s="102">
        <v>0</v>
      </c>
      <c r="BL236" s="112">
        <v>0</v>
      </c>
      <c r="BM236" s="112">
        <v>0</v>
      </c>
      <c r="BN236" s="112">
        <v>9</v>
      </c>
      <c r="BO236" s="112">
        <v>0</v>
      </c>
      <c r="BP236" s="103">
        <f t="shared" si="271"/>
        <v>0.24489795918367346</v>
      </c>
      <c r="BQ236" s="158">
        <v>0</v>
      </c>
      <c r="BR236" s="103">
        <f t="shared" si="332"/>
        <v>0</v>
      </c>
      <c r="BS236" s="112">
        <f t="shared" si="272"/>
        <v>1</v>
      </c>
      <c r="BT236" s="112">
        <f t="shared" si="273"/>
        <v>8</v>
      </c>
      <c r="BU236" s="112">
        <f t="shared" si="274"/>
        <v>1</v>
      </c>
      <c r="BV236" s="112">
        <v>0</v>
      </c>
      <c r="BW236" s="112">
        <v>0</v>
      </c>
      <c r="BX236" s="112">
        <v>0</v>
      </c>
      <c r="BY236" s="112">
        <v>1</v>
      </c>
      <c r="BZ236" s="112">
        <v>8</v>
      </c>
      <c r="CA236" s="112">
        <v>1</v>
      </c>
      <c r="CB236" s="112">
        <v>0</v>
      </c>
      <c r="CC236" s="112">
        <v>0</v>
      </c>
      <c r="CD236" s="112">
        <v>0</v>
      </c>
      <c r="CE236" s="112">
        <f t="shared" si="275"/>
        <v>0</v>
      </c>
      <c r="CF236" s="112">
        <f t="shared" si="276"/>
        <v>0</v>
      </c>
      <c r="CG236" s="112">
        <f t="shared" si="277"/>
        <v>0</v>
      </c>
      <c r="CH236" s="100">
        <v>0</v>
      </c>
      <c r="CI236" s="100">
        <v>0</v>
      </c>
      <c r="CJ236" s="100">
        <v>0</v>
      </c>
      <c r="CK236" s="100">
        <v>0</v>
      </c>
      <c r="CL236" s="100">
        <v>0</v>
      </c>
      <c r="CM236" s="100">
        <v>0</v>
      </c>
      <c r="CN236" s="100">
        <v>0</v>
      </c>
      <c r="CO236" s="100">
        <v>0</v>
      </c>
      <c r="CP236" s="100">
        <v>0</v>
      </c>
      <c r="CQ236" s="112">
        <f t="shared" si="278"/>
        <v>0</v>
      </c>
      <c r="CR236" s="113">
        <f t="shared" si="279"/>
        <v>0</v>
      </c>
      <c r="CS236" s="112">
        <f t="shared" si="280"/>
        <v>0</v>
      </c>
      <c r="CT236" s="112">
        <f t="shared" si="281"/>
        <v>0</v>
      </c>
      <c r="CU236" s="112">
        <f t="shared" si="282"/>
        <v>0</v>
      </c>
      <c r="CV236" s="112">
        <f t="shared" si="283"/>
        <v>0</v>
      </c>
      <c r="CW236" s="112">
        <v>0</v>
      </c>
      <c r="CX236" s="112">
        <v>0</v>
      </c>
      <c r="CY236" s="112">
        <f t="shared" si="284"/>
        <v>0</v>
      </c>
      <c r="CZ236" s="112">
        <v>0</v>
      </c>
      <c r="DA236" s="112">
        <v>0</v>
      </c>
      <c r="DB236" s="112">
        <f t="shared" si="285"/>
        <v>0</v>
      </c>
      <c r="DC236" s="112">
        <v>0</v>
      </c>
      <c r="DD236" s="112">
        <v>0</v>
      </c>
      <c r="DE236" s="112">
        <f t="shared" si="286"/>
        <v>0</v>
      </c>
      <c r="DF236" s="112">
        <f t="shared" si="287"/>
        <v>0</v>
      </c>
      <c r="DG236" s="112">
        <f t="shared" si="288"/>
        <v>0</v>
      </c>
      <c r="DH236" s="112">
        <f t="shared" si="289"/>
        <v>0</v>
      </c>
      <c r="DI236" s="112">
        <v>0</v>
      </c>
      <c r="DJ236" s="112">
        <v>0</v>
      </c>
      <c r="DK236" s="112">
        <f t="shared" si="290"/>
        <v>0</v>
      </c>
      <c r="DL236" s="112">
        <v>0</v>
      </c>
      <c r="DM236" s="112">
        <v>0</v>
      </c>
      <c r="DN236" s="112">
        <f t="shared" si="291"/>
        <v>0</v>
      </c>
      <c r="DO236" s="112">
        <v>0</v>
      </c>
      <c r="DP236" s="112">
        <v>0</v>
      </c>
      <c r="DQ236" s="112">
        <f t="shared" si="292"/>
        <v>0</v>
      </c>
      <c r="DR236" s="112">
        <v>0</v>
      </c>
      <c r="DS236" s="112">
        <v>0</v>
      </c>
      <c r="DT236" s="112">
        <v>0</v>
      </c>
      <c r="DU236" s="112">
        <v>0</v>
      </c>
      <c r="DV236" s="114"/>
      <c r="DW236" s="114"/>
      <c r="DX236" s="112">
        <v>0</v>
      </c>
      <c r="DY236" s="112">
        <v>0</v>
      </c>
      <c r="DZ236" s="112">
        <v>0</v>
      </c>
      <c r="EA236" s="112">
        <f t="shared" si="293"/>
        <v>0</v>
      </c>
      <c r="EB236" s="113" t="s">
        <v>456</v>
      </c>
      <c r="EC236" s="112">
        <f t="shared" si="294"/>
        <v>0</v>
      </c>
      <c r="ED236" s="112">
        <f t="shared" si="295"/>
        <v>0</v>
      </c>
      <c r="EE236" s="112">
        <f t="shared" si="296"/>
        <v>0</v>
      </c>
      <c r="EF236" s="112">
        <v>0</v>
      </c>
      <c r="EG236" s="112">
        <v>0</v>
      </c>
      <c r="EH236" s="112">
        <v>0</v>
      </c>
      <c r="EI236" s="112">
        <v>0</v>
      </c>
      <c r="EJ236" s="112">
        <v>0</v>
      </c>
      <c r="EK236" s="112">
        <v>0</v>
      </c>
      <c r="EL236" s="112">
        <v>0</v>
      </c>
      <c r="EM236" s="112">
        <v>0</v>
      </c>
      <c r="EN236" s="112">
        <v>0</v>
      </c>
      <c r="EO236" s="112">
        <f t="shared" si="297"/>
        <v>0</v>
      </c>
      <c r="EP236" s="113" t="s">
        <v>456</v>
      </c>
      <c r="EQ236" s="112">
        <v>0</v>
      </c>
      <c r="ER236" s="112">
        <f t="shared" si="298"/>
        <v>0</v>
      </c>
      <c r="ES236" s="103" t="s">
        <v>456</v>
      </c>
      <c r="ET236" s="112">
        <v>0</v>
      </c>
      <c r="EU236" s="112">
        <v>0</v>
      </c>
      <c r="EV236" s="112">
        <v>0</v>
      </c>
      <c r="EW236" s="112">
        <v>0</v>
      </c>
      <c r="EX236" s="114"/>
      <c r="EY236" s="114"/>
      <c r="EZ236" s="114"/>
      <c r="FA236" s="100">
        <v>0</v>
      </c>
    </row>
    <row r="237" spans="1:157" s="118" customFormat="1">
      <c r="A237" s="26" t="s">
        <v>334</v>
      </c>
      <c r="B237" s="26" t="s">
        <v>439</v>
      </c>
      <c r="C237" s="29" t="s">
        <v>19</v>
      </c>
      <c r="D237" s="31">
        <v>5652</v>
      </c>
      <c r="E237" s="31">
        <f t="shared" si="312"/>
        <v>6</v>
      </c>
      <c r="F237" s="31">
        <v>6</v>
      </c>
      <c r="G237" s="34">
        <f t="shared" si="320"/>
        <v>100</v>
      </c>
      <c r="H237" s="32">
        <v>0</v>
      </c>
      <c r="I237" s="30">
        <f t="shared" si="321"/>
        <v>0</v>
      </c>
      <c r="J237" s="41">
        <v>6</v>
      </c>
      <c r="K237" s="30">
        <f t="shared" si="260"/>
        <v>0.10615711252653928</v>
      </c>
      <c r="L237" s="31">
        <v>1627</v>
      </c>
      <c r="M237" s="31">
        <v>1012</v>
      </c>
      <c r="N237" s="99">
        <f t="shared" si="261"/>
        <v>17.905166312809627</v>
      </c>
      <c r="O237" s="31">
        <v>423</v>
      </c>
      <c r="P237" s="31">
        <v>297</v>
      </c>
      <c r="Q237" s="34">
        <f t="shared" si="262"/>
        <v>5.2547770700636942</v>
      </c>
      <c r="R237" s="41">
        <f t="shared" si="263"/>
        <v>39</v>
      </c>
      <c r="S237" s="41">
        <v>39</v>
      </c>
      <c r="T237" s="30">
        <f t="shared" si="322"/>
        <v>100</v>
      </c>
      <c r="U237" s="32">
        <v>0</v>
      </c>
      <c r="V237" s="30">
        <f t="shared" si="323"/>
        <v>0</v>
      </c>
      <c r="W237" s="31">
        <v>9</v>
      </c>
      <c r="X237" s="31">
        <v>0</v>
      </c>
      <c r="Y237" s="31">
        <v>35</v>
      </c>
      <c r="Z237" s="39">
        <f t="shared" si="264"/>
        <v>0.61924982307147913</v>
      </c>
      <c r="AA237" s="31">
        <v>8</v>
      </c>
      <c r="AB237" s="31">
        <v>0</v>
      </c>
      <c r="AC237" s="39">
        <f t="shared" si="265"/>
        <v>0.14154281670205238</v>
      </c>
      <c r="AD237" s="42">
        <v>48.62</v>
      </c>
      <c r="AE237" s="38">
        <v>32.69</v>
      </c>
      <c r="AF237" s="38">
        <v>673.23</v>
      </c>
      <c r="AG237" s="38">
        <v>479.4</v>
      </c>
      <c r="AH237" s="30">
        <v>13.85</v>
      </c>
      <c r="AI237" s="40">
        <v>14.67</v>
      </c>
      <c r="AJ237" s="41">
        <v>13</v>
      </c>
      <c r="AK237" s="30">
        <f t="shared" si="324"/>
        <v>33.333333333333329</v>
      </c>
      <c r="AL237" s="31">
        <v>5</v>
      </c>
      <c r="AM237" s="31">
        <v>0</v>
      </c>
      <c r="AN237" s="39">
        <f t="shared" si="325"/>
        <v>55.555555555555557</v>
      </c>
      <c r="AO237" s="31">
        <v>13</v>
      </c>
      <c r="AP237" s="39">
        <f t="shared" si="326"/>
        <v>37.142857142857146</v>
      </c>
      <c r="AQ237" s="31">
        <v>5</v>
      </c>
      <c r="AR237" s="31">
        <v>0</v>
      </c>
      <c r="AS237" s="39">
        <f t="shared" si="327"/>
        <v>62.5</v>
      </c>
      <c r="AT237" s="31">
        <v>2</v>
      </c>
      <c r="AU237" s="175">
        <f t="shared" si="313"/>
        <v>3.5385704175513094E-2</v>
      </c>
      <c r="AV237" s="35" t="s">
        <v>454</v>
      </c>
      <c r="AW237" s="41">
        <f t="shared" si="266"/>
        <v>15</v>
      </c>
      <c r="AX237" s="41">
        <f t="shared" si="267"/>
        <v>0</v>
      </c>
      <c r="AY237" s="30">
        <f t="shared" si="268"/>
        <v>0.26539278131634819</v>
      </c>
      <c r="AZ237" s="41">
        <v>0</v>
      </c>
      <c r="BA237" s="41">
        <v>15</v>
      </c>
      <c r="BB237" s="41">
        <v>0</v>
      </c>
      <c r="BC237" s="41">
        <v>0</v>
      </c>
      <c r="BD237" s="41">
        <v>0</v>
      </c>
      <c r="BE237" s="31">
        <v>0</v>
      </c>
      <c r="BF237" s="31">
        <f t="shared" si="319"/>
        <v>15</v>
      </c>
      <c r="BG237" s="31">
        <f t="shared" si="270"/>
        <v>0</v>
      </c>
      <c r="BH237" s="31">
        <v>0</v>
      </c>
      <c r="BI237" s="31">
        <v>15</v>
      </c>
      <c r="BJ237" s="31">
        <v>0</v>
      </c>
      <c r="BK237" s="31">
        <v>0</v>
      </c>
      <c r="BL237" s="45">
        <v>0</v>
      </c>
      <c r="BM237" s="45">
        <v>0</v>
      </c>
      <c r="BN237" s="45">
        <v>13</v>
      </c>
      <c r="BO237" s="45">
        <v>0</v>
      </c>
      <c r="BP237" s="34">
        <f t="shared" si="271"/>
        <v>0.23000707714083513</v>
      </c>
      <c r="BQ237" s="149">
        <v>0</v>
      </c>
      <c r="BR237" s="103">
        <f t="shared" si="332"/>
        <v>0</v>
      </c>
      <c r="BS237" s="45">
        <f t="shared" si="272"/>
        <v>0</v>
      </c>
      <c r="BT237" s="45">
        <f t="shared" si="273"/>
        <v>0</v>
      </c>
      <c r="BU237" s="45">
        <f t="shared" si="274"/>
        <v>15</v>
      </c>
      <c r="BV237" s="45">
        <v>0</v>
      </c>
      <c r="BW237" s="45">
        <v>0</v>
      </c>
      <c r="BX237" s="45">
        <v>0</v>
      </c>
      <c r="BY237" s="45">
        <v>0</v>
      </c>
      <c r="BZ237" s="45">
        <v>0</v>
      </c>
      <c r="CA237" s="45">
        <v>15</v>
      </c>
      <c r="CB237" s="45">
        <v>0</v>
      </c>
      <c r="CC237" s="45">
        <v>0</v>
      </c>
      <c r="CD237" s="45">
        <v>0</v>
      </c>
      <c r="CE237" s="45">
        <f t="shared" si="275"/>
        <v>0</v>
      </c>
      <c r="CF237" s="45">
        <f t="shared" si="276"/>
        <v>0</v>
      </c>
      <c r="CG237" s="45">
        <f t="shared" si="277"/>
        <v>0</v>
      </c>
      <c r="CH237" s="46">
        <v>0</v>
      </c>
      <c r="CI237" s="46">
        <v>0</v>
      </c>
      <c r="CJ237" s="46">
        <v>0</v>
      </c>
      <c r="CK237" s="46">
        <v>0</v>
      </c>
      <c r="CL237" s="46">
        <v>0</v>
      </c>
      <c r="CM237" s="46">
        <v>0</v>
      </c>
      <c r="CN237" s="46">
        <v>0</v>
      </c>
      <c r="CO237" s="46">
        <v>0</v>
      </c>
      <c r="CP237" s="46">
        <v>0</v>
      </c>
      <c r="CQ237" s="45">
        <f t="shared" si="278"/>
        <v>0</v>
      </c>
      <c r="CR237" s="47">
        <f t="shared" si="279"/>
        <v>0</v>
      </c>
      <c r="CS237" s="45">
        <f t="shared" si="280"/>
        <v>0</v>
      </c>
      <c r="CT237" s="45">
        <f t="shared" si="281"/>
        <v>0</v>
      </c>
      <c r="CU237" s="45">
        <f t="shared" si="282"/>
        <v>0</v>
      </c>
      <c r="CV237" s="45">
        <f t="shared" si="283"/>
        <v>0</v>
      </c>
      <c r="CW237" s="45">
        <v>0</v>
      </c>
      <c r="CX237" s="45">
        <v>0</v>
      </c>
      <c r="CY237" s="45">
        <f t="shared" si="284"/>
        <v>0</v>
      </c>
      <c r="CZ237" s="45">
        <v>0</v>
      </c>
      <c r="DA237" s="45">
        <v>0</v>
      </c>
      <c r="DB237" s="45">
        <f t="shared" si="285"/>
        <v>0</v>
      </c>
      <c r="DC237" s="45">
        <v>0</v>
      </c>
      <c r="DD237" s="45">
        <v>0</v>
      </c>
      <c r="DE237" s="45">
        <f t="shared" si="286"/>
        <v>0</v>
      </c>
      <c r="DF237" s="45">
        <f t="shared" si="287"/>
        <v>0</v>
      </c>
      <c r="DG237" s="45">
        <f t="shared" si="288"/>
        <v>0</v>
      </c>
      <c r="DH237" s="45">
        <f t="shared" si="289"/>
        <v>0</v>
      </c>
      <c r="DI237" s="45">
        <v>0</v>
      </c>
      <c r="DJ237" s="45">
        <v>0</v>
      </c>
      <c r="DK237" s="45">
        <f t="shared" si="290"/>
        <v>0</v>
      </c>
      <c r="DL237" s="45">
        <v>0</v>
      </c>
      <c r="DM237" s="45">
        <v>0</v>
      </c>
      <c r="DN237" s="45">
        <f t="shared" si="291"/>
        <v>0</v>
      </c>
      <c r="DO237" s="45">
        <v>0</v>
      </c>
      <c r="DP237" s="45">
        <v>0</v>
      </c>
      <c r="DQ237" s="45">
        <f t="shared" si="292"/>
        <v>0</v>
      </c>
      <c r="DR237" s="45">
        <v>0</v>
      </c>
      <c r="DS237" s="45">
        <v>0</v>
      </c>
      <c r="DT237" s="45">
        <v>0</v>
      </c>
      <c r="DU237" s="45">
        <v>0</v>
      </c>
      <c r="DV237" s="48"/>
      <c r="DW237" s="48"/>
      <c r="DX237" s="45">
        <v>0</v>
      </c>
      <c r="DY237" s="45">
        <v>0</v>
      </c>
      <c r="DZ237" s="45">
        <v>0</v>
      </c>
      <c r="EA237" s="45">
        <f t="shared" si="293"/>
        <v>0</v>
      </c>
      <c r="EB237" s="115" t="s">
        <v>456</v>
      </c>
      <c r="EC237" s="45">
        <f t="shared" si="294"/>
        <v>0</v>
      </c>
      <c r="ED237" s="45">
        <f t="shared" si="295"/>
        <v>0</v>
      </c>
      <c r="EE237" s="45">
        <f t="shared" si="296"/>
        <v>0</v>
      </c>
      <c r="EF237" s="45">
        <v>0</v>
      </c>
      <c r="EG237" s="45">
        <v>0</v>
      </c>
      <c r="EH237" s="45">
        <v>0</v>
      </c>
      <c r="EI237" s="45">
        <v>0</v>
      </c>
      <c r="EJ237" s="45">
        <v>0</v>
      </c>
      <c r="EK237" s="45">
        <v>0</v>
      </c>
      <c r="EL237" s="45">
        <v>0</v>
      </c>
      <c r="EM237" s="45">
        <v>0</v>
      </c>
      <c r="EN237" s="45">
        <v>0</v>
      </c>
      <c r="EO237" s="45">
        <f t="shared" si="297"/>
        <v>0</v>
      </c>
      <c r="EP237" s="115" t="s">
        <v>456</v>
      </c>
      <c r="EQ237" s="45">
        <v>7</v>
      </c>
      <c r="ER237" s="45">
        <f t="shared" si="298"/>
        <v>3</v>
      </c>
      <c r="ES237" s="34">
        <f>(ER237/EQ237)*100</f>
        <v>42.857142857142854</v>
      </c>
      <c r="ET237" s="45">
        <v>1</v>
      </c>
      <c r="EU237" s="45">
        <v>1</v>
      </c>
      <c r="EV237" s="45">
        <v>0</v>
      </c>
      <c r="EW237" s="45">
        <v>1</v>
      </c>
      <c r="EX237" s="48">
        <v>1475.52</v>
      </c>
      <c r="EY237" s="48">
        <v>1026.24</v>
      </c>
      <c r="EZ237" s="48">
        <v>2111.46</v>
      </c>
      <c r="FA237" s="46">
        <v>0</v>
      </c>
    </row>
    <row r="238" spans="1:157" s="118" customFormat="1">
      <c r="A238" s="100" t="s">
        <v>335</v>
      </c>
      <c r="B238" s="100" t="s">
        <v>391</v>
      </c>
      <c r="C238" s="101" t="s">
        <v>19</v>
      </c>
      <c r="D238" s="102">
        <v>3149</v>
      </c>
      <c r="E238" s="102">
        <f t="shared" si="312"/>
        <v>74</v>
      </c>
      <c r="F238" s="102">
        <v>71</v>
      </c>
      <c r="G238" s="103">
        <f t="shared" si="320"/>
        <v>95.945945945945937</v>
      </c>
      <c r="H238" s="104">
        <v>3</v>
      </c>
      <c r="I238" s="105">
        <f t="shared" si="321"/>
        <v>4.0540540540540544</v>
      </c>
      <c r="J238" s="106">
        <v>64</v>
      </c>
      <c r="K238" s="105">
        <f t="shared" si="260"/>
        <v>2.0323912353127978</v>
      </c>
      <c r="L238" s="102">
        <v>773</v>
      </c>
      <c r="M238" s="102">
        <v>496</v>
      </c>
      <c r="N238" s="107">
        <f t="shared" si="261"/>
        <v>15.751032073674182</v>
      </c>
      <c r="O238" s="102">
        <v>270</v>
      </c>
      <c r="P238" s="102">
        <v>165</v>
      </c>
      <c r="Q238" s="103">
        <f t="shared" si="262"/>
        <v>5.2397586535408065</v>
      </c>
      <c r="R238" s="106">
        <f t="shared" si="263"/>
        <v>30</v>
      </c>
      <c r="S238" s="106">
        <v>30</v>
      </c>
      <c r="T238" s="105">
        <f t="shared" si="322"/>
        <v>100</v>
      </c>
      <c r="U238" s="104">
        <v>0</v>
      </c>
      <c r="V238" s="105">
        <f t="shared" si="323"/>
        <v>0</v>
      </c>
      <c r="W238" s="102">
        <v>10</v>
      </c>
      <c r="X238" s="102">
        <v>0</v>
      </c>
      <c r="Y238" s="102">
        <v>27</v>
      </c>
      <c r="Z238" s="108">
        <f t="shared" si="264"/>
        <v>0.85741505239758653</v>
      </c>
      <c r="AA238" s="102">
        <v>9</v>
      </c>
      <c r="AB238" s="102">
        <v>0</v>
      </c>
      <c r="AC238" s="108">
        <f t="shared" si="265"/>
        <v>0.28580501746586218</v>
      </c>
      <c r="AD238" s="109">
        <v>67</v>
      </c>
      <c r="AE238" s="110">
        <v>66.94</v>
      </c>
      <c r="AF238" s="110">
        <v>410.05</v>
      </c>
      <c r="AG238" s="110">
        <v>365.77</v>
      </c>
      <c r="AH238" s="105">
        <v>7.8</v>
      </c>
      <c r="AI238" s="111">
        <v>8.6999999999999993</v>
      </c>
      <c r="AJ238" s="106">
        <v>7</v>
      </c>
      <c r="AK238" s="105">
        <f t="shared" si="324"/>
        <v>23.333333333333332</v>
      </c>
      <c r="AL238" s="102">
        <v>5</v>
      </c>
      <c r="AM238" s="102">
        <v>0</v>
      </c>
      <c r="AN238" s="108">
        <f t="shared" si="325"/>
        <v>50</v>
      </c>
      <c r="AO238" s="102"/>
      <c r="AP238" s="108">
        <f t="shared" si="326"/>
        <v>0</v>
      </c>
      <c r="AQ238" s="102">
        <v>4</v>
      </c>
      <c r="AR238" s="102">
        <v>0</v>
      </c>
      <c r="AS238" s="108">
        <f t="shared" si="327"/>
        <v>44.444444444444443</v>
      </c>
      <c r="AT238" s="102">
        <v>5</v>
      </c>
      <c r="AU238" s="182">
        <f t="shared" si="313"/>
        <v>0.15878056525881232</v>
      </c>
      <c r="AV238" s="105" t="s">
        <v>454</v>
      </c>
      <c r="AW238" s="106">
        <f t="shared" si="266"/>
        <v>30</v>
      </c>
      <c r="AX238" s="106">
        <f t="shared" si="267"/>
        <v>0</v>
      </c>
      <c r="AY238" s="105">
        <f t="shared" si="268"/>
        <v>0.95268339155287396</v>
      </c>
      <c r="AZ238" s="106">
        <v>0</v>
      </c>
      <c r="BA238" s="106">
        <v>30</v>
      </c>
      <c r="BB238" s="106">
        <v>0</v>
      </c>
      <c r="BC238" s="106">
        <v>0</v>
      </c>
      <c r="BD238" s="106">
        <v>0</v>
      </c>
      <c r="BE238" s="102">
        <v>0</v>
      </c>
      <c r="BF238" s="102">
        <f t="shared" si="319"/>
        <v>30</v>
      </c>
      <c r="BG238" s="102">
        <f t="shared" si="270"/>
        <v>0</v>
      </c>
      <c r="BH238" s="102">
        <v>0</v>
      </c>
      <c r="BI238" s="102">
        <v>30</v>
      </c>
      <c r="BJ238" s="102">
        <v>0</v>
      </c>
      <c r="BK238" s="102">
        <v>0</v>
      </c>
      <c r="BL238" s="112">
        <v>0</v>
      </c>
      <c r="BM238" s="112">
        <v>0</v>
      </c>
      <c r="BN238" s="112">
        <v>28</v>
      </c>
      <c r="BO238" s="112">
        <v>0</v>
      </c>
      <c r="BP238" s="103">
        <f t="shared" si="271"/>
        <v>0.88917116544934904</v>
      </c>
      <c r="BQ238" s="158">
        <v>1</v>
      </c>
      <c r="BR238" s="103">
        <f t="shared" si="332"/>
        <v>3.5714285714285712</v>
      </c>
      <c r="BS238" s="112">
        <f t="shared" si="272"/>
        <v>0</v>
      </c>
      <c r="BT238" s="112">
        <f t="shared" si="273"/>
        <v>13</v>
      </c>
      <c r="BU238" s="112">
        <f t="shared" si="274"/>
        <v>17</v>
      </c>
      <c r="BV238" s="112">
        <v>0</v>
      </c>
      <c r="BW238" s="112">
        <v>0</v>
      </c>
      <c r="BX238" s="112">
        <v>0</v>
      </c>
      <c r="BY238" s="112">
        <v>0</v>
      </c>
      <c r="BZ238" s="112">
        <v>13</v>
      </c>
      <c r="CA238" s="112">
        <v>17</v>
      </c>
      <c r="CB238" s="112">
        <v>0</v>
      </c>
      <c r="CC238" s="112">
        <v>0</v>
      </c>
      <c r="CD238" s="112">
        <v>0</v>
      </c>
      <c r="CE238" s="112">
        <f t="shared" si="275"/>
        <v>0</v>
      </c>
      <c r="CF238" s="112">
        <f t="shared" si="276"/>
        <v>0</v>
      </c>
      <c r="CG238" s="112">
        <f t="shared" si="277"/>
        <v>0</v>
      </c>
      <c r="CH238" s="100">
        <v>0</v>
      </c>
      <c r="CI238" s="100">
        <v>0</v>
      </c>
      <c r="CJ238" s="100">
        <v>0</v>
      </c>
      <c r="CK238" s="100">
        <v>0</v>
      </c>
      <c r="CL238" s="100">
        <v>0</v>
      </c>
      <c r="CM238" s="100">
        <v>0</v>
      </c>
      <c r="CN238" s="100">
        <v>0</v>
      </c>
      <c r="CO238" s="100">
        <v>0</v>
      </c>
      <c r="CP238" s="100">
        <v>0</v>
      </c>
      <c r="CQ238" s="112">
        <f t="shared" si="278"/>
        <v>0</v>
      </c>
      <c r="CR238" s="113">
        <f t="shared" si="279"/>
        <v>0</v>
      </c>
      <c r="CS238" s="112">
        <f t="shared" si="280"/>
        <v>0</v>
      </c>
      <c r="CT238" s="112">
        <f t="shared" si="281"/>
        <v>0</v>
      </c>
      <c r="CU238" s="112">
        <f t="shared" si="282"/>
        <v>0</v>
      </c>
      <c r="CV238" s="112">
        <f t="shared" si="283"/>
        <v>0</v>
      </c>
      <c r="CW238" s="112">
        <v>0</v>
      </c>
      <c r="CX238" s="112">
        <v>0</v>
      </c>
      <c r="CY238" s="112">
        <f t="shared" si="284"/>
        <v>0</v>
      </c>
      <c r="CZ238" s="112">
        <v>0</v>
      </c>
      <c r="DA238" s="112">
        <v>0</v>
      </c>
      <c r="DB238" s="112">
        <f t="shared" si="285"/>
        <v>0</v>
      </c>
      <c r="DC238" s="112">
        <v>0</v>
      </c>
      <c r="DD238" s="112">
        <v>0</v>
      </c>
      <c r="DE238" s="112">
        <f t="shared" si="286"/>
        <v>0</v>
      </c>
      <c r="DF238" s="112">
        <f t="shared" si="287"/>
        <v>0</v>
      </c>
      <c r="DG238" s="112">
        <f t="shared" si="288"/>
        <v>0</v>
      </c>
      <c r="DH238" s="112">
        <f t="shared" si="289"/>
        <v>0</v>
      </c>
      <c r="DI238" s="112">
        <v>0</v>
      </c>
      <c r="DJ238" s="112">
        <v>0</v>
      </c>
      <c r="DK238" s="112">
        <f t="shared" si="290"/>
        <v>0</v>
      </c>
      <c r="DL238" s="112">
        <v>0</v>
      </c>
      <c r="DM238" s="112">
        <v>0</v>
      </c>
      <c r="DN238" s="112">
        <f t="shared" si="291"/>
        <v>0</v>
      </c>
      <c r="DO238" s="112">
        <v>0</v>
      </c>
      <c r="DP238" s="112">
        <v>0</v>
      </c>
      <c r="DQ238" s="112">
        <f t="shared" si="292"/>
        <v>0</v>
      </c>
      <c r="DR238" s="112">
        <v>0</v>
      </c>
      <c r="DS238" s="112">
        <v>0</v>
      </c>
      <c r="DT238" s="112">
        <v>0</v>
      </c>
      <c r="DU238" s="112">
        <v>0</v>
      </c>
      <c r="DV238" s="114"/>
      <c r="DW238" s="114"/>
      <c r="DX238" s="112">
        <v>0</v>
      </c>
      <c r="DY238" s="112">
        <v>0</v>
      </c>
      <c r="DZ238" s="112">
        <v>0</v>
      </c>
      <c r="EA238" s="112">
        <f t="shared" si="293"/>
        <v>0</v>
      </c>
      <c r="EB238" s="113" t="s">
        <v>456</v>
      </c>
      <c r="EC238" s="112">
        <f t="shared" si="294"/>
        <v>0</v>
      </c>
      <c r="ED238" s="112">
        <f t="shared" si="295"/>
        <v>0</v>
      </c>
      <c r="EE238" s="112">
        <f t="shared" si="296"/>
        <v>0</v>
      </c>
      <c r="EF238" s="112">
        <v>0</v>
      </c>
      <c r="EG238" s="112">
        <v>0</v>
      </c>
      <c r="EH238" s="112">
        <v>0</v>
      </c>
      <c r="EI238" s="112">
        <v>0</v>
      </c>
      <c r="EJ238" s="112">
        <v>0</v>
      </c>
      <c r="EK238" s="112">
        <v>0</v>
      </c>
      <c r="EL238" s="112">
        <v>0</v>
      </c>
      <c r="EM238" s="112">
        <v>0</v>
      </c>
      <c r="EN238" s="112">
        <v>0</v>
      </c>
      <c r="EO238" s="112">
        <f t="shared" si="297"/>
        <v>0</v>
      </c>
      <c r="EP238" s="113" t="s">
        <v>456</v>
      </c>
      <c r="EQ238" s="112">
        <v>1</v>
      </c>
      <c r="ER238" s="112">
        <f t="shared" si="298"/>
        <v>1</v>
      </c>
      <c r="ES238" s="103">
        <f>(ER238/EQ238)*100</f>
        <v>100</v>
      </c>
      <c r="ET238" s="112">
        <v>1</v>
      </c>
      <c r="EU238" s="112">
        <v>0</v>
      </c>
      <c r="EV238" s="112">
        <v>0</v>
      </c>
      <c r="EW238" s="112">
        <v>0</v>
      </c>
      <c r="EX238" s="114">
        <v>550.09</v>
      </c>
      <c r="EY238" s="114">
        <v>550.09</v>
      </c>
      <c r="EZ238" s="114">
        <v>550.09</v>
      </c>
      <c r="FA238" s="100">
        <v>0</v>
      </c>
    </row>
    <row r="239" spans="1:157" s="118" customFormat="1">
      <c r="A239" s="100" t="s">
        <v>336</v>
      </c>
      <c r="B239" s="100" t="s">
        <v>391</v>
      </c>
      <c r="C239" s="101" t="s">
        <v>32</v>
      </c>
      <c r="D239" s="102">
        <v>3885</v>
      </c>
      <c r="E239" s="102">
        <f t="shared" si="312"/>
        <v>84</v>
      </c>
      <c r="F239" s="102">
        <v>82</v>
      </c>
      <c r="G239" s="103">
        <f t="shared" si="320"/>
        <v>97.61904761904762</v>
      </c>
      <c r="H239" s="104">
        <v>2</v>
      </c>
      <c r="I239" s="105">
        <f t="shared" si="321"/>
        <v>2.3809523809523809</v>
      </c>
      <c r="J239" s="106">
        <v>67</v>
      </c>
      <c r="K239" s="105">
        <f t="shared" si="260"/>
        <v>1.7245817245817245</v>
      </c>
      <c r="L239" s="102">
        <v>626</v>
      </c>
      <c r="M239" s="102">
        <v>474</v>
      </c>
      <c r="N239" s="107">
        <f t="shared" si="261"/>
        <v>12.200772200772199</v>
      </c>
      <c r="O239" s="102">
        <v>198</v>
      </c>
      <c r="P239" s="102">
        <v>153</v>
      </c>
      <c r="Q239" s="103">
        <f t="shared" si="262"/>
        <v>3.9382239382239383</v>
      </c>
      <c r="R239" s="106">
        <f t="shared" si="263"/>
        <v>38</v>
      </c>
      <c r="S239" s="106">
        <v>38</v>
      </c>
      <c r="T239" s="105">
        <f t="shared" si="322"/>
        <v>100</v>
      </c>
      <c r="U239" s="104">
        <v>0</v>
      </c>
      <c r="V239" s="105">
        <f t="shared" si="323"/>
        <v>0</v>
      </c>
      <c r="W239" s="102">
        <v>11</v>
      </c>
      <c r="X239" s="102">
        <v>0</v>
      </c>
      <c r="Y239" s="102">
        <v>36</v>
      </c>
      <c r="Z239" s="108">
        <f t="shared" si="264"/>
        <v>0.92664092664092657</v>
      </c>
      <c r="AA239" s="102">
        <v>10</v>
      </c>
      <c r="AB239" s="102">
        <v>0</v>
      </c>
      <c r="AC239" s="108">
        <f t="shared" si="265"/>
        <v>0.2574002574002574</v>
      </c>
      <c r="AD239" s="109">
        <v>98.06</v>
      </c>
      <c r="AE239" s="110">
        <v>69.95</v>
      </c>
      <c r="AF239" s="110">
        <v>617</v>
      </c>
      <c r="AG239" s="110">
        <v>666.71</v>
      </c>
      <c r="AH239" s="105">
        <v>9.08</v>
      </c>
      <c r="AI239" s="111">
        <v>15.36</v>
      </c>
      <c r="AJ239" s="106">
        <v>12</v>
      </c>
      <c r="AK239" s="105">
        <f t="shared" si="324"/>
        <v>31.578947368421051</v>
      </c>
      <c r="AL239" s="102">
        <v>5</v>
      </c>
      <c r="AM239" s="102">
        <v>0</v>
      </c>
      <c r="AN239" s="108">
        <f t="shared" si="325"/>
        <v>45.454545454545453</v>
      </c>
      <c r="AO239" s="102"/>
      <c r="AP239" s="108">
        <f t="shared" si="326"/>
        <v>0</v>
      </c>
      <c r="AQ239" s="102">
        <v>4</v>
      </c>
      <c r="AR239" s="102">
        <v>0</v>
      </c>
      <c r="AS239" s="108">
        <f t="shared" si="327"/>
        <v>40</v>
      </c>
      <c r="AT239" s="102">
        <v>11</v>
      </c>
      <c r="AU239" s="182">
        <f t="shared" si="313"/>
        <v>0.28314028314028311</v>
      </c>
      <c r="AV239" s="105" t="s">
        <v>454</v>
      </c>
      <c r="AW239" s="106">
        <f t="shared" si="266"/>
        <v>66</v>
      </c>
      <c r="AX239" s="106">
        <f t="shared" si="267"/>
        <v>1</v>
      </c>
      <c r="AY239" s="105">
        <f t="shared" si="268"/>
        <v>1.7245817245817245</v>
      </c>
      <c r="AZ239" s="106">
        <v>0</v>
      </c>
      <c r="BA239" s="106">
        <v>66</v>
      </c>
      <c r="BB239" s="106">
        <v>0</v>
      </c>
      <c r="BC239" s="106">
        <v>0</v>
      </c>
      <c r="BD239" s="106">
        <v>1</v>
      </c>
      <c r="BE239" s="102">
        <v>0</v>
      </c>
      <c r="BF239" s="102">
        <f t="shared" si="319"/>
        <v>66</v>
      </c>
      <c r="BG239" s="102">
        <f t="shared" si="270"/>
        <v>1</v>
      </c>
      <c r="BH239" s="102">
        <v>0</v>
      </c>
      <c r="BI239" s="102">
        <v>66</v>
      </c>
      <c r="BJ239" s="102">
        <v>0</v>
      </c>
      <c r="BK239" s="102">
        <v>0</v>
      </c>
      <c r="BL239" s="112">
        <v>1</v>
      </c>
      <c r="BM239" s="112">
        <v>0</v>
      </c>
      <c r="BN239" s="112">
        <v>61</v>
      </c>
      <c r="BO239" s="112">
        <v>1</v>
      </c>
      <c r="BP239" s="103">
        <f t="shared" si="271"/>
        <v>1.5958815958815959</v>
      </c>
      <c r="BQ239" s="158">
        <v>6</v>
      </c>
      <c r="BR239" s="103">
        <f t="shared" si="332"/>
        <v>9.67741935483871</v>
      </c>
      <c r="BS239" s="112">
        <f t="shared" si="272"/>
        <v>0</v>
      </c>
      <c r="BT239" s="112">
        <f t="shared" si="273"/>
        <v>46</v>
      </c>
      <c r="BU239" s="112">
        <f t="shared" si="274"/>
        <v>20</v>
      </c>
      <c r="BV239" s="112">
        <v>0</v>
      </c>
      <c r="BW239" s="112">
        <v>0</v>
      </c>
      <c r="BX239" s="112">
        <v>0</v>
      </c>
      <c r="BY239" s="112">
        <v>0</v>
      </c>
      <c r="BZ239" s="112">
        <v>46</v>
      </c>
      <c r="CA239" s="112">
        <v>20</v>
      </c>
      <c r="CB239" s="112">
        <v>0</v>
      </c>
      <c r="CC239" s="112">
        <v>0</v>
      </c>
      <c r="CD239" s="112">
        <v>0</v>
      </c>
      <c r="CE239" s="112">
        <f t="shared" si="275"/>
        <v>0</v>
      </c>
      <c r="CF239" s="112">
        <f t="shared" si="276"/>
        <v>1</v>
      </c>
      <c r="CG239" s="112">
        <f t="shared" si="277"/>
        <v>0</v>
      </c>
      <c r="CH239" s="100">
        <v>0</v>
      </c>
      <c r="CI239" s="100">
        <v>0</v>
      </c>
      <c r="CJ239" s="100">
        <v>0</v>
      </c>
      <c r="CK239" s="100">
        <v>0</v>
      </c>
      <c r="CL239" s="100">
        <v>1</v>
      </c>
      <c r="CM239" s="100">
        <v>0</v>
      </c>
      <c r="CN239" s="100">
        <v>0</v>
      </c>
      <c r="CO239" s="100">
        <v>0</v>
      </c>
      <c r="CP239" s="100">
        <v>0</v>
      </c>
      <c r="CQ239" s="112">
        <f t="shared" si="278"/>
        <v>1</v>
      </c>
      <c r="CR239" s="113">
        <f t="shared" si="279"/>
        <v>2.5740025740025738E-2</v>
      </c>
      <c r="CS239" s="112">
        <f t="shared" si="280"/>
        <v>1</v>
      </c>
      <c r="CT239" s="112">
        <f t="shared" si="281"/>
        <v>0</v>
      </c>
      <c r="CU239" s="112">
        <f t="shared" si="282"/>
        <v>1</v>
      </c>
      <c r="CV239" s="112">
        <f t="shared" si="283"/>
        <v>0</v>
      </c>
      <c r="CW239" s="112">
        <v>0</v>
      </c>
      <c r="CX239" s="112">
        <v>0</v>
      </c>
      <c r="CY239" s="112">
        <f t="shared" si="284"/>
        <v>1</v>
      </c>
      <c r="CZ239" s="112">
        <v>0</v>
      </c>
      <c r="DA239" s="112">
        <v>1</v>
      </c>
      <c r="DB239" s="112">
        <f t="shared" si="285"/>
        <v>0</v>
      </c>
      <c r="DC239" s="112">
        <v>0</v>
      </c>
      <c r="DD239" s="112">
        <v>0</v>
      </c>
      <c r="DE239" s="112">
        <f t="shared" si="286"/>
        <v>0</v>
      </c>
      <c r="DF239" s="112">
        <f t="shared" si="287"/>
        <v>0</v>
      </c>
      <c r="DG239" s="112">
        <f t="shared" si="288"/>
        <v>0</v>
      </c>
      <c r="DH239" s="112">
        <f t="shared" si="289"/>
        <v>0</v>
      </c>
      <c r="DI239" s="112">
        <v>0</v>
      </c>
      <c r="DJ239" s="112">
        <v>0</v>
      </c>
      <c r="DK239" s="112">
        <f t="shared" si="290"/>
        <v>0</v>
      </c>
      <c r="DL239" s="112">
        <v>0</v>
      </c>
      <c r="DM239" s="112">
        <v>0</v>
      </c>
      <c r="DN239" s="112">
        <f t="shared" si="291"/>
        <v>0</v>
      </c>
      <c r="DO239" s="112">
        <v>0</v>
      </c>
      <c r="DP239" s="112">
        <v>0</v>
      </c>
      <c r="DQ239" s="112">
        <f t="shared" si="292"/>
        <v>0</v>
      </c>
      <c r="DR239" s="112">
        <v>0</v>
      </c>
      <c r="DS239" s="112">
        <v>0</v>
      </c>
      <c r="DT239" s="112">
        <v>0</v>
      </c>
      <c r="DU239" s="112">
        <v>0</v>
      </c>
      <c r="DV239" s="114">
        <v>568.14</v>
      </c>
      <c r="DW239" s="114"/>
      <c r="DX239" s="112">
        <v>5</v>
      </c>
      <c r="DY239" s="112">
        <v>0</v>
      </c>
      <c r="DZ239" s="112">
        <v>0</v>
      </c>
      <c r="EA239" s="112">
        <f t="shared" si="293"/>
        <v>1</v>
      </c>
      <c r="EB239" s="113">
        <f>(EA239/CQ239)*100</f>
        <v>100</v>
      </c>
      <c r="EC239" s="112">
        <f t="shared" si="294"/>
        <v>1</v>
      </c>
      <c r="ED239" s="112">
        <f t="shared" si="295"/>
        <v>0</v>
      </c>
      <c r="EE239" s="112">
        <f t="shared" si="296"/>
        <v>0</v>
      </c>
      <c r="EF239" s="112">
        <v>1</v>
      </c>
      <c r="EG239" s="112">
        <v>0</v>
      </c>
      <c r="EH239" s="112">
        <v>0</v>
      </c>
      <c r="EI239" s="112">
        <v>0</v>
      </c>
      <c r="EJ239" s="112">
        <v>0</v>
      </c>
      <c r="EK239" s="112">
        <v>0</v>
      </c>
      <c r="EL239" s="112">
        <v>0</v>
      </c>
      <c r="EM239" s="112">
        <v>0</v>
      </c>
      <c r="EN239" s="112">
        <v>0</v>
      </c>
      <c r="EO239" s="112">
        <f t="shared" si="297"/>
        <v>0</v>
      </c>
      <c r="EP239" s="113">
        <f>(EO239/CQ239)*100</f>
        <v>0</v>
      </c>
      <c r="EQ239" s="112">
        <v>0</v>
      </c>
      <c r="ER239" s="112">
        <f t="shared" si="298"/>
        <v>0</v>
      </c>
      <c r="ES239" s="103" t="s">
        <v>456</v>
      </c>
      <c r="ET239" s="112">
        <v>0</v>
      </c>
      <c r="EU239" s="112">
        <v>0</v>
      </c>
      <c r="EV239" s="112">
        <v>0</v>
      </c>
      <c r="EW239" s="112">
        <v>0</v>
      </c>
      <c r="EX239" s="114"/>
      <c r="EY239" s="114"/>
      <c r="EZ239" s="114"/>
      <c r="FA239" s="100">
        <v>0</v>
      </c>
    </row>
    <row r="240" spans="1:157" s="118" customFormat="1">
      <c r="A240" s="100" t="s">
        <v>337</v>
      </c>
      <c r="B240" s="100" t="s">
        <v>391</v>
      </c>
      <c r="C240" s="101" t="s">
        <v>34</v>
      </c>
      <c r="D240" s="102">
        <v>4752</v>
      </c>
      <c r="E240" s="102">
        <f t="shared" si="312"/>
        <v>94</v>
      </c>
      <c r="F240" s="102">
        <v>92</v>
      </c>
      <c r="G240" s="103">
        <f t="shared" si="320"/>
        <v>97.872340425531917</v>
      </c>
      <c r="H240" s="104">
        <v>2</v>
      </c>
      <c r="I240" s="105">
        <f t="shared" si="321"/>
        <v>2.1276595744680851</v>
      </c>
      <c r="J240" s="106">
        <v>84</v>
      </c>
      <c r="K240" s="105">
        <f t="shared" si="260"/>
        <v>1.7676767676767675</v>
      </c>
      <c r="L240" s="102">
        <v>1093</v>
      </c>
      <c r="M240" s="102">
        <v>700</v>
      </c>
      <c r="N240" s="107">
        <f t="shared" si="261"/>
        <v>14.73063973063973</v>
      </c>
      <c r="O240" s="102">
        <v>350</v>
      </c>
      <c r="P240" s="102">
        <v>285</v>
      </c>
      <c r="Q240" s="103">
        <f t="shared" si="262"/>
        <v>5.9974747474747474</v>
      </c>
      <c r="R240" s="106">
        <f t="shared" si="263"/>
        <v>42</v>
      </c>
      <c r="S240" s="106">
        <v>42</v>
      </c>
      <c r="T240" s="105">
        <f t="shared" si="322"/>
        <v>100</v>
      </c>
      <c r="U240" s="104">
        <v>0</v>
      </c>
      <c r="V240" s="105">
        <f t="shared" si="323"/>
        <v>0</v>
      </c>
      <c r="W240" s="102">
        <v>13</v>
      </c>
      <c r="X240" s="102">
        <v>0</v>
      </c>
      <c r="Y240" s="102">
        <v>37</v>
      </c>
      <c r="Z240" s="108">
        <f t="shared" si="264"/>
        <v>0.77861952861952866</v>
      </c>
      <c r="AA240" s="102">
        <v>13</v>
      </c>
      <c r="AB240" s="102">
        <v>0</v>
      </c>
      <c r="AC240" s="108">
        <f t="shared" si="265"/>
        <v>0.27356902356902357</v>
      </c>
      <c r="AD240" s="109">
        <v>79.7</v>
      </c>
      <c r="AE240" s="110">
        <v>85.49</v>
      </c>
      <c r="AF240" s="110">
        <v>446.31</v>
      </c>
      <c r="AG240" s="110">
        <v>762.25</v>
      </c>
      <c r="AH240" s="105">
        <v>6.5</v>
      </c>
      <c r="AI240" s="111">
        <v>11.46</v>
      </c>
      <c r="AJ240" s="106">
        <v>19</v>
      </c>
      <c r="AK240" s="105">
        <f t="shared" si="324"/>
        <v>45.238095238095241</v>
      </c>
      <c r="AL240" s="102">
        <v>9</v>
      </c>
      <c r="AM240" s="102">
        <v>0</v>
      </c>
      <c r="AN240" s="108">
        <f t="shared" si="325"/>
        <v>69.230769230769226</v>
      </c>
      <c r="AO240" s="102"/>
      <c r="AP240" s="108">
        <f t="shared" si="326"/>
        <v>0</v>
      </c>
      <c r="AQ240" s="102">
        <v>9</v>
      </c>
      <c r="AR240" s="102">
        <v>0</v>
      </c>
      <c r="AS240" s="108">
        <f t="shared" si="327"/>
        <v>69.230769230769226</v>
      </c>
      <c r="AT240" s="102">
        <v>14</v>
      </c>
      <c r="AU240" s="182">
        <f t="shared" si="313"/>
        <v>0.2946127946127946</v>
      </c>
      <c r="AV240" s="105" t="s">
        <v>454</v>
      </c>
      <c r="AW240" s="106">
        <f t="shared" si="266"/>
        <v>84</v>
      </c>
      <c r="AX240" s="106">
        <f t="shared" si="267"/>
        <v>0</v>
      </c>
      <c r="AY240" s="105">
        <f t="shared" si="268"/>
        <v>1.7676767676767675</v>
      </c>
      <c r="AZ240" s="106">
        <v>0</v>
      </c>
      <c r="BA240" s="106">
        <v>84</v>
      </c>
      <c r="BB240" s="106">
        <v>0</v>
      </c>
      <c r="BC240" s="106">
        <v>0</v>
      </c>
      <c r="BD240" s="106">
        <v>0</v>
      </c>
      <c r="BE240" s="102">
        <v>0</v>
      </c>
      <c r="BF240" s="102">
        <f t="shared" si="319"/>
        <v>82</v>
      </c>
      <c r="BG240" s="102">
        <f t="shared" si="270"/>
        <v>0</v>
      </c>
      <c r="BH240" s="102">
        <v>0</v>
      </c>
      <c r="BI240" s="102">
        <v>82</v>
      </c>
      <c r="BJ240" s="102">
        <v>0</v>
      </c>
      <c r="BK240" s="102">
        <v>0</v>
      </c>
      <c r="BL240" s="112">
        <v>0</v>
      </c>
      <c r="BM240" s="112">
        <v>0</v>
      </c>
      <c r="BN240" s="112">
        <v>75</v>
      </c>
      <c r="BO240" s="112">
        <v>0</v>
      </c>
      <c r="BP240" s="103">
        <f t="shared" si="271"/>
        <v>1.5782828282828283</v>
      </c>
      <c r="BQ240" s="158">
        <v>2</v>
      </c>
      <c r="BR240" s="103">
        <f t="shared" si="332"/>
        <v>2.666666666666667</v>
      </c>
      <c r="BS240" s="112">
        <f t="shared" si="272"/>
        <v>0</v>
      </c>
      <c r="BT240" s="112">
        <f t="shared" si="273"/>
        <v>43</v>
      </c>
      <c r="BU240" s="112">
        <f t="shared" si="274"/>
        <v>39</v>
      </c>
      <c r="BV240" s="112">
        <v>0</v>
      </c>
      <c r="BW240" s="112">
        <v>0</v>
      </c>
      <c r="BX240" s="112">
        <v>0</v>
      </c>
      <c r="BY240" s="112">
        <v>0</v>
      </c>
      <c r="BZ240" s="112">
        <v>43</v>
      </c>
      <c r="CA240" s="112">
        <v>39</v>
      </c>
      <c r="CB240" s="112">
        <v>0</v>
      </c>
      <c r="CC240" s="112">
        <v>0</v>
      </c>
      <c r="CD240" s="112">
        <v>0</v>
      </c>
      <c r="CE240" s="112">
        <f t="shared" si="275"/>
        <v>0</v>
      </c>
      <c r="CF240" s="112">
        <f t="shared" si="276"/>
        <v>0</v>
      </c>
      <c r="CG240" s="112">
        <f t="shared" si="277"/>
        <v>0</v>
      </c>
      <c r="CH240" s="100">
        <v>0</v>
      </c>
      <c r="CI240" s="100">
        <v>0</v>
      </c>
      <c r="CJ240" s="100">
        <v>0</v>
      </c>
      <c r="CK240" s="100">
        <v>0</v>
      </c>
      <c r="CL240" s="100">
        <v>0</v>
      </c>
      <c r="CM240" s="100">
        <v>0</v>
      </c>
      <c r="CN240" s="100">
        <v>0</v>
      </c>
      <c r="CO240" s="100">
        <v>0</v>
      </c>
      <c r="CP240" s="100">
        <v>0</v>
      </c>
      <c r="CQ240" s="112">
        <f t="shared" si="278"/>
        <v>3</v>
      </c>
      <c r="CR240" s="113">
        <f t="shared" si="279"/>
        <v>6.3131313131313135E-2</v>
      </c>
      <c r="CS240" s="112">
        <f t="shared" si="280"/>
        <v>3</v>
      </c>
      <c r="CT240" s="112">
        <f t="shared" si="281"/>
        <v>0</v>
      </c>
      <c r="CU240" s="112">
        <f t="shared" si="282"/>
        <v>3</v>
      </c>
      <c r="CV240" s="112">
        <f t="shared" si="283"/>
        <v>0</v>
      </c>
      <c r="CW240" s="112">
        <v>0</v>
      </c>
      <c r="CX240" s="112">
        <v>0</v>
      </c>
      <c r="CY240" s="112">
        <f t="shared" si="284"/>
        <v>3</v>
      </c>
      <c r="CZ240" s="112">
        <v>0</v>
      </c>
      <c r="DA240" s="112">
        <v>3</v>
      </c>
      <c r="DB240" s="112">
        <f t="shared" si="285"/>
        <v>0</v>
      </c>
      <c r="DC240" s="112">
        <v>0</v>
      </c>
      <c r="DD240" s="112">
        <v>0</v>
      </c>
      <c r="DE240" s="112">
        <f t="shared" si="286"/>
        <v>0</v>
      </c>
      <c r="DF240" s="112">
        <f t="shared" si="287"/>
        <v>0</v>
      </c>
      <c r="DG240" s="112">
        <f t="shared" si="288"/>
        <v>0</v>
      </c>
      <c r="DH240" s="112">
        <f t="shared" si="289"/>
        <v>0</v>
      </c>
      <c r="DI240" s="112">
        <v>0</v>
      </c>
      <c r="DJ240" s="112">
        <v>0</v>
      </c>
      <c r="DK240" s="112">
        <f t="shared" si="290"/>
        <v>0</v>
      </c>
      <c r="DL240" s="112">
        <v>0</v>
      </c>
      <c r="DM240" s="112">
        <v>0</v>
      </c>
      <c r="DN240" s="112">
        <f t="shared" si="291"/>
        <v>0</v>
      </c>
      <c r="DO240" s="112">
        <v>0</v>
      </c>
      <c r="DP240" s="112">
        <v>0</v>
      </c>
      <c r="DQ240" s="112">
        <f t="shared" si="292"/>
        <v>0</v>
      </c>
      <c r="DR240" s="112">
        <v>0</v>
      </c>
      <c r="DS240" s="112">
        <v>0</v>
      </c>
      <c r="DT240" s="112">
        <v>0</v>
      </c>
      <c r="DU240" s="112">
        <v>0</v>
      </c>
      <c r="DV240" s="114">
        <v>1274.94</v>
      </c>
      <c r="DW240" s="114"/>
      <c r="DX240" s="112">
        <v>14</v>
      </c>
      <c r="DY240" s="112">
        <v>0</v>
      </c>
      <c r="DZ240" s="112">
        <v>0</v>
      </c>
      <c r="EA240" s="112">
        <f t="shared" si="293"/>
        <v>0</v>
      </c>
      <c r="EB240" s="113">
        <f>(EA240/CQ240)*100</f>
        <v>0</v>
      </c>
      <c r="EC240" s="112">
        <f t="shared" si="294"/>
        <v>0</v>
      </c>
      <c r="ED240" s="112">
        <f t="shared" si="295"/>
        <v>0</v>
      </c>
      <c r="EE240" s="112">
        <f t="shared" si="296"/>
        <v>0</v>
      </c>
      <c r="EF240" s="112">
        <v>0</v>
      </c>
      <c r="EG240" s="112">
        <v>0</v>
      </c>
      <c r="EH240" s="112">
        <v>0</v>
      </c>
      <c r="EI240" s="112">
        <v>0</v>
      </c>
      <c r="EJ240" s="112">
        <v>0</v>
      </c>
      <c r="EK240" s="112">
        <v>0</v>
      </c>
      <c r="EL240" s="112">
        <v>0</v>
      </c>
      <c r="EM240" s="112">
        <v>0</v>
      </c>
      <c r="EN240" s="112">
        <v>0</v>
      </c>
      <c r="EO240" s="112">
        <f t="shared" si="297"/>
        <v>3</v>
      </c>
      <c r="EP240" s="113">
        <f>(EO240/CQ240)*100</f>
        <v>100</v>
      </c>
      <c r="EQ240" s="112">
        <v>4</v>
      </c>
      <c r="ER240" s="112">
        <f t="shared" si="298"/>
        <v>4</v>
      </c>
      <c r="ES240" s="103">
        <f>(ER240/EQ240)*100</f>
        <v>100</v>
      </c>
      <c r="ET240" s="112">
        <v>2</v>
      </c>
      <c r="EU240" s="112">
        <v>0</v>
      </c>
      <c r="EV240" s="112">
        <v>2</v>
      </c>
      <c r="EW240" s="112">
        <v>0</v>
      </c>
      <c r="EX240" s="114">
        <v>1020.49</v>
      </c>
      <c r="EY240" s="114">
        <v>91.79</v>
      </c>
      <c r="EZ240" s="114">
        <v>3171.15</v>
      </c>
      <c r="FA240" s="100">
        <v>0</v>
      </c>
    </row>
    <row r="241" spans="1:157" s="118" customFormat="1">
      <c r="A241" s="26" t="s">
        <v>337</v>
      </c>
      <c r="B241" s="26" t="s">
        <v>439</v>
      </c>
      <c r="C241" s="29" t="s">
        <v>34</v>
      </c>
      <c r="D241" s="31">
        <v>470</v>
      </c>
      <c r="E241" s="31">
        <f t="shared" si="312"/>
        <v>0</v>
      </c>
      <c r="F241" s="31">
        <v>0</v>
      </c>
      <c r="G241" s="37" t="s">
        <v>456</v>
      </c>
      <c r="H241" s="32">
        <v>0</v>
      </c>
      <c r="I241" s="35" t="s">
        <v>456</v>
      </c>
      <c r="J241" s="41">
        <v>0</v>
      </c>
      <c r="K241" s="30">
        <f t="shared" si="260"/>
        <v>0</v>
      </c>
      <c r="L241" s="31">
        <v>166</v>
      </c>
      <c r="M241" s="31">
        <v>102</v>
      </c>
      <c r="N241" s="99">
        <f t="shared" si="261"/>
        <v>21.702127659574469</v>
      </c>
      <c r="O241" s="31">
        <v>41</v>
      </c>
      <c r="P241" s="31">
        <v>32</v>
      </c>
      <c r="Q241" s="34">
        <f t="shared" si="262"/>
        <v>6.8085106382978724</v>
      </c>
      <c r="R241" s="41">
        <f t="shared" si="263"/>
        <v>5</v>
      </c>
      <c r="S241" s="41">
        <v>5</v>
      </c>
      <c r="T241" s="30">
        <f t="shared" si="322"/>
        <v>100</v>
      </c>
      <c r="U241" s="32">
        <v>0</v>
      </c>
      <c r="V241" s="30">
        <f t="shared" si="323"/>
        <v>0</v>
      </c>
      <c r="W241" s="31">
        <v>0</v>
      </c>
      <c r="X241" s="31">
        <v>0</v>
      </c>
      <c r="Y241" s="31">
        <v>4</v>
      </c>
      <c r="Z241" s="39">
        <f t="shared" si="264"/>
        <v>0.85106382978723405</v>
      </c>
      <c r="AA241" s="31">
        <v>0</v>
      </c>
      <c r="AB241" s="31">
        <v>0</v>
      </c>
      <c r="AC241" s="39">
        <f t="shared" si="265"/>
        <v>0</v>
      </c>
      <c r="AD241" s="42">
        <v>41.94</v>
      </c>
      <c r="AE241" s="38"/>
      <c r="AF241" s="38">
        <v>562.05999999999995</v>
      </c>
      <c r="AG241" s="38"/>
      <c r="AH241" s="30">
        <v>13.4</v>
      </c>
      <c r="AI241" s="40"/>
      <c r="AJ241" s="41">
        <v>2</v>
      </c>
      <c r="AK241" s="30">
        <f t="shared" si="324"/>
        <v>40</v>
      </c>
      <c r="AL241" s="31">
        <v>0</v>
      </c>
      <c r="AM241" s="31">
        <v>0</v>
      </c>
      <c r="AN241" s="44" t="s">
        <v>456</v>
      </c>
      <c r="AO241" s="31">
        <v>2</v>
      </c>
      <c r="AP241" s="39">
        <f t="shared" si="326"/>
        <v>50</v>
      </c>
      <c r="AQ241" s="31">
        <v>0</v>
      </c>
      <c r="AR241" s="31">
        <v>0</v>
      </c>
      <c r="AS241" s="44" t="s">
        <v>456</v>
      </c>
      <c r="AT241" s="31">
        <v>2</v>
      </c>
      <c r="AU241" s="175">
        <f t="shared" si="313"/>
        <v>0.42553191489361702</v>
      </c>
      <c r="AV241" s="35" t="s">
        <v>454</v>
      </c>
      <c r="AW241" s="41">
        <f t="shared" si="266"/>
        <v>0</v>
      </c>
      <c r="AX241" s="41">
        <f t="shared" si="267"/>
        <v>0</v>
      </c>
      <c r="AY241" s="30">
        <f t="shared" si="268"/>
        <v>0</v>
      </c>
      <c r="AZ241" s="41">
        <v>0</v>
      </c>
      <c r="BA241" s="41">
        <v>0</v>
      </c>
      <c r="BB241" s="41">
        <v>0</v>
      </c>
      <c r="BC241" s="41">
        <v>0</v>
      </c>
      <c r="BD241" s="41">
        <v>0</v>
      </c>
      <c r="BE241" s="31">
        <v>0</v>
      </c>
      <c r="BF241" s="31">
        <f t="shared" si="319"/>
        <v>0</v>
      </c>
      <c r="BG241" s="31">
        <f t="shared" si="270"/>
        <v>0</v>
      </c>
      <c r="BH241" s="31">
        <v>0</v>
      </c>
      <c r="BI241" s="31">
        <v>0</v>
      </c>
      <c r="BJ241" s="31">
        <v>0</v>
      </c>
      <c r="BK241" s="31">
        <v>0</v>
      </c>
      <c r="BL241" s="45">
        <v>0</v>
      </c>
      <c r="BM241" s="45">
        <v>0</v>
      </c>
      <c r="BN241" s="45">
        <v>0</v>
      </c>
      <c r="BO241" s="45">
        <v>0</v>
      </c>
      <c r="BP241" s="34">
        <f t="shared" si="271"/>
        <v>0</v>
      </c>
      <c r="BQ241" s="149" t="s">
        <v>456</v>
      </c>
      <c r="BR241" s="103" t="s">
        <v>456</v>
      </c>
      <c r="BS241" s="45">
        <f t="shared" si="272"/>
        <v>0</v>
      </c>
      <c r="BT241" s="45">
        <f t="shared" si="273"/>
        <v>0</v>
      </c>
      <c r="BU241" s="45">
        <f t="shared" si="274"/>
        <v>0</v>
      </c>
      <c r="BV241" s="45">
        <v>0</v>
      </c>
      <c r="BW241" s="45">
        <v>0</v>
      </c>
      <c r="BX241" s="45">
        <v>0</v>
      </c>
      <c r="BY241" s="45">
        <v>0</v>
      </c>
      <c r="BZ241" s="45">
        <v>0</v>
      </c>
      <c r="CA241" s="45">
        <v>0</v>
      </c>
      <c r="CB241" s="45">
        <v>0</v>
      </c>
      <c r="CC241" s="45">
        <v>0</v>
      </c>
      <c r="CD241" s="45">
        <v>0</v>
      </c>
      <c r="CE241" s="45">
        <f t="shared" si="275"/>
        <v>0</v>
      </c>
      <c r="CF241" s="45">
        <f t="shared" si="276"/>
        <v>0</v>
      </c>
      <c r="CG241" s="45">
        <f t="shared" si="277"/>
        <v>0</v>
      </c>
      <c r="CH241" s="46">
        <v>0</v>
      </c>
      <c r="CI241" s="46">
        <v>0</v>
      </c>
      <c r="CJ241" s="46">
        <v>0</v>
      </c>
      <c r="CK241" s="46">
        <v>0</v>
      </c>
      <c r="CL241" s="46">
        <v>0</v>
      </c>
      <c r="CM241" s="46">
        <v>0</v>
      </c>
      <c r="CN241" s="46">
        <v>0</v>
      </c>
      <c r="CO241" s="46">
        <v>0</v>
      </c>
      <c r="CP241" s="46">
        <v>0</v>
      </c>
      <c r="CQ241" s="45">
        <f t="shared" si="278"/>
        <v>0</v>
      </c>
      <c r="CR241" s="47">
        <f t="shared" si="279"/>
        <v>0</v>
      </c>
      <c r="CS241" s="45">
        <f t="shared" si="280"/>
        <v>0</v>
      </c>
      <c r="CT241" s="45">
        <f t="shared" si="281"/>
        <v>0</v>
      </c>
      <c r="CU241" s="45">
        <f t="shared" si="282"/>
        <v>0</v>
      </c>
      <c r="CV241" s="45">
        <f t="shared" si="283"/>
        <v>0</v>
      </c>
      <c r="CW241" s="45">
        <v>0</v>
      </c>
      <c r="CX241" s="45">
        <v>0</v>
      </c>
      <c r="CY241" s="45">
        <f t="shared" si="284"/>
        <v>0</v>
      </c>
      <c r="CZ241" s="45">
        <v>0</v>
      </c>
      <c r="DA241" s="45">
        <v>0</v>
      </c>
      <c r="DB241" s="45">
        <f t="shared" si="285"/>
        <v>0</v>
      </c>
      <c r="DC241" s="45">
        <v>0</v>
      </c>
      <c r="DD241" s="45">
        <v>0</v>
      </c>
      <c r="DE241" s="45">
        <f t="shared" si="286"/>
        <v>0</v>
      </c>
      <c r="DF241" s="45">
        <f t="shared" si="287"/>
        <v>0</v>
      </c>
      <c r="DG241" s="45">
        <f t="shared" si="288"/>
        <v>0</v>
      </c>
      <c r="DH241" s="45">
        <f t="shared" si="289"/>
        <v>0</v>
      </c>
      <c r="DI241" s="45">
        <v>0</v>
      </c>
      <c r="DJ241" s="45">
        <v>0</v>
      </c>
      <c r="DK241" s="45">
        <f t="shared" si="290"/>
        <v>0</v>
      </c>
      <c r="DL241" s="45">
        <v>0</v>
      </c>
      <c r="DM241" s="45">
        <v>0</v>
      </c>
      <c r="DN241" s="45">
        <f t="shared" si="291"/>
        <v>0</v>
      </c>
      <c r="DO241" s="45">
        <v>0</v>
      </c>
      <c r="DP241" s="45">
        <v>0</v>
      </c>
      <c r="DQ241" s="45">
        <f t="shared" si="292"/>
        <v>0</v>
      </c>
      <c r="DR241" s="45">
        <v>0</v>
      </c>
      <c r="DS241" s="45">
        <v>0</v>
      </c>
      <c r="DT241" s="45">
        <v>0</v>
      </c>
      <c r="DU241" s="45">
        <v>0</v>
      </c>
      <c r="DV241" s="48"/>
      <c r="DW241" s="48"/>
      <c r="DX241" s="45">
        <v>0</v>
      </c>
      <c r="DY241" s="45">
        <v>0</v>
      </c>
      <c r="DZ241" s="45">
        <v>0</v>
      </c>
      <c r="EA241" s="45">
        <f t="shared" si="293"/>
        <v>0</v>
      </c>
      <c r="EB241" s="115" t="s">
        <v>456</v>
      </c>
      <c r="EC241" s="45">
        <f t="shared" si="294"/>
        <v>0</v>
      </c>
      <c r="ED241" s="45">
        <f t="shared" si="295"/>
        <v>0</v>
      </c>
      <c r="EE241" s="45">
        <f t="shared" si="296"/>
        <v>0</v>
      </c>
      <c r="EF241" s="45">
        <v>0</v>
      </c>
      <c r="EG241" s="45">
        <v>0</v>
      </c>
      <c r="EH241" s="45">
        <v>0</v>
      </c>
      <c r="EI241" s="45">
        <v>0</v>
      </c>
      <c r="EJ241" s="45">
        <v>0</v>
      </c>
      <c r="EK241" s="45">
        <v>0</v>
      </c>
      <c r="EL241" s="45">
        <v>0</v>
      </c>
      <c r="EM241" s="45">
        <v>0</v>
      </c>
      <c r="EN241" s="45">
        <v>0</v>
      </c>
      <c r="EO241" s="45">
        <f t="shared" si="297"/>
        <v>0</v>
      </c>
      <c r="EP241" s="115" t="s">
        <v>456</v>
      </c>
      <c r="EQ241" s="45">
        <v>0</v>
      </c>
      <c r="ER241" s="45">
        <f t="shared" si="298"/>
        <v>0</v>
      </c>
      <c r="ES241" s="37" t="s">
        <v>456</v>
      </c>
      <c r="ET241" s="45">
        <v>0</v>
      </c>
      <c r="EU241" s="45">
        <v>0</v>
      </c>
      <c r="EV241" s="45">
        <v>0</v>
      </c>
      <c r="EW241" s="45">
        <v>0</v>
      </c>
      <c r="EX241" s="48"/>
      <c r="EY241" s="48"/>
      <c r="EZ241" s="48"/>
      <c r="FA241" s="46">
        <v>0</v>
      </c>
    </row>
    <row r="242" spans="1:157" s="118" customFormat="1">
      <c r="A242" s="26" t="s">
        <v>424</v>
      </c>
      <c r="B242" s="26" t="s">
        <v>439</v>
      </c>
      <c r="C242" s="29" t="s">
        <v>33</v>
      </c>
      <c r="D242" s="31">
        <v>13935</v>
      </c>
      <c r="E242" s="31">
        <f t="shared" si="312"/>
        <v>35</v>
      </c>
      <c r="F242" s="31">
        <v>35</v>
      </c>
      <c r="G242" s="34">
        <f t="shared" ref="G242:G254" si="333">(F242/E242)*100</f>
        <v>100</v>
      </c>
      <c r="H242" s="32">
        <v>0</v>
      </c>
      <c r="I242" s="30">
        <f t="shared" ref="I242:I254" si="334">(H242/E242)*100</f>
        <v>0</v>
      </c>
      <c r="J242" s="41">
        <v>32</v>
      </c>
      <c r="K242" s="30">
        <f t="shared" si="260"/>
        <v>0.22963760315751705</v>
      </c>
      <c r="L242" s="31">
        <v>4921</v>
      </c>
      <c r="M242" s="31">
        <v>2917</v>
      </c>
      <c r="N242" s="99">
        <f t="shared" si="261"/>
        <v>20.932902762827414</v>
      </c>
      <c r="O242" s="31">
        <v>1393</v>
      </c>
      <c r="P242" s="31">
        <v>962</v>
      </c>
      <c r="Q242" s="34">
        <f t="shared" si="262"/>
        <v>6.903480444922856</v>
      </c>
      <c r="R242" s="41">
        <f t="shared" si="263"/>
        <v>162</v>
      </c>
      <c r="S242" s="41">
        <v>162</v>
      </c>
      <c r="T242" s="30">
        <f t="shared" si="322"/>
        <v>100</v>
      </c>
      <c r="U242" s="32">
        <v>0</v>
      </c>
      <c r="V242" s="30">
        <f t="shared" si="323"/>
        <v>0</v>
      </c>
      <c r="W242" s="31">
        <v>19</v>
      </c>
      <c r="X242" s="31">
        <v>0</v>
      </c>
      <c r="Y242" s="31">
        <v>137</v>
      </c>
      <c r="Z242" s="39">
        <f t="shared" si="264"/>
        <v>0.9831359885181199</v>
      </c>
      <c r="AA242" s="31">
        <v>15</v>
      </c>
      <c r="AB242" s="31">
        <v>0</v>
      </c>
      <c r="AC242" s="39">
        <f t="shared" si="265"/>
        <v>0.1076426264800861</v>
      </c>
      <c r="AD242" s="42">
        <v>55.96</v>
      </c>
      <c r="AE242" s="38">
        <v>40.299999999999997</v>
      </c>
      <c r="AF242" s="38">
        <v>720.27</v>
      </c>
      <c r="AG242" s="38">
        <v>1285.44</v>
      </c>
      <c r="AH242" s="30">
        <v>12.87</v>
      </c>
      <c r="AI242" s="40">
        <v>31.89</v>
      </c>
      <c r="AJ242" s="41">
        <v>64</v>
      </c>
      <c r="AK242" s="30">
        <f t="shared" si="324"/>
        <v>39.506172839506171</v>
      </c>
      <c r="AL242" s="31">
        <v>13</v>
      </c>
      <c r="AM242" s="31">
        <v>0</v>
      </c>
      <c r="AN242" s="39">
        <f>((AL242+AM242)/W242)*100</f>
        <v>68.421052631578945</v>
      </c>
      <c r="AO242" s="31">
        <v>55</v>
      </c>
      <c r="AP242" s="39">
        <f t="shared" si="326"/>
        <v>40.145985401459853</v>
      </c>
      <c r="AQ242" s="31">
        <v>12</v>
      </c>
      <c r="AR242" s="31">
        <v>0</v>
      </c>
      <c r="AS242" s="39">
        <f>((AQ242+AR242)/AA242)*100</f>
        <v>80</v>
      </c>
      <c r="AT242" s="31">
        <v>22</v>
      </c>
      <c r="AU242" s="175">
        <f t="shared" si="313"/>
        <v>0.15787585217079297</v>
      </c>
      <c r="AV242" s="35" t="s">
        <v>454</v>
      </c>
      <c r="AW242" s="41">
        <f t="shared" si="266"/>
        <v>39</v>
      </c>
      <c r="AX242" s="41">
        <f t="shared" si="267"/>
        <v>1</v>
      </c>
      <c r="AY242" s="30">
        <f t="shared" si="268"/>
        <v>0.28704700394689631</v>
      </c>
      <c r="AZ242" s="41">
        <v>0</v>
      </c>
      <c r="BA242" s="41">
        <v>39</v>
      </c>
      <c r="BB242" s="41">
        <v>0</v>
      </c>
      <c r="BC242" s="41">
        <v>0</v>
      </c>
      <c r="BD242" s="41">
        <v>1</v>
      </c>
      <c r="BE242" s="31">
        <v>0</v>
      </c>
      <c r="BF242" s="31">
        <f t="shared" si="319"/>
        <v>37</v>
      </c>
      <c r="BG242" s="31">
        <f t="shared" si="270"/>
        <v>1</v>
      </c>
      <c r="BH242" s="31">
        <v>0</v>
      </c>
      <c r="BI242" s="31">
        <v>37</v>
      </c>
      <c r="BJ242" s="31">
        <v>0</v>
      </c>
      <c r="BK242" s="31">
        <v>0</v>
      </c>
      <c r="BL242" s="45">
        <v>1</v>
      </c>
      <c r="BM242" s="45">
        <v>0</v>
      </c>
      <c r="BN242" s="45">
        <v>36</v>
      </c>
      <c r="BO242" s="160">
        <v>1</v>
      </c>
      <c r="BP242" s="34">
        <f t="shared" si="271"/>
        <v>0.26551847865087908</v>
      </c>
      <c r="BQ242" s="149">
        <v>1</v>
      </c>
      <c r="BR242" s="103">
        <f t="shared" ref="BR242:BR254" si="335">(BQ242/(BN242+BO242))*100</f>
        <v>2.7027027027027026</v>
      </c>
      <c r="BS242" s="45">
        <f t="shared" si="272"/>
        <v>0</v>
      </c>
      <c r="BT242" s="45">
        <f t="shared" si="273"/>
        <v>5</v>
      </c>
      <c r="BU242" s="45">
        <f t="shared" si="274"/>
        <v>32</v>
      </c>
      <c r="BV242" s="45">
        <v>0</v>
      </c>
      <c r="BW242" s="45">
        <v>0</v>
      </c>
      <c r="BX242" s="45">
        <v>0</v>
      </c>
      <c r="BY242" s="45">
        <v>0</v>
      </c>
      <c r="BZ242" s="45">
        <v>5</v>
      </c>
      <c r="CA242" s="45">
        <v>32</v>
      </c>
      <c r="CB242" s="45">
        <v>0</v>
      </c>
      <c r="CC242" s="45">
        <v>0</v>
      </c>
      <c r="CD242" s="45">
        <v>0</v>
      </c>
      <c r="CE242" s="45">
        <f t="shared" si="275"/>
        <v>0</v>
      </c>
      <c r="CF242" s="45">
        <f t="shared" si="276"/>
        <v>0</v>
      </c>
      <c r="CG242" s="45">
        <f t="shared" si="277"/>
        <v>1</v>
      </c>
      <c r="CH242" s="46">
        <v>0</v>
      </c>
      <c r="CI242" s="46">
        <v>0</v>
      </c>
      <c r="CJ242" s="46">
        <v>0</v>
      </c>
      <c r="CK242" s="46">
        <v>0</v>
      </c>
      <c r="CL242" s="46">
        <v>0</v>
      </c>
      <c r="CM242" s="46">
        <v>1</v>
      </c>
      <c r="CN242" s="46">
        <v>0</v>
      </c>
      <c r="CO242" s="46">
        <v>0</v>
      </c>
      <c r="CP242" s="46">
        <v>0</v>
      </c>
      <c r="CQ242" s="45">
        <f t="shared" si="278"/>
        <v>12</v>
      </c>
      <c r="CR242" s="47">
        <f t="shared" si="279"/>
        <v>8.6114101184068897E-2</v>
      </c>
      <c r="CS242" s="45">
        <f t="shared" si="280"/>
        <v>12</v>
      </c>
      <c r="CT242" s="45">
        <f t="shared" si="281"/>
        <v>0</v>
      </c>
      <c r="CU242" s="45">
        <f t="shared" si="282"/>
        <v>12</v>
      </c>
      <c r="CV242" s="45">
        <f t="shared" si="283"/>
        <v>0</v>
      </c>
      <c r="CW242" s="45">
        <v>0</v>
      </c>
      <c r="CX242" s="45">
        <v>0</v>
      </c>
      <c r="CY242" s="45">
        <f t="shared" si="284"/>
        <v>12</v>
      </c>
      <c r="CZ242" s="45">
        <v>0</v>
      </c>
      <c r="DA242" s="45">
        <v>12</v>
      </c>
      <c r="DB242" s="45">
        <f t="shared" si="285"/>
        <v>0</v>
      </c>
      <c r="DC242" s="45">
        <v>0</v>
      </c>
      <c r="DD242" s="45">
        <v>0</v>
      </c>
      <c r="DE242" s="45">
        <f t="shared" si="286"/>
        <v>0</v>
      </c>
      <c r="DF242" s="45">
        <f t="shared" si="287"/>
        <v>0</v>
      </c>
      <c r="DG242" s="45">
        <f t="shared" si="288"/>
        <v>0</v>
      </c>
      <c r="DH242" s="45">
        <f t="shared" si="289"/>
        <v>0</v>
      </c>
      <c r="DI242" s="45">
        <v>0</v>
      </c>
      <c r="DJ242" s="45">
        <v>0</v>
      </c>
      <c r="DK242" s="45">
        <f t="shared" si="290"/>
        <v>0</v>
      </c>
      <c r="DL242" s="45">
        <v>0</v>
      </c>
      <c r="DM242" s="45">
        <v>0</v>
      </c>
      <c r="DN242" s="45">
        <f t="shared" si="291"/>
        <v>0</v>
      </c>
      <c r="DO242" s="45">
        <v>0</v>
      </c>
      <c r="DP242" s="45">
        <v>0</v>
      </c>
      <c r="DQ242" s="45">
        <f t="shared" si="292"/>
        <v>0</v>
      </c>
      <c r="DR242" s="45">
        <v>0</v>
      </c>
      <c r="DS242" s="45">
        <v>0</v>
      </c>
      <c r="DT242" s="45">
        <v>0</v>
      </c>
      <c r="DU242" s="45">
        <v>0</v>
      </c>
      <c r="DV242" s="48">
        <v>10760.42</v>
      </c>
      <c r="DW242" s="48"/>
      <c r="DX242" s="45">
        <v>36</v>
      </c>
      <c r="DY242" s="45">
        <v>0</v>
      </c>
      <c r="DZ242" s="45">
        <v>0</v>
      </c>
      <c r="EA242" s="45">
        <f t="shared" si="293"/>
        <v>9</v>
      </c>
      <c r="EB242" s="47">
        <f>(EA242/CQ242)*100</f>
        <v>75</v>
      </c>
      <c r="EC242" s="45">
        <f t="shared" si="294"/>
        <v>7</v>
      </c>
      <c r="ED242" s="45">
        <f t="shared" si="295"/>
        <v>1</v>
      </c>
      <c r="EE242" s="45">
        <f t="shared" si="296"/>
        <v>1</v>
      </c>
      <c r="EF242" s="45">
        <v>7</v>
      </c>
      <c r="EG242" s="45">
        <v>1</v>
      </c>
      <c r="EH242" s="45">
        <v>1</v>
      </c>
      <c r="EI242" s="45">
        <v>0</v>
      </c>
      <c r="EJ242" s="45">
        <v>0</v>
      </c>
      <c r="EK242" s="45">
        <v>0</v>
      </c>
      <c r="EL242" s="45">
        <v>0</v>
      </c>
      <c r="EM242" s="45">
        <v>0</v>
      </c>
      <c r="EN242" s="45">
        <v>0</v>
      </c>
      <c r="EO242" s="45">
        <f t="shared" si="297"/>
        <v>3</v>
      </c>
      <c r="EP242" s="47">
        <f>(EO242/CQ242)*100</f>
        <v>25</v>
      </c>
      <c r="EQ242" s="45">
        <v>13</v>
      </c>
      <c r="ER242" s="45">
        <f t="shared" si="298"/>
        <v>9</v>
      </c>
      <c r="ES242" s="34">
        <f>(ER242/EQ242)*100</f>
        <v>69.230769230769226</v>
      </c>
      <c r="ET242" s="45">
        <v>2</v>
      </c>
      <c r="EU242" s="45">
        <v>0</v>
      </c>
      <c r="EV242" s="45">
        <v>7</v>
      </c>
      <c r="EW242" s="45">
        <v>0</v>
      </c>
      <c r="EX242" s="48">
        <v>873.83</v>
      </c>
      <c r="EY242" s="48">
        <v>223.01</v>
      </c>
      <c r="EZ242" s="48">
        <v>2404.92</v>
      </c>
      <c r="FA242" s="46">
        <v>0</v>
      </c>
    </row>
    <row r="243" spans="1:157" s="118" customFormat="1">
      <c r="A243" s="100" t="s">
        <v>338</v>
      </c>
      <c r="B243" s="100" t="s">
        <v>391</v>
      </c>
      <c r="C243" s="101" t="s">
        <v>19</v>
      </c>
      <c r="D243" s="102">
        <v>3858</v>
      </c>
      <c r="E243" s="102">
        <f t="shared" si="312"/>
        <v>101</v>
      </c>
      <c r="F243" s="102">
        <v>96</v>
      </c>
      <c r="G243" s="103">
        <f t="shared" si="333"/>
        <v>95.049504950495049</v>
      </c>
      <c r="H243" s="104">
        <v>5</v>
      </c>
      <c r="I243" s="105">
        <f t="shared" si="334"/>
        <v>4.9504950495049505</v>
      </c>
      <c r="J243" s="106">
        <v>85</v>
      </c>
      <c r="K243" s="105">
        <f t="shared" si="260"/>
        <v>2.2032141005702437</v>
      </c>
      <c r="L243" s="102">
        <v>1064</v>
      </c>
      <c r="M243" s="102">
        <v>656</v>
      </c>
      <c r="N243" s="107">
        <f t="shared" si="261"/>
        <v>17.003628823224467</v>
      </c>
      <c r="O243" s="102">
        <v>346</v>
      </c>
      <c r="P243" s="102">
        <v>220</v>
      </c>
      <c r="Q243" s="103">
        <f t="shared" si="262"/>
        <v>5.702436495593572</v>
      </c>
      <c r="R243" s="106">
        <f t="shared" si="263"/>
        <v>42</v>
      </c>
      <c r="S243" s="106">
        <v>42</v>
      </c>
      <c r="T243" s="105">
        <f t="shared" si="322"/>
        <v>100</v>
      </c>
      <c r="U243" s="104">
        <v>0</v>
      </c>
      <c r="V243" s="105">
        <f t="shared" si="323"/>
        <v>0</v>
      </c>
      <c r="W243" s="102">
        <v>15</v>
      </c>
      <c r="X243" s="102">
        <v>0</v>
      </c>
      <c r="Y243" s="102">
        <v>36</v>
      </c>
      <c r="Z243" s="108">
        <f t="shared" si="264"/>
        <v>0.93312597200622094</v>
      </c>
      <c r="AA243" s="102">
        <v>14</v>
      </c>
      <c r="AB243" s="102">
        <v>0</v>
      </c>
      <c r="AC243" s="108">
        <f t="shared" si="265"/>
        <v>0.36288232244686364</v>
      </c>
      <c r="AD243" s="109">
        <v>80.33</v>
      </c>
      <c r="AE243" s="110">
        <v>42.81</v>
      </c>
      <c r="AF243" s="110">
        <v>450.27</v>
      </c>
      <c r="AG243" s="110">
        <v>429.36</v>
      </c>
      <c r="AH243" s="105">
        <v>7.57</v>
      </c>
      <c r="AI243" s="111">
        <v>11.33</v>
      </c>
      <c r="AJ243" s="106">
        <v>10</v>
      </c>
      <c r="AK243" s="105">
        <f t="shared" si="324"/>
        <v>23.809523809523807</v>
      </c>
      <c r="AL243" s="102">
        <v>6</v>
      </c>
      <c r="AM243" s="102">
        <v>0</v>
      </c>
      <c r="AN243" s="108">
        <f>((AL243+AM243)/W243)*100</f>
        <v>40</v>
      </c>
      <c r="AO243" s="102"/>
      <c r="AP243" s="108">
        <f t="shared" si="326"/>
        <v>0</v>
      </c>
      <c r="AQ243" s="102">
        <v>6</v>
      </c>
      <c r="AR243" s="102">
        <v>0</v>
      </c>
      <c r="AS243" s="108">
        <f>((AQ243+AR243)/AA243)*100</f>
        <v>42.857142857142854</v>
      </c>
      <c r="AT243" s="102">
        <v>7</v>
      </c>
      <c r="AU243" s="182">
        <f t="shared" si="313"/>
        <v>0.18144116122343182</v>
      </c>
      <c r="AV243" s="105" t="s">
        <v>454</v>
      </c>
      <c r="AW243" s="106">
        <f t="shared" si="266"/>
        <v>36</v>
      </c>
      <c r="AX243" s="106">
        <f t="shared" si="267"/>
        <v>0</v>
      </c>
      <c r="AY243" s="105">
        <f t="shared" si="268"/>
        <v>0.93312597200622094</v>
      </c>
      <c r="AZ243" s="106">
        <v>0</v>
      </c>
      <c r="BA243" s="106">
        <v>36</v>
      </c>
      <c r="BB243" s="106">
        <v>0</v>
      </c>
      <c r="BC243" s="106">
        <v>0</v>
      </c>
      <c r="BD243" s="106">
        <v>0</v>
      </c>
      <c r="BE243" s="102">
        <v>0</v>
      </c>
      <c r="BF243" s="102">
        <f t="shared" si="319"/>
        <v>36</v>
      </c>
      <c r="BG243" s="102">
        <f t="shared" si="270"/>
        <v>0</v>
      </c>
      <c r="BH243" s="102">
        <v>0</v>
      </c>
      <c r="BI243" s="102">
        <v>36</v>
      </c>
      <c r="BJ243" s="102">
        <v>0</v>
      </c>
      <c r="BK243" s="102">
        <v>0</v>
      </c>
      <c r="BL243" s="112">
        <v>0</v>
      </c>
      <c r="BM243" s="112">
        <v>0</v>
      </c>
      <c r="BN243" s="112">
        <v>35</v>
      </c>
      <c r="BO243" s="112">
        <v>0</v>
      </c>
      <c r="BP243" s="103">
        <f t="shared" si="271"/>
        <v>0.90720580611715917</v>
      </c>
      <c r="BQ243" s="158">
        <v>1</v>
      </c>
      <c r="BR243" s="103">
        <f t="shared" si="335"/>
        <v>2.8571428571428572</v>
      </c>
      <c r="BS243" s="112">
        <f t="shared" si="272"/>
        <v>0</v>
      </c>
      <c r="BT243" s="112">
        <f t="shared" si="273"/>
        <v>13</v>
      </c>
      <c r="BU243" s="112">
        <f t="shared" si="274"/>
        <v>23</v>
      </c>
      <c r="BV243" s="112">
        <v>0</v>
      </c>
      <c r="BW243" s="112">
        <v>0</v>
      </c>
      <c r="BX243" s="112">
        <v>0</v>
      </c>
      <c r="BY243" s="112">
        <v>0</v>
      </c>
      <c r="BZ243" s="112">
        <v>13</v>
      </c>
      <c r="CA243" s="112">
        <v>23</v>
      </c>
      <c r="CB243" s="112">
        <v>0</v>
      </c>
      <c r="CC243" s="112">
        <v>0</v>
      </c>
      <c r="CD243" s="112">
        <v>0</v>
      </c>
      <c r="CE243" s="112">
        <f t="shared" si="275"/>
        <v>0</v>
      </c>
      <c r="CF243" s="112">
        <f t="shared" si="276"/>
        <v>0</v>
      </c>
      <c r="CG243" s="112">
        <f t="shared" si="277"/>
        <v>0</v>
      </c>
      <c r="CH243" s="100">
        <v>0</v>
      </c>
      <c r="CI243" s="100">
        <v>0</v>
      </c>
      <c r="CJ243" s="100">
        <v>0</v>
      </c>
      <c r="CK243" s="100">
        <v>0</v>
      </c>
      <c r="CL243" s="100">
        <v>0</v>
      </c>
      <c r="CM243" s="100">
        <v>0</v>
      </c>
      <c r="CN243" s="100">
        <v>0</v>
      </c>
      <c r="CO243" s="100">
        <v>0</v>
      </c>
      <c r="CP243" s="100">
        <v>0</v>
      </c>
      <c r="CQ243" s="112">
        <f t="shared" si="278"/>
        <v>1</v>
      </c>
      <c r="CR243" s="113">
        <f t="shared" si="279"/>
        <v>2.5920165889061691E-2</v>
      </c>
      <c r="CS243" s="112">
        <f t="shared" si="280"/>
        <v>1</v>
      </c>
      <c r="CT243" s="112">
        <f t="shared" si="281"/>
        <v>0</v>
      </c>
      <c r="CU243" s="112">
        <f t="shared" si="282"/>
        <v>1</v>
      </c>
      <c r="CV243" s="112">
        <f t="shared" si="283"/>
        <v>0</v>
      </c>
      <c r="CW243" s="112">
        <v>0</v>
      </c>
      <c r="CX243" s="112">
        <v>0</v>
      </c>
      <c r="CY243" s="112">
        <f t="shared" si="284"/>
        <v>1</v>
      </c>
      <c r="CZ243" s="112">
        <v>0</v>
      </c>
      <c r="DA243" s="112">
        <v>1</v>
      </c>
      <c r="DB243" s="112">
        <f t="shared" si="285"/>
        <v>0</v>
      </c>
      <c r="DC243" s="112">
        <v>0</v>
      </c>
      <c r="DD243" s="112">
        <v>0</v>
      </c>
      <c r="DE243" s="112">
        <f t="shared" si="286"/>
        <v>0</v>
      </c>
      <c r="DF243" s="112">
        <f t="shared" si="287"/>
        <v>0</v>
      </c>
      <c r="DG243" s="112">
        <f t="shared" si="288"/>
        <v>0</v>
      </c>
      <c r="DH243" s="112">
        <f t="shared" si="289"/>
        <v>0</v>
      </c>
      <c r="DI243" s="112">
        <v>0</v>
      </c>
      <c r="DJ243" s="112">
        <v>0</v>
      </c>
      <c r="DK243" s="112">
        <f t="shared" si="290"/>
        <v>0</v>
      </c>
      <c r="DL243" s="112">
        <v>0</v>
      </c>
      <c r="DM243" s="112">
        <v>0</v>
      </c>
      <c r="DN243" s="112">
        <f t="shared" si="291"/>
        <v>0</v>
      </c>
      <c r="DO243" s="112">
        <v>0</v>
      </c>
      <c r="DP243" s="112">
        <v>0</v>
      </c>
      <c r="DQ243" s="112">
        <f t="shared" si="292"/>
        <v>0</v>
      </c>
      <c r="DR243" s="112">
        <v>0</v>
      </c>
      <c r="DS243" s="112">
        <v>0</v>
      </c>
      <c r="DT243" s="112">
        <v>0</v>
      </c>
      <c r="DU243" s="112">
        <v>0</v>
      </c>
      <c r="DV243" s="114">
        <v>764.92</v>
      </c>
      <c r="DW243" s="114"/>
      <c r="DX243" s="112">
        <v>0</v>
      </c>
      <c r="DY243" s="112">
        <v>0</v>
      </c>
      <c r="DZ243" s="112">
        <v>0</v>
      </c>
      <c r="EA243" s="112">
        <f t="shared" si="293"/>
        <v>1</v>
      </c>
      <c r="EB243" s="113">
        <f>(EA243/CQ243)*100</f>
        <v>100</v>
      </c>
      <c r="EC243" s="112">
        <f t="shared" si="294"/>
        <v>1</v>
      </c>
      <c r="ED243" s="112">
        <f t="shared" si="295"/>
        <v>0</v>
      </c>
      <c r="EE243" s="112">
        <f t="shared" si="296"/>
        <v>0</v>
      </c>
      <c r="EF243" s="112">
        <v>1</v>
      </c>
      <c r="EG243" s="112">
        <v>0</v>
      </c>
      <c r="EH243" s="112">
        <v>0</v>
      </c>
      <c r="EI243" s="112">
        <v>0</v>
      </c>
      <c r="EJ243" s="112">
        <v>0</v>
      </c>
      <c r="EK243" s="112">
        <v>0</v>
      </c>
      <c r="EL243" s="112">
        <v>0</v>
      </c>
      <c r="EM243" s="112">
        <v>0</v>
      </c>
      <c r="EN243" s="112">
        <v>0</v>
      </c>
      <c r="EO243" s="112">
        <f t="shared" si="297"/>
        <v>0</v>
      </c>
      <c r="EP243" s="113">
        <f>(EO243/CQ243)*100</f>
        <v>0</v>
      </c>
      <c r="EQ243" s="112">
        <v>0</v>
      </c>
      <c r="ER243" s="112">
        <f t="shared" si="298"/>
        <v>0</v>
      </c>
      <c r="ES243" s="103" t="s">
        <v>456</v>
      </c>
      <c r="ET243" s="112">
        <v>0</v>
      </c>
      <c r="EU243" s="112">
        <v>0</v>
      </c>
      <c r="EV243" s="112">
        <v>0</v>
      </c>
      <c r="EW243" s="112">
        <v>0</v>
      </c>
      <c r="EX243" s="114"/>
      <c r="EY243" s="114"/>
      <c r="EZ243" s="114"/>
      <c r="FA243" s="100">
        <v>0</v>
      </c>
    </row>
    <row r="244" spans="1:157" s="118" customFormat="1">
      <c r="A244" s="100" t="s">
        <v>339</v>
      </c>
      <c r="B244" s="100" t="s">
        <v>391</v>
      </c>
      <c r="C244" s="101" t="s">
        <v>34</v>
      </c>
      <c r="D244" s="102">
        <v>4217</v>
      </c>
      <c r="E244" s="102">
        <f t="shared" si="312"/>
        <v>127</v>
      </c>
      <c r="F244" s="102">
        <v>123</v>
      </c>
      <c r="G244" s="103">
        <f t="shared" si="333"/>
        <v>96.850393700787393</v>
      </c>
      <c r="H244" s="104">
        <v>4</v>
      </c>
      <c r="I244" s="105">
        <f t="shared" si="334"/>
        <v>3.1496062992125982</v>
      </c>
      <c r="J244" s="106">
        <v>113</v>
      </c>
      <c r="K244" s="105">
        <f t="shared" si="260"/>
        <v>2.6796300687692671</v>
      </c>
      <c r="L244" s="102">
        <v>1083</v>
      </c>
      <c r="M244" s="102">
        <v>760</v>
      </c>
      <c r="N244" s="107">
        <f t="shared" si="261"/>
        <v>18.022290728005689</v>
      </c>
      <c r="O244" s="102">
        <v>263</v>
      </c>
      <c r="P244" s="102">
        <v>183</v>
      </c>
      <c r="Q244" s="103">
        <f t="shared" si="262"/>
        <v>4.339577898980318</v>
      </c>
      <c r="R244" s="106">
        <f t="shared" si="263"/>
        <v>32</v>
      </c>
      <c r="S244" s="106">
        <v>32</v>
      </c>
      <c r="T244" s="105">
        <f t="shared" si="322"/>
        <v>100</v>
      </c>
      <c r="U244" s="104">
        <v>0</v>
      </c>
      <c r="V244" s="105">
        <f t="shared" si="323"/>
        <v>0</v>
      </c>
      <c r="W244" s="102">
        <v>18</v>
      </c>
      <c r="X244" s="102">
        <v>0</v>
      </c>
      <c r="Y244" s="102">
        <v>30</v>
      </c>
      <c r="Z244" s="108">
        <f t="shared" si="264"/>
        <v>0.7114062129475931</v>
      </c>
      <c r="AA244" s="102">
        <v>17</v>
      </c>
      <c r="AB244" s="102">
        <v>0</v>
      </c>
      <c r="AC244" s="108">
        <f t="shared" si="265"/>
        <v>0.40313018733696943</v>
      </c>
      <c r="AD244" s="109">
        <v>95.65</v>
      </c>
      <c r="AE244" s="110">
        <v>75.55</v>
      </c>
      <c r="AF244" s="110">
        <v>424.18</v>
      </c>
      <c r="AG244" s="110">
        <v>459.24</v>
      </c>
      <c r="AH244" s="105">
        <v>4.63</v>
      </c>
      <c r="AI244" s="111">
        <v>4.78</v>
      </c>
      <c r="AJ244" s="106">
        <v>12</v>
      </c>
      <c r="AK244" s="105">
        <f t="shared" si="324"/>
        <v>37.5</v>
      </c>
      <c r="AL244" s="102">
        <v>12</v>
      </c>
      <c r="AM244" s="102">
        <v>0</v>
      </c>
      <c r="AN244" s="108">
        <f>((AL244+AM244)/W244)*100</f>
        <v>66.666666666666657</v>
      </c>
      <c r="AO244" s="102"/>
      <c r="AP244" s="108">
        <f t="shared" si="326"/>
        <v>0</v>
      </c>
      <c r="AQ244" s="102">
        <v>12</v>
      </c>
      <c r="AR244" s="102">
        <v>0</v>
      </c>
      <c r="AS244" s="108">
        <f>((AQ244+AR244)/AA244)*100</f>
        <v>70.588235294117652</v>
      </c>
      <c r="AT244" s="102">
        <v>3</v>
      </c>
      <c r="AU244" s="182">
        <f t="shared" si="313"/>
        <v>7.1140621294759315E-2</v>
      </c>
      <c r="AV244" s="105" t="s">
        <v>454</v>
      </c>
      <c r="AW244" s="106">
        <f t="shared" si="266"/>
        <v>32</v>
      </c>
      <c r="AX244" s="106">
        <f t="shared" si="267"/>
        <v>0</v>
      </c>
      <c r="AY244" s="105">
        <f t="shared" si="268"/>
        <v>0.75883329381076603</v>
      </c>
      <c r="AZ244" s="106">
        <v>0</v>
      </c>
      <c r="BA244" s="106">
        <v>32</v>
      </c>
      <c r="BB244" s="106">
        <v>0</v>
      </c>
      <c r="BC244" s="106">
        <v>0</v>
      </c>
      <c r="BD244" s="106">
        <v>0</v>
      </c>
      <c r="BE244" s="102">
        <v>0</v>
      </c>
      <c r="BF244" s="102">
        <f t="shared" si="319"/>
        <v>32</v>
      </c>
      <c r="BG244" s="102">
        <f t="shared" si="270"/>
        <v>0</v>
      </c>
      <c r="BH244" s="102">
        <v>0</v>
      </c>
      <c r="BI244" s="102">
        <v>32</v>
      </c>
      <c r="BJ244" s="102">
        <v>0</v>
      </c>
      <c r="BK244" s="102">
        <v>0</v>
      </c>
      <c r="BL244" s="112">
        <v>0</v>
      </c>
      <c r="BM244" s="112">
        <v>0</v>
      </c>
      <c r="BN244" s="112">
        <v>31</v>
      </c>
      <c r="BO244" s="112">
        <v>0</v>
      </c>
      <c r="BP244" s="103">
        <f t="shared" si="271"/>
        <v>0.73511975337917945</v>
      </c>
      <c r="BQ244" s="158">
        <v>1</v>
      </c>
      <c r="BR244" s="103">
        <f t="shared" si="335"/>
        <v>3.225806451612903</v>
      </c>
      <c r="BS244" s="112">
        <f t="shared" si="272"/>
        <v>0</v>
      </c>
      <c r="BT244" s="112">
        <f t="shared" si="273"/>
        <v>13</v>
      </c>
      <c r="BU244" s="112">
        <f t="shared" si="274"/>
        <v>19</v>
      </c>
      <c r="BV244" s="112">
        <v>0</v>
      </c>
      <c r="BW244" s="112">
        <v>0</v>
      </c>
      <c r="BX244" s="112">
        <v>0</v>
      </c>
      <c r="BY244" s="112">
        <v>0</v>
      </c>
      <c r="BZ244" s="112">
        <v>13</v>
      </c>
      <c r="CA244" s="112">
        <v>19</v>
      </c>
      <c r="CB244" s="112">
        <v>0</v>
      </c>
      <c r="CC244" s="112">
        <v>0</v>
      </c>
      <c r="CD244" s="112">
        <v>0</v>
      </c>
      <c r="CE244" s="112">
        <f t="shared" si="275"/>
        <v>0</v>
      </c>
      <c r="CF244" s="112">
        <f t="shared" si="276"/>
        <v>0</v>
      </c>
      <c r="CG244" s="112">
        <f t="shared" si="277"/>
        <v>0</v>
      </c>
      <c r="CH244" s="100">
        <v>0</v>
      </c>
      <c r="CI244" s="100">
        <v>0</v>
      </c>
      <c r="CJ244" s="100">
        <v>0</v>
      </c>
      <c r="CK244" s="100">
        <v>0</v>
      </c>
      <c r="CL244" s="100">
        <v>0</v>
      </c>
      <c r="CM244" s="100">
        <v>0</v>
      </c>
      <c r="CN244" s="100">
        <v>0</v>
      </c>
      <c r="CO244" s="100">
        <v>0</v>
      </c>
      <c r="CP244" s="100">
        <v>0</v>
      </c>
      <c r="CQ244" s="112">
        <f t="shared" si="278"/>
        <v>1</v>
      </c>
      <c r="CR244" s="113">
        <f t="shared" si="279"/>
        <v>2.3713540431586438E-2</v>
      </c>
      <c r="CS244" s="112">
        <f t="shared" si="280"/>
        <v>1</v>
      </c>
      <c r="CT244" s="112">
        <f t="shared" si="281"/>
        <v>0</v>
      </c>
      <c r="CU244" s="112">
        <f t="shared" si="282"/>
        <v>1</v>
      </c>
      <c r="CV244" s="112">
        <f t="shared" si="283"/>
        <v>0</v>
      </c>
      <c r="CW244" s="112">
        <v>0</v>
      </c>
      <c r="CX244" s="112">
        <v>0</v>
      </c>
      <c r="CY244" s="112">
        <f t="shared" si="284"/>
        <v>1</v>
      </c>
      <c r="CZ244" s="112">
        <v>0</v>
      </c>
      <c r="DA244" s="112">
        <v>1</v>
      </c>
      <c r="DB244" s="112">
        <f t="shared" si="285"/>
        <v>0</v>
      </c>
      <c r="DC244" s="112">
        <v>0</v>
      </c>
      <c r="DD244" s="112">
        <v>0</v>
      </c>
      <c r="DE244" s="112">
        <f t="shared" si="286"/>
        <v>0</v>
      </c>
      <c r="DF244" s="112">
        <f t="shared" si="287"/>
        <v>0</v>
      </c>
      <c r="DG244" s="112">
        <f t="shared" si="288"/>
        <v>0</v>
      </c>
      <c r="DH244" s="112">
        <f t="shared" si="289"/>
        <v>0</v>
      </c>
      <c r="DI244" s="112">
        <v>0</v>
      </c>
      <c r="DJ244" s="112">
        <v>0</v>
      </c>
      <c r="DK244" s="112">
        <f t="shared" si="290"/>
        <v>0</v>
      </c>
      <c r="DL244" s="112">
        <v>0</v>
      </c>
      <c r="DM244" s="112">
        <v>0</v>
      </c>
      <c r="DN244" s="112">
        <f t="shared" si="291"/>
        <v>0</v>
      </c>
      <c r="DO244" s="112">
        <v>0</v>
      </c>
      <c r="DP244" s="112">
        <v>0</v>
      </c>
      <c r="DQ244" s="112">
        <f t="shared" si="292"/>
        <v>0</v>
      </c>
      <c r="DR244" s="112">
        <v>0</v>
      </c>
      <c r="DS244" s="112">
        <v>0</v>
      </c>
      <c r="DT244" s="112">
        <v>0</v>
      </c>
      <c r="DU244" s="112">
        <v>0</v>
      </c>
      <c r="DV244" s="114">
        <v>3596.22</v>
      </c>
      <c r="DW244" s="114"/>
      <c r="DX244" s="112">
        <v>0</v>
      </c>
      <c r="DY244" s="112">
        <v>0</v>
      </c>
      <c r="DZ244" s="112">
        <v>0</v>
      </c>
      <c r="EA244" s="112">
        <f t="shared" si="293"/>
        <v>0</v>
      </c>
      <c r="EB244" s="113">
        <f>(EA244/CQ244)*100</f>
        <v>0</v>
      </c>
      <c r="EC244" s="112">
        <f t="shared" si="294"/>
        <v>0</v>
      </c>
      <c r="ED244" s="112">
        <f t="shared" si="295"/>
        <v>0</v>
      </c>
      <c r="EE244" s="112">
        <f t="shared" si="296"/>
        <v>0</v>
      </c>
      <c r="EF244" s="112">
        <v>0</v>
      </c>
      <c r="EG244" s="112">
        <v>0</v>
      </c>
      <c r="EH244" s="112">
        <v>0</v>
      </c>
      <c r="EI244" s="112">
        <v>0</v>
      </c>
      <c r="EJ244" s="112">
        <v>0</v>
      </c>
      <c r="EK244" s="112">
        <v>0</v>
      </c>
      <c r="EL244" s="112">
        <v>0</v>
      </c>
      <c r="EM244" s="112">
        <v>0</v>
      </c>
      <c r="EN244" s="112">
        <v>0</v>
      </c>
      <c r="EO244" s="112">
        <f t="shared" si="297"/>
        <v>1</v>
      </c>
      <c r="EP244" s="113">
        <f>(EO244/CQ244)*100</f>
        <v>100</v>
      </c>
      <c r="EQ244" s="112">
        <v>1</v>
      </c>
      <c r="ER244" s="112">
        <f t="shared" si="298"/>
        <v>1</v>
      </c>
      <c r="ES244" s="103">
        <f t="shared" ref="ES244:ES254" si="336">(ER244/EQ244)*100</f>
        <v>100</v>
      </c>
      <c r="ET244" s="112">
        <v>0</v>
      </c>
      <c r="EU244" s="112">
        <v>0</v>
      </c>
      <c r="EV244" s="112">
        <v>1</v>
      </c>
      <c r="EW244" s="112">
        <v>0</v>
      </c>
      <c r="EX244" s="114">
        <v>2151.15</v>
      </c>
      <c r="EY244" s="114">
        <v>2151.15</v>
      </c>
      <c r="EZ244" s="114">
        <v>2151.15</v>
      </c>
      <c r="FA244" s="100">
        <v>0</v>
      </c>
    </row>
    <row r="245" spans="1:157" s="118" customFormat="1">
      <c r="A245" s="26" t="s">
        <v>186</v>
      </c>
      <c r="B245" s="26" t="s">
        <v>210</v>
      </c>
      <c r="C245" s="29" t="s">
        <v>31</v>
      </c>
      <c r="D245" s="31">
        <v>5444</v>
      </c>
      <c r="E245" s="31">
        <f t="shared" si="312"/>
        <v>167</v>
      </c>
      <c r="F245" s="33">
        <v>167</v>
      </c>
      <c r="G245" s="34">
        <f t="shared" si="333"/>
        <v>100</v>
      </c>
      <c r="H245" s="32">
        <v>0</v>
      </c>
      <c r="I245" s="30">
        <f t="shared" si="334"/>
        <v>0</v>
      </c>
      <c r="J245" s="32">
        <v>133</v>
      </c>
      <c r="K245" s="30">
        <f t="shared" si="260"/>
        <v>2.4430565760470242</v>
      </c>
      <c r="L245" s="31">
        <v>2858</v>
      </c>
      <c r="M245" s="31">
        <v>1109</v>
      </c>
      <c r="N245" s="99">
        <f t="shared" si="261"/>
        <v>20.371050698016166</v>
      </c>
      <c r="O245" s="31">
        <v>621</v>
      </c>
      <c r="P245" s="31">
        <v>307</v>
      </c>
      <c r="Q245" s="34">
        <f t="shared" si="262"/>
        <v>5.6392358559882441</v>
      </c>
      <c r="R245" s="32">
        <f t="shared" si="263"/>
        <v>111</v>
      </c>
      <c r="S245" s="32">
        <v>111</v>
      </c>
      <c r="T245" s="30">
        <f t="shared" si="322"/>
        <v>100</v>
      </c>
      <c r="U245" s="32">
        <v>0</v>
      </c>
      <c r="V245" s="30">
        <f t="shared" si="323"/>
        <v>0</v>
      </c>
      <c r="W245" s="33">
        <v>16</v>
      </c>
      <c r="X245" s="33">
        <v>0</v>
      </c>
      <c r="Y245" s="33">
        <v>62</v>
      </c>
      <c r="Z245" s="39">
        <f t="shared" si="264"/>
        <v>1.1388684790595152</v>
      </c>
      <c r="AA245" s="33">
        <v>14</v>
      </c>
      <c r="AB245" s="33">
        <v>0</v>
      </c>
      <c r="AC245" s="39">
        <f t="shared" si="265"/>
        <v>0.25716385011021309</v>
      </c>
      <c r="AD245" s="42">
        <v>66.14</v>
      </c>
      <c r="AE245" s="38">
        <v>76.930000000000007</v>
      </c>
      <c r="AF245" s="38">
        <v>316.48</v>
      </c>
      <c r="AG245" s="38">
        <v>351</v>
      </c>
      <c r="AH245" s="30">
        <v>1</v>
      </c>
      <c r="AI245" s="40">
        <v>4.5599999999999996</v>
      </c>
      <c r="AJ245" s="41">
        <v>48</v>
      </c>
      <c r="AK245" s="30">
        <f t="shared" si="324"/>
        <v>43.243243243243242</v>
      </c>
      <c r="AL245" s="31">
        <v>4</v>
      </c>
      <c r="AM245" s="31">
        <v>0</v>
      </c>
      <c r="AN245" s="39">
        <f>((AL245+AM245)/W245)*100</f>
        <v>25</v>
      </c>
      <c r="AO245" s="31">
        <v>30</v>
      </c>
      <c r="AP245" s="39">
        <f t="shared" si="326"/>
        <v>48.387096774193552</v>
      </c>
      <c r="AQ245" s="31">
        <v>4</v>
      </c>
      <c r="AR245" s="31">
        <v>0</v>
      </c>
      <c r="AS245" s="39">
        <f>((AQ245+AR245)/AA245)*100</f>
        <v>28.571428571428569</v>
      </c>
      <c r="AT245" s="31">
        <v>3</v>
      </c>
      <c r="AU245" s="175">
        <f t="shared" si="313"/>
        <v>5.5106539309331376E-2</v>
      </c>
      <c r="AV245" s="35" t="s">
        <v>454</v>
      </c>
      <c r="AW245" s="41">
        <f t="shared" si="266"/>
        <v>38</v>
      </c>
      <c r="AX245" s="41">
        <f t="shared" si="267"/>
        <v>0</v>
      </c>
      <c r="AY245" s="30">
        <f t="shared" si="268"/>
        <v>0.69801616458486404</v>
      </c>
      <c r="AZ245" s="43">
        <v>0</v>
      </c>
      <c r="BA245" s="43">
        <v>38</v>
      </c>
      <c r="BB245" s="43">
        <v>0</v>
      </c>
      <c r="BC245" s="41">
        <v>0</v>
      </c>
      <c r="BD245" s="41">
        <v>0</v>
      </c>
      <c r="BE245" s="31">
        <v>0</v>
      </c>
      <c r="BF245" s="31">
        <f t="shared" si="319"/>
        <v>26</v>
      </c>
      <c r="BG245" s="31">
        <f t="shared" si="270"/>
        <v>0</v>
      </c>
      <c r="BH245" s="31">
        <v>0</v>
      </c>
      <c r="BI245" s="31">
        <v>26</v>
      </c>
      <c r="BJ245" s="31">
        <v>0</v>
      </c>
      <c r="BK245" s="31">
        <v>0</v>
      </c>
      <c r="BL245" s="45">
        <v>0</v>
      </c>
      <c r="BM245" s="45">
        <v>0</v>
      </c>
      <c r="BN245" s="45">
        <v>22</v>
      </c>
      <c r="BO245" s="45">
        <v>0</v>
      </c>
      <c r="BP245" s="34">
        <f t="shared" si="271"/>
        <v>0.40411462160176342</v>
      </c>
      <c r="BQ245" s="149">
        <v>0</v>
      </c>
      <c r="BR245" s="103">
        <f t="shared" si="335"/>
        <v>0</v>
      </c>
      <c r="BS245" s="45">
        <f t="shared" si="272"/>
        <v>6</v>
      </c>
      <c r="BT245" s="45">
        <f t="shared" si="273"/>
        <v>2</v>
      </c>
      <c r="BU245" s="45">
        <f t="shared" si="274"/>
        <v>18</v>
      </c>
      <c r="BV245" s="46">
        <v>0</v>
      </c>
      <c r="BW245" s="46">
        <v>0</v>
      </c>
      <c r="BX245" s="46">
        <v>0</v>
      </c>
      <c r="BY245" s="46">
        <v>6</v>
      </c>
      <c r="BZ245" s="46">
        <v>2</v>
      </c>
      <c r="CA245" s="46">
        <v>18</v>
      </c>
      <c r="CB245" s="46">
        <v>0</v>
      </c>
      <c r="CC245" s="46">
        <v>0</v>
      </c>
      <c r="CD245" s="46">
        <v>0</v>
      </c>
      <c r="CE245" s="45">
        <f t="shared" si="275"/>
        <v>0</v>
      </c>
      <c r="CF245" s="45">
        <f t="shared" si="276"/>
        <v>0</v>
      </c>
      <c r="CG245" s="45">
        <f t="shared" si="277"/>
        <v>0</v>
      </c>
      <c r="CH245" s="46">
        <v>0</v>
      </c>
      <c r="CI245" s="46">
        <v>0</v>
      </c>
      <c r="CJ245" s="46">
        <v>0</v>
      </c>
      <c r="CK245" s="46">
        <v>0</v>
      </c>
      <c r="CL245" s="46">
        <v>0</v>
      </c>
      <c r="CM245" s="46">
        <v>0</v>
      </c>
      <c r="CN245" s="46">
        <v>0</v>
      </c>
      <c r="CO245" s="46">
        <v>0</v>
      </c>
      <c r="CP245" s="46">
        <v>0</v>
      </c>
      <c r="CQ245" s="45">
        <f t="shared" si="278"/>
        <v>1</v>
      </c>
      <c r="CR245" s="47">
        <f t="shared" si="279"/>
        <v>1.8368846436443789E-2</v>
      </c>
      <c r="CS245" s="45">
        <f t="shared" si="280"/>
        <v>1</v>
      </c>
      <c r="CT245" s="45">
        <f t="shared" si="281"/>
        <v>0</v>
      </c>
      <c r="CU245" s="45">
        <f t="shared" si="282"/>
        <v>1</v>
      </c>
      <c r="CV245" s="45">
        <f t="shared" si="283"/>
        <v>0</v>
      </c>
      <c r="CW245" s="45">
        <v>0</v>
      </c>
      <c r="CX245" s="45">
        <v>0</v>
      </c>
      <c r="CY245" s="45">
        <f t="shared" si="284"/>
        <v>1</v>
      </c>
      <c r="CZ245" s="45">
        <v>0</v>
      </c>
      <c r="DA245" s="45">
        <v>1</v>
      </c>
      <c r="DB245" s="45">
        <f t="shared" si="285"/>
        <v>0</v>
      </c>
      <c r="DC245" s="45">
        <v>0</v>
      </c>
      <c r="DD245" s="45">
        <v>0</v>
      </c>
      <c r="DE245" s="45">
        <f t="shared" si="286"/>
        <v>0</v>
      </c>
      <c r="DF245" s="45">
        <f t="shared" si="287"/>
        <v>0</v>
      </c>
      <c r="DG245" s="45">
        <f t="shared" si="288"/>
        <v>0</v>
      </c>
      <c r="DH245" s="45">
        <f t="shared" si="289"/>
        <v>0</v>
      </c>
      <c r="DI245" s="45">
        <v>0</v>
      </c>
      <c r="DJ245" s="45">
        <v>0</v>
      </c>
      <c r="DK245" s="45">
        <f t="shared" si="290"/>
        <v>0</v>
      </c>
      <c r="DL245" s="45">
        <v>0</v>
      </c>
      <c r="DM245" s="45">
        <v>0</v>
      </c>
      <c r="DN245" s="45">
        <f t="shared" si="291"/>
        <v>0</v>
      </c>
      <c r="DO245" s="45">
        <v>0</v>
      </c>
      <c r="DP245" s="45">
        <v>0</v>
      </c>
      <c r="DQ245" s="45">
        <f t="shared" si="292"/>
        <v>0</v>
      </c>
      <c r="DR245" s="45">
        <v>0</v>
      </c>
      <c r="DS245" s="45">
        <v>0</v>
      </c>
      <c r="DT245" s="45">
        <v>0</v>
      </c>
      <c r="DU245" s="45">
        <v>0</v>
      </c>
      <c r="DV245" s="48">
        <v>2682.85</v>
      </c>
      <c r="DW245" s="48"/>
      <c r="DX245" s="45">
        <v>6</v>
      </c>
      <c r="DY245" s="45">
        <v>0</v>
      </c>
      <c r="DZ245" s="45">
        <v>0</v>
      </c>
      <c r="EA245" s="45">
        <f t="shared" si="293"/>
        <v>1</v>
      </c>
      <c r="EB245" s="47">
        <f>(EA245/CQ245)*100</f>
        <v>100</v>
      </c>
      <c r="EC245" s="45">
        <f t="shared" si="294"/>
        <v>0</v>
      </c>
      <c r="ED245" s="45">
        <f t="shared" si="295"/>
        <v>0</v>
      </c>
      <c r="EE245" s="45">
        <f t="shared" si="296"/>
        <v>1</v>
      </c>
      <c r="EF245" s="45">
        <v>0</v>
      </c>
      <c r="EG245" s="45">
        <v>0</v>
      </c>
      <c r="EH245" s="45">
        <v>1</v>
      </c>
      <c r="EI245" s="45">
        <v>0</v>
      </c>
      <c r="EJ245" s="45">
        <v>0</v>
      </c>
      <c r="EK245" s="45">
        <v>0</v>
      </c>
      <c r="EL245" s="45">
        <v>0</v>
      </c>
      <c r="EM245" s="45">
        <v>0</v>
      </c>
      <c r="EN245" s="45">
        <v>0</v>
      </c>
      <c r="EO245" s="45">
        <f t="shared" si="297"/>
        <v>0</v>
      </c>
      <c r="EP245" s="47">
        <f>(EO245/CQ245)*100</f>
        <v>0</v>
      </c>
      <c r="EQ245" s="45">
        <v>6</v>
      </c>
      <c r="ER245" s="45">
        <f t="shared" si="298"/>
        <v>6</v>
      </c>
      <c r="ES245" s="34">
        <f t="shared" si="336"/>
        <v>100</v>
      </c>
      <c r="ET245" s="45">
        <v>6</v>
      </c>
      <c r="EU245" s="45">
        <v>0</v>
      </c>
      <c r="EV245" s="45">
        <v>0</v>
      </c>
      <c r="EW245" s="45">
        <v>0</v>
      </c>
      <c r="EX245" s="48">
        <v>581</v>
      </c>
      <c r="EY245" s="48">
        <v>229</v>
      </c>
      <c r="EZ245" s="48">
        <v>2588</v>
      </c>
      <c r="FA245" s="46">
        <v>0</v>
      </c>
    </row>
    <row r="246" spans="1:157" s="118" customFormat="1">
      <c r="A246" s="100" t="s">
        <v>340</v>
      </c>
      <c r="B246" s="100" t="s">
        <v>391</v>
      </c>
      <c r="C246" s="101" t="s">
        <v>34</v>
      </c>
      <c r="D246" s="102">
        <v>9634</v>
      </c>
      <c r="E246" s="102">
        <f t="shared" si="312"/>
        <v>207</v>
      </c>
      <c r="F246" s="102">
        <v>201</v>
      </c>
      <c r="G246" s="103">
        <f t="shared" si="333"/>
        <v>97.101449275362313</v>
      </c>
      <c r="H246" s="104">
        <v>6</v>
      </c>
      <c r="I246" s="105">
        <f t="shared" si="334"/>
        <v>2.8985507246376812</v>
      </c>
      <c r="J246" s="106">
        <v>182</v>
      </c>
      <c r="K246" s="105">
        <f t="shared" si="260"/>
        <v>1.8891426198878971</v>
      </c>
      <c r="L246" s="102">
        <v>2893</v>
      </c>
      <c r="M246" s="102">
        <v>1810</v>
      </c>
      <c r="N246" s="107">
        <f t="shared" si="261"/>
        <v>18.787627153830186</v>
      </c>
      <c r="O246" s="102">
        <v>896</v>
      </c>
      <c r="P246" s="102">
        <v>625</v>
      </c>
      <c r="Q246" s="103">
        <f t="shared" si="262"/>
        <v>6.4874403155490965</v>
      </c>
      <c r="R246" s="106">
        <f t="shared" si="263"/>
        <v>151</v>
      </c>
      <c r="S246" s="106">
        <v>150</v>
      </c>
      <c r="T246" s="105">
        <f t="shared" si="322"/>
        <v>99.337748344370851</v>
      </c>
      <c r="U246" s="104">
        <v>1</v>
      </c>
      <c r="V246" s="105">
        <f t="shared" si="323"/>
        <v>0.66225165562913912</v>
      </c>
      <c r="W246" s="102">
        <v>88</v>
      </c>
      <c r="X246" s="102">
        <v>0</v>
      </c>
      <c r="Y246" s="102">
        <v>145</v>
      </c>
      <c r="Z246" s="108">
        <f t="shared" si="264"/>
        <v>1.5050861532073905</v>
      </c>
      <c r="AA246" s="102">
        <v>86</v>
      </c>
      <c r="AB246" s="102">
        <v>0</v>
      </c>
      <c r="AC246" s="108">
        <f t="shared" si="265"/>
        <v>0.89267178741955566</v>
      </c>
      <c r="AD246" s="109">
        <v>107.18</v>
      </c>
      <c r="AE246" s="110">
        <v>116.67</v>
      </c>
      <c r="AF246" s="110">
        <v>649.26</v>
      </c>
      <c r="AG246" s="110">
        <v>780.99</v>
      </c>
      <c r="AH246" s="105">
        <v>6.45</v>
      </c>
      <c r="AI246" s="111">
        <v>7.1</v>
      </c>
      <c r="AJ246" s="106">
        <v>69</v>
      </c>
      <c r="AK246" s="105">
        <f t="shared" si="324"/>
        <v>46</v>
      </c>
      <c r="AL246" s="102">
        <v>51</v>
      </c>
      <c r="AM246" s="102">
        <v>0</v>
      </c>
      <c r="AN246" s="108">
        <f>((AL246+AM246)/W246)*100</f>
        <v>57.95454545454546</v>
      </c>
      <c r="AO246" s="102"/>
      <c r="AP246" s="108">
        <f t="shared" si="326"/>
        <v>0</v>
      </c>
      <c r="AQ246" s="102">
        <v>50</v>
      </c>
      <c r="AR246" s="102">
        <v>0</v>
      </c>
      <c r="AS246" s="108">
        <f>((AQ246+AR246)/AA246)*100</f>
        <v>58.139534883720934</v>
      </c>
      <c r="AT246" s="102">
        <v>23</v>
      </c>
      <c r="AU246" s="182">
        <f t="shared" si="313"/>
        <v>0.23873780361220676</v>
      </c>
      <c r="AV246" s="105" t="s">
        <v>454</v>
      </c>
      <c r="AW246" s="106">
        <f t="shared" si="266"/>
        <v>111</v>
      </c>
      <c r="AX246" s="106">
        <f t="shared" si="267"/>
        <v>0</v>
      </c>
      <c r="AY246" s="105">
        <f t="shared" si="268"/>
        <v>1.1521694000415197</v>
      </c>
      <c r="AZ246" s="106">
        <v>0</v>
      </c>
      <c r="BA246" s="106">
        <v>111</v>
      </c>
      <c r="BB246" s="106">
        <v>0</v>
      </c>
      <c r="BC246" s="106">
        <v>0</v>
      </c>
      <c r="BD246" s="106">
        <v>0</v>
      </c>
      <c r="BE246" s="102">
        <v>0</v>
      </c>
      <c r="BF246" s="102">
        <f t="shared" si="319"/>
        <v>111</v>
      </c>
      <c r="BG246" s="102">
        <f t="shared" si="270"/>
        <v>0</v>
      </c>
      <c r="BH246" s="102">
        <v>0</v>
      </c>
      <c r="BI246" s="102">
        <v>111</v>
      </c>
      <c r="BJ246" s="102">
        <v>0</v>
      </c>
      <c r="BK246" s="102">
        <v>0</v>
      </c>
      <c r="BL246" s="112">
        <v>0</v>
      </c>
      <c r="BM246" s="112">
        <v>0</v>
      </c>
      <c r="BN246" s="112">
        <v>109</v>
      </c>
      <c r="BO246" s="112">
        <v>0</v>
      </c>
      <c r="BP246" s="103">
        <f t="shared" si="271"/>
        <v>1.1314095910317625</v>
      </c>
      <c r="BQ246" s="158">
        <v>5</v>
      </c>
      <c r="BR246" s="103">
        <f t="shared" si="335"/>
        <v>4.5871559633027523</v>
      </c>
      <c r="BS246" s="112">
        <f t="shared" si="272"/>
        <v>0</v>
      </c>
      <c r="BT246" s="112">
        <f t="shared" si="273"/>
        <v>18</v>
      </c>
      <c r="BU246" s="112">
        <f t="shared" si="274"/>
        <v>93</v>
      </c>
      <c r="BV246" s="112">
        <v>0</v>
      </c>
      <c r="BW246" s="112">
        <v>0</v>
      </c>
      <c r="BX246" s="112">
        <v>0</v>
      </c>
      <c r="BY246" s="112">
        <v>0</v>
      </c>
      <c r="BZ246" s="112">
        <v>18</v>
      </c>
      <c r="CA246" s="112">
        <v>93</v>
      </c>
      <c r="CB246" s="112">
        <v>0</v>
      </c>
      <c r="CC246" s="112">
        <v>0</v>
      </c>
      <c r="CD246" s="112">
        <v>0</v>
      </c>
      <c r="CE246" s="112">
        <f t="shared" si="275"/>
        <v>0</v>
      </c>
      <c r="CF246" s="112">
        <f t="shared" si="276"/>
        <v>0</v>
      </c>
      <c r="CG246" s="112">
        <f t="shared" si="277"/>
        <v>0</v>
      </c>
      <c r="CH246" s="100">
        <v>0</v>
      </c>
      <c r="CI246" s="100">
        <v>0</v>
      </c>
      <c r="CJ246" s="100">
        <v>0</v>
      </c>
      <c r="CK246" s="100">
        <v>0</v>
      </c>
      <c r="CL246" s="100">
        <v>0</v>
      </c>
      <c r="CM246" s="100">
        <v>0</v>
      </c>
      <c r="CN246" s="100">
        <v>0</v>
      </c>
      <c r="CO246" s="100">
        <v>0</v>
      </c>
      <c r="CP246" s="100">
        <v>0</v>
      </c>
      <c r="CQ246" s="112">
        <f t="shared" si="278"/>
        <v>1</v>
      </c>
      <c r="CR246" s="113">
        <f t="shared" si="279"/>
        <v>1.0379904504878556E-2</v>
      </c>
      <c r="CS246" s="112">
        <f t="shared" si="280"/>
        <v>1</v>
      </c>
      <c r="CT246" s="112">
        <f t="shared" si="281"/>
        <v>0</v>
      </c>
      <c r="CU246" s="112">
        <f t="shared" si="282"/>
        <v>1</v>
      </c>
      <c r="CV246" s="112">
        <f t="shared" si="283"/>
        <v>0</v>
      </c>
      <c r="CW246" s="112">
        <v>0</v>
      </c>
      <c r="CX246" s="112">
        <v>0</v>
      </c>
      <c r="CY246" s="112">
        <f t="shared" si="284"/>
        <v>1</v>
      </c>
      <c r="CZ246" s="112">
        <v>0</v>
      </c>
      <c r="DA246" s="112">
        <v>1</v>
      </c>
      <c r="DB246" s="112">
        <f t="shared" si="285"/>
        <v>0</v>
      </c>
      <c r="DC246" s="112">
        <v>0</v>
      </c>
      <c r="DD246" s="112">
        <v>0</v>
      </c>
      <c r="DE246" s="112">
        <f t="shared" si="286"/>
        <v>0</v>
      </c>
      <c r="DF246" s="112">
        <f t="shared" si="287"/>
        <v>0</v>
      </c>
      <c r="DG246" s="112">
        <f t="shared" si="288"/>
        <v>0</v>
      </c>
      <c r="DH246" s="112">
        <f t="shared" si="289"/>
        <v>0</v>
      </c>
      <c r="DI246" s="112">
        <v>0</v>
      </c>
      <c r="DJ246" s="112">
        <v>0</v>
      </c>
      <c r="DK246" s="112">
        <f t="shared" si="290"/>
        <v>0</v>
      </c>
      <c r="DL246" s="112">
        <v>0</v>
      </c>
      <c r="DM246" s="112">
        <v>0</v>
      </c>
      <c r="DN246" s="112">
        <f t="shared" si="291"/>
        <v>0</v>
      </c>
      <c r="DO246" s="112">
        <v>0</v>
      </c>
      <c r="DP246" s="112">
        <v>0</v>
      </c>
      <c r="DQ246" s="112">
        <f t="shared" si="292"/>
        <v>0</v>
      </c>
      <c r="DR246" s="112">
        <v>0</v>
      </c>
      <c r="DS246" s="112">
        <v>0</v>
      </c>
      <c r="DT246" s="112">
        <v>0</v>
      </c>
      <c r="DU246" s="112">
        <v>0</v>
      </c>
      <c r="DV246" s="114">
        <v>441</v>
      </c>
      <c r="DW246" s="114"/>
      <c r="DX246" s="112">
        <v>3</v>
      </c>
      <c r="DY246" s="112">
        <v>0</v>
      </c>
      <c r="DZ246" s="112">
        <v>0</v>
      </c>
      <c r="EA246" s="112">
        <f t="shared" si="293"/>
        <v>0</v>
      </c>
      <c r="EB246" s="113">
        <f>(EA246/CQ246)*100</f>
        <v>0</v>
      </c>
      <c r="EC246" s="112">
        <f t="shared" si="294"/>
        <v>0</v>
      </c>
      <c r="ED246" s="112">
        <f t="shared" si="295"/>
        <v>0</v>
      </c>
      <c r="EE246" s="112">
        <f t="shared" si="296"/>
        <v>0</v>
      </c>
      <c r="EF246" s="112">
        <v>0</v>
      </c>
      <c r="EG246" s="112">
        <v>0</v>
      </c>
      <c r="EH246" s="112">
        <v>0</v>
      </c>
      <c r="EI246" s="112">
        <v>0</v>
      </c>
      <c r="EJ246" s="112">
        <v>0</v>
      </c>
      <c r="EK246" s="112">
        <v>0</v>
      </c>
      <c r="EL246" s="112">
        <v>0</v>
      </c>
      <c r="EM246" s="112">
        <v>0</v>
      </c>
      <c r="EN246" s="112">
        <v>0</v>
      </c>
      <c r="EO246" s="112">
        <f t="shared" si="297"/>
        <v>1</v>
      </c>
      <c r="EP246" s="113">
        <f>(EO246/CQ246)*100</f>
        <v>100</v>
      </c>
      <c r="EQ246" s="112">
        <v>4</v>
      </c>
      <c r="ER246" s="112">
        <f t="shared" si="298"/>
        <v>2</v>
      </c>
      <c r="ES246" s="103">
        <f t="shared" si="336"/>
        <v>50</v>
      </c>
      <c r="ET246" s="112">
        <v>1</v>
      </c>
      <c r="EU246" s="112">
        <v>0</v>
      </c>
      <c r="EV246" s="112">
        <v>1</v>
      </c>
      <c r="EW246" s="112">
        <v>0</v>
      </c>
      <c r="EX246" s="114">
        <v>1077.4100000000001</v>
      </c>
      <c r="EY246" s="114">
        <v>905.43</v>
      </c>
      <c r="EZ246" s="114">
        <v>1249.3800000000001</v>
      </c>
      <c r="FA246" s="100">
        <v>0</v>
      </c>
    </row>
    <row r="247" spans="1:157" s="118" customFormat="1">
      <c r="A247" s="100" t="s">
        <v>341</v>
      </c>
      <c r="B247" s="100" t="s">
        <v>391</v>
      </c>
      <c r="C247" s="101" t="s">
        <v>32</v>
      </c>
      <c r="D247" s="102">
        <v>6123</v>
      </c>
      <c r="E247" s="102">
        <f t="shared" si="312"/>
        <v>111</v>
      </c>
      <c r="F247" s="102">
        <v>105</v>
      </c>
      <c r="G247" s="103">
        <f t="shared" si="333"/>
        <v>94.594594594594597</v>
      </c>
      <c r="H247" s="104">
        <v>6</v>
      </c>
      <c r="I247" s="105">
        <f t="shared" si="334"/>
        <v>5.4054054054054053</v>
      </c>
      <c r="J247" s="106">
        <v>95</v>
      </c>
      <c r="K247" s="105">
        <f t="shared" si="260"/>
        <v>1.5515270292340355</v>
      </c>
      <c r="L247" s="102">
        <v>937</v>
      </c>
      <c r="M247" s="102">
        <v>689</v>
      </c>
      <c r="N247" s="107">
        <f t="shared" si="261"/>
        <v>11.252653927813164</v>
      </c>
      <c r="O247" s="102">
        <v>347</v>
      </c>
      <c r="P247" s="102">
        <v>261</v>
      </c>
      <c r="Q247" s="103">
        <f t="shared" si="262"/>
        <v>4.2626163645271928</v>
      </c>
      <c r="R247" s="106">
        <f t="shared" si="263"/>
        <v>66</v>
      </c>
      <c r="S247" s="106">
        <v>66</v>
      </c>
      <c r="T247" s="105">
        <f t="shared" si="322"/>
        <v>100</v>
      </c>
      <c r="U247" s="104">
        <v>0</v>
      </c>
      <c r="V247" s="105">
        <f t="shared" si="323"/>
        <v>0</v>
      </c>
      <c r="W247" s="102">
        <v>0</v>
      </c>
      <c r="X247" s="102">
        <v>0</v>
      </c>
      <c r="Y247" s="102">
        <v>63</v>
      </c>
      <c r="Z247" s="108">
        <f t="shared" si="264"/>
        <v>1.0289073983341499</v>
      </c>
      <c r="AA247" s="102">
        <v>0</v>
      </c>
      <c r="AB247" s="102">
        <v>0</v>
      </c>
      <c r="AC247" s="108">
        <f t="shared" si="265"/>
        <v>0</v>
      </c>
      <c r="AD247" s="109">
        <v>84.59</v>
      </c>
      <c r="AE247" s="110"/>
      <c r="AF247" s="110">
        <v>394.94</v>
      </c>
      <c r="AG247" s="110"/>
      <c r="AH247" s="105">
        <v>5.38</v>
      </c>
      <c r="AI247" s="111"/>
      <c r="AJ247" s="106">
        <v>7</v>
      </c>
      <c r="AK247" s="105">
        <f t="shared" si="324"/>
        <v>10.606060606060606</v>
      </c>
      <c r="AL247" s="102">
        <v>0</v>
      </c>
      <c r="AM247" s="102">
        <v>0</v>
      </c>
      <c r="AN247" s="108" t="s">
        <v>456</v>
      </c>
      <c r="AO247" s="102"/>
      <c r="AP247" s="108">
        <f t="shared" si="326"/>
        <v>0</v>
      </c>
      <c r="AQ247" s="102">
        <v>0</v>
      </c>
      <c r="AR247" s="102">
        <v>0</v>
      </c>
      <c r="AS247" s="108" t="s">
        <v>456</v>
      </c>
      <c r="AT247" s="102">
        <v>52</v>
      </c>
      <c r="AU247" s="182">
        <f t="shared" si="313"/>
        <v>0.84925690021231426</v>
      </c>
      <c r="AV247" s="105" t="s">
        <v>454</v>
      </c>
      <c r="AW247" s="106">
        <f t="shared" si="266"/>
        <v>7</v>
      </c>
      <c r="AX247" s="106">
        <f t="shared" si="267"/>
        <v>0</v>
      </c>
      <c r="AY247" s="105">
        <f t="shared" si="268"/>
        <v>0.11432304425934998</v>
      </c>
      <c r="AZ247" s="106">
        <v>0</v>
      </c>
      <c r="BA247" s="106">
        <v>7</v>
      </c>
      <c r="BB247" s="106">
        <v>0</v>
      </c>
      <c r="BC247" s="106">
        <v>0</v>
      </c>
      <c r="BD247" s="106">
        <v>0</v>
      </c>
      <c r="BE247" s="102">
        <v>0</v>
      </c>
      <c r="BF247" s="102">
        <f t="shared" si="319"/>
        <v>7</v>
      </c>
      <c r="BG247" s="102">
        <f t="shared" si="270"/>
        <v>0</v>
      </c>
      <c r="BH247" s="102">
        <v>0</v>
      </c>
      <c r="BI247" s="102">
        <v>7</v>
      </c>
      <c r="BJ247" s="102">
        <v>0</v>
      </c>
      <c r="BK247" s="102">
        <v>0</v>
      </c>
      <c r="BL247" s="112">
        <v>0</v>
      </c>
      <c r="BM247" s="112">
        <v>0</v>
      </c>
      <c r="BN247" s="112">
        <v>7</v>
      </c>
      <c r="BO247" s="112">
        <v>0</v>
      </c>
      <c r="BP247" s="103">
        <f t="shared" si="271"/>
        <v>0.11432304425934998</v>
      </c>
      <c r="BQ247" s="158">
        <v>0</v>
      </c>
      <c r="BR247" s="103">
        <f t="shared" si="335"/>
        <v>0</v>
      </c>
      <c r="BS247" s="112">
        <f t="shared" si="272"/>
        <v>0</v>
      </c>
      <c r="BT247" s="112">
        <f t="shared" si="273"/>
        <v>7</v>
      </c>
      <c r="BU247" s="112">
        <f t="shared" si="274"/>
        <v>0</v>
      </c>
      <c r="BV247" s="112">
        <v>0</v>
      </c>
      <c r="BW247" s="112">
        <v>0</v>
      </c>
      <c r="BX247" s="112">
        <v>0</v>
      </c>
      <c r="BY247" s="112">
        <v>0</v>
      </c>
      <c r="BZ247" s="112">
        <v>7</v>
      </c>
      <c r="CA247" s="112">
        <v>0</v>
      </c>
      <c r="CB247" s="112">
        <v>0</v>
      </c>
      <c r="CC247" s="112">
        <v>0</v>
      </c>
      <c r="CD247" s="112">
        <v>0</v>
      </c>
      <c r="CE247" s="112">
        <f t="shared" si="275"/>
        <v>0</v>
      </c>
      <c r="CF247" s="112">
        <f t="shared" si="276"/>
        <v>0</v>
      </c>
      <c r="CG247" s="112">
        <f t="shared" si="277"/>
        <v>0</v>
      </c>
      <c r="CH247" s="100">
        <v>0</v>
      </c>
      <c r="CI247" s="100">
        <v>0</v>
      </c>
      <c r="CJ247" s="100">
        <v>0</v>
      </c>
      <c r="CK247" s="100">
        <v>0</v>
      </c>
      <c r="CL247" s="100">
        <v>0</v>
      </c>
      <c r="CM247" s="100">
        <v>0</v>
      </c>
      <c r="CN247" s="100">
        <v>0</v>
      </c>
      <c r="CO247" s="100">
        <v>0</v>
      </c>
      <c r="CP247" s="100">
        <v>0</v>
      </c>
      <c r="CQ247" s="112">
        <f t="shared" si="278"/>
        <v>0</v>
      </c>
      <c r="CR247" s="113">
        <f t="shared" si="279"/>
        <v>0</v>
      </c>
      <c r="CS247" s="112">
        <f t="shared" si="280"/>
        <v>0</v>
      </c>
      <c r="CT247" s="112">
        <f t="shared" si="281"/>
        <v>0</v>
      </c>
      <c r="CU247" s="112">
        <f t="shared" si="282"/>
        <v>0</v>
      </c>
      <c r="CV247" s="112">
        <f t="shared" si="283"/>
        <v>0</v>
      </c>
      <c r="CW247" s="112">
        <v>0</v>
      </c>
      <c r="CX247" s="112">
        <v>0</v>
      </c>
      <c r="CY247" s="112">
        <f t="shared" si="284"/>
        <v>0</v>
      </c>
      <c r="CZ247" s="112">
        <v>0</v>
      </c>
      <c r="DA247" s="112">
        <v>0</v>
      </c>
      <c r="DB247" s="112">
        <f t="shared" si="285"/>
        <v>0</v>
      </c>
      <c r="DC247" s="112">
        <v>0</v>
      </c>
      <c r="DD247" s="112">
        <v>0</v>
      </c>
      <c r="DE247" s="112">
        <f t="shared" si="286"/>
        <v>0</v>
      </c>
      <c r="DF247" s="112">
        <f t="shared" si="287"/>
        <v>0</v>
      </c>
      <c r="DG247" s="112">
        <f t="shared" si="288"/>
        <v>0</v>
      </c>
      <c r="DH247" s="112">
        <f t="shared" si="289"/>
        <v>0</v>
      </c>
      <c r="DI247" s="112">
        <v>0</v>
      </c>
      <c r="DJ247" s="112">
        <v>0</v>
      </c>
      <c r="DK247" s="112">
        <f t="shared" si="290"/>
        <v>0</v>
      </c>
      <c r="DL247" s="112">
        <v>0</v>
      </c>
      <c r="DM247" s="112">
        <v>0</v>
      </c>
      <c r="DN247" s="112">
        <f t="shared" si="291"/>
        <v>0</v>
      </c>
      <c r="DO247" s="112">
        <v>0</v>
      </c>
      <c r="DP247" s="112">
        <v>0</v>
      </c>
      <c r="DQ247" s="112">
        <f t="shared" si="292"/>
        <v>0</v>
      </c>
      <c r="DR247" s="112">
        <v>0</v>
      </c>
      <c r="DS247" s="112">
        <v>0</v>
      </c>
      <c r="DT247" s="112">
        <v>0</v>
      </c>
      <c r="DU247" s="112">
        <v>0</v>
      </c>
      <c r="DV247" s="114"/>
      <c r="DW247" s="114"/>
      <c r="DX247" s="112">
        <v>0</v>
      </c>
      <c r="DY247" s="112">
        <v>0</v>
      </c>
      <c r="DZ247" s="112">
        <v>0</v>
      </c>
      <c r="EA247" s="112">
        <f t="shared" si="293"/>
        <v>0</v>
      </c>
      <c r="EB247" s="113" t="s">
        <v>456</v>
      </c>
      <c r="EC247" s="112">
        <f t="shared" si="294"/>
        <v>0</v>
      </c>
      <c r="ED247" s="112">
        <f t="shared" si="295"/>
        <v>0</v>
      </c>
      <c r="EE247" s="112">
        <f t="shared" si="296"/>
        <v>0</v>
      </c>
      <c r="EF247" s="112">
        <v>0</v>
      </c>
      <c r="EG247" s="112">
        <v>0</v>
      </c>
      <c r="EH247" s="112">
        <v>0</v>
      </c>
      <c r="EI247" s="112">
        <v>0</v>
      </c>
      <c r="EJ247" s="112">
        <v>0</v>
      </c>
      <c r="EK247" s="112">
        <v>0</v>
      </c>
      <c r="EL247" s="112">
        <v>0</v>
      </c>
      <c r="EM247" s="112">
        <v>0</v>
      </c>
      <c r="EN247" s="112">
        <v>0</v>
      </c>
      <c r="EO247" s="112">
        <f t="shared" si="297"/>
        <v>0</v>
      </c>
      <c r="EP247" s="113" t="s">
        <v>456</v>
      </c>
      <c r="EQ247" s="112">
        <v>2</v>
      </c>
      <c r="ER247" s="112">
        <f t="shared" si="298"/>
        <v>1</v>
      </c>
      <c r="ES247" s="103">
        <f t="shared" si="336"/>
        <v>50</v>
      </c>
      <c r="ET247" s="112">
        <v>0</v>
      </c>
      <c r="EU247" s="112">
        <v>0</v>
      </c>
      <c r="EV247" s="112">
        <v>1</v>
      </c>
      <c r="EW247" s="112">
        <v>0</v>
      </c>
      <c r="EX247" s="114">
        <v>557.53</v>
      </c>
      <c r="EY247" s="114">
        <v>557.53</v>
      </c>
      <c r="EZ247" s="114">
        <v>557.53</v>
      </c>
      <c r="FA247" s="100">
        <v>0</v>
      </c>
    </row>
    <row r="248" spans="1:157" s="118" customFormat="1">
      <c r="A248" s="100" t="s">
        <v>342</v>
      </c>
      <c r="B248" s="100" t="s">
        <v>391</v>
      </c>
      <c r="C248" s="101" t="s">
        <v>32</v>
      </c>
      <c r="D248" s="102">
        <v>6465</v>
      </c>
      <c r="E248" s="102">
        <f t="shared" si="312"/>
        <v>119</v>
      </c>
      <c r="F248" s="102">
        <v>112</v>
      </c>
      <c r="G248" s="103">
        <f t="shared" si="333"/>
        <v>94.117647058823522</v>
      </c>
      <c r="H248" s="104">
        <v>7</v>
      </c>
      <c r="I248" s="105">
        <f t="shared" si="334"/>
        <v>5.8823529411764701</v>
      </c>
      <c r="J248" s="106">
        <v>101</v>
      </c>
      <c r="K248" s="105">
        <f t="shared" si="260"/>
        <v>1.5622583139984532</v>
      </c>
      <c r="L248" s="102">
        <v>1472</v>
      </c>
      <c r="M248" s="102">
        <v>990</v>
      </c>
      <c r="N248" s="107">
        <f t="shared" si="261"/>
        <v>15.31322505800464</v>
      </c>
      <c r="O248" s="102">
        <v>473</v>
      </c>
      <c r="P248" s="102">
        <v>344</v>
      </c>
      <c r="Q248" s="103">
        <f t="shared" si="262"/>
        <v>5.3209590100541373</v>
      </c>
      <c r="R248" s="106">
        <f t="shared" si="263"/>
        <v>36</v>
      </c>
      <c r="S248" s="106">
        <v>36</v>
      </c>
      <c r="T248" s="105">
        <f t="shared" si="322"/>
        <v>100</v>
      </c>
      <c r="U248" s="104">
        <v>0</v>
      </c>
      <c r="V248" s="105">
        <f t="shared" si="323"/>
        <v>0</v>
      </c>
      <c r="W248" s="102">
        <v>0</v>
      </c>
      <c r="X248" s="102">
        <v>0</v>
      </c>
      <c r="Y248" s="102">
        <v>35</v>
      </c>
      <c r="Z248" s="108">
        <f t="shared" si="264"/>
        <v>0.54137664346481051</v>
      </c>
      <c r="AA248" s="102">
        <v>0</v>
      </c>
      <c r="AB248" s="102">
        <v>0</v>
      </c>
      <c r="AC248" s="108">
        <f t="shared" si="265"/>
        <v>0</v>
      </c>
      <c r="AD248" s="109">
        <v>106.27</v>
      </c>
      <c r="AE248" s="110"/>
      <c r="AF248" s="110">
        <v>415.96</v>
      </c>
      <c r="AG248" s="110"/>
      <c r="AH248" s="105">
        <v>5.44</v>
      </c>
      <c r="AI248" s="111"/>
      <c r="AJ248" s="106">
        <v>6</v>
      </c>
      <c r="AK248" s="105">
        <f t="shared" si="324"/>
        <v>16.666666666666664</v>
      </c>
      <c r="AL248" s="102">
        <v>0</v>
      </c>
      <c r="AM248" s="102">
        <v>0</v>
      </c>
      <c r="AN248" s="108" t="s">
        <v>456</v>
      </c>
      <c r="AO248" s="102"/>
      <c r="AP248" s="108">
        <f t="shared" si="326"/>
        <v>0</v>
      </c>
      <c r="AQ248" s="102">
        <v>0</v>
      </c>
      <c r="AR248" s="102">
        <v>0</v>
      </c>
      <c r="AS248" s="108" t="s">
        <v>456</v>
      </c>
      <c r="AT248" s="102">
        <v>55</v>
      </c>
      <c r="AU248" s="182">
        <f t="shared" si="313"/>
        <v>0.8507347254447023</v>
      </c>
      <c r="AV248" s="105" t="s">
        <v>454</v>
      </c>
      <c r="AW248" s="106">
        <f t="shared" si="266"/>
        <v>12</v>
      </c>
      <c r="AX248" s="106">
        <f t="shared" si="267"/>
        <v>0</v>
      </c>
      <c r="AY248" s="105">
        <f t="shared" si="268"/>
        <v>0.18561484918793503</v>
      </c>
      <c r="AZ248" s="106">
        <v>0</v>
      </c>
      <c r="BA248" s="106">
        <v>12</v>
      </c>
      <c r="BB248" s="106">
        <v>0</v>
      </c>
      <c r="BC248" s="106">
        <v>0</v>
      </c>
      <c r="BD248" s="106">
        <v>0</v>
      </c>
      <c r="BE248" s="102">
        <v>0</v>
      </c>
      <c r="BF248" s="102">
        <f t="shared" si="319"/>
        <v>12</v>
      </c>
      <c r="BG248" s="102">
        <f t="shared" si="270"/>
        <v>0</v>
      </c>
      <c r="BH248" s="102">
        <v>0</v>
      </c>
      <c r="BI248" s="102">
        <v>12</v>
      </c>
      <c r="BJ248" s="102">
        <v>0</v>
      </c>
      <c r="BK248" s="102">
        <v>0</v>
      </c>
      <c r="BL248" s="112">
        <v>0</v>
      </c>
      <c r="BM248" s="112">
        <v>0</v>
      </c>
      <c r="BN248" s="112">
        <v>12</v>
      </c>
      <c r="BO248" s="112">
        <v>0</v>
      </c>
      <c r="BP248" s="103">
        <f t="shared" si="271"/>
        <v>0.18561484918793503</v>
      </c>
      <c r="BQ248" s="158">
        <v>0</v>
      </c>
      <c r="BR248" s="103">
        <f t="shared" si="335"/>
        <v>0</v>
      </c>
      <c r="BS248" s="112">
        <f t="shared" si="272"/>
        <v>0</v>
      </c>
      <c r="BT248" s="112">
        <f t="shared" si="273"/>
        <v>12</v>
      </c>
      <c r="BU248" s="112">
        <f t="shared" si="274"/>
        <v>0</v>
      </c>
      <c r="BV248" s="112">
        <v>0</v>
      </c>
      <c r="BW248" s="112">
        <v>0</v>
      </c>
      <c r="BX248" s="112">
        <v>0</v>
      </c>
      <c r="BY248" s="112">
        <v>0</v>
      </c>
      <c r="BZ248" s="112">
        <v>12</v>
      </c>
      <c r="CA248" s="112">
        <v>0</v>
      </c>
      <c r="CB248" s="112">
        <v>0</v>
      </c>
      <c r="CC248" s="112">
        <v>0</v>
      </c>
      <c r="CD248" s="112">
        <v>0</v>
      </c>
      <c r="CE248" s="112">
        <f t="shared" si="275"/>
        <v>0</v>
      </c>
      <c r="CF248" s="112">
        <f t="shared" si="276"/>
        <v>0</v>
      </c>
      <c r="CG248" s="112">
        <f t="shared" si="277"/>
        <v>0</v>
      </c>
      <c r="CH248" s="100">
        <v>0</v>
      </c>
      <c r="CI248" s="100">
        <v>0</v>
      </c>
      <c r="CJ248" s="100">
        <v>0</v>
      </c>
      <c r="CK248" s="100">
        <v>0</v>
      </c>
      <c r="CL248" s="100">
        <v>0</v>
      </c>
      <c r="CM248" s="100">
        <v>0</v>
      </c>
      <c r="CN248" s="100">
        <v>0</v>
      </c>
      <c r="CO248" s="100">
        <v>0</v>
      </c>
      <c r="CP248" s="100">
        <v>0</v>
      </c>
      <c r="CQ248" s="112">
        <f t="shared" si="278"/>
        <v>0</v>
      </c>
      <c r="CR248" s="113">
        <f t="shared" si="279"/>
        <v>0</v>
      </c>
      <c r="CS248" s="112">
        <f t="shared" si="280"/>
        <v>0</v>
      </c>
      <c r="CT248" s="112">
        <f t="shared" si="281"/>
        <v>0</v>
      </c>
      <c r="CU248" s="112">
        <f t="shared" si="282"/>
        <v>0</v>
      </c>
      <c r="CV248" s="112">
        <f t="shared" si="283"/>
        <v>0</v>
      </c>
      <c r="CW248" s="112">
        <v>0</v>
      </c>
      <c r="CX248" s="112">
        <v>0</v>
      </c>
      <c r="CY248" s="112">
        <f t="shared" si="284"/>
        <v>0</v>
      </c>
      <c r="CZ248" s="112">
        <v>0</v>
      </c>
      <c r="DA248" s="112">
        <v>0</v>
      </c>
      <c r="DB248" s="112">
        <f t="shared" si="285"/>
        <v>0</v>
      </c>
      <c r="DC248" s="112">
        <v>0</v>
      </c>
      <c r="DD248" s="112">
        <v>0</v>
      </c>
      <c r="DE248" s="112">
        <f t="shared" si="286"/>
        <v>0</v>
      </c>
      <c r="DF248" s="112">
        <f t="shared" si="287"/>
        <v>0</v>
      </c>
      <c r="DG248" s="112">
        <f t="shared" si="288"/>
        <v>0</v>
      </c>
      <c r="DH248" s="112">
        <f t="shared" si="289"/>
        <v>0</v>
      </c>
      <c r="DI248" s="112">
        <v>0</v>
      </c>
      <c r="DJ248" s="112">
        <v>0</v>
      </c>
      <c r="DK248" s="112">
        <f t="shared" si="290"/>
        <v>0</v>
      </c>
      <c r="DL248" s="112">
        <v>0</v>
      </c>
      <c r="DM248" s="112">
        <v>0</v>
      </c>
      <c r="DN248" s="112">
        <f t="shared" si="291"/>
        <v>0</v>
      </c>
      <c r="DO248" s="112">
        <v>0</v>
      </c>
      <c r="DP248" s="112">
        <v>0</v>
      </c>
      <c r="DQ248" s="112">
        <f t="shared" si="292"/>
        <v>0</v>
      </c>
      <c r="DR248" s="112">
        <v>0</v>
      </c>
      <c r="DS248" s="112">
        <v>0</v>
      </c>
      <c r="DT248" s="112">
        <v>0</v>
      </c>
      <c r="DU248" s="112">
        <v>0</v>
      </c>
      <c r="DV248" s="114"/>
      <c r="DW248" s="114"/>
      <c r="DX248" s="112">
        <v>0</v>
      </c>
      <c r="DY248" s="112">
        <v>0</v>
      </c>
      <c r="DZ248" s="112">
        <v>0</v>
      </c>
      <c r="EA248" s="112">
        <f t="shared" si="293"/>
        <v>0</v>
      </c>
      <c r="EB248" s="113" t="s">
        <v>456</v>
      </c>
      <c r="EC248" s="112">
        <f t="shared" si="294"/>
        <v>0</v>
      </c>
      <c r="ED248" s="112">
        <f t="shared" si="295"/>
        <v>0</v>
      </c>
      <c r="EE248" s="112">
        <f t="shared" si="296"/>
        <v>0</v>
      </c>
      <c r="EF248" s="112">
        <v>0</v>
      </c>
      <c r="EG248" s="112">
        <v>0</v>
      </c>
      <c r="EH248" s="112">
        <v>0</v>
      </c>
      <c r="EI248" s="112">
        <v>0</v>
      </c>
      <c r="EJ248" s="112">
        <v>0</v>
      </c>
      <c r="EK248" s="112">
        <v>0</v>
      </c>
      <c r="EL248" s="112">
        <v>0</v>
      </c>
      <c r="EM248" s="112">
        <v>0</v>
      </c>
      <c r="EN248" s="112">
        <v>0</v>
      </c>
      <c r="EO248" s="112">
        <f t="shared" si="297"/>
        <v>0</v>
      </c>
      <c r="EP248" s="113" t="s">
        <v>456</v>
      </c>
      <c r="EQ248" s="112">
        <v>5</v>
      </c>
      <c r="ER248" s="112">
        <f t="shared" si="298"/>
        <v>2</v>
      </c>
      <c r="ES248" s="103">
        <f t="shared" si="336"/>
        <v>40</v>
      </c>
      <c r="ET248" s="112">
        <v>2</v>
      </c>
      <c r="EU248" s="112">
        <v>0</v>
      </c>
      <c r="EV248" s="112">
        <v>0</v>
      </c>
      <c r="EW248" s="112">
        <v>0</v>
      </c>
      <c r="EX248" s="114">
        <v>911.48</v>
      </c>
      <c r="EY248" s="114">
        <v>400.63</v>
      </c>
      <c r="EZ248" s="114">
        <v>1422.33</v>
      </c>
      <c r="FA248" s="100">
        <v>0</v>
      </c>
    </row>
    <row r="249" spans="1:157" s="118" customFormat="1">
      <c r="A249" s="100" t="s">
        <v>343</v>
      </c>
      <c r="B249" s="100" t="s">
        <v>391</v>
      </c>
      <c r="C249" s="101" t="s">
        <v>34</v>
      </c>
      <c r="D249" s="102">
        <v>1569</v>
      </c>
      <c r="E249" s="102">
        <f t="shared" si="312"/>
        <v>20</v>
      </c>
      <c r="F249" s="102">
        <v>17</v>
      </c>
      <c r="G249" s="103">
        <f t="shared" si="333"/>
        <v>85</v>
      </c>
      <c r="H249" s="104">
        <v>3</v>
      </c>
      <c r="I249" s="105">
        <f t="shared" si="334"/>
        <v>15</v>
      </c>
      <c r="J249" s="106">
        <v>17</v>
      </c>
      <c r="K249" s="105">
        <f t="shared" ref="K249:K312" si="337">(J249/D249)*100</f>
        <v>1.0834926704907584</v>
      </c>
      <c r="L249" s="102">
        <v>325</v>
      </c>
      <c r="M249" s="102">
        <v>198</v>
      </c>
      <c r="N249" s="107">
        <f t="shared" ref="N249:N312" si="338">(M249/D249)*100</f>
        <v>12.619502868068832</v>
      </c>
      <c r="O249" s="102">
        <v>115</v>
      </c>
      <c r="P249" s="102">
        <v>76</v>
      </c>
      <c r="Q249" s="103">
        <f t="shared" ref="Q249:Q312" si="339">(P249/D249)*100</f>
        <v>4.8438495857233903</v>
      </c>
      <c r="R249" s="106">
        <f t="shared" ref="R249:R312" si="340">S249+U249</f>
        <v>16</v>
      </c>
      <c r="S249" s="106">
        <v>16</v>
      </c>
      <c r="T249" s="105">
        <f t="shared" si="322"/>
        <v>100</v>
      </c>
      <c r="U249" s="104">
        <v>0</v>
      </c>
      <c r="V249" s="105">
        <f t="shared" si="323"/>
        <v>0</v>
      </c>
      <c r="W249" s="102">
        <v>4</v>
      </c>
      <c r="X249" s="102">
        <v>0</v>
      </c>
      <c r="Y249" s="102">
        <v>16</v>
      </c>
      <c r="Z249" s="108">
        <f t="shared" ref="Z249:Z312" si="341">(Y249/D249)*100</f>
        <v>1.0197578075207139</v>
      </c>
      <c r="AA249" s="102">
        <v>4</v>
      </c>
      <c r="AB249" s="102">
        <v>0</v>
      </c>
      <c r="AC249" s="108">
        <f t="shared" ref="AC249:AC312" si="342">((AA249+AB249)/D249)*100</f>
        <v>0.25493945188017847</v>
      </c>
      <c r="AD249" s="109">
        <v>90.34</v>
      </c>
      <c r="AE249" s="110">
        <v>49.82</v>
      </c>
      <c r="AF249" s="110">
        <v>433.87</v>
      </c>
      <c r="AG249" s="110">
        <v>725.2</v>
      </c>
      <c r="AH249" s="105">
        <v>6.38</v>
      </c>
      <c r="AI249" s="111">
        <v>14.25</v>
      </c>
      <c r="AJ249" s="106">
        <v>3</v>
      </c>
      <c r="AK249" s="105">
        <f t="shared" si="324"/>
        <v>18.75</v>
      </c>
      <c r="AL249" s="102">
        <v>3</v>
      </c>
      <c r="AM249" s="102">
        <v>0</v>
      </c>
      <c r="AN249" s="108">
        <f t="shared" ref="AN249:AN254" si="343">((AL249+AM249)/W249)*100</f>
        <v>75</v>
      </c>
      <c r="AO249" s="102"/>
      <c r="AP249" s="108">
        <f t="shared" si="326"/>
        <v>0</v>
      </c>
      <c r="AQ249" s="102">
        <v>3</v>
      </c>
      <c r="AR249" s="102">
        <v>0</v>
      </c>
      <c r="AS249" s="108">
        <f t="shared" ref="AS249:AS254" si="344">((AQ249+AR249)/AA249)*100</f>
        <v>75</v>
      </c>
      <c r="AT249" s="102">
        <v>3</v>
      </c>
      <c r="AU249" s="182">
        <f t="shared" si="313"/>
        <v>0.19120458891013384</v>
      </c>
      <c r="AV249" s="105" t="s">
        <v>454</v>
      </c>
      <c r="AW249" s="106">
        <f t="shared" ref="AW249:AW312" si="345">AZ249+BA249+BB249</f>
        <v>18</v>
      </c>
      <c r="AX249" s="106">
        <f t="shared" ref="AX249:AX312" si="346">BC249+BD249+BE249</f>
        <v>0</v>
      </c>
      <c r="AY249" s="105">
        <f t="shared" ref="AY249:AY312" si="347">((AW249+AX249)/D249)*100</f>
        <v>1.1472275334608031</v>
      </c>
      <c r="AZ249" s="106">
        <v>0</v>
      </c>
      <c r="BA249" s="106">
        <v>18</v>
      </c>
      <c r="BB249" s="106">
        <v>0</v>
      </c>
      <c r="BC249" s="106">
        <v>0</v>
      </c>
      <c r="BD249" s="106">
        <v>0</v>
      </c>
      <c r="BE249" s="102">
        <v>0</v>
      </c>
      <c r="BF249" s="102">
        <f t="shared" ref="BF249:BF285" si="348">BH249+BI249+BJ249</f>
        <v>18</v>
      </c>
      <c r="BG249" s="102">
        <f t="shared" ref="BG249:BG312" si="349">BK249+BL249+BM249</f>
        <v>0</v>
      </c>
      <c r="BH249" s="102">
        <v>0</v>
      </c>
      <c r="BI249" s="102">
        <v>18</v>
      </c>
      <c r="BJ249" s="102">
        <v>0</v>
      </c>
      <c r="BK249" s="102">
        <v>0</v>
      </c>
      <c r="BL249" s="112">
        <v>0</v>
      </c>
      <c r="BM249" s="112">
        <v>0</v>
      </c>
      <c r="BN249" s="112">
        <v>18</v>
      </c>
      <c r="BO249" s="112">
        <v>0</v>
      </c>
      <c r="BP249" s="103">
        <f t="shared" ref="BP249:BP300" si="350">((BN249+BO249)/D249)*100</f>
        <v>1.1472275334608031</v>
      </c>
      <c r="BQ249" s="158">
        <v>2</v>
      </c>
      <c r="BR249" s="103">
        <f t="shared" si="335"/>
        <v>11.111111111111111</v>
      </c>
      <c r="BS249" s="112">
        <f t="shared" ref="BS249:BS312" si="351">BV249+BY249+CB249</f>
        <v>0</v>
      </c>
      <c r="BT249" s="112">
        <f t="shared" ref="BT249:BT312" si="352">BW249+BZ249+CC249</f>
        <v>12</v>
      </c>
      <c r="BU249" s="112">
        <f t="shared" ref="BU249:BU312" si="353">BX249+CA249+CD249</f>
        <v>6</v>
      </c>
      <c r="BV249" s="112">
        <v>0</v>
      </c>
      <c r="BW249" s="112">
        <v>0</v>
      </c>
      <c r="BX249" s="112">
        <v>0</v>
      </c>
      <c r="BY249" s="112">
        <v>0</v>
      </c>
      <c r="BZ249" s="112">
        <v>12</v>
      </c>
      <c r="CA249" s="112">
        <v>6</v>
      </c>
      <c r="CB249" s="112">
        <v>0</v>
      </c>
      <c r="CC249" s="112">
        <v>0</v>
      </c>
      <c r="CD249" s="112">
        <v>0</v>
      </c>
      <c r="CE249" s="112">
        <f t="shared" ref="CE249:CE312" si="354">CH249+CK249+CN249</f>
        <v>0</v>
      </c>
      <c r="CF249" s="112">
        <f t="shared" ref="CF249:CF312" si="355">CI249+CL249+CO249</f>
        <v>0</v>
      </c>
      <c r="CG249" s="112">
        <f t="shared" ref="CG249:CG312" si="356">CJ249+CM249+CP249</f>
        <v>0</v>
      </c>
      <c r="CH249" s="100">
        <v>0</v>
      </c>
      <c r="CI249" s="100">
        <v>0</v>
      </c>
      <c r="CJ249" s="100">
        <v>0</v>
      </c>
      <c r="CK249" s="100">
        <v>0</v>
      </c>
      <c r="CL249" s="100">
        <v>0</v>
      </c>
      <c r="CM249" s="100">
        <v>0</v>
      </c>
      <c r="CN249" s="100">
        <v>0</v>
      </c>
      <c r="CO249" s="100">
        <v>0</v>
      </c>
      <c r="CP249" s="100">
        <v>0</v>
      </c>
      <c r="CQ249" s="112">
        <f t="shared" ref="CQ249:CQ312" si="357">CS249+DE249+DQ249</f>
        <v>0</v>
      </c>
      <c r="CR249" s="113">
        <f t="shared" ref="CR249:CR312" si="358">(CQ249/D249)*100</f>
        <v>0</v>
      </c>
      <c r="CS249" s="112">
        <f t="shared" ref="CS249:CS312" si="359">CT249+CU249</f>
        <v>0</v>
      </c>
      <c r="CT249" s="112">
        <f t="shared" ref="CT249:CT312" si="360">CW249+CZ249+DC249</f>
        <v>0</v>
      </c>
      <c r="CU249" s="112">
        <f t="shared" ref="CU249:CU312" si="361">CX249+DA249+DD249</f>
        <v>0</v>
      </c>
      <c r="CV249" s="112">
        <f t="shared" ref="CV249:CV312" si="362">CW249+CX249</f>
        <v>0</v>
      </c>
      <c r="CW249" s="112">
        <v>0</v>
      </c>
      <c r="CX249" s="112">
        <v>0</v>
      </c>
      <c r="CY249" s="112">
        <f t="shared" ref="CY249:CY312" si="363">CZ249+DA249</f>
        <v>0</v>
      </c>
      <c r="CZ249" s="112">
        <v>0</v>
      </c>
      <c r="DA249" s="112">
        <v>0</v>
      </c>
      <c r="DB249" s="112">
        <f t="shared" ref="DB249:DB312" si="364">DC249+DD249</f>
        <v>0</v>
      </c>
      <c r="DC249" s="112">
        <v>0</v>
      </c>
      <c r="DD249" s="112">
        <v>0</v>
      </c>
      <c r="DE249" s="112">
        <f t="shared" ref="DE249:DE312" si="365">DF249+DG249</f>
        <v>0</v>
      </c>
      <c r="DF249" s="112">
        <f t="shared" ref="DF249:DF312" si="366">DI249+DL249+DO249</f>
        <v>0</v>
      </c>
      <c r="DG249" s="112">
        <f t="shared" ref="DG249:DG312" si="367">DJ249+DM249+DP249</f>
        <v>0</v>
      </c>
      <c r="DH249" s="112">
        <f t="shared" ref="DH249:DH312" si="368">DI249+DJ249</f>
        <v>0</v>
      </c>
      <c r="DI249" s="112">
        <v>0</v>
      </c>
      <c r="DJ249" s="112">
        <v>0</v>
      </c>
      <c r="DK249" s="112">
        <f t="shared" ref="DK249:DK312" si="369">DL249+DM249</f>
        <v>0</v>
      </c>
      <c r="DL249" s="112">
        <v>0</v>
      </c>
      <c r="DM249" s="112">
        <v>0</v>
      </c>
      <c r="DN249" s="112">
        <f t="shared" ref="DN249:DN312" si="370">DO249+DP249</f>
        <v>0</v>
      </c>
      <c r="DO249" s="112">
        <v>0</v>
      </c>
      <c r="DP249" s="112">
        <v>0</v>
      </c>
      <c r="DQ249" s="112">
        <f t="shared" ref="DQ249:DQ312" si="371">DR249+DS249+DT249+DU249</f>
        <v>0</v>
      </c>
      <c r="DR249" s="112">
        <v>0</v>
      </c>
      <c r="DS249" s="112">
        <v>0</v>
      </c>
      <c r="DT249" s="112">
        <v>0</v>
      </c>
      <c r="DU249" s="112">
        <v>0</v>
      </c>
      <c r="DV249" s="114"/>
      <c r="DW249" s="114"/>
      <c r="DX249" s="112">
        <v>0</v>
      </c>
      <c r="DY249" s="112">
        <v>0</v>
      </c>
      <c r="DZ249" s="112">
        <v>0</v>
      </c>
      <c r="EA249" s="112">
        <f t="shared" ref="EA249:EA312" si="372">EC249+ED249+EE249</f>
        <v>0</v>
      </c>
      <c r="EB249" s="113" t="s">
        <v>456</v>
      </c>
      <c r="EC249" s="112">
        <f t="shared" ref="EC249:EC312" si="373">EF249+EI249+EL249</f>
        <v>0</v>
      </c>
      <c r="ED249" s="112">
        <f t="shared" ref="ED249:ED312" si="374">EG249+EJ249+EM249</f>
        <v>0</v>
      </c>
      <c r="EE249" s="112">
        <f t="shared" ref="EE249:EE312" si="375">EH249+EK249+EN249</f>
        <v>0</v>
      </c>
      <c r="EF249" s="112">
        <v>0</v>
      </c>
      <c r="EG249" s="112">
        <v>0</v>
      </c>
      <c r="EH249" s="112">
        <v>0</v>
      </c>
      <c r="EI249" s="112">
        <v>0</v>
      </c>
      <c r="EJ249" s="112">
        <v>0</v>
      </c>
      <c r="EK249" s="112">
        <v>0</v>
      </c>
      <c r="EL249" s="112">
        <v>0</v>
      </c>
      <c r="EM249" s="112">
        <v>0</v>
      </c>
      <c r="EN249" s="112">
        <v>0</v>
      </c>
      <c r="EO249" s="112">
        <f t="shared" ref="EO249:EO312" si="376">CQ249-EA249</f>
        <v>0</v>
      </c>
      <c r="EP249" s="113" t="s">
        <v>456</v>
      </c>
      <c r="EQ249" s="112">
        <v>3</v>
      </c>
      <c r="ER249" s="112">
        <f t="shared" ref="ER249:ER312" si="377">SUM(ET249:EW249)</f>
        <v>2</v>
      </c>
      <c r="ES249" s="103">
        <f t="shared" si="336"/>
        <v>66.666666666666657</v>
      </c>
      <c r="ET249" s="112">
        <v>0</v>
      </c>
      <c r="EU249" s="112">
        <v>0</v>
      </c>
      <c r="EV249" s="112">
        <v>2</v>
      </c>
      <c r="EW249" s="112">
        <v>0</v>
      </c>
      <c r="EX249" s="114">
        <v>414.61</v>
      </c>
      <c r="EY249" s="114">
        <v>388.45</v>
      </c>
      <c r="EZ249" s="114">
        <v>440.77</v>
      </c>
      <c r="FA249" s="100">
        <v>0</v>
      </c>
    </row>
    <row r="250" spans="1:157" s="118" customFormat="1">
      <c r="A250" s="100" t="s">
        <v>344</v>
      </c>
      <c r="B250" s="100" t="s">
        <v>391</v>
      </c>
      <c r="C250" s="101" t="s">
        <v>19</v>
      </c>
      <c r="D250" s="102">
        <v>2612</v>
      </c>
      <c r="E250" s="102">
        <f t="shared" si="312"/>
        <v>47</v>
      </c>
      <c r="F250" s="102">
        <v>44</v>
      </c>
      <c r="G250" s="103">
        <f t="shared" si="333"/>
        <v>93.61702127659575</v>
      </c>
      <c r="H250" s="104">
        <v>3</v>
      </c>
      <c r="I250" s="105">
        <f t="shared" si="334"/>
        <v>6.3829787234042552</v>
      </c>
      <c r="J250" s="106">
        <v>38</v>
      </c>
      <c r="K250" s="105">
        <f t="shared" si="337"/>
        <v>1.454823889739663</v>
      </c>
      <c r="L250" s="102">
        <v>652</v>
      </c>
      <c r="M250" s="102">
        <v>429</v>
      </c>
      <c r="N250" s="107">
        <f t="shared" si="338"/>
        <v>16.424196018376723</v>
      </c>
      <c r="O250" s="102">
        <v>193</v>
      </c>
      <c r="P250" s="102">
        <v>128</v>
      </c>
      <c r="Q250" s="103">
        <f t="shared" si="339"/>
        <v>4.9004594180704446</v>
      </c>
      <c r="R250" s="106">
        <f t="shared" si="340"/>
        <v>20</v>
      </c>
      <c r="S250" s="106">
        <v>20</v>
      </c>
      <c r="T250" s="105">
        <f t="shared" si="322"/>
        <v>100</v>
      </c>
      <c r="U250" s="104">
        <v>0</v>
      </c>
      <c r="V250" s="105">
        <f t="shared" si="323"/>
        <v>0</v>
      </c>
      <c r="W250" s="102">
        <v>8</v>
      </c>
      <c r="X250" s="102">
        <v>0</v>
      </c>
      <c r="Y250" s="102">
        <v>19</v>
      </c>
      <c r="Z250" s="108">
        <f t="shared" si="341"/>
        <v>0.72741194486983152</v>
      </c>
      <c r="AA250" s="102">
        <v>7</v>
      </c>
      <c r="AB250" s="102">
        <v>0</v>
      </c>
      <c r="AC250" s="108">
        <f t="shared" si="342"/>
        <v>0.26799387442572742</v>
      </c>
      <c r="AD250" s="109">
        <v>72.63</v>
      </c>
      <c r="AE250" s="110">
        <v>47.52</v>
      </c>
      <c r="AF250" s="110">
        <v>482.74</v>
      </c>
      <c r="AG250" s="110">
        <v>486.29</v>
      </c>
      <c r="AH250" s="105">
        <v>9.0500000000000007</v>
      </c>
      <c r="AI250" s="111">
        <v>12</v>
      </c>
      <c r="AJ250" s="106">
        <v>9</v>
      </c>
      <c r="AK250" s="105">
        <f t="shared" si="324"/>
        <v>45</v>
      </c>
      <c r="AL250" s="102">
        <v>8</v>
      </c>
      <c r="AM250" s="102">
        <v>0</v>
      </c>
      <c r="AN250" s="108">
        <f t="shared" si="343"/>
        <v>100</v>
      </c>
      <c r="AO250" s="102"/>
      <c r="AP250" s="108">
        <f t="shared" si="326"/>
        <v>0</v>
      </c>
      <c r="AQ250" s="102">
        <v>7</v>
      </c>
      <c r="AR250" s="102">
        <v>0</v>
      </c>
      <c r="AS250" s="108">
        <f t="shared" si="344"/>
        <v>100</v>
      </c>
      <c r="AT250" s="102">
        <v>3</v>
      </c>
      <c r="AU250" s="182">
        <f t="shared" si="313"/>
        <v>0.11485451761102604</v>
      </c>
      <c r="AV250" s="105" t="s">
        <v>454</v>
      </c>
      <c r="AW250" s="106">
        <f t="shared" si="345"/>
        <v>25</v>
      </c>
      <c r="AX250" s="106">
        <f t="shared" si="346"/>
        <v>0</v>
      </c>
      <c r="AY250" s="105">
        <f t="shared" si="347"/>
        <v>0.95712098009188351</v>
      </c>
      <c r="AZ250" s="106">
        <v>0</v>
      </c>
      <c r="BA250" s="106">
        <v>25</v>
      </c>
      <c r="BB250" s="106">
        <v>0</v>
      </c>
      <c r="BC250" s="106">
        <v>0</v>
      </c>
      <c r="BD250" s="106">
        <v>0</v>
      </c>
      <c r="BE250" s="102">
        <v>0</v>
      </c>
      <c r="BF250" s="102">
        <f t="shared" si="348"/>
        <v>25</v>
      </c>
      <c r="BG250" s="102">
        <f t="shared" si="349"/>
        <v>0</v>
      </c>
      <c r="BH250" s="102">
        <v>0</v>
      </c>
      <c r="BI250" s="102">
        <v>25</v>
      </c>
      <c r="BJ250" s="102">
        <v>0</v>
      </c>
      <c r="BK250" s="102">
        <v>0</v>
      </c>
      <c r="BL250" s="112">
        <v>0</v>
      </c>
      <c r="BM250" s="112">
        <v>0</v>
      </c>
      <c r="BN250" s="112">
        <v>24</v>
      </c>
      <c r="BO250" s="112">
        <v>0</v>
      </c>
      <c r="BP250" s="103">
        <f t="shared" si="350"/>
        <v>0.91883614088820831</v>
      </c>
      <c r="BQ250" s="158">
        <v>0</v>
      </c>
      <c r="BR250" s="103">
        <f t="shared" si="335"/>
        <v>0</v>
      </c>
      <c r="BS250" s="112">
        <f t="shared" si="351"/>
        <v>0</v>
      </c>
      <c r="BT250" s="112">
        <f t="shared" si="352"/>
        <v>11</v>
      </c>
      <c r="BU250" s="112">
        <f t="shared" si="353"/>
        <v>14</v>
      </c>
      <c r="BV250" s="112">
        <v>0</v>
      </c>
      <c r="BW250" s="112">
        <v>0</v>
      </c>
      <c r="BX250" s="112">
        <v>0</v>
      </c>
      <c r="BY250" s="112">
        <v>0</v>
      </c>
      <c r="BZ250" s="112">
        <v>11</v>
      </c>
      <c r="CA250" s="112">
        <v>14</v>
      </c>
      <c r="CB250" s="112">
        <v>0</v>
      </c>
      <c r="CC250" s="112">
        <v>0</v>
      </c>
      <c r="CD250" s="112">
        <v>0</v>
      </c>
      <c r="CE250" s="112">
        <f t="shared" si="354"/>
        <v>0</v>
      </c>
      <c r="CF250" s="112">
        <f t="shared" si="355"/>
        <v>0</v>
      </c>
      <c r="CG250" s="112">
        <f t="shared" si="356"/>
        <v>0</v>
      </c>
      <c r="CH250" s="100">
        <v>0</v>
      </c>
      <c r="CI250" s="100">
        <v>0</v>
      </c>
      <c r="CJ250" s="100">
        <v>0</v>
      </c>
      <c r="CK250" s="100">
        <v>0</v>
      </c>
      <c r="CL250" s="100">
        <v>0</v>
      </c>
      <c r="CM250" s="100">
        <v>0</v>
      </c>
      <c r="CN250" s="100">
        <v>0</v>
      </c>
      <c r="CO250" s="100">
        <v>0</v>
      </c>
      <c r="CP250" s="100">
        <v>0</v>
      </c>
      <c r="CQ250" s="112">
        <f t="shared" si="357"/>
        <v>1</v>
      </c>
      <c r="CR250" s="113">
        <f t="shared" si="358"/>
        <v>3.8284839203675348E-2</v>
      </c>
      <c r="CS250" s="112">
        <f t="shared" si="359"/>
        <v>1</v>
      </c>
      <c r="CT250" s="112">
        <f t="shared" si="360"/>
        <v>0</v>
      </c>
      <c r="CU250" s="112">
        <f t="shared" si="361"/>
        <v>1</v>
      </c>
      <c r="CV250" s="112">
        <f t="shared" si="362"/>
        <v>0</v>
      </c>
      <c r="CW250" s="112">
        <v>0</v>
      </c>
      <c r="CX250" s="112">
        <v>0</v>
      </c>
      <c r="CY250" s="112">
        <f t="shared" si="363"/>
        <v>1</v>
      </c>
      <c r="CZ250" s="112">
        <v>0</v>
      </c>
      <c r="DA250" s="112">
        <v>1</v>
      </c>
      <c r="DB250" s="112">
        <f t="shared" si="364"/>
        <v>0</v>
      </c>
      <c r="DC250" s="112">
        <v>0</v>
      </c>
      <c r="DD250" s="112">
        <v>0</v>
      </c>
      <c r="DE250" s="112">
        <f t="shared" si="365"/>
        <v>0</v>
      </c>
      <c r="DF250" s="112">
        <f t="shared" si="366"/>
        <v>0</v>
      </c>
      <c r="DG250" s="112">
        <f t="shared" si="367"/>
        <v>0</v>
      </c>
      <c r="DH250" s="112">
        <f t="shared" si="368"/>
        <v>0</v>
      </c>
      <c r="DI250" s="112">
        <v>0</v>
      </c>
      <c r="DJ250" s="112">
        <v>0</v>
      </c>
      <c r="DK250" s="112">
        <f t="shared" si="369"/>
        <v>0</v>
      </c>
      <c r="DL250" s="112">
        <v>0</v>
      </c>
      <c r="DM250" s="112">
        <v>0</v>
      </c>
      <c r="DN250" s="112">
        <f t="shared" si="370"/>
        <v>0</v>
      </c>
      <c r="DO250" s="112">
        <v>0</v>
      </c>
      <c r="DP250" s="112">
        <v>0</v>
      </c>
      <c r="DQ250" s="112">
        <f t="shared" si="371"/>
        <v>0</v>
      </c>
      <c r="DR250" s="112">
        <v>0</v>
      </c>
      <c r="DS250" s="112">
        <v>0</v>
      </c>
      <c r="DT250" s="112">
        <v>0</v>
      </c>
      <c r="DU250" s="112">
        <v>0</v>
      </c>
      <c r="DV250" s="114">
        <v>740.65</v>
      </c>
      <c r="DW250" s="114"/>
      <c r="DX250" s="112">
        <v>3</v>
      </c>
      <c r="DY250" s="112">
        <v>0</v>
      </c>
      <c r="DZ250" s="112">
        <v>0</v>
      </c>
      <c r="EA250" s="112">
        <f t="shared" si="372"/>
        <v>0</v>
      </c>
      <c r="EB250" s="113">
        <f>(EA250/CQ250)*100</f>
        <v>0</v>
      </c>
      <c r="EC250" s="112">
        <f t="shared" si="373"/>
        <v>0</v>
      </c>
      <c r="ED250" s="112">
        <f t="shared" si="374"/>
        <v>0</v>
      </c>
      <c r="EE250" s="112">
        <f t="shared" si="375"/>
        <v>0</v>
      </c>
      <c r="EF250" s="112">
        <v>0</v>
      </c>
      <c r="EG250" s="112">
        <v>0</v>
      </c>
      <c r="EH250" s="112">
        <v>0</v>
      </c>
      <c r="EI250" s="112">
        <v>0</v>
      </c>
      <c r="EJ250" s="112">
        <v>0</v>
      </c>
      <c r="EK250" s="112">
        <v>0</v>
      </c>
      <c r="EL250" s="112">
        <v>0</v>
      </c>
      <c r="EM250" s="112">
        <v>0</v>
      </c>
      <c r="EN250" s="112">
        <v>0</v>
      </c>
      <c r="EO250" s="112">
        <f t="shared" si="376"/>
        <v>1</v>
      </c>
      <c r="EP250" s="113">
        <f>(EO250/CQ250)*100</f>
        <v>100</v>
      </c>
      <c r="EQ250" s="112">
        <v>1</v>
      </c>
      <c r="ER250" s="112">
        <f t="shared" si="377"/>
        <v>0</v>
      </c>
      <c r="ES250" s="103">
        <f t="shared" si="336"/>
        <v>0</v>
      </c>
      <c r="ET250" s="112">
        <v>0</v>
      </c>
      <c r="EU250" s="112">
        <v>0</v>
      </c>
      <c r="EV250" s="112">
        <v>0</v>
      </c>
      <c r="EW250" s="112">
        <v>0</v>
      </c>
      <c r="EX250" s="114"/>
      <c r="EY250" s="114"/>
      <c r="EZ250" s="114"/>
      <c r="FA250" s="100">
        <v>0</v>
      </c>
    </row>
    <row r="251" spans="1:157" s="118" customFormat="1">
      <c r="A251" s="100" t="s">
        <v>345</v>
      </c>
      <c r="B251" s="100" t="s">
        <v>391</v>
      </c>
      <c r="C251" s="101" t="s">
        <v>19</v>
      </c>
      <c r="D251" s="102">
        <v>8265</v>
      </c>
      <c r="E251" s="102">
        <f t="shared" si="312"/>
        <v>149</v>
      </c>
      <c r="F251" s="102">
        <v>145</v>
      </c>
      <c r="G251" s="103">
        <f t="shared" si="333"/>
        <v>97.31543624161074</v>
      </c>
      <c r="H251" s="104">
        <v>4</v>
      </c>
      <c r="I251" s="105">
        <f t="shared" si="334"/>
        <v>2.6845637583892619</v>
      </c>
      <c r="J251" s="106">
        <v>133</v>
      </c>
      <c r="K251" s="105">
        <f t="shared" si="337"/>
        <v>1.6091954022988506</v>
      </c>
      <c r="L251" s="102">
        <v>1858</v>
      </c>
      <c r="M251" s="102">
        <v>1211</v>
      </c>
      <c r="N251" s="107">
        <f t="shared" si="338"/>
        <v>14.652147610405326</v>
      </c>
      <c r="O251" s="102">
        <v>602</v>
      </c>
      <c r="P251" s="102">
        <v>392</v>
      </c>
      <c r="Q251" s="103">
        <f t="shared" si="339"/>
        <v>4.7428917120387171</v>
      </c>
      <c r="R251" s="106">
        <f t="shared" si="340"/>
        <v>118</v>
      </c>
      <c r="S251" s="106">
        <v>118</v>
      </c>
      <c r="T251" s="105">
        <f t="shared" si="322"/>
        <v>100</v>
      </c>
      <c r="U251" s="104">
        <v>0</v>
      </c>
      <c r="V251" s="105">
        <f t="shared" si="323"/>
        <v>0</v>
      </c>
      <c r="W251" s="102">
        <v>58</v>
      </c>
      <c r="X251" s="102">
        <v>0</v>
      </c>
      <c r="Y251" s="102">
        <v>104</v>
      </c>
      <c r="Z251" s="108">
        <f t="shared" si="341"/>
        <v>1.2583182093163943</v>
      </c>
      <c r="AA251" s="102">
        <v>47</v>
      </c>
      <c r="AB251" s="102">
        <v>0</v>
      </c>
      <c r="AC251" s="108">
        <f t="shared" si="342"/>
        <v>0.56866303690260134</v>
      </c>
      <c r="AD251" s="109">
        <v>65.290000000000006</v>
      </c>
      <c r="AE251" s="110">
        <v>48.87</v>
      </c>
      <c r="AF251" s="110">
        <v>638.66999999999996</v>
      </c>
      <c r="AG251" s="110">
        <v>572.04999999999995</v>
      </c>
      <c r="AH251" s="105">
        <v>11.44</v>
      </c>
      <c r="AI251" s="111">
        <v>14.53</v>
      </c>
      <c r="AJ251" s="106">
        <v>48</v>
      </c>
      <c r="AK251" s="105">
        <f t="shared" si="324"/>
        <v>40.677966101694921</v>
      </c>
      <c r="AL251" s="102">
        <v>36</v>
      </c>
      <c r="AM251" s="102">
        <v>0</v>
      </c>
      <c r="AN251" s="108">
        <f t="shared" si="343"/>
        <v>62.068965517241381</v>
      </c>
      <c r="AO251" s="102"/>
      <c r="AP251" s="108">
        <f t="shared" si="326"/>
        <v>0</v>
      </c>
      <c r="AQ251" s="102">
        <v>28</v>
      </c>
      <c r="AR251" s="102">
        <v>0</v>
      </c>
      <c r="AS251" s="108">
        <f t="shared" si="344"/>
        <v>59.574468085106382</v>
      </c>
      <c r="AT251" s="102">
        <v>17</v>
      </c>
      <c r="AU251" s="182">
        <f t="shared" si="313"/>
        <v>0.20568663036902601</v>
      </c>
      <c r="AV251" s="105" t="s">
        <v>454</v>
      </c>
      <c r="AW251" s="106">
        <f t="shared" si="345"/>
        <v>89</v>
      </c>
      <c r="AX251" s="106">
        <f t="shared" si="346"/>
        <v>0</v>
      </c>
      <c r="AY251" s="105">
        <f t="shared" si="347"/>
        <v>1.0768300060496068</v>
      </c>
      <c r="AZ251" s="106">
        <v>0</v>
      </c>
      <c r="BA251" s="106">
        <v>89</v>
      </c>
      <c r="BB251" s="106">
        <v>0</v>
      </c>
      <c r="BC251" s="106">
        <v>0</v>
      </c>
      <c r="BD251" s="106">
        <v>0</v>
      </c>
      <c r="BE251" s="102">
        <v>0</v>
      </c>
      <c r="BF251" s="102">
        <f t="shared" si="348"/>
        <v>89</v>
      </c>
      <c r="BG251" s="102">
        <f t="shared" si="349"/>
        <v>0</v>
      </c>
      <c r="BH251" s="102">
        <v>0</v>
      </c>
      <c r="BI251" s="102">
        <v>89</v>
      </c>
      <c r="BJ251" s="102">
        <v>0</v>
      </c>
      <c r="BK251" s="102">
        <v>0</v>
      </c>
      <c r="BL251" s="112">
        <v>0</v>
      </c>
      <c r="BM251" s="112">
        <v>0</v>
      </c>
      <c r="BN251" s="112">
        <v>85</v>
      </c>
      <c r="BO251" s="112">
        <v>0</v>
      </c>
      <c r="BP251" s="103">
        <f t="shared" si="350"/>
        <v>1.02843315184513</v>
      </c>
      <c r="BQ251" s="158">
        <v>1</v>
      </c>
      <c r="BR251" s="103">
        <f t="shared" si="335"/>
        <v>1.1764705882352942</v>
      </c>
      <c r="BS251" s="112">
        <f t="shared" si="351"/>
        <v>0</v>
      </c>
      <c r="BT251" s="112">
        <f t="shared" si="352"/>
        <v>44</v>
      </c>
      <c r="BU251" s="112">
        <f t="shared" si="353"/>
        <v>45</v>
      </c>
      <c r="BV251" s="112">
        <v>0</v>
      </c>
      <c r="BW251" s="112">
        <v>0</v>
      </c>
      <c r="BX251" s="112">
        <v>0</v>
      </c>
      <c r="BY251" s="112">
        <v>0</v>
      </c>
      <c r="BZ251" s="112">
        <v>44</v>
      </c>
      <c r="CA251" s="112">
        <v>45</v>
      </c>
      <c r="CB251" s="112">
        <v>0</v>
      </c>
      <c r="CC251" s="112">
        <v>0</v>
      </c>
      <c r="CD251" s="112">
        <v>0</v>
      </c>
      <c r="CE251" s="112">
        <f t="shared" si="354"/>
        <v>0</v>
      </c>
      <c r="CF251" s="112">
        <f t="shared" si="355"/>
        <v>0</v>
      </c>
      <c r="CG251" s="112">
        <f t="shared" si="356"/>
        <v>0</v>
      </c>
      <c r="CH251" s="100">
        <v>0</v>
      </c>
      <c r="CI251" s="100">
        <v>0</v>
      </c>
      <c r="CJ251" s="100">
        <v>0</v>
      </c>
      <c r="CK251" s="100">
        <v>0</v>
      </c>
      <c r="CL251" s="100">
        <v>0</v>
      </c>
      <c r="CM251" s="100">
        <v>0</v>
      </c>
      <c r="CN251" s="100">
        <v>0</v>
      </c>
      <c r="CO251" s="100">
        <v>0</v>
      </c>
      <c r="CP251" s="100">
        <v>0</v>
      </c>
      <c r="CQ251" s="112">
        <f t="shared" si="357"/>
        <v>4</v>
      </c>
      <c r="CR251" s="113">
        <f t="shared" si="358"/>
        <v>4.8396854204476709E-2</v>
      </c>
      <c r="CS251" s="112">
        <f t="shared" si="359"/>
        <v>4</v>
      </c>
      <c r="CT251" s="112">
        <f t="shared" si="360"/>
        <v>0</v>
      </c>
      <c r="CU251" s="112">
        <f t="shared" si="361"/>
        <v>4</v>
      </c>
      <c r="CV251" s="112">
        <f t="shared" si="362"/>
        <v>0</v>
      </c>
      <c r="CW251" s="112">
        <v>0</v>
      </c>
      <c r="CX251" s="112">
        <v>0</v>
      </c>
      <c r="CY251" s="112">
        <f t="shared" si="363"/>
        <v>4</v>
      </c>
      <c r="CZ251" s="112">
        <v>0</v>
      </c>
      <c r="DA251" s="112">
        <v>4</v>
      </c>
      <c r="DB251" s="112">
        <f t="shared" si="364"/>
        <v>0</v>
      </c>
      <c r="DC251" s="112">
        <v>0</v>
      </c>
      <c r="DD251" s="112">
        <v>0</v>
      </c>
      <c r="DE251" s="112">
        <f t="shared" si="365"/>
        <v>0</v>
      </c>
      <c r="DF251" s="112">
        <f t="shared" si="366"/>
        <v>0</v>
      </c>
      <c r="DG251" s="112">
        <f t="shared" si="367"/>
        <v>0</v>
      </c>
      <c r="DH251" s="112">
        <f t="shared" si="368"/>
        <v>0</v>
      </c>
      <c r="DI251" s="112">
        <v>0</v>
      </c>
      <c r="DJ251" s="112">
        <v>0</v>
      </c>
      <c r="DK251" s="112">
        <f t="shared" si="369"/>
        <v>0</v>
      </c>
      <c r="DL251" s="112">
        <v>0</v>
      </c>
      <c r="DM251" s="112">
        <v>0</v>
      </c>
      <c r="DN251" s="112">
        <f t="shared" si="370"/>
        <v>0</v>
      </c>
      <c r="DO251" s="112">
        <v>0</v>
      </c>
      <c r="DP251" s="112">
        <v>0</v>
      </c>
      <c r="DQ251" s="112">
        <f t="shared" si="371"/>
        <v>0</v>
      </c>
      <c r="DR251" s="112">
        <v>0</v>
      </c>
      <c r="DS251" s="112">
        <v>0</v>
      </c>
      <c r="DT251" s="112">
        <v>0</v>
      </c>
      <c r="DU251" s="112">
        <v>0</v>
      </c>
      <c r="DV251" s="114">
        <v>1270.4100000000001</v>
      </c>
      <c r="DW251" s="114"/>
      <c r="DX251" s="112">
        <v>17</v>
      </c>
      <c r="DY251" s="112">
        <v>0</v>
      </c>
      <c r="DZ251" s="112">
        <v>0</v>
      </c>
      <c r="EA251" s="112">
        <f t="shared" si="372"/>
        <v>1</v>
      </c>
      <c r="EB251" s="113">
        <f>(EA251/CQ251)*100</f>
        <v>25</v>
      </c>
      <c r="EC251" s="112">
        <f t="shared" si="373"/>
        <v>0</v>
      </c>
      <c r="ED251" s="112">
        <f t="shared" si="374"/>
        <v>1</v>
      </c>
      <c r="EE251" s="112">
        <f t="shared" si="375"/>
        <v>0</v>
      </c>
      <c r="EF251" s="112">
        <v>0</v>
      </c>
      <c r="EG251" s="112">
        <v>1</v>
      </c>
      <c r="EH251" s="112">
        <v>0</v>
      </c>
      <c r="EI251" s="112">
        <v>0</v>
      </c>
      <c r="EJ251" s="112">
        <v>0</v>
      </c>
      <c r="EK251" s="112">
        <v>0</v>
      </c>
      <c r="EL251" s="112">
        <v>0</v>
      </c>
      <c r="EM251" s="112">
        <v>0</v>
      </c>
      <c r="EN251" s="112">
        <v>0</v>
      </c>
      <c r="EO251" s="112">
        <f t="shared" si="376"/>
        <v>3</v>
      </c>
      <c r="EP251" s="113">
        <f>(EO251/CQ251)*100</f>
        <v>75</v>
      </c>
      <c r="EQ251" s="112">
        <v>3</v>
      </c>
      <c r="ER251" s="112">
        <f t="shared" si="377"/>
        <v>1</v>
      </c>
      <c r="ES251" s="103">
        <f t="shared" si="336"/>
        <v>33.333333333333329</v>
      </c>
      <c r="ET251" s="112">
        <v>1</v>
      </c>
      <c r="EU251" s="112">
        <v>0</v>
      </c>
      <c r="EV251" s="112">
        <v>0</v>
      </c>
      <c r="EW251" s="112">
        <v>0</v>
      </c>
      <c r="EX251" s="114">
        <v>824.02</v>
      </c>
      <c r="EY251" s="114">
        <v>824.02</v>
      </c>
      <c r="EZ251" s="114">
        <v>824.02</v>
      </c>
      <c r="FA251" s="100">
        <v>0</v>
      </c>
    </row>
    <row r="252" spans="1:157" s="118" customFormat="1">
      <c r="A252" s="26" t="s">
        <v>187</v>
      </c>
      <c r="B252" s="26" t="s">
        <v>210</v>
      </c>
      <c r="C252" s="29" t="s">
        <v>31</v>
      </c>
      <c r="D252" s="31">
        <v>7393</v>
      </c>
      <c r="E252" s="31">
        <f t="shared" si="312"/>
        <v>264</v>
      </c>
      <c r="F252" s="33">
        <v>264</v>
      </c>
      <c r="G252" s="34">
        <f t="shared" si="333"/>
        <v>100</v>
      </c>
      <c r="H252" s="32">
        <v>0</v>
      </c>
      <c r="I252" s="30">
        <f t="shared" si="334"/>
        <v>0</v>
      </c>
      <c r="J252" s="32">
        <v>207</v>
      </c>
      <c r="K252" s="30">
        <f t="shared" si="337"/>
        <v>2.7999458947653189</v>
      </c>
      <c r="L252" s="31">
        <v>3946</v>
      </c>
      <c r="M252" s="31">
        <v>1542</v>
      </c>
      <c r="N252" s="99">
        <f t="shared" si="338"/>
        <v>20.857567969701069</v>
      </c>
      <c r="O252" s="31">
        <v>699</v>
      </c>
      <c r="P252" s="31">
        <v>408</v>
      </c>
      <c r="Q252" s="34">
        <f t="shared" si="339"/>
        <v>5.5187339375084541</v>
      </c>
      <c r="R252" s="32">
        <f t="shared" si="340"/>
        <v>138</v>
      </c>
      <c r="S252" s="32">
        <v>138</v>
      </c>
      <c r="T252" s="30">
        <f t="shared" si="322"/>
        <v>100</v>
      </c>
      <c r="U252" s="32">
        <v>0</v>
      </c>
      <c r="V252" s="30">
        <f t="shared" si="323"/>
        <v>0</v>
      </c>
      <c r="W252" s="33">
        <v>18</v>
      </c>
      <c r="X252" s="33">
        <v>0</v>
      </c>
      <c r="Y252" s="33">
        <v>98</v>
      </c>
      <c r="Z252" s="39">
        <f t="shared" si="341"/>
        <v>1.3255782496956581</v>
      </c>
      <c r="AA252" s="33">
        <v>17</v>
      </c>
      <c r="AB252" s="33">
        <v>0</v>
      </c>
      <c r="AC252" s="39">
        <f t="shared" si="342"/>
        <v>0.22994724739618558</v>
      </c>
      <c r="AD252" s="42">
        <v>72.48</v>
      </c>
      <c r="AE252" s="38">
        <v>81.180000000000007</v>
      </c>
      <c r="AF252" s="38">
        <v>399.29</v>
      </c>
      <c r="AG252" s="38">
        <v>442</v>
      </c>
      <c r="AH252" s="30">
        <v>1</v>
      </c>
      <c r="AI252" s="40">
        <v>5.44</v>
      </c>
      <c r="AJ252" s="41">
        <v>62</v>
      </c>
      <c r="AK252" s="30">
        <f t="shared" si="324"/>
        <v>44.927536231884055</v>
      </c>
      <c r="AL252" s="31">
        <v>8</v>
      </c>
      <c r="AM252" s="31">
        <v>0</v>
      </c>
      <c r="AN252" s="39">
        <f t="shared" si="343"/>
        <v>44.444444444444443</v>
      </c>
      <c r="AO252" s="31">
        <v>44</v>
      </c>
      <c r="AP252" s="39">
        <f t="shared" si="326"/>
        <v>44.897959183673471</v>
      </c>
      <c r="AQ252" s="31">
        <v>7</v>
      </c>
      <c r="AR252" s="31">
        <v>0</v>
      </c>
      <c r="AS252" s="39">
        <f t="shared" si="344"/>
        <v>41.17647058823529</v>
      </c>
      <c r="AT252" s="31">
        <v>3</v>
      </c>
      <c r="AU252" s="175">
        <f t="shared" si="313"/>
        <v>4.0578926011091573E-2</v>
      </c>
      <c r="AV252" s="35" t="s">
        <v>454</v>
      </c>
      <c r="AW252" s="41">
        <f t="shared" si="345"/>
        <v>65</v>
      </c>
      <c r="AX252" s="41">
        <f t="shared" si="346"/>
        <v>0</v>
      </c>
      <c r="AY252" s="30">
        <f t="shared" si="347"/>
        <v>0.87921006357365072</v>
      </c>
      <c r="AZ252" s="43">
        <v>0</v>
      </c>
      <c r="BA252" s="43">
        <v>65</v>
      </c>
      <c r="BB252" s="43">
        <v>0</v>
      </c>
      <c r="BC252" s="41">
        <v>0</v>
      </c>
      <c r="BD252" s="41">
        <v>0</v>
      </c>
      <c r="BE252" s="31">
        <v>0</v>
      </c>
      <c r="BF252" s="31">
        <f t="shared" si="348"/>
        <v>39</v>
      </c>
      <c r="BG252" s="31">
        <f t="shared" si="349"/>
        <v>0</v>
      </c>
      <c r="BH252" s="31">
        <v>0</v>
      </c>
      <c r="BI252" s="31">
        <v>39</v>
      </c>
      <c r="BJ252" s="31">
        <v>0</v>
      </c>
      <c r="BK252" s="31">
        <v>0</v>
      </c>
      <c r="BL252" s="45">
        <v>0</v>
      </c>
      <c r="BM252" s="45">
        <v>0</v>
      </c>
      <c r="BN252" s="45">
        <v>36</v>
      </c>
      <c r="BO252" s="45">
        <v>0</v>
      </c>
      <c r="BP252" s="34">
        <f t="shared" si="350"/>
        <v>0.48694711213309888</v>
      </c>
      <c r="BQ252" s="149">
        <v>1</v>
      </c>
      <c r="BR252" s="103">
        <f t="shared" si="335"/>
        <v>2.7777777777777777</v>
      </c>
      <c r="BS252" s="45">
        <f t="shared" si="351"/>
        <v>11</v>
      </c>
      <c r="BT252" s="45">
        <f t="shared" si="352"/>
        <v>3</v>
      </c>
      <c r="BU252" s="45">
        <f t="shared" si="353"/>
        <v>25</v>
      </c>
      <c r="BV252" s="46">
        <v>0</v>
      </c>
      <c r="BW252" s="46">
        <v>0</v>
      </c>
      <c r="BX252" s="46">
        <v>0</v>
      </c>
      <c r="BY252" s="46">
        <v>11</v>
      </c>
      <c r="BZ252" s="46">
        <v>3</v>
      </c>
      <c r="CA252" s="46">
        <v>25</v>
      </c>
      <c r="CB252" s="46">
        <v>0</v>
      </c>
      <c r="CC252" s="46">
        <v>0</v>
      </c>
      <c r="CD252" s="46">
        <v>0</v>
      </c>
      <c r="CE252" s="45">
        <f t="shared" si="354"/>
        <v>0</v>
      </c>
      <c r="CF252" s="45">
        <f t="shared" si="355"/>
        <v>0</v>
      </c>
      <c r="CG252" s="45">
        <f t="shared" si="356"/>
        <v>0</v>
      </c>
      <c r="CH252" s="46">
        <v>0</v>
      </c>
      <c r="CI252" s="46">
        <v>0</v>
      </c>
      <c r="CJ252" s="46">
        <v>0</v>
      </c>
      <c r="CK252" s="46">
        <v>0</v>
      </c>
      <c r="CL252" s="46">
        <v>0</v>
      </c>
      <c r="CM252" s="46">
        <v>0</v>
      </c>
      <c r="CN252" s="46">
        <v>0</v>
      </c>
      <c r="CO252" s="46">
        <v>0</v>
      </c>
      <c r="CP252" s="46">
        <v>0</v>
      </c>
      <c r="CQ252" s="45">
        <f t="shared" si="357"/>
        <v>6</v>
      </c>
      <c r="CR252" s="47">
        <f t="shared" si="358"/>
        <v>8.1157852022183147E-2</v>
      </c>
      <c r="CS252" s="45">
        <f t="shared" si="359"/>
        <v>6</v>
      </c>
      <c r="CT252" s="45">
        <f t="shared" si="360"/>
        <v>3</v>
      </c>
      <c r="CU252" s="45">
        <f t="shared" si="361"/>
        <v>3</v>
      </c>
      <c r="CV252" s="45">
        <f t="shared" si="362"/>
        <v>0</v>
      </c>
      <c r="CW252" s="45">
        <v>0</v>
      </c>
      <c r="CX252" s="45">
        <v>0</v>
      </c>
      <c r="CY252" s="45">
        <f t="shared" si="363"/>
        <v>6</v>
      </c>
      <c r="CZ252" s="45">
        <v>3</v>
      </c>
      <c r="DA252" s="45">
        <v>3</v>
      </c>
      <c r="DB252" s="45">
        <f t="shared" si="364"/>
        <v>0</v>
      </c>
      <c r="DC252" s="45">
        <v>0</v>
      </c>
      <c r="DD252" s="45">
        <v>0</v>
      </c>
      <c r="DE252" s="45">
        <f t="shared" si="365"/>
        <v>0</v>
      </c>
      <c r="DF252" s="45">
        <f t="shared" si="366"/>
        <v>0</v>
      </c>
      <c r="DG252" s="45">
        <f t="shared" si="367"/>
        <v>0</v>
      </c>
      <c r="DH252" s="45">
        <f t="shared" si="368"/>
        <v>0</v>
      </c>
      <c r="DI252" s="45">
        <v>0</v>
      </c>
      <c r="DJ252" s="45">
        <v>0</v>
      </c>
      <c r="DK252" s="45">
        <f t="shared" si="369"/>
        <v>0</v>
      </c>
      <c r="DL252" s="45">
        <v>0</v>
      </c>
      <c r="DM252" s="45">
        <v>0</v>
      </c>
      <c r="DN252" s="45">
        <f t="shared" si="370"/>
        <v>0</v>
      </c>
      <c r="DO252" s="45">
        <v>0</v>
      </c>
      <c r="DP252" s="45">
        <v>0</v>
      </c>
      <c r="DQ252" s="45">
        <f t="shared" si="371"/>
        <v>0</v>
      </c>
      <c r="DR252" s="45">
        <v>0</v>
      </c>
      <c r="DS252" s="45">
        <v>0</v>
      </c>
      <c r="DT252" s="45">
        <v>0</v>
      </c>
      <c r="DU252" s="45">
        <v>0</v>
      </c>
      <c r="DV252" s="48">
        <v>1137.69</v>
      </c>
      <c r="DW252" s="48"/>
      <c r="DX252" s="45">
        <v>14</v>
      </c>
      <c r="DY252" s="45">
        <v>0</v>
      </c>
      <c r="DZ252" s="45">
        <v>0</v>
      </c>
      <c r="EA252" s="45">
        <f t="shared" si="372"/>
        <v>3</v>
      </c>
      <c r="EB252" s="47">
        <f>(EA252/CQ252)*100</f>
        <v>50</v>
      </c>
      <c r="EC252" s="45">
        <f t="shared" si="373"/>
        <v>1</v>
      </c>
      <c r="ED252" s="45">
        <f t="shared" si="374"/>
        <v>1</v>
      </c>
      <c r="EE252" s="45">
        <f t="shared" si="375"/>
        <v>1</v>
      </c>
      <c r="EF252" s="45">
        <v>1</v>
      </c>
      <c r="EG252" s="45">
        <v>1</v>
      </c>
      <c r="EH252" s="45">
        <v>1</v>
      </c>
      <c r="EI252" s="45">
        <v>0</v>
      </c>
      <c r="EJ252" s="45">
        <v>0</v>
      </c>
      <c r="EK252" s="45">
        <v>0</v>
      </c>
      <c r="EL252" s="45">
        <v>0</v>
      </c>
      <c r="EM252" s="45">
        <v>0</v>
      </c>
      <c r="EN252" s="45">
        <v>0</v>
      </c>
      <c r="EO252" s="45">
        <f t="shared" si="376"/>
        <v>3</v>
      </c>
      <c r="EP252" s="47">
        <f>(EO252/CQ252)*100</f>
        <v>50</v>
      </c>
      <c r="EQ252" s="45">
        <v>8</v>
      </c>
      <c r="ER252" s="45">
        <f t="shared" si="377"/>
        <v>7</v>
      </c>
      <c r="ES252" s="34">
        <f t="shared" si="336"/>
        <v>87.5</v>
      </c>
      <c r="ET252" s="45">
        <v>5</v>
      </c>
      <c r="EU252" s="45">
        <v>0</v>
      </c>
      <c r="EV252" s="45">
        <v>2</v>
      </c>
      <c r="EW252" s="45">
        <v>0</v>
      </c>
      <c r="EX252" s="48">
        <v>1148</v>
      </c>
      <c r="EY252" s="48">
        <v>110</v>
      </c>
      <c r="EZ252" s="48">
        <v>4941</v>
      </c>
      <c r="FA252" s="46">
        <v>0</v>
      </c>
    </row>
    <row r="253" spans="1:157" s="118" customFormat="1">
      <c r="A253" s="26" t="s">
        <v>188</v>
      </c>
      <c r="B253" s="26" t="s">
        <v>210</v>
      </c>
      <c r="C253" s="29" t="s">
        <v>31</v>
      </c>
      <c r="D253" s="31">
        <v>7172</v>
      </c>
      <c r="E253" s="31">
        <f t="shared" si="312"/>
        <v>259</v>
      </c>
      <c r="F253" s="33">
        <v>259</v>
      </c>
      <c r="G253" s="34">
        <f t="shared" si="333"/>
        <v>100</v>
      </c>
      <c r="H253" s="32">
        <v>0</v>
      </c>
      <c r="I253" s="30">
        <f t="shared" si="334"/>
        <v>0</v>
      </c>
      <c r="J253" s="32">
        <v>211</v>
      </c>
      <c r="K253" s="30">
        <f t="shared" si="337"/>
        <v>2.9419966536530953</v>
      </c>
      <c r="L253" s="31">
        <v>3688</v>
      </c>
      <c r="M253" s="31">
        <v>1530</v>
      </c>
      <c r="N253" s="99">
        <f t="shared" si="338"/>
        <v>21.332961517010595</v>
      </c>
      <c r="O253" s="31">
        <v>514</v>
      </c>
      <c r="P253" s="31">
        <v>306</v>
      </c>
      <c r="Q253" s="34">
        <f t="shared" si="339"/>
        <v>4.2665923034021187</v>
      </c>
      <c r="R253" s="32">
        <f t="shared" si="340"/>
        <v>131</v>
      </c>
      <c r="S253" s="32">
        <v>131</v>
      </c>
      <c r="T253" s="30">
        <f t="shared" si="322"/>
        <v>100</v>
      </c>
      <c r="U253" s="32">
        <v>0</v>
      </c>
      <c r="V253" s="30">
        <f t="shared" si="323"/>
        <v>0</v>
      </c>
      <c r="W253" s="33">
        <v>17</v>
      </c>
      <c r="X253" s="33">
        <v>0</v>
      </c>
      <c r="Y253" s="33">
        <v>86</v>
      </c>
      <c r="Z253" s="39">
        <f t="shared" si="341"/>
        <v>1.1991076408254322</v>
      </c>
      <c r="AA253" s="33">
        <v>17</v>
      </c>
      <c r="AB253" s="33">
        <v>0</v>
      </c>
      <c r="AC253" s="39">
        <f t="shared" si="342"/>
        <v>0.23703290574456221</v>
      </c>
      <c r="AD253" s="42">
        <v>72.239999999999995</v>
      </c>
      <c r="AE253" s="38">
        <v>73.66</v>
      </c>
      <c r="AF253" s="38">
        <v>447.47</v>
      </c>
      <c r="AG253" s="38">
        <v>784.3</v>
      </c>
      <c r="AH253" s="30">
        <v>1</v>
      </c>
      <c r="AI253" s="40">
        <v>10.65</v>
      </c>
      <c r="AJ253" s="41">
        <v>84</v>
      </c>
      <c r="AK253" s="30">
        <f t="shared" si="324"/>
        <v>64.122137404580144</v>
      </c>
      <c r="AL253" s="31">
        <v>23</v>
      </c>
      <c r="AM253" s="31">
        <v>0</v>
      </c>
      <c r="AN253" s="39">
        <f t="shared" si="343"/>
        <v>135.29411764705884</v>
      </c>
      <c r="AO253" s="31">
        <v>58</v>
      </c>
      <c r="AP253" s="39">
        <f t="shared" si="326"/>
        <v>67.441860465116278</v>
      </c>
      <c r="AQ253" s="31">
        <v>23</v>
      </c>
      <c r="AR253" s="31">
        <v>0</v>
      </c>
      <c r="AS253" s="39">
        <f t="shared" si="344"/>
        <v>135.29411764705884</v>
      </c>
      <c r="AT253" s="31">
        <v>0</v>
      </c>
      <c r="AU253" s="175">
        <f t="shared" si="313"/>
        <v>0</v>
      </c>
      <c r="AV253" s="35" t="s">
        <v>454</v>
      </c>
      <c r="AW253" s="41">
        <f t="shared" si="345"/>
        <v>34</v>
      </c>
      <c r="AX253" s="41">
        <f t="shared" si="346"/>
        <v>0</v>
      </c>
      <c r="AY253" s="30">
        <f t="shared" si="347"/>
        <v>0.47406581148912441</v>
      </c>
      <c r="AZ253" s="43">
        <v>0</v>
      </c>
      <c r="BA253" s="43">
        <v>34</v>
      </c>
      <c r="BB253" s="43">
        <v>0</v>
      </c>
      <c r="BC253" s="41">
        <v>0</v>
      </c>
      <c r="BD253" s="41">
        <v>0</v>
      </c>
      <c r="BE253" s="31">
        <v>0</v>
      </c>
      <c r="BF253" s="31">
        <f t="shared" si="348"/>
        <v>25</v>
      </c>
      <c r="BG253" s="31">
        <f t="shared" si="349"/>
        <v>0</v>
      </c>
      <c r="BH253" s="31">
        <v>0</v>
      </c>
      <c r="BI253" s="31">
        <v>25</v>
      </c>
      <c r="BJ253" s="31">
        <v>0</v>
      </c>
      <c r="BK253" s="31">
        <v>0</v>
      </c>
      <c r="BL253" s="45">
        <v>0</v>
      </c>
      <c r="BM253" s="45">
        <v>0</v>
      </c>
      <c r="BN253" s="45">
        <v>25</v>
      </c>
      <c r="BO253" s="45">
        <v>0</v>
      </c>
      <c r="BP253" s="34">
        <f t="shared" si="350"/>
        <v>0.34857780256553261</v>
      </c>
      <c r="BQ253" s="149">
        <v>1</v>
      </c>
      <c r="BR253" s="103">
        <f t="shared" si="335"/>
        <v>4</v>
      </c>
      <c r="BS253" s="45">
        <f t="shared" si="351"/>
        <v>0</v>
      </c>
      <c r="BT253" s="45">
        <f t="shared" si="352"/>
        <v>18</v>
      </c>
      <c r="BU253" s="45">
        <f t="shared" si="353"/>
        <v>7</v>
      </c>
      <c r="BV253" s="46">
        <v>0</v>
      </c>
      <c r="BW253" s="46">
        <v>0</v>
      </c>
      <c r="BX253" s="46">
        <v>0</v>
      </c>
      <c r="BY253" s="46">
        <v>0</v>
      </c>
      <c r="BZ253" s="46">
        <v>18</v>
      </c>
      <c r="CA253" s="46">
        <v>7</v>
      </c>
      <c r="CB253" s="46">
        <v>0</v>
      </c>
      <c r="CC253" s="46">
        <v>0</v>
      </c>
      <c r="CD253" s="46">
        <v>0</v>
      </c>
      <c r="CE253" s="45">
        <f t="shared" si="354"/>
        <v>0</v>
      </c>
      <c r="CF253" s="45">
        <f t="shared" si="355"/>
        <v>0</v>
      </c>
      <c r="CG253" s="45">
        <f t="shared" si="356"/>
        <v>0</v>
      </c>
      <c r="CH253" s="46">
        <v>0</v>
      </c>
      <c r="CI253" s="46">
        <v>0</v>
      </c>
      <c r="CJ253" s="46">
        <v>0</v>
      </c>
      <c r="CK253" s="46">
        <v>0</v>
      </c>
      <c r="CL253" s="46">
        <v>0</v>
      </c>
      <c r="CM253" s="46">
        <v>0</v>
      </c>
      <c r="CN253" s="46">
        <v>0</v>
      </c>
      <c r="CO253" s="46">
        <v>0</v>
      </c>
      <c r="CP253" s="46">
        <v>0</v>
      </c>
      <c r="CQ253" s="45">
        <f t="shared" si="357"/>
        <v>3</v>
      </c>
      <c r="CR253" s="47">
        <f t="shared" si="358"/>
        <v>4.1829336307863917E-2</v>
      </c>
      <c r="CS253" s="45">
        <f t="shared" si="359"/>
        <v>3</v>
      </c>
      <c r="CT253" s="45">
        <f t="shared" si="360"/>
        <v>0</v>
      </c>
      <c r="CU253" s="45">
        <f t="shared" si="361"/>
        <v>3</v>
      </c>
      <c r="CV253" s="45">
        <f t="shared" si="362"/>
        <v>0</v>
      </c>
      <c r="CW253" s="45">
        <v>0</v>
      </c>
      <c r="CX253" s="45">
        <v>0</v>
      </c>
      <c r="CY253" s="45">
        <f t="shared" si="363"/>
        <v>3</v>
      </c>
      <c r="CZ253" s="45">
        <v>0</v>
      </c>
      <c r="DA253" s="45">
        <v>3</v>
      </c>
      <c r="DB253" s="45">
        <f t="shared" si="364"/>
        <v>0</v>
      </c>
      <c r="DC253" s="45">
        <v>0</v>
      </c>
      <c r="DD253" s="45">
        <v>0</v>
      </c>
      <c r="DE253" s="45">
        <f t="shared" si="365"/>
        <v>0</v>
      </c>
      <c r="DF253" s="45">
        <f t="shared" si="366"/>
        <v>0</v>
      </c>
      <c r="DG253" s="45">
        <f t="shared" si="367"/>
        <v>0</v>
      </c>
      <c r="DH253" s="45">
        <f t="shared" si="368"/>
        <v>0</v>
      </c>
      <c r="DI253" s="45">
        <v>0</v>
      </c>
      <c r="DJ253" s="45">
        <v>0</v>
      </c>
      <c r="DK253" s="45">
        <f t="shared" si="369"/>
        <v>0</v>
      </c>
      <c r="DL253" s="45">
        <v>0</v>
      </c>
      <c r="DM253" s="45">
        <v>0</v>
      </c>
      <c r="DN253" s="45">
        <f t="shared" si="370"/>
        <v>0</v>
      </c>
      <c r="DO253" s="45">
        <v>0</v>
      </c>
      <c r="DP253" s="45">
        <v>0</v>
      </c>
      <c r="DQ253" s="45">
        <f t="shared" si="371"/>
        <v>0</v>
      </c>
      <c r="DR253" s="45">
        <v>0</v>
      </c>
      <c r="DS253" s="45">
        <v>0</v>
      </c>
      <c r="DT253" s="45">
        <v>0</v>
      </c>
      <c r="DU253" s="45">
        <v>0</v>
      </c>
      <c r="DV253" s="48">
        <v>2837.05</v>
      </c>
      <c r="DW253" s="48"/>
      <c r="DX253" s="45">
        <v>7</v>
      </c>
      <c r="DY253" s="45">
        <v>0</v>
      </c>
      <c r="DZ253" s="45">
        <v>0</v>
      </c>
      <c r="EA253" s="45">
        <f t="shared" si="372"/>
        <v>2</v>
      </c>
      <c r="EB253" s="47">
        <f>(EA253/CQ253)*100</f>
        <v>66.666666666666657</v>
      </c>
      <c r="EC253" s="45">
        <f t="shared" si="373"/>
        <v>1</v>
      </c>
      <c r="ED253" s="45">
        <f t="shared" si="374"/>
        <v>0</v>
      </c>
      <c r="EE253" s="45">
        <f t="shared" si="375"/>
        <v>1</v>
      </c>
      <c r="EF253" s="45">
        <v>1</v>
      </c>
      <c r="EG253" s="45">
        <v>0</v>
      </c>
      <c r="EH253" s="45">
        <v>1</v>
      </c>
      <c r="EI253" s="45">
        <v>0</v>
      </c>
      <c r="EJ253" s="45">
        <v>0</v>
      </c>
      <c r="EK253" s="45">
        <v>0</v>
      </c>
      <c r="EL253" s="45">
        <v>0</v>
      </c>
      <c r="EM253" s="45">
        <v>0</v>
      </c>
      <c r="EN253" s="45">
        <v>0</v>
      </c>
      <c r="EO253" s="45">
        <f t="shared" si="376"/>
        <v>1</v>
      </c>
      <c r="EP253" s="47">
        <f>(EO253/CQ253)*100</f>
        <v>33.333333333333329</v>
      </c>
      <c r="EQ253" s="45">
        <v>7</v>
      </c>
      <c r="ER253" s="45">
        <f t="shared" si="377"/>
        <v>3</v>
      </c>
      <c r="ES253" s="34">
        <f t="shared" si="336"/>
        <v>42.857142857142854</v>
      </c>
      <c r="ET253" s="45">
        <v>3</v>
      </c>
      <c r="EU253" s="45">
        <v>0</v>
      </c>
      <c r="EV253" s="45">
        <v>0</v>
      </c>
      <c r="EW253" s="45">
        <v>0</v>
      </c>
      <c r="EX253" s="48">
        <v>1180</v>
      </c>
      <c r="EY253" s="48">
        <v>216</v>
      </c>
      <c r="EZ253" s="48">
        <v>3601</v>
      </c>
      <c r="FA253" s="46">
        <v>0</v>
      </c>
    </row>
    <row r="254" spans="1:157" s="118" customFormat="1">
      <c r="A254" s="26" t="s">
        <v>189</v>
      </c>
      <c r="B254" s="26" t="s">
        <v>210</v>
      </c>
      <c r="C254" s="29" t="s">
        <v>31</v>
      </c>
      <c r="D254" s="31">
        <v>7594</v>
      </c>
      <c r="E254" s="31">
        <f t="shared" si="312"/>
        <v>187</v>
      </c>
      <c r="F254" s="33">
        <v>187</v>
      </c>
      <c r="G254" s="34">
        <f t="shared" si="333"/>
        <v>100</v>
      </c>
      <c r="H254" s="32">
        <v>0</v>
      </c>
      <c r="I254" s="30">
        <f t="shared" si="334"/>
        <v>0</v>
      </c>
      <c r="J254" s="32">
        <v>157</v>
      </c>
      <c r="K254" s="30">
        <f t="shared" si="337"/>
        <v>2.0674216486700026</v>
      </c>
      <c r="L254" s="31">
        <v>4018</v>
      </c>
      <c r="M254" s="31">
        <v>1668</v>
      </c>
      <c r="N254" s="99">
        <f t="shared" si="338"/>
        <v>21.964708980774294</v>
      </c>
      <c r="O254" s="31">
        <v>666</v>
      </c>
      <c r="P254" s="31">
        <v>368</v>
      </c>
      <c r="Q254" s="34">
        <f t="shared" si="339"/>
        <v>4.8459309981564394</v>
      </c>
      <c r="R254" s="32">
        <f t="shared" si="340"/>
        <v>81</v>
      </c>
      <c r="S254" s="32">
        <v>81</v>
      </c>
      <c r="T254" s="30">
        <f t="shared" si="322"/>
        <v>100</v>
      </c>
      <c r="U254" s="32">
        <v>0</v>
      </c>
      <c r="V254" s="30">
        <f t="shared" si="323"/>
        <v>0</v>
      </c>
      <c r="W254" s="33">
        <v>9</v>
      </c>
      <c r="X254" s="33">
        <v>0</v>
      </c>
      <c r="Y254" s="33">
        <v>52</v>
      </c>
      <c r="Z254" s="39">
        <f t="shared" si="341"/>
        <v>0.68475111930471422</v>
      </c>
      <c r="AA254" s="33">
        <v>8</v>
      </c>
      <c r="AB254" s="33">
        <v>0</v>
      </c>
      <c r="AC254" s="39">
        <f t="shared" si="342"/>
        <v>0.10534632604687912</v>
      </c>
      <c r="AD254" s="42">
        <v>60.54</v>
      </c>
      <c r="AE254" s="38">
        <v>57.14</v>
      </c>
      <c r="AF254" s="38">
        <v>311.37</v>
      </c>
      <c r="AG254" s="38">
        <v>323.8</v>
      </c>
      <c r="AH254" s="30">
        <v>1</v>
      </c>
      <c r="AI254" s="40">
        <v>5.67</v>
      </c>
      <c r="AJ254" s="41">
        <v>54</v>
      </c>
      <c r="AK254" s="30">
        <f t="shared" si="324"/>
        <v>66.666666666666657</v>
      </c>
      <c r="AL254" s="31">
        <v>19</v>
      </c>
      <c r="AM254" s="31">
        <v>0</v>
      </c>
      <c r="AN254" s="39">
        <f t="shared" si="343"/>
        <v>211.11111111111111</v>
      </c>
      <c r="AO254" s="31">
        <v>38</v>
      </c>
      <c r="AP254" s="39">
        <f t="shared" si="326"/>
        <v>73.076923076923066</v>
      </c>
      <c r="AQ254" s="31">
        <v>14</v>
      </c>
      <c r="AR254" s="31">
        <v>0</v>
      </c>
      <c r="AS254" s="39">
        <f t="shared" si="344"/>
        <v>175</v>
      </c>
      <c r="AT254" s="31">
        <v>1</v>
      </c>
      <c r="AU254" s="175">
        <f t="shared" si="313"/>
        <v>1.3168290755859889E-2</v>
      </c>
      <c r="AV254" s="35" t="s">
        <v>454</v>
      </c>
      <c r="AW254" s="41">
        <f t="shared" si="345"/>
        <v>21</v>
      </c>
      <c r="AX254" s="41">
        <f t="shared" si="346"/>
        <v>0</v>
      </c>
      <c r="AY254" s="30">
        <f t="shared" si="347"/>
        <v>0.27653410587305771</v>
      </c>
      <c r="AZ254" s="43">
        <v>0</v>
      </c>
      <c r="BA254" s="43">
        <v>21</v>
      </c>
      <c r="BB254" s="43">
        <v>0</v>
      </c>
      <c r="BC254" s="41">
        <v>0</v>
      </c>
      <c r="BD254" s="41">
        <v>0</v>
      </c>
      <c r="BE254" s="31">
        <v>0</v>
      </c>
      <c r="BF254" s="31">
        <f t="shared" si="348"/>
        <v>19</v>
      </c>
      <c r="BG254" s="31">
        <f t="shared" si="349"/>
        <v>0</v>
      </c>
      <c r="BH254" s="31">
        <v>0</v>
      </c>
      <c r="BI254" s="31">
        <v>19</v>
      </c>
      <c r="BJ254" s="31">
        <v>0</v>
      </c>
      <c r="BK254" s="31">
        <v>0</v>
      </c>
      <c r="BL254" s="45">
        <v>0</v>
      </c>
      <c r="BM254" s="45">
        <v>0</v>
      </c>
      <c r="BN254" s="45">
        <v>19</v>
      </c>
      <c r="BO254" s="45">
        <v>0</v>
      </c>
      <c r="BP254" s="34">
        <f t="shared" si="350"/>
        <v>0.25019752436133791</v>
      </c>
      <c r="BQ254" s="149">
        <v>1</v>
      </c>
      <c r="BR254" s="103">
        <f t="shared" si="335"/>
        <v>5.2631578947368416</v>
      </c>
      <c r="BS254" s="45">
        <f t="shared" si="351"/>
        <v>0</v>
      </c>
      <c r="BT254" s="45">
        <f t="shared" si="352"/>
        <v>1</v>
      </c>
      <c r="BU254" s="45">
        <f t="shared" si="353"/>
        <v>18</v>
      </c>
      <c r="BV254" s="46">
        <v>0</v>
      </c>
      <c r="BW254" s="46">
        <v>0</v>
      </c>
      <c r="BX254" s="46">
        <v>0</v>
      </c>
      <c r="BY254" s="46">
        <v>0</v>
      </c>
      <c r="BZ254" s="46">
        <v>1</v>
      </c>
      <c r="CA254" s="46">
        <v>18</v>
      </c>
      <c r="CB254" s="46">
        <v>0</v>
      </c>
      <c r="CC254" s="46">
        <v>0</v>
      </c>
      <c r="CD254" s="46">
        <v>0</v>
      </c>
      <c r="CE254" s="45">
        <f t="shared" si="354"/>
        <v>0</v>
      </c>
      <c r="CF254" s="45">
        <f t="shared" si="355"/>
        <v>0</v>
      </c>
      <c r="CG254" s="45">
        <f t="shared" si="356"/>
        <v>0</v>
      </c>
      <c r="CH254" s="46">
        <v>0</v>
      </c>
      <c r="CI254" s="46">
        <v>0</v>
      </c>
      <c r="CJ254" s="46">
        <v>0</v>
      </c>
      <c r="CK254" s="46">
        <v>0</v>
      </c>
      <c r="CL254" s="46">
        <v>0</v>
      </c>
      <c r="CM254" s="46">
        <v>0</v>
      </c>
      <c r="CN254" s="46">
        <v>0</v>
      </c>
      <c r="CO254" s="46">
        <v>0</v>
      </c>
      <c r="CP254" s="46">
        <v>0</v>
      </c>
      <c r="CQ254" s="45">
        <f t="shared" si="357"/>
        <v>2</v>
      </c>
      <c r="CR254" s="47">
        <f t="shared" si="358"/>
        <v>2.6336581511719779E-2</v>
      </c>
      <c r="CS254" s="45">
        <f t="shared" si="359"/>
        <v>2</v>
      </c>
      <c r="CT254" s="45">
        <f t="shared" si="360"/>
        <v>0</v>
      </c>
      <c r="CU254" s="45">
        <f t="shared" si="361"/>
        <v>2</v>
      </c>
      <c r="CV254" s="45">
        <f t="shared" si="362"/>
        <v>0</v>
      </c>
      <c r="CW254" s="45">
        <v>0</v>
      </c>
      <c r="CX254" s="45">
        <v>0</v>
      </c>
      <c r="CY254" s="45">
        <f t="shared" si="363"/>
        <v>2</v>
      </c>
      <c r="CZ254" s="45">
        <v>0</v>
      </c>
      <c r="DA254" s="45">
        <v>2</v>
      </c>
      <c r="DB254" s="45">
        <f t="shared" si="364"/>
        <v>0</v>
      </c>
      <c r="DC254" s="45">
        <v>0</v>
      </c>
      <c r="DD254" s="45">
        <v>0</v>
      </c>
      <c r="DE254" s="45">
        <f t="shared" si="365"/>
        <v>0</v>
      </c>
      <c r="DF254" s="45">
        <f t="shared" si="366"/>
        <v>0</v>
      </c>
      <c r="DG254" s="45">
        <f t="shared" si="367"/>
        <v>0</v>
      </c>
      <c r="DH254" s="45">
        <f t="shared" si="368"/>
        <v>0</v>
      </c>
      <c r="DI254" s="45">
        <v>0</v>
      </c>
      <c r="DJ254" s="45">
        <v>0</v>
      </c>
      <c r="DK254" s="45">
        <f t="shared" si="369"/>
        <v>0</v>
      </c>
      <c r="DL254" s="45">
        <v>0</v>
      </c>
      <c r="DM254" s="45">
        <v>0</v>
      </c>
      <c r="DN254" s="45">
        <f t="shared" si="370"/>
        <v>0</v>
      </c>
      <c r="DO254" s="45">
        <v>0</v>
      </c>
      <c r="DP254" s="45">
        <v>0</v>
      </c>
      <c r="DQ254" s="45">
        <f t="shared" si="371"/>
        <v>0</v>
      </c>
      <c r="DR254" s="45">
        <v>0</v>
      </c>
      <c r="DS254" s="45">
        <v>0</v>
      </c>
      <c r="DT254" s="45">
        <v>0</v>
      </c>
      <c r="DU254" s="45">
        <v>0</v>
      </c>
      <c r="DV254" s="48">
        <v>405.04</v>
      </c>
      <c r="DW254" s="48"/>
      <c r="DX254" s="45">
        <v>3</v>
      </c>
      <c r="DY254" s="45">
        <v>0</v>
      </c>
      <c r="DZ254" s="45">
        <v>0</v>
      </c>
      <c r="EA254" s="45">
        <f t="shared" si="372"/>
        <v>1</v>
      </c>
      <c r="EB254" s="47">
        <f>(EA254/CQ254)*100</f>
        <v>50</v>
      </c>
      <c r="EC254" s="45">
        <f t="shared" si="373"/>
        <v>0</v>
      </c>
      <c r="ED254" s="45">
        <f t="shared" si="374"/>
        <v>1</v>
      </c>
      <c r="EE254" s="45">
        <f t="shared" si="375"/>
        <v>0</v>
      </c>
      <c r="EF254" s="45">
        <v>0</v>
      </c>
      <c r="EG254" s="45">
        <v>1</v>
      </c>
      <c r="EH254" s="45">
        <v>0</v>
      </c>
      <c r="EI254" s="45">
        <v>0</v>
      </c>
      <c r="EJ254" s="45">
        <v>0</v>
      </c>
      <c r="EK254" s="45">
        <v>0</v>
      </c>
      <c r="EL254" s="45">
        <v>0</v>
      </c>
      <c r="EM254" s="45">
        <v>0</v>
      </c>
      <c r="EN254" s="45">
        <v>0</v>
      </c>
      <c r="EO254" s="45">
        <f t="shared" si="376"/>
        <v>1</v>
      </c>
      <c r="EP254" s="47">
        <f>(EO254/CQ254)*100</f>
        <v>50</v>
      </c>
      <c r="EQ254" s="45">
        <v>5</v>
      </c>
      <c r="ER254" s="45">
        <f t="shared" si="377"/>
        <v>3</v>
      </c>
      <c r="ES254" s="34">
        <f t="shared" si="336"/>
        <v>60</v>
      </c>
      <c r="ET254" s="45">
        <v>2</v>
      </c>
      <c r="EU254" s="45">
        <v>0</v>
      </c>
      <c r="EV254" s="45">
        <v>0</v>
      </c>
      <c r="EW254" s="45">
        <v>1</v>
      </c>
      <c r="EX254" s="48">
        <v>2067</v>
      </c>
      <c r="EY254" s="48">
        <v>177</v>
      </c>
      <c r="EZ254" s="48">
        <v>3890</v>
      </c>
      <c r="FA254" s="46">
        <v>0</v>
      </c>
    </row>
    <row r="255" spans="1:157" s="118" customFormat="1">
      <c r="A255" s="26" t="s">
        <v>189</v>
      </c>
      <c r="B255" s="26" t="s">
        <v>216</v>
      </c>
      <c r="C255" s="29" t="s">
        <v>31</v>
      </c>
      <c r="D255" s="31">
        <v>1</v>
      </c>
      <c r="E255" s="31">
        <f t="shared" si="312"/>
        <v>0</v>
      </c>
      <c r="F255" s="31">
        <v>0</v>
      </c>
      <c r="G255" s="37" t="s">
        <v>456</v>
      </c>
      <c r="H255" s="32">
        <v>0</v>
      </c>
      <c r="I255" s="35" t="s">
        <v>456</v>
      </c>
      <c r="J255" s="41">
        <v>0</v>
      </c>
      <c r="K255" s="30">
        <f t="shared" si="337"/>
        <v>0</v>
      </c>
      <c r="L255" s="31">
        <v>0</v>
      </c>
      <c r="M255" s="31">
        <v>0</v>
      </c>
      <c r="N255" s="99">
        <f t="shared" si="338"/>
        <v>0</v>
      </c>
      <c r="O255" s="31">
        <v>0</v>
      </c>
      <c r="P255" s="31">
        <v>0</v>
      </c>
      <c r="Q255" s="34">
        <f t="shared" si="339"/>
        <v>0</v>
      </c>
      <c r="R255" s="41">
        <f t="shared" si="340"/>
        <v>0</v>
      </c>
      <c r="S255" s="41">
        <v>0</v>
      </c>
      <c r="T255" s="35" t="s">
        <v>456</v>
      </c>
      <c r="U255" s="32">
        <v>0</v>
      </c>
      <c r="V255" s="35" t="s">
        <v>456</v>
      </c>
      <c r="W255" s="31">
        <v>0</v>
      </c>
      <c r="X255" s="31">
        <v>0</v>
      </c>
      <c r="Y255" s="31">
        <v>0</v>
      </c>
      <c r="Z255" s="39">
        <f t="shared" si="341"/>
        <v>0</v>
      </c>
      <c r="AA255" s="31">
        <v>0</v>
      </c>
      <c r="AB255" s="31">
        <v>0</v>
      </c>
      <c r="AC255" s="39">
        <f t="shared" si="342"/>
        <v>0</v>
      </c>
      <c r="AD255" s="42"/>
      <c r="AE255" s="38"/>
      <c r="AF255" s="38"/>
      <c r="AG255" s="38"/>
      <c r="AH255" s="30"/>
      <c r="AI255" s="40"/>
      <c r="AJ255" s="41">
        <v>0</v>
      </c>
      <c r="AK255" s="35" t="s">
        <v>456</v>
      </c>
      <c r="AL255" s="31">
        <v>0</v>
      </c>
      <c r="AM255" s="31">
        <v>0</v>
      </c>
      <c r="AN255" s="44" t="s">
        <v>456</v>
      </c>
      <c r="AO255" s="31">
        <v>0</v>
      </c>
      <c r="AP255" s="44" t="s">
        <v>456</v>
      </c>
      <c r="AQ255" s="31">
        <v>0</v>
      </c>
      <c r="AR255" s="31">
        <v>0</v>
      </c>
      <c r="AS255" s="44" t="s">
        <v>456</v>
      </c>
      <c r="AT255" s="31">
        <v>0</v>
      </c>
      <c r="AU255" s="176">
        <f t="shared" si="313"/>
        <v>0</v>
      </c>
      <c r="AV255" s="30"/>
      <c r="AW255" s="41">
        <f t="shared" si="345"/>
        <v>0</v>
      </c>
      <c r="AX255" s="41">
        <f t="shared" si="346"/>
        <v>0</v>
      </c>
      <c r="AY255" s="30">
        <f t="shared" si="347"/>
        <v>0</v>
      </c>
      <c r="AZ255" s="41">
        <v>0</v>
      </c>
      <c r="BA255" s="41">
        <v>0</v>
      </c>
      <c r="BB255" s="41">
        <v>0</v>
      </c>
      <c r="BC255" s="41">
        <v>0</v>
      </c>
      <c r="BD255" s="41">
        <v>0</v>
      </c>
      <c r="BE255" s="31">
        <v>0</v>
      </c>
      <c r="BF255" s="31">
        <f t="shared" si="348"/>
        <v>0</v>
      </c>
      <c r="BG255" s="31">
        <f t="shared" si="349"/>
        <v>0</v>
      </c>
      <c r="BH255" s="31">
        <v>0</v>
      </c>
      <c r="BI255" s="31">
        <v>0</v>
      </c>
      <c r="BJ255" s="31">
        <v>0</v>
      </c>
      <c r="BK255" s="31">
        <v>0</v>
      </c>
      <c r="BL255" s="45">
        <v>0</v>
      </c>
      <c r="BM255" s="45">
        <v>0</v>
      </c>
      <c r="BN255" s="45">
        <v>0</v>
      </c>
      <c r="BO255" s="45">
        <v>0</v>
      </c>
      <c r="BP255" s="34">
        <f t="shared" si="350"/>
        <v>0</v>
      </c>
      <c r="BQ255" s="149">
        <v>0</v>
      </c>
      <c r="BR255" s="103" t="s">
        <v>456</v>
      </c>
      <c r="BS255" s="45">
        <f t="shared" si="351"/>
        <v>0</v>
      </c>
      <c r="BT255" s="45">
        <f t="shared" si="352"/>
        <v>0</v>
      </c>
      <c r="BU255" s="45">
        <f t="shared" si="353"/>
        <v>0</v>
      </c>
      <c r="BV255" s="45">
        <v>0</v>
      </c>
      <c r="BW255" s="45">
        <v>0</v>
      </c>
      <c r="BX255" s="45">
        <v>0</v>
      </c>
      <c r="BY255" s="45">
        <v>0</v>
      </c>
      <c r="BZ255" s="45">
        <v>0</v>
      </c>
      <c r="CA255" s="45">
        <v>0</v>
      </c>
      <c r="CB255" s="45">
        <v>0</v>
      </c>
      <c r="CC255" s="45">
        <v>0</v>
      </c>
      <c r="CD255" s="45">
        <v>0</v>
      </c>
      <c r="CE255" s="45">
        <f t="shared" si="354"/>
        <v>0</v>
      </c>
      <c r="CF255" s="45">
        <f t="shared" si="355"/>
        <v>0</v>
      </c>
      <c r="CG255" s="45">
        <f t="shared" si="356"/>
        <v>0</v>
      </c>
      <c r="CH255" s="46">
        <v>0</v>
      </c>
      <c r="CI255" s="46">
        <v>0</v>
      </c>
      <c r="CJ255" s="46">
        <v>0</v>
      </c>
      <c r="CK255" s="46">
        <v>0</v>
      </c>
      <c r="CL255" s="46">
        <v>0</v>
      </c>
      <c r="CM255" s="46">
        <v>0</v>
      </c>
      <c r="CN255" s="46">
        <v>0</v>
      </c>
      <c r="CO255" s="46">
        <v>0</v>
      </c>
      <c r="CP255" s="46">
        <v>0</v>
      </c>
      <c r="CQ255" s="45">
        <f t="shared" si="357"/>
        <v>0</v>
      </c>
      <c r="CR255" s="47">
        <f t="shared" si="358"/>
        <v>0</v>
      </c>
      <c r="CS255" s="45">
        <f t="shared" si="359"/>
        <v>0</v>
      </c>
      <c r="CT255" s="45">
        <f t="shared" si="360"/>
        <v>0</v>
      </c>
      <c r="CU255" s="45">
        <f t="shared" si="361"/>
        <v>0</v>
      </c>
      <c r="CV255" s="45">
        <f t="shared" si="362"/>
        <v>0</v>
      </c>
      <c r="CW255" s="45">
        <v>0</v>
      </c>
      <c r="CX255" s="45">
        <v>0</v>
      </c>
      <c r="CY255" s="45">
        <f t="shared" si="363"/>
        <v>0</v>
      </c>
      <c r="CZ255" s="45">
        <v>0</v>
      </c>
      <c r="DA255" s="45">
        <v>0</v>
      </c>
      <c r="DB255" s="45">
        <f t="shared" si="364"/>
        <v>0</v>
      </c>
      <c r="DC255" s="45">
        <v>0</v>
      </c>
      <c r="DD255" s="45">
        <v>0</v>
      </c>
      <c r="DE255" s="45">
        <f t="shared" si="365"/>
        <v>0</v>
      </c>
      <c r="DF255" s="45">
        <f t="shared" si="366"/>
        <v>0</v>
      </c>
      <c r="DG255" s="45">
        <f t="shared" si="367"/>
        <v>0</v>
      </c>
      <c r="DH255" s="45">
        <f t="shared" si="368"/>
        <v>0</v>
      </c>
      <c r="DI255" s="45">
        <v>0</v>
      </c>
      <c r="DJ255" s="45">
        <v>0</v>
      </c>
      <c r="DK255" s="45">
        <f t="shared" si="369"/>
        <v>0</v>
      </c>
      <c r="DL255" s="45">
        <v>0</v>
      </c>
      <c r="DM255" s="45">
        <v>0</v>
      </c>
      <c r="DN255" s="45">
        <f t="shared" si="370"/>
        <v>0</v>
      </c>
      <c r="DO255" s="45">
        <v>0</v>
      </c>
      <c r="DP255" s="45">
        <v>0</v>
      </c>
      <c r="DQ255" s="45">
        <f t="shared" si="371"/>
        <v>0</v>
      </c>
      <c r="DR255" s="45">
        <v>0</v>
      </c>
      <c r="DS255" s="45">
        <v>0</v>
      </c>
      <c r="DT255" s="45">
        <v>0</v>
      </c>
      <c r="DU255" s="45">
        <v>0</v>
      </c>
      <c r="DV255" s="48"/>
      <c r="DW255" s="48"/>
      <c r="DX255" s="45">
        <v>0</v>
      </c>
      <c r="DY255" s="45">
        <v>0</v>
      </c>
      <c r="DZ255" s="45">
        <v>0</v>
      </c>
      <c r="EA255" s="45">
        <f t="shared" si="372"/>
        <v>0</v>
      </c>
      <c r="EB255" s="115" t="s">
        <v>456</v>
      </c>
      <c r="EC255" s="45">
        <f t="shared" si="373"/>
        <v>0</v>
      </c>
      <c r="ED255" s="45">
        <f t="shared" si="374"/>
        <v>0</v>
      </c>
      <c r="EE255" s="45">
        <f t="shared" si="375"/>
        <v>0</v>
      </c>
      <c r="EF255" s="45">
        <v>0</v>
      </c>
      <c r="EG255" s="45">
        <v>0</v>
      </c>
      <c r="EH255" s="45">
        <v>0</v>
      </c>
      <c r="EI255" s="45">
        <v>0</v>
      </c>
      <c r="EJ255" s="45">
        <v>0</v>
      </c>
      <c r="EK255" s="45">
        <v>0</v>
      </c>
      <c r="EL255" s="45">
        <v>0</v>
      </c>
      <c r="EM255" s="45">
        <v>0</v>
      </c>
      <c r="EN255" s="45">
        <v>0</v>
      </c>
      <c r="EO255" s="45">
        <f t="shared" si="376"/>
        <v>0</v>
      </c>
      <c r="EP255" s="115" t="s">
        <v>456</v>
      </c>
      <c r="EQ255" s="45">
        <v>0</v>
      </c>
      <c r="ER255" s="45">
        <f t="shared" si="377"/>
        <v>0</v>
      </c>
      <c r="ES255" s="37" t="s">
        <v>456</v>
      </c>
      <c r="ET255" s="45">
        <v>0</v>
      </c>
      <c r="EU255" s="45">
        <v>0</v>
      </c>
      <c r="EV255" s="45">
        <v>0</v>
      </c>
      <c r="EW255" s="45">
        <v>0</v>
      </c>
      <c r="EX255" s="48"/>
      <c r="EY255" s="48"/>
      <c r="EZ255" s="48"/>
      <c r="FA255" s="46">
        <v>0</v>
      </c>
    </row>
    <row r="256" spans="1:157" s="118" customFormat="1">
      <c r="A256" s="26" t="s">
        <v>190</v>
      </c>
      <c r="B256" s="26" t="s">
        <v>210</v>
      </c>
      <c r="C256" s="29" t="s">
        <v>31</v>
      </c>
      <c r="D256" s="31">
        <v>5942</v>
      </c>
      <c r="E256" s="31">
        <f t="shared" si="312"/>
        <v>254</v>
      </c>
      <c r="F256" s="33">
        <v>254</v>
      </c>
      <c r="G256" s="34">
        <f t="shared" ref="G256:G265" si="378">(F256/E256)*100</f>
        <v>100</v>
      </c>
      <c r="H256" s="32">
        <v>0</v>
      </c>
      <c r="I256" s="30">
        <f t="shared" ref="I256:I265" si="379">(H256/E256)*100</f>
        <v>0</v>
      </c>
      <c r="J256" s="32">
        <v>191</v>
      </c>
      <c r="K256" s="30">
        <f t="shared" si="337"/>
        <v>3.2144059239313365</v>
      </c>
      <c r="L256" s="31">
        <v>4073</v>
      </c>
      <c r="M256" s="31">
        <v>1424</v>
      </c>
      <c r="N256" s="99">
        <f t="shared" si="338"/>
        <v>23.964994951194885</v>
      </c>
      <c r="O256" s="31">
        <v>811</v>
      </c>
      <c r="P256" s="31">
        <v>430</v>
      </c>
      <c r="Q256" s="34">
        <f t="shared" si="339"/>
        <v>7.2366206664422759</v>
      </c>
      <c r="R256" s="32">
        <f t="shared" si="340"/>
        <v>216</v>
      </c>
      <c r="S256" s="32">
        <v>216</v>
      </c>
      <c r="T256" s="30">
        <f t="shared" ref="T256:T265" si="380">(S256/R256)*100</f>
        <v>100</v>
      </c>
      <c r="U256" s="32">
        <v>0</v>
      </c>
      <c r="V256" s="30">
        <f t="shared" ref="V256:V265" si="381">(U256/R256)*100</f>
        <v>0</v>
      </c>
      <c r="W256" s="33">
        <v>28</v>
      </c>
      <c r="X256" s="33">
        <v>0</v>
      </c>
      <c r="Y256" s="33">
        <v>145</v>
      </c>
      <c r="Z256" s="39">
        <f t="shared" si="341"/>
        <v>2.4402558061258834</v>
      </c>
      <c r="AA256" s="33">
        <v>26</v>
      </c>
      <c r="AB256" s="33">
        <v>0</v>
      </c>
      <c r="AC256" s="39">
        <f t="shared" si="342"/>
        <v>0.43756311006395154</v>
      </c>
      <c r="AD256" s="42">
        <v>85.73</v>
      </c>
      <c r="AE256" s="38">
        <v>74.2</v>
      </c>
      <c r="AF256" s="38">
        <v>423.35</v>
      </c>
      <c r="AG256" s="38">
        <v>601.57000000000005</v>
      </c>
      <c r="AH256" s="30">
        <v>1</v>
      </c>
      <c r="AI256" s="40">
        <v>8.11</v>
      </c>
      <c r="AJ256" s="41">
        <v>120</v>
      </c>
      <c r="AK256" s="30">
        <f t="shared" ref="AK256:AK265" si="382">(AJ256/S256)*100</f>
        <v>55.555555555555557</v>
      </c>
      <c r="AL256" s="31">
        <v>30</v>
      </c>
      <c r="AM256" s="31">
        <v>0</v>
      </c>
      <c r="AN256" s="39">
        <f t="shared" ref="AN256:AN263" si="383">((AL256+AM256)/W256)*100</f>
        <v>107.14285714285714</v>
      </c>
      <c r="AO256" s="31">
        <v>81</v>
      </c>
      <c r="AP256" s="39">
        <f t="shared" ref="AP256:AP265" si="384">(AO256/Y256)*100</f>
        <v>55.862068965517238</v>
      </c>
      <c r="AQ256" s="31">
        <v>25</v>
      </c>
      <c r="AR256" s="31">
        <v>0</v>
      </c>
      <c r="AS256" s="39">
        <f t="shared" ref="AS256:AS263" si="385">((AQ256+AR256)/AA256)*100</f>
        <v>96.15384615384616</v>
      </c>
      <c r="AT256" s="31">
        <v>0</v>
      </c>
      <c r="AU256" s="175">
        <f t="shared" si="313"/>
        <v>0</v>
      </c>
      <c r="AV256" s="35" t="s">
        <v>454</v>
      </c>
      <c r="AW256" s="41">
        <f t="shared" si="345"/>
        <v>45</v>
      </c>
      <c r="AX256" s="41">
        <f t="shared" si="346"/>
        <v>0</v>
      </c>
      <c r="AY256" s="30">
        <f t="shared" si="347"/>
        <v>0.75732076741837773</v>
      </c>
      <c r="AZ256" s="43">
        <v>0</v>
      </c>
      <c r="BA256" s="43">
        <v>45</v>
      </c>
      <c r="BB256" s="43">
        <v>0</v>
      </c>
      <c r="BC256" s="41">
        <v>0</v>
      </c>
      <c r="BD256" s="41">
        <v>0</v>
      </c>
      <c r="BE256" s="31">
        <v>0</v>
      </c>
      <c r="BF256" s="31">
        <f t="shared" si="348"/>
        <v>33</v>
      </c>
      <c r="BG256" s="31">
        <f t="shared" si="349"/>
        <v>0</v>
      </c>
      <c r="BH256" s="31">
        <v>0</v>
      </c>
      <c r="BI256" s="31">
        <v>33</v>
      </c>
      <c r="BJ256" s="31">
        <v>0</v>
      </c>
      <c r="BK256" s="31">
        <v>0</v>
      </c>
      <c r="BL256" s="45">
        <v>0</v>
      </c>
      <c r="BM256" s="45">
        <v>0</v>
      </c>
      <c r="BN256" s="45">
        <v>33</v>
      </c>
      <c r="BO256" s="45">
        <v>0</v>
      </c>
      <c r="BP256" s="34">
        <f t="shared" si="350"/>
        <v>0.55536856277347701</v>
      </c>
      <c r="BQ256" s="149">
        <v>1</v>
      </c>
      <c r="BR256" s="103">
        <f t="shared" ref="BR256:BR263" si="386">(BQ256/(BN256+BO256))*100</f>
        <v>3.0303030303030303</v>
      </c>
      <c r="BS256" s="45">
        <f t="shared" si="351"/>
        <v>0</v>
      </c>
      <c r="BT256" s="45">
        <f t="shared" si="352"/>
        <v>17</v>
      </c>
      <c r="BU256" s="45">
        <f t="shared" si="353"/>
        <v>16</v>
      </c>
      <c r="BV256" s="46">
        <v>0</v>
      </c>
      <c r="BW256" s="46">
        <v>0</v>
      </c>
      <c r="BX256" s="46">
        <v>0</v>
      </c>
      <c r="BY256" s="46">
        <v>0</v>
      </c>
      <c r="BZ256" s="46">
        <v>17</v>
      </c>
      <c r="CA256" s="46">
        <v>16</v>
      </c>
      <c r="CB256" s="46">
        <v>0</v>
      </c>
      <c r="CC256" s="46">
        <v>0</v>
      </c>
      <c r="CD256" s="46">
        <v>0</v>
      </c>
      <c r="CE256" s="45">
        <f t="shared" si="354"/>
        <v>0</v>
      </c>
      <c r="CF256" s="45">
        <f t="shared" si="355"/>
        <v>0</v>
      </c>
      <c r="CG256" s="45">
        <f t="shared" si="356"/>
        <v>0</v>
      </c>
      <c r="CH256" s="46">
        <v>0</v>
      </c>
      <c r="CI256" s="46">
        <v>0</v>
      </c>
      <c r="CJ256" s="46">
        <v>0</v>
      </c>
      <c r="CK256" s="46">
        <v>0</v>
      </c>
      <c r="CL256" s="46">
        <v>0</v>
      </c>
      <c r="CM256" s="46">
        <v>0</v>
      </c>
      <c r="CN256" s="46">
        <v>0</v>
      </c>
      <c r="CO256" s="46">
        <v>0</v>
      </c>
      <c r="CP256" s="46">
        <v>0</v>
      </c>
      <c r="CQ256" s="45">
        <f t="shared" si="357"/>
        <v>5</v>
      </c>
      <c r="CR256" s="47">
        <f t="shared" si="358"/>
        <v>8.4146751935375297E-2</v>
      </c>
      <c r="CS256" s="45">
        <f t="shared" si="359"/>
        <v>5</v>
      </c>
      <c r="CT256" s="45">
        <f t="shared" si="360"/>
        <v>0</v>
      </c>
      <c r="CU256" s="45">
        <f t="shared" si="361"/>
        <v>5</v>
      </c>
      <c r="CV256" s="45">
        <f t="shared" si="362"/>
        <v>0</v>
      </c>
      <c r="CW256" s="45">
        <v>0</v>
      </c>
      <c r="CX256" s="45">
        <v>0</v>
      </c>
      <c r="CY256" s="45">
        <f t="shared" si="363"/>
        <v>5</v>
      </c>
      <c r="CZ256" s="45">
        <v>0</v>
      </c>
      <c r="DA256" s="45">
        <v>5</v>
      </c>
      <c r="DB256" s="45">
        <f t="shared" si="364"/>
        <v>0</v>
      </c>
      <c r="DC256" s="45">
        <v>0</v>
      </c>
      <c r="DD256" s="45">
        <v>0</v>
      </c>
      <c r="DE256" s="45">
        <f t="shared" si="365"/>
        <v>0</v>
      </c>
      <c r="DF256" s="45">
        <f t="shared" si="366"/>
        <v>0</v>
      </c>
      <c r="DG256" s="45">
        <f t="shared" si="367"/>
        <v>0</v>
      </c>
      <c r="DH256" s="45">
        <f t="shared" si="368"/>
        <v>0</v>
      </c>
      <c r="DI256" s="45">
        <v>0</v>
      </c>
      <c r="DJ256" s="45">
        <v>0</v>
      </c>
      <c r="DK256" s="45">
        <f t="shared" si="369"/>
        <v>0</v>
      </c>
      <c r="DL256" s="45">
        <v>0</v>
      </c>
      <c r="DM256" s="45">
        <v>0</v>
      </c>
      <c r="DN256" s="45">
        <f t="shared" si="370"/>
        <v>0</v>
      </c>
      <c r="DO256" s="45">
        <v>0</v>
      </c>
      <c r="DP256" s="45">
        <v>0</v>
      </c>
      <c r="DQ256" s="45">
        <f t="shared" si="371"/>
        <v>0</v>
      </c>
      <c r="DR256" s="45">
        <v>0</v>
      </c>
      <c r="DS256" s="45">
        <v>0</v>
      </c>
      <c r="DT256" s="45">
        <v>0</v>
      </c>
      <c r="DU256" s="45">
        <v>0</v>
      </c>
      <c r="DV256" s="48">
        <v>1640.7</v>
      </c>
      <c r="DW256" s="48"/>
      <c r="DX256" s="45">
        <v>10</v>
      </c>
      <c r="DY256" s="45">
        <v>0</v>
      </c>
      <c r="DZ256" s="45">
        <v>0</v>
      </c>
      <c r="EA256" s="45">
        <f t="shared" si="372"/>
        <v>4</v>
      </c>
      <c r="EB256" s="47">
        <f t="shared" ref="EB256:EB263" si="387">(EA256/CQ256)*100</f>
        <v>80</v>
      </c>
      <c r="EC256" s="45">
        <f t="shared" si="373"/>
        <v>1</v>
      </c>
      <c r="ED256" s="45">
        <f t="shared" si="374"/>
        <v>1</v>
      </c>
      <c r="EE256" s="45">
        <f t="shared" si="375"/>
        <v>2</v>
      </c>
      <c r="EF256" s="45">
        <v>1</v>
      </c>
      <c r="EG256" s="45">
        <v>1</v>
      </c>
      <c r="EH256" s="45">
        <v>2</v>
      </c>
      <c r="EI256" s="45">
        <v>0</v>
      </c>
      <c r="EJ256" s="45">
        <v>0</v>
      </c>
      <c r="EK256" s="45">
        <v>0</v>
      </c>
      <c r="EL256" s="45">
        <v>0</v>
      </c>
      <c r="EM256" s="45">
        <v>0</v>
      </c>
      <c r="EN256" s="45">
        <v>0</v>
      </c>
      <c r="EO256" s="45">
        <f t="shared" si="376"/>
        <v>1</v>
      </c>
      <c r="EP256" s="47">
        <f t="shared" ref="EP256:EP263" si="388">(EO256/CQ256)*100</f>
        <v>20</v>
      </c>
      <c r="EQ256" s="45">
        <v>13</v>
      </c>
      <c r="ER256" s="45">
        <f t="shared" si="377"/>
        <v>11</v>
      </c>
      <c r="ES256" s="34">
        <f t="shared" ref="ES256:ES265" si="389">(ER256/EQ256)*100</f>
        <v>84.615384615384613</v>
      </c>
      <c r="ET256" s="45">
        <v>5</v>
      </c>
      <c r="EU256" s="45">
        <v>0</v>
      </c>
      <c r="EV256" s="45">
        <v>6</v>
      </c>
      <c r="EW256" s="45">
        <v>0</v>
      </c>
      <c r="EX256" s="48">
        <v>580</v>
      </c>
      <c r="EY256" s="48">
        <v>96</v>
      </c>
      <c r="EZ256" s="48">
        <v>2433</v>
      </c>
      <c r="FA256" s="46">
        <v>0</v>
      </c>
    </row>
    <row r="257" spans="1:157" s="118" customFormat="1">
      <c r="A257" s="26" t="s">
        <v>191</v>
      </c>
      <c r="B257" s="26" t="s">
        <v>210</v>
      </c>
      <c r="C257" s="29" t="s">
        <v>31</v>
      </c>
      <c r="D257" s="31">
        <v>4504</v>
      </c>
      <c r="E257" s="31">
        <f t="shared" si="312"/>
        <v>108</v>
      </c>
      <c r="F257" s="33">
        <v>108</v>
      </c>
      <c r="G257" s="34">
        <f t="shared" si="378"/>
        <v>100</v>
      </c>
      <c r="H257" s="32">
        <v>0</v>
      </c>
      <c r="I257" s="30">
        <f t="shared" si="379"/>
        <v>0</v>
      </c>
      <c r="J257" s="32">
        <v>92</v>
      </c>
      <c r="K257" s="30">
        <f t="shared" si="337"/>
        <v>2.0426287744227354</v>
      </c>
      <c r="L257" s="31">
        <v>1919</v>
      </c>
      <c r="M257" s="31">
        <v>759</v>
      </c>
      <c r="N257" s="99">
        <f t="shared" si="338"/>
        <v>16.851687388987564</v>
      </c>
      <c r="O257" s="31">
        <v>356</v>
      </c>
      <c r="P257" s="31">
        <v>191</v>
      </c>
      <c r="Q257" s="34">
        <f t="shared" si="339"/>
        <v>4.2406749555950265</v>
      </c>
      <c r="R257" s="32">
        <f t="shared" si="340"/>
        <v>76</v>
      </c>
      <c r="S257" s="32">
        <v>76</v>
      </c>
      <c r="T257" s="30">
        <f t="shared" si="380"/>
        <v>100</v>
      </c>
      <c r="U257" s="32">
        <v>0</v>
      </c>
      <c r="V257" s="30">
        <f t="shared" si="381"/>
        <v>0</v>
      </c>
      <c r="W257" s="33">
        <v>18</v>
      </c>
      <c r="X257" s="33">
        <v>0</v>
      </c>
      <c r="Y257" s="33">
        <v>56</v>
      </c>
      <c r="Z257" s="39">
        <f t="shared" si="341"/>
        <v>1.2433392539964476</v>
      </c>
      <c r="AA257" s="33">
        <v>17</v>
      </c>
      <c r="AB257" s="33">
        <v>0</v>
      </c>
      <c r="AC257" s="39">
        <f t="shared" si="342"/>
        <v>0.37744227353463589</v>
      </c>
      <c r="AD257" s="42">
        <v>79.34</v>
      </c>
      <c r="AE257" s="38">
        <v>61.54</v>
      </c>
      <c r="AF257" s="38">
        <v>457.01</v>
      </c>
      <c r="AG257" s="38">
        <v>553.86</v>
      </c>
      <c r="AH257" s="30">
        <v>1</v>
      </c>
      <c r="AI257" s="40">
        <v>9</v>
      </c>
      <c r="AJ257" s="41">
        <v>42</v>
      </c>
      <c r="AK257" s="30">
        <f t="shared" si="382"/>
        <v>55.26315789473685</v>
      </c>
      <c r="AL257" s="31">
        <v>16</v>
      </c>
      <c r="AM257" s="31">
        <v>0</v>
      </c>
      <c r="AN257" s="39">
        <f t="shared" si="383"/>
        <v>88.888888888888886</v>
      </c>
      <c r="AO257" s="31">
        <v>31</v>
      </c>
      <c r="AP257" s="39">
        <f t="shared" si="384"/>
        <v>55.357142857142861</v>
      </c>
      <c r="AQ257" s="31">
        <v>14</v>
      </c>
      <c r="AR257" s="31">
        <v>0</v>
      </c>
      <c r="AS257" s="39">
        <f t="shared" si="385"/>
        <v>82.35294117647058</v>
      </c>
      <c r="AT257" s="31">
        <v>2</v>
      </c>
      <c r="AU257" s="175">
        <f t="shared" si="313"/>
        <v>4.4404973357015987E-2</v>
      </c>
      <c r="AV257" s="35" t="s">
        <v>454</v>
      </c>
      <c r="AW257" s="41">
        <f t="shared" si="345"/>
        <v>50</v>
      </c>
      <c r="AX257" s="41">
        <f t="shared" si="346"/>
        <v>0</v>
      </c>
      <c r="AY257" s="30">
        <f t="shared" si="347"/>
        <v>1.1101243339253997</v>
      </c>
      <c r="AZ257" s="43">
        <v>0</v>
      </c>
      <c r="BA257" s="43">
        <v>50</v>
      </c>
      <c r="BB257" s="43">
        <v>0</v>
      </c>
      <c r="BC257" s="41">
        <v>0</v>
      </c>
      <c r="BD257" s="41">
        <v>0</v>
      </c>
      <c r="BE257" s="31">
        <v>0</v>
      </c>
      <c r="BF257" s="31">
        <f t="shared" si="348"/>
        <v>25</v>
      </c>
      <c r="BG257" s="31">
        <f t="shared" si="349"/>
        <v>0</v>
      </c>
      <c r="BH257" s="31">
        <v>0</v>
      </c>
      <c r="BI257" s="31">
        <v>25</v>
      </c>
      <c r="BJ257" s="31">
        <v>0</v>
      </c>
      <c r="BK257" s="31">
        <v>0</v>
      </c>
      <c r="BL257" s="45">
        <v>0</v>
      </c>
      <c r="BM257" s="45">
        <v>0</v>
      </c>
      <c r="BN257" s="45">
        <v>24</v>
      </c>
      <c r="BO257" s="45">
        <v>0</v>
      </c>
      <c r="BP257" s="34">
        <f t="shared" si="350"/>
        <v>0.53285968028419184</v>
      </c>
      <c r="BQ257" s="149">
        <v>1</v>
      </c>
      <c r="BR257" s="103">
        <f t="shared" si="386"/>
        <v>4.1666666666666661</v>
      </c>
      <c r="BS257" s="45">
        <f t="shared" si="351"/>
        <v>6</v>
      </c>
      <c r="BT257" s="45">
        <f t="shared" si="352"/>
        <v>4</v>
      </c>
      <c r="BU257" s="45">
        <f t="shared" si="353"/>
        <v>15</v>
      </c>
      <c r="BV257" s="46">
        <v>0</v>
      </c>
      <c r="BW257" s="46">
        <v>0</v>
      </c>
      <c r="BX257" s="46">
        <v>0</v>
      </c>
      <c r="BY257" s="46">
        <v>6</v>
      </c>
      <c r="BZ257" s="46">
        <v>4</v>
      </c>
      <c r="CA257" s="46">
        <v>15</v>
      </c>
      <c r="CB257" s="46">
        <v>0</v>
      </c>
      <c r="CC257" s="46">
        <v>0</v>
      </c>
      <c r="CD257" s="46">
        <v>0</v>
      </c>
      <c r="CE257" s="45">
        <f t="shared" si="354"/>
        <v>0</v>
      </c>
      <c r="CF257" s="45">
        <f t="shared" si="355"/>
        <v>0</v>
      </c>
      <c r="CG257" s="45">
        <f t="shared" si="356"/>
        <v>0</v>
      </c>
      <c r="CH257" s="46">
        <v>0</v>
      </c>
      <c r="CI257" s="46">
        <v>0</v>
      </c>
      <c r="CJ257" s="46">
        <v>0</v>
      </c>
      <c r="CK257" s="46">
        <v>0</v>
      </c>
      <c r="CL257" s="46">
        <v>0</v>
      </c>
      <c r="CM257" s="46">
        <v>0</v>
      </c>
      <c r="CN257" s="46">
        <v>0</v>
      </c>
      <c r="CO257" s="46">
        <v>0</v>
      </c>
      <c r="CP257" s="46">
        <v>0</v>
      </c>
      <c r="CQ257" s="45">
        <f t="shared" si="357"/>
        <v>4</v>
      </c>
      <c r="CR257" s="47">
        <f t="shared" si="358"/>
        <v>8.8809946714031973E-2</v>
      </c>
      <c r="CS257" s="45">
        <f t="shared" si="359"/>
        <v>4</v>
      </c>
      <c r="CT257" s="45">
        <f t="shared" si="360"/>
        <v>2</v>
      </c>
      <c r="CU257" s="45">
        <f t="shared" si="361"/>
        <v>2</v>
      </c>
      <c r="CV257" s="45">
        <f t="shared" si="362"/>
        <v>0</v>
      </c>
      <c r="CW257" s="45">
        <v>0</v>
      </c>
      <c r="CX257" s="45">
        <v>0</v>
      </c>
      <c r="CY257" s="45">
        <f t="shared" si="363"/>
        <v>4</v>
      </c>
      <c r="CZ257" s="45">
        <v>2</v>
      </c>
      <c r="DA257" s="45">
        <v>2</v>
      </c>
      <c r="DB257" s="45">
        <f t="shared" si="364"/>
        <v>0</v>
      </c>
      <c r="DC257" s="45">
        <v>0</v>
      </c>
      <c r="DD257" s="45">
        <v>0</v>
      </c>
      <c r="DE257" s="45">
        <f t="shared" si="365"/>
        <v>0</v>
      </c>
      <c r="DF257" s="45">
        <f t="shared" si="366"/>
        <v>0</v>
      </c>
      <c r="DG257" s="45">
        <f t="shared" si="367"/>
        <v>0</v>
      </c>
      <c r="DH257" s="45">
        <f t="shared" si="368"/>
        <v>0</v>
      </c>
      <c r="DI257" s="45">
        <v>0</v>
      </c>
      <c r="DJ257" s="45">
        <v>0</v>
      </c>
      <c r="DK257" s="45">
        <f t="shared" si="369"/>
        <v>0</v>
      </c>
      <c r="DL257" s="45">
        <v>0</v>
      </c>
      <c r="DM257" s="45">
        <v>0</v>
      </c>
      <c r="DN257" s="45">
        <f t="shared" si="370"/>
        <v>0</v>
      </c>
      <c r="DO257" s="45">
        <v>0</v>
      </c>
      <c r="DP257" s="45">
        <v>0</v>
      </c>
      <c r="DQ257" s="45">
        <f t="shared" si="371"/>
        <v>0</v>
      </c>
      <c r="DR257" s="45">
        <v>0</v>
      </c>
      <c r="DS257" s="45">
        <v>0</v>
      </c>
      <c r="DT257" s="45">
        <v>0</v>
      </c>
      <c r="DU257" s="45">
        <v>0</v>
      </c>
      <c r="DV257" s="48">
        <v>1013.6</v>
      </c>
      <c r="DW257" s="48"/>
      <c r="DX257" s="45">
        <v>8</v>
      </c>
      <c r="DY257" s="45">
        <v>0</v>
      </c>
      <c r="DZ257" s="45">
        <v>0</v>
      </c>
      <c r="EA257" s="45">
        <f t="shared" si="372"/>
        <v>1</v>
      </c>
      <c r="EB257" s="47">
        <f t="shared" si="387"/>
        <v>25</v>
      </c>
      <c r="EC257" s="45">
        <f t="shared" si="373"/>
        <v>1</v>
      </c>
      <c r="ED257" s="45">
        <f t="shared" si="374"/>
        <v>0</v>
      </c>
      <c r="EE257" s="45">
        <f t="shared" si="375"/>
        <v>0</v>
      </c>
      <c r="EF257" s="45">
        <v>1</v>
      </c>
      <c r="EG257" s="45">
        <v>0</v>
      </c>
      <c r="EH257" s="45">
        <v>0</v>
      </c>
      <c r="EI257" s="45">
        <v>0</v>
      </c>
      <c r="EJ257" s="45">
        <v>0</v>
      </c>
      <c r="EK257" s="45">
        <v>0</v>
      </c>
      <c r="EL257" s="45">
        <v>0</v>
      </c>
      <c r="EM257" s="45">
        <v>0</v>
      </c>
      <c r="EN257" s="45">
        <v>0</v>
      </c>
      <c r="EO257" s="45">
        <f t="shared" si="376"/>
        <v>3</v>
      </c>
      <c r="EP257" s="47">
        <f t="shared" si="388"/>
        <v>75</v>
      </c>
      <c r="EQ257" s="45">
        <v>4</v>
      </c>
      <c r="ER257" s="45">
        <f t="shared" si="377"/>
        <v>2</v>
      </c>
      <c r="ES257" s="34">
        <f t="shared" si="389"/>
        <v>50</v>
      </c>
      <c r="ET257" s="45">
        <v>2</v>
      </c>
      <c r="EU257" s="45">
        <v>0</v>
      </c>
      <c r="EV257" s="45">
        <v>0</v>
      </c>
      <c r="EW257" s="45">
        <v>0</v>
      </c>
      <c r="EX257" s="48">
        <v>5102</v>
      </c>
      <c r="EY257" s="48">
        <v>294</v>
      </c>
      <c r="EZ257" s="48">
        <v>10482</v>
      </c>
      <c r="FA257" s="46">
        <v>0</v>
      </c>
    </row>
    <row r="258" spans="1:157" s="118" customFormat="1">
      <c r="A258" s="100" t="s">
        <v>346</v>
      </c>
      <c r="B258" s="100" t="s">
        <v>391</v>
      </c>
      <c r="C258" s="101" t="s">
        <v>32</v>
      </c>
      <c r="D258" s="102">
        <v>6550</v>
      </c>
      <c r="E258" s="102">
        <f t="shared" si="312"/>
        <v>166</v>
      </c>
      <c r="F258" s="102">
        <v>151</v>
      </c>
      <c r="G258" s="103">
        <f t="shared" si="378"/>
        <v>90.963855421686745</v>
      </c>
      <c r="H258" s="104">
        <v>15</v>
      </c>
      <c r="I258" s="105">
        <f t="shared" si="379"/>
        <v>9.0361445783132535</v>
      </c>
      <c r="J258" s="106">
        <v>126</v>
      </c>
      <c r="K258" s="105">
        <f t="shared" si="337"/>
        <v>1.9236641221374047</v>
      </c>
      <c r="L258" s="102">
        <v>1607</v>
      </c>
      <c r="M258" s="102">
        <v>1084</v>
      </c>
      <c r="N258" s="107">
        <f t="shared" si="338"/>
        <v>16.549618320610687</v>
      </c>
      <c r="O258" s="102">
        <v>505</v>
      </c>
      <c r="P258" s="102">
        <v>389</v>
      </c>
      <c r="Q258" s="103">
        <f t="shared" si="339"/>
        <v>5.9389312977099236</v>
      </c>
      <c r="R258" s="106">
        <f t="shared" si="340"/>
        <v>99</v>
      </c>
      <c r="S258" s="106">
        <v>99</v>
      </c>
      <c r="T258" s="105">
        <f t="shared" si="380"/>
        <v>100</v>
      </c>
      <c r="U258" s="104">
        <v>0</v>
      </c>
      <c r="V258" s="105">
        <f t="shared" si="381"/>
        <v>0</v>
      </c>
      <c r="W258" s="102">
        <v>5</v>
      </c>
      <c r="X258" s="102">
        <v>0</v>
      </c>
      <c r="Y258" s="102">
        <v>91</v>
      </c>
      <c r="Z258" s="108">
        <f t="shared" si="341"/>
        <v>1.3893129770992365</v>
      </c>
      <c r="AA258" s="102">
        <v>5</v>
      </c>
      <c r="AB258" s="102">
        <v>0</v>
      </c>
      <c r="AC258" s="108">
        <f t="shared" si="342"/>
        <v>7.6335877862595422E-2</v>
      </c>
      <c r="AD258" s="109">
        <v>129.9</v>
      </c>
      <c r="AE258" s="110">
        <v>56.94</v>
      </c>
      <c r="AF258" s="110">
        <v>610.72</v>
      </c>
      <c r="AG258" s="110">
        <v>697.98</v>
      </c>
      <c r="AH258" s="105">
        <v>6.11</v>
      </c>
      <c r="AI258" s="111">
        <v>12.2</v>
      </c>
      <c r="AJ258" s="106">
        <v>20</v>
      </c>
      <c r="AK258" s="105">
        <f t="shared" si="382"/>
        <v>20.202020202020201</v>
      </c>
      <c r="AL258" s="102">
        <v>3</v>
      </c>
      <c r="AM258" s="102">
        <v>0</v>
      </c>
      <c r="AN258" s="108">
        <f t="shared" si="383"/>
        <v>60</v>
      </c>
      <c r="AO258" s="102"/>
      <c r="AP258" s="108">
        <f t="shared" si="384"/>
        <v>0</v>
      </c>
      <c r="AQ258" s="102">
        <v>3</v>
      </c>
      <c r="AR258" s="102">
        <v>0</v>
      </c>
      <c r="AS258" s="108">
        <f t="shared" si="385"/>
        <v>60</v>
      </c>
      <c r="AT258" s="102">
        <v>8</v>
      </c>
      <c r="AU258" s="182">
        <f t="shared" si="313"/>
        <v>0.12213740458015268</v>
      </c>
      <c r="AV258" s="105" t="s">
        <v>454</v>
      </c>
      <c r="AW258" s="106">
        <f t="shared" si="345"/>
        <v>2</v>
      </c>
      <c r="AX258" s="106">
        <f t="shared" si="346"/>
        <v>0</v>
      </c>
      <c r="AY258" s="105">
        <f t="shared" si="347"/>
        <v>3.053435114503817E-2</v>
      </c>
      <c r="AZ258" s="106">
        <v>0</v>
      </c>
      <c r="BA258" s="106">
        <v>2</v>
      </c>
      <c r="BB258" s="106">
        <v>0</v>
      </c>
      <c r="BC258" s="106">
        <v>0</v>
      </c>
      <c r="BD258" s="106">
        <v>0</v>
      </c>
      <c r="BE258" s="102">
        <v>0</v>
      </c>
      <c r="BF258" s="102">
        <f t="shared" si="348"/>
        <v>2</v>
      </c>
      <c r="BG258" s="102">
        <f t="shared" si="349"/>
        <v>0</v>
      </c>
      <c r="BH258" s="102">
        <v>0</v>
      </c>
      <c r="BI258" s="102">
        <v>2</v>
      </c>
      <c r="BJ258" s="102">
        <v>0</v>
      </c>
      <c r="BK258" s="102">
        <v>0</v>
      </c>
      <c r="BL258" s="112">
        <v>0</v>
      </c>
      <c r="BM258" s="112">
        <v>0</v>
      </c>
      <c r="BN258" s="112">
        <v>2</v>
      </c>
      <c r="BO258" s="112">
        <v>0</v>
      </c>
      <c r="BP258" s="103">
        <f t="shared" si="350"/>
        <v>3.053435114503817E-2</v>
      </c>
      <c r="BQ258" s="158">
        <v>1</v>
      </c>
      <c r="BR258" s="103">
        <f t="shared" si="386"/>
        <v>50</v>
      </c>
      <c r="BS258" s="112">
        <f t="shared" si="351"/>
        <v>0</v>
      </c>
      <c r="BT258" s="112">
        <f t="shared" si="352"/>
        <v>1</v>
      </c>
      <c r="BU258" s="112">
        <f t="shared" si="353"/>
        <v>1</v>
      </c>
      <c r="BV258" s="112">
        <v>0</v>
      </c>
      <c r="BW258" s="112">
        <v>0</v>
      </c>
      <c r="BX258" s="112">
        <v>0</v>
      </c>
      <c r="BY258" s="112">
        <v>0</v>
      </c>
      <c r="BZ258" s="112">
        <v>1</v>
      </c>
      <c r="CA258" s="112">
        <v>1</v>
      </c>
      <c r="CB258" s="112">
        <v>0</v>
      </c>
      <c r="CC258" s="112">
        <v>0</v>
      </c>
      <c r="CD258" s="112">
        <v>0</v>
      </c>
      <c r="CE258" s="112">
        <f t="shared" si="354"/>
        <v>0</v>
      </c>
      <c r="CF258" s="112">
        <f t="shared" si="355"/>
        <v>0</v>
      </c>
      <c r="CG258" s="112">
        <f t="shared" si="356"/>
        <v>0</v>
      </c>
      <c r="CH258" s="100">
        <v>0</v>
      </c>
      <c r="CI258" s="100">
        <v>0</v>
      </c>
      <c r="CJ258" s="100">
        <v>0</v>
      </c>
      <c r="CK258" s="100">
        <v>0</v>
      </c>
      <c r="CL258" s="100">
        <v>0</v>
      </c>
      <c r="CM258" s="100">
        <v>0</v>
      </c>
      <c r="CN258" s="100">
        <v>0</v>
      </c>
      <c r="CO258" s="100">
        <v>0</v>
      </c>
      <c r="CP258" s="100">
        <v>0</v>
      </c>
      <c r="CQ258" s="112">
        <f t="shared" si="357"/>
        <v>2</v>
      </c>
      <c r="CR258" s="113">
        <f t="shared" si="358"/>
        <v>3.053435114503817E-2</v>
      </c>
      <c r="CS258" s="112">
        <f t="shared" si="359"/>
        <v>2</v>
      </c>
      <c r="CT258" s="112">
        <f t="shared" si="360"/>
        <v>0</v>
      </c>
      <c r="CU258" s="112">
        <f t="shared" si="361"/>
        <v>2</v>
      </c>
      <c r="CV258" s="112">
        <f t="shared" si="362"/>
        <v>0</v>
      </c>
      <c r="CW258" s="112">
        <v>0</v>
      </c>
      <c r="CX258" s="112">
        <v>0</v>
      </c>
      <c r="CY258" s="112">
        <f t="shared" si="363"/>
        <v>2</v>
      </c>
      <c r="CZ258" s="112">
        <v>0</v>
      </c>
      <c r="DA258" s="112">
        <v>2</v>
      </c>
      <c r="DB258" s="112">
        <f t="shared" si="364"/>
        <v>0</v>
      </c>
      <c r="DC258" s="112">
        <v>0</v>
      </c>
      <c r="DD258" s="112">
        <v>0</v>
      </c>
      <c r="DE258" s="112">
        <f t="shared" si="365"/>
        <v>0</v>
      </c>
      <c r="DF258" s="112">
        <f t="shared" si="366"/>
        <v>0</v>
      </c>
      <c r="DG258" s="112">
        <f t="shared" si="367"/>
        <v>0</v>
      </c>
      <c r="DH258" s="112">
        <f t="shared" si="368"/>
        <v>0</v>
      </c>
      <c r="DI258" s="112">
        <v>0</v>
      </c>
      <c r="DJ258" s="112">
        <v>0</v>
      </c>
      <c r="DK258" s="112">
        <f t="shared" si="369"/>
        <v>0</v>
      </c>
      <c r="DL258" s="112">
        <v>0</v>
      </c>
      <c r="DM258" s="112">
        <v>0</v>
      </c>
      <c r="DN258" s="112">
        <f t="shared" si="370"/>
        <v>0</v>
      </c>
      <c r="DO258" s="112">
        <v>0</v>
      </c>
      <c r="DP258" s="112">
        <v>0</v>
      </c>
      <c r="DQ258" s="112">
        <f t="shared" si="371"/>
        <v>0</v>
      </c>
      <c r="DR258" s="112">
        <v>0</v>
      </c>
      <c r="DS258" s="112">
        <v>0</v>
      </c>
      <c r="DT258" s="112">
        <v>0</v>
      </c>
      <c r="DU258" s="112">
        <v>0</v>
      </c>
      <c r="DV258" s="114">
        <v>1363.38</v>
      </c>
      <c r="DW258" s="114"/>
      <c r="DX258" s="112">
        <v>0</v>
      </c>
      <c r="DY258" s="112">
        <v>0</v>
      </c>
      <c r="DZ258" s="112">
        <v>0</v>
      </c>
      <c r="EA258" s="112">
        <f t="shared" si="372"/>
        <v>2</v>
      </c>
      <c r="EB258" s="113">
        <f t="shared" si="387"/>
        <v>100</v>
      </c>
      <c r="EC258" s="112">
        <f t="shared" si="373"/>
        <v>0</v>
      </c>
      <c r="ED258" s="112">
        <f t="shared" si="374"/>
        <v>1</v>
      </c>
      <c r="EE258" s="112">
        <f t="shared" si="375"/>
        <v>1</v>
      </c>
      <c r="EF258" s="112">
        <v>0</v>
      </c>
      <c r="EG258" s="112">
        <v>1</v>
      </c>
      <c r="EH258" s="112">
        <v>1</v>
      </c>
      <c r="EI258" s="112">
        <v>0</v>
      </c>
      <c r="EJ258" s="112">
        <v>0</v>
      </c>
      <c r="EK258" s="112">
        <v>0</v>
      </c>
      <c r="EL258" s="112">
        <v>0</v>
      </c>
      <c r="EM258" s="112">
        <v>0</v>
      </c>
      <c r="EN258" s="112">
        <v>0</v>
      </c>
      <c r="EO258" s="112">
        <f t="shared" si="376"/>
        <v>0</v>
      </c>
      <c r="EP258" s="113">
        <f t="shared" si="388"/>
        <v>0</v>
      </c>
      <c r="EQ258" s="112">
        <v>3</v>
      </c>
      <c r="ER258" s="112">
        <f t="shared" si="377"/>
        <v>3</v>
      </c>
      <c r="ES258" s="103">
        <f t="shared" si="389"/>
        <v>100</v>
      </c>
      <c r="ET258" s="112">
        <v>1</v>
      </c>
      <c r="EU258" s="112">
        <v>0</v>
      </c>
      <c r="EV258" s="112">
        <v>2</v>
      </c>
      <c r="EW258" s="112">
        <v>0</v>
      </c>
      <c r="EX258" s="114">
        <v>485.52</v>
      </c>
      <c r="EY258" s="114">
        <v>415.8</v>
      </c>
      <c r="EZ258" s="114">
        <v>589.04999999999995</v>
      </c>
      <c r="FA258" s="100">
        <v>0</v>
      </c>
    </row>
    <row r="259" spans="1:157" s="27" customFormat="1">
      <c r="A259" s="26" t="s">
        <v>192</v>
      </c>
      <c r="B259" s="26" t="s">
        <v>210</v>
      </c>
      <c r="C259" s="29" t="s">
        <v>31</v>
      </c>
      <c r="D259" s="31">
        <v>4646</v>
      </c>
      <c r="E259" s="31">
        <f t="shared" si="312"/>
        <v>153</v>
      </c>
      <c r="F259" s="33">
        <v>153</v>
      </c>
      <c r="G259" s="34">
        <f t="shared" si="378"/>
        <v>100</v>
      </c>
      <c r="H259" s="32">
        <v>0</v>
      </c>
      <c r="I259" s="30">
        <f t="shared" si="379"/>
        <v>0</v>
      </c>
      <c r="J259" s="32">
        <v>119</v>
      </c>
      <c r="K259" s="30">
        <f t="shared" si="337"/>
        <v>2.5613430908308223</v>
      </c>
      <c r="L259" s="31">
        <v>2734</v>
      </c>
      <c r="M259" s="31">
        <v>1036</v>
      </c>
      <c r="N259" s="99">
        <f t="shared" si="338"/>
        <v>22.298751614291863</v>
      </c>
      <c r="O259" s="31">
        <v>484</v>
      </c>
      <c r="P259" s="31">
        <v>275</v>
      </c>
      <c r="Q259" s="34">
        <f t="shared" si="339"/>
        <v>5.9190701678863542</v>
      </c>
      <c r="R259" s="32">
        <f t="shared" si="340"/>
        <v>126</v>
      </c>
      <c r="S259" s="32">
        <v>126</v>
      </c>
      <c r="T259" s="30">
        <f t="shared" si="380"/>
        <v>100</v>
      </c>
      <c r="U259" s="32">
        <v>0</v>
      </c>
      <c r="V259" s="30">
        <f t="shared" si="381"/>
        <v>0</v>
      </c>
      <c r="W259" s="33">
        <v>31</v>
      </c>
      <c r="X259" s="33">
        <v>0</v>
      </c>
      <c r="Y259" s="33">
        <v>83</v>
      </c>
      <c r="Z259" s="39">
        <f t="shared" si="341"/>
        <v>1.7864829961256996</v>
      </c>
      <c r="AA259" s="33">
        <v>22</v>
      </c>
      <c r="AB259" s="33">
        <v>0</v>
      </c>
      <c r="AC259" s="39">
        <f t="shared" si="342"/>
        <v>0.47352561343090832</v>
      </c>
      <c r="AD259" s="42">
        <v>64.510000000000005</v>
      </c>
      <c r="AE259" s="38">
        <v>57.79</v>
      </c>
      <c r="AF259" s="38">
        <v>411.57</v>
      </c>
      <c r="AG259" s="38">
        <v>501.47</v>
      </c>
      <c r="AH259" s="30">
        <v>1</v>
      </c>
      <c r="AI259" s="40">
        <v>8.68</v>
      </c>
      <c r="AJ259" s="41">
        <v>70</v>
      </c>
      <c r="AK259" s="30">
        <f t="shared" si="382"/>
        <v>55.555555555555557</v>
      </c>
      <c r="AL259" s="31">
        <v>23</v>
      </c>
      <c r="AM259" s="31">
        <v>0</v>
      </c>
      <c r="AN259" s="39">
        <f t="shared" si="383"/>
        <v>74.193548387096769</v>
      </c>
      <c r="AO259" s="31">
        <v>38</v>
      </c>
      <c r="AP259" s="39">
        <f t="shared" si="384"/>
        <v>45.783132530120483</v>
      </c>
      <c r="AQ259" s="31">
        <v>16</v>
      </c>
      <c r="AR259" s="31">
        <v>0</v>
      </c>
      <c r="AS259" s="39">
        <f t="shared" si="385"/>
        <v>72.727272727272734</v>
      </c>
      <c r="AT259" s="31">
        <v>1</v>
      </c>
      <c r="AU259" s="175">
        <f t="shared" si="313"/>
        <v>2.1523891519586742E-2</v>
      </c>
      <c r="AV259" s="35" t="s">
        <v>454</v>
      </c>
      <c r="AW259" s="41">
        <f t="shared" si="345"/>
        <v>46</v>
      </c>
      <c r="AX259" s="41">
        <f t="shared" si="346"/>
        <v>0</v>
      </c>
      <c r="AY259" s="30">
        <f t="shared" si="347"/>
        <v>0.99009900990099009</v>
      </c>
      <c r="AZ259" s="43">
        <v>0</v>
      </c>
      <c r="BA259" s="43">
        <v>46</v>
      </c>
      <c r="BB259" s="43">
        <v>0</v>
      </c>
      <c r="BC259" s="41">
        <v>0</v>
      </c>
      <c r="BD259" s="41">
        <v>0</v>
      </c>
      <c r="BE259" s="31">
        <v>0</v>
      </c>
      <c r="BF259" s="31">
        <f t="shared" si="348"/>
        <v>37</v>
      </c>
      <c r="BG259" s="31">
        <f t="shared" si="349"/>
        <v>0</v>
      </c>
      <c r="BH259" s="31">
        <v>0</v>
      </c>
      <c r="BI259" s="31">
        <v>37</v>
      </c>
      <c r="BJ259" s="31">
        <v>0</v>
      </c>
      <c r="BK259" s="31">
        <v>0</v>
      </c>
      <c r="BL259" s="45">
        <v>0</v>
      </c>
      <c r="BM259" s="45">
        <v>0</v>
      </c>
      <c r="BN259" s="45">
        <v>33</v>
      </c>
      <c r="BO259" s="45">
        <v>0</v>
      </c>
      <c r="BP259" s="34">
        <f t="shared" si="350"/>
        <v>0.71028842014636251</v>
      </c>
      <c r="BQ259" s="149">
        <v>5</v>
      </c>
      <c r="BR259" s="103">
        <f t="shared" si="386"/>
        <v>15.151515151515152</v>
      </c>
      <c r="BS259" s="45">
        <f t="shared" si="351"/>
        <v>0</v>
      </c>
      <c r="BT259" s="45">
        <f t="shared" si="352"/>
        <v>12</v>
      </c>
      <c r="BU259" s="45">
        <f t="shared" si="353"/>
        <v>25</v>
      </c>
      <c r="BV259" s="46">
        <v>0</v>
      </c>
      <c r="BW259" s="46">
        <v>0</v>
      </c>
      <c r="BX259" s="46">
        <v>0</v>
      </c>
      <c r="BY259" s="46">
        <v>0</v>
      </c>
      <c r="BZ259" s="46">
        <v>12</v>
      </c>
      <c r="CA259" s="46">
        <v>25</v>
      </c>
      <c r="CB259" s="46">
        <v>0</v>
      </c>
      <c r="CC259" s="46">
        <v>0</v>
      </c>
      <c r="CD259" s="46">
        <v>0</v>
      </c>
      <c r="CE259" s="45">
        <f t="shared" si="354"/>
        <v>0</v>
      </c>
      <c r="CF259" s="45">
        <f t="shared" si="355"/>
        <v>0</v>
      </c>
      <c r="CG259" s="45">
        <f t="shared" si="356"/>
        <v>0</v>
      </c>
      <c r="CH259" s="46">
        <v>0</v>
      </c>
      <c r="CI259" s="46">
        <v>0</v>
      </c>
      <c r="CJ259" s="46">
        <v>0</v>
      </c>
      <c r="CK259" s="46">
        <v>0</v>
      </c>
      <c r="CL259" s="46">
        <v>0</v>
      </c>
      <c r="CM259" s="46">
        <v>0</v>
      </c>
      <c r="CN259" s="46">
        <v>0</v>
      </c>
      <c r="CO259" s="46">
        <v>0</v>
      </c>
      <c r="CP259" s="46">
        <v>0</v>
      </c>
      <c r="CQ259" s="45">
        <f t="shared" si="357"/>
        <v>3</v>
      </c>
      <c r="CR259" s="47">
        <f t="shared" si="358"/>
        <v>6.4571674558760228E-2</v>
      </c>
      <c r="CS259" s="45">
        <f t="shared" si="359"/>
        <v>3</v>
      </c>
      <c r="CT259" s="45">
        <f t="shared" si="360"/>
        <v>0</v>
      </c>
      <c r="CU259" s="45">
        <f t="shared" si="361"/>
        <v>3</v>
      </c>
      <c r="CV259" s="45">
        <f t="shared" si="362"/>
        <v>0</v>
      </c>
      <c r="CW259" s="45">
        <v>0</v>
      </c>
      <c r="CX259" s="45">
        <v>0</v>
      </c>
      <c r="CY259" s="45">
        <f t="shared" si="363"/>
        <v>3</v>
      </c>
      <c r="CZ259" s="45">
        <v>0</v>
      </c>
      <c r="DA259" s="45">
        <v>3</v>
      </c>
      <c r="DB259" s="45">
        <f t="shared" si="364"/>
        <v>0</v>
      </c>
      <c r="DC259" s="45">
        <v>0</v>
      </c>
      <c r="DD259" s="45">
        <v>0</v>
      </c>
      <c r="DE259" s="45">
        <f t="shared" si="365"/>
        <v>0</v>
      </c>
      <c r="DF259" s="45">
        <f t="shared" si="366"/>
        <v>0</v>
      </c>
      <c r="DG259" s="45">
        <f t="shared" si="367"/>
        <v>0</v>
      </c>
      <c r="DH259" s="45">
        <f t="shared" si="368"/>
        <v>0</v>
      </c>
      <c r="DI259" s="45">
        <v>0</v>
      </c>
      <c r="DJ259" s="45">
        <v>0</v>
      </c>
      <c r="DK259" s="45">
        <f t="shared" si="369"/>
        <v>0</v>
      </c>
      <c r="DL259" s="45">
        <v>0</v>
      </c>
      <c r="DM259" s="45">
        <v>0</v>
      </c>
      <c r="DN259" s="45">
        <f t="shared" si="370"/>
        <v>0</v>
      </c>
      <c r="DO259" s="45">
        <v>0</v>
      </c>
      <c r="DP259" s="45">
        <v>0</v>
      </c>
      <c r="DQ259" s="45">
        <f t="shared" si="371"/>
        <v>0</v>
      </c>
      <c r="DR259" s="45">
        <v>0</v>
      </c>
      <c r="DS259" s="45">
        <v>0</v>
      </c>
      <c r="DT259" s="45">
        <v>0</v>
      </c>
      <c r="DU259" s="45">
        <v>0</v>
      </c>
      <c r="DV259" s="48">
        <v>553.74</v>
      </c>
      <c r="DW259" s="48"/>
      <c r="DX259" s="45">
        <v>9</v>
      </c>
      <c r="DY259" s="45">
        <v>0</v>
      </c>
      <c r="DZ259" s="45">
        <v>0</v>
      </c>
      <c r="EA259" s="45">
        <f t="shared" si="372"/>
        <v>5</v>
      </c>
      <c r="EB259" s="47">
        <f t="shared" si="387"/>
        <v>166.66666666666669</v>
      </c>
      <c r="EC259" s="45">
        <f t="shared" si="373"/>
        <v>3</v>
      </c>
      <c r="ED259" s="45">
        <f t="shared" si="374"/>
        <v>0</v>
      </c>
      <c r="EE259" s="45">
        <f t="shared" si="375"/>
        <v>2</v>
      </c>
      <c r="EF259" s="45">
        <v>3</v>
      </c>
      <c r="EG259" s="45">
        <v>0</v>
      </c>
      <c r="EH259" s="45">
        <v>2</v>
      </c>
      <c r="EI259" s="45">
        <v>0</v>
      </c>
      <c r="EJ259" s="45">
        <v>0</v>
      </c>
      <c r="EK259" s="45">
        <v>0</v>
      </c>
      <c r="EL259" s="45">
        <v>0</v>
      </c>
      <c r="EM259" s="45">
        <v>0</v>
      </c>
      <c r="EN259" s="45">
        <v>0</v>
      </c>
      <c r="EO259" s="45">
        <f t="shared" si="376"/>
        <v>-2</v>
      </c>
      <c r="EP259" s="47">
        <f t="shared" si="388"/>
        <v>-66.666666666666657</v>
      </c>
      <c r="EQ259" s="45">
        <v>7</v>
      </c>
      <c r="ER259" s="45">
        <f t="shared" si="377"/>
        <v>4</v>
      </c>
      <c r="ES259" s="34">
        <f t="shared" si="389"/>
        <v>57.142857142857139</v>
      </c>
      <c r="ET259" s="45">
        <v>3</v>
      </c>
      <c r="EU259" s="45">
        <v>0</v>
      </c>
      <c r="EV259" s="45">
        <v>1</v>
      </c>
      <c r="EW259" s="45">
        <v>0</v>
      </c>
      <c r="EX259" s="48">
        <v>935</v>
      </c>
      <c r="EY259" s="48">
        <v>190</v>
      </c>
      <c r="EZ259" s="48">
        <v>3256</v>
      </c>
      <c r="FA259" s="46">
        <v>0</v>
      </c>
    </row>
    <row r="260" spans="1:157" s="27" customFormat="1">
      <c r="A260" s="100" t="s">
        <v>347</v>
      </c>
      <c r="B260" s="100" t="s">
        <v>391</v>
      </c>
      <c r="C260" s="101" t="s">
        <v>19</v>
      </c>
      <c r="D260" s="102">
        <v>24583</v>
      </c>
      <c r="E260" s="102">
        <f t="shared" si="312"/>
        <v>561</v>
      </c>
      <c r="F260" s="102">
        <v>540</v>
      </c>
      <c r="G260" s="103">
        <f t="shared" si="378"/>
        <v>96.256684491978604</v>
      </c>
      <c r="H260" s="104">
        <v>21</v>
      </c>
      <c r="I260" s="105">
        <f t="shared" si="379"/>
        <v>3.7433155080213902</v>
      </c>
      <c r="J260" s="106">
        <v>479</v>
      </c>
      <c r="K260" s="105">
        <f t="shared" si="337"/>
        <v>1.948500996623683</v>
      </c>
      <c r="L260" s="102">
        <v>6243</v>
      </c>
      <c r="M260" s="102">
        <v>3904</v>
      </c>
      <c r="N260" s="107">
        <f t="shared" si="338"/>
        <v>15.88089330024814</v>
      </c>
      <c r="O260" s="102">
        <v>2281</v>
      </c>
      <c r="P260" s="102">
        <v>1410</v>
      </c>
      <c r="Q260" s="103">
        <f t="shared" si="339"/>
        <v>5.7356709921490463</v>
      </c>
      <c r="R260" s="106">
        <f t="shared" si="340"/>
        <v>324</v>
      </c>
      <c r="S260" s="106">
        <v>324</v>
      </c>
      <c r="T260" s="105">
        <f t="shared" si="380"/>
        <v>100</v>
      </c>
      <c r="U260" s="104">
        <v>0</v>
      </c>
      <c r="V260" s="105">
        <f t="shared" si="381"/>
        <v>0</v>
      </c>
      <c r="W260" s="102">
        <v>80</v>
      </c>
      <c r="X260" s="102">
        <v>0</v>
      </c>
      <c r="Y260" s="102">
        <v>291</v>
      </c>
      <c r="Z260" s="108">
        <f t="shared" si="341"/>
        <v>1.1837448643371435</v>
      </c>
      <c r="AA260" s="102">
        <v>69</v>
      </c>
      <c r="AB260" s="102">
        <v>0</v>
      </c>
      <c r="AC260" s="108">
        <f t="shared" si="342"/>
        <v>0.2806817719562299</v>
      </c>
      <c r="AD260" s="109">
        <v>77.03</v>
      </c>
      <c r="AE260" s="110">
        <v>62.25</v>
      </c>
      <c r="AF260" s="110">
        <v>456.35</v>
      </c>
      <c r="AG260" s="110">
        <v>553.01</v>
      </c>
      <c r="AH260" s="105">
        <v>7.54</v>
      </c>
      <c r="AI260" s="111">
        <v>11.05</v>
      </c>
      <c r="AJ260" s="106">
        <v>104</v>
      </c>
      <c r="AK260" s="105">
        <f t="shared" si="382"/>
        <v>32.098765432098766</v>
      </c>
      <c r="AL260" s="102">
        <v>39</v>
      </c>
      <c r="AM260" s="102">
        <v>0</v>
      </c>
      <c r="AN260" s="108">
        <f t="shared" si="383"/>
        <v>48.75</v>
      </c>
      <c r="AO260" s="102"/>
      <c r="AP260" s="108">
        <f t="shared" si="384"/>
        <v>0</v>
      </c>
      <c r="AQ260" s="102">
        <v>33</v>
      </c>
      <c r="AR260" s="102">
        <v>0</v>
      </c>
      <c r="AS260" s="108">
        <f t="shared" si="385"/>
        <v>47.826086956521742</v>
      </c>
      <c r="AT260" s="102">
        <v>54</v>
      </c>
      <c r="AU260" s="182">
        <f t="shared" si="313"/>
        <v>0.21966399544400603</v>
      </c>
      <c r="AV260" s="105" t="s">
        <v>454</v>
      </c>
      <c r="AW260" s="106">
        <f t="shared" si="345"/>
        <v>208</v>
      </c>
      <c r="AX260" s="106">
        <f t="shared" si="346"/>
        <v>0</v>
      </c>
      <c r="AY260" s="105">
        <f t="shared" si="347"/>
        <v>0.84611316763617128</v>
      </c>
      <c r="AZ260" s="106">
        <v>0</v>
      </c>
      <c r="BA260" s="106">
        <v>208</v>
      </c>
      <c r="BB260" s="106">
        <v>0</v>
      </c>
      <c r="BC260" s="106">
        <v>0</v>
      </c>
      <c r="BD260" s="106">
        <v>0</v>
      </c>
      <c r="BE260" s="102">
        <v>0</v>
      </c>
      <c r="BF260" s="102">
        <f t="shared" si="348"/>
        <v>208</v>
      </c>
      <c r="BG260" s="102">
        <f t="shared" si="349"/>
        <v>0</v>
      </c>
      <c r="BH260" s="102">
        <v>0</v>
      </c>
      <c r="BI260" s="102">
        <v>208</v>
      </c>
      <c r="BJ260" s="102">
        <v>0</v>
      </c>
      <c r="BK260" s="102">
        <v>0</v>
      </c>
      <c r="BL260" s="112">
        <v>0</v>
      </c>
      <c r="BM260" s="112">
        <v>0</v>
      </c>
      <c r="BN260" s="112">
        <v>204</v>
      </c>
      <c r="BO260" s="112">
        <v>0</v>
      </c>
      <c r="BP260" s="103">
        <f t="shared" si="350"/>
        <v>0.82984176056624492</v>
      </c>
      <c r="BQ260" s="158">
        <v>1</v>
      </c>
      <c r="BR260" s="103">
        <f t="shared" si="386"/>
        <v>0.49019607843137253</v>
      </c>
      <c r="BS260" s="112">
        <f t="shared" si="351"/>
        <v>0</v>
      </c>
      <c r="BT260" s="112">
        <f t="shared" si="352"/>
        <v>66</v>
      </c>
      <c r="BU260" s="112">
        <f t="shared" si="353"/>
        <v>142</v>
      </c>
      <c r="BV260" s="112">
        <v>0</v>
      </c>
      <c r="BW260" s="112">
        <v>0</v>
      </c>
      <c r="BX260" s="112">
        <v>0</v>
      </c>
      <c r="BY260" s="112">
        <v>0</v>
      </c>
      <c r="BZ260" s="112">
        <v>66</v>
      </c>
      <c r="CA260" s="112">
        <v>142</v>
      </c>
      <c r="CB260" s="112">
        <v>0</v>
      </c>
      <c r="CC260" s="112">
        <v>0</v>
      </c>
      <c r="CD260" s="112">
        <v>0</v>
      </c>
      <c r="CE260" s="112">
        <f t="shared" si="354"/>
        <v>0</v>
      </c>
      <c r="CF260" s="112">
        <f t="shared" si="355"/>
        <v>0</v>
      </c>
      <c r="CG260" s="112">
        <f t="shared" si="356"/>
        <v>0</v>
      </c>
      <c r="CH260" s="100">
        <v>0</v>
      </c>
      <c r="CI260" s="100">
        <v>0</v>
      </c>
      <c r="CJ260" s="100">
        <v>0</v>
      </c>
      <c r="CK260" s="100">
        <v>0</v>
      </c>
      <c r="CL260" s="100">
        <v>0</v>
      </c>
      <c r="CM260" s="100">
        <v>0</v>
      </c>
      <c r="CN260" s="100">
        <v>0</v>
      </c>
      <c r="CO260" s="100">
        <v>0</v>
      </c>
      <c r="CP260" s="100">
        <v>0</v>
      </c>
      <c r="CQ260" s="112">
        <f t="shared" si="357"/>
        <v>5</v>
      </c>
      <c r="CR260" s="113">
        <f t="shared" si="358"/>
        <v>2.0339258837407965E-2</v>
      </c>
      <c r="CS260" s="112">
        <f t="shared" si="359"/>
        <v>5</v>
      </c>
      <c r="CT260" s="112">
        <f t="shared" si="360"/>
        <v>0</v>
      </c>
      <c r="CU260" s="112">
        <f t="shared" si="361"/>
        <v>5</v>
      </c>
      <c r="CV260" s="112">
        <f t="shared" si="362"/>
        <v>0</v>
      </c>
      <c r="CW260" s="112">
        <v>0</v>
      </c>
      <c r="CX260" s="112">
        <v>0</v>
      </c>
      <c r="CY260" s="112">
        <f t="shared" si="363"/>
        <v>5</v>
      </c>
      <c r="CZ260" s="112">
        <v>0</v>
      </c>
      <c r="DA260" s="112">
        <v>5</v>
      </c>
      <c r="DB260" s="112">
        <f t="shared" si="364"/>
        <v>0</v>
      </c>
      <c r="DC260" s="112">
        <v>0</v>
      </c>
      <c r="DD260" s="112">
        <v>0</v>
      </c>
      <c r="DE260" s="112">
        <f t="shared" si="365"/>
        <v>0</v>
      </c>
      <c r="DF260" s="112">
        <f t="shared" si="366"/>
        <v>0</v>
      </c>
      <c r="DG260" s="112">
        <f t="shared" si="367"/>
        <v>0</v>
      </c>
      <c r="DH260" s="112">
        <f t="shared" si="368"/>
        <v>0</v>
      </c>
      <c r="DI260" s="112">
        <v>0</v>
      </c>
      <c r="DJ260" s="112">
        <v>0</v>
      </c>
      <c r="DK260" s="112">
        <f t="shared" si="369"/>
        <v>0</v>
      </c>
      <c r="DL260" s="112">
        <v>0</v>
      </c>
      <c r="DM260" s="112">
        <v>0</v>
      </c>
      <c r="DN260" s="112">
        <f t="shared" si="370"/>
        <v>0</v>
      </c>
      <c r="DO260" s="112">
        <v>0</v>
      </c>
      <c r="DP260" s="112">
        <v>0</v>
      </c>
      <c r="DQ260" s="112">
        <f t="shared" si="371"/>
        <v>0</v>
      </c>
      <c r="DR260" s="112">
        <v>0</v>
      </c>
      <c r="DS260" s="112">
        <v>0</v>
      </c>
      <c r="DT260" s="112">
        <v>0</v>
      </c>
      <c r="DU260" s="112">
        <v>0</v>
      </c>
      <c r="DV260" s="114">
        <v>901.85</v>
      </c>
      <c r="DW260" s="114"/>
      <c r="DX260" s="112">
        <v>7</v>
      </c>
      <c r="DY260" s="112">
        <v>0</v>
      </c>
      <c r="DZ260" s="112">
        <v>0</v>
      </c>
      <c r="EA260" s="112">
        <f t="shared" si="372"/>
        <v>2</v>
      </c>
      <c r="EB260" s="113">
        <f t="shared" si="387"/>
        <v>40</v>
      </c>
      <c r="EC260" s="112">
        <f t="shared" si="373"/>
        <v>1</v>
      </c>
      <c r="ED260" s="112">
        <f t="shared" si="374"/>
        <v>0</v>
      </c>
      <c r="EE260" s="112">
        <f t="shared" si="375"/>
        <v>1</v>
      </c>
      <c r="EF260" s="112">
        <v>1</v>
      </c>
      <c r="EG260" s="112">
        <v>0</v>
      </c>
      <c r="EH260" s="112">
        <v>1</v>
      </c>
      <c r="EI260" s="112">
        <v>0</v>
      </c>
      <c r="EJ260" s="112">
        <v>0</v>
      </c>
      <c r="EK260" s="112">
        <v>0</v>
      </c>
      <c r="EL260" s="112">
        <v>0</v>
      </c>
      <c r="EM260" s="112">
        <v>0</v>
      </c>
      <c r="EN260" s="112">
        <v>0</v>
      </c>
      <c r="EO260" s="112">
        <f t="shared" si="376"/>
        <v>3</v>
      </c>
      <c r="EP260" s="113">
        <f t="shared" si="388"/>
        <v>60</v>
      </c>
      <c r="EQ260" s="112">
        <v>5</v>
      </c>
      <c r="ER260" s="112">
        <f t="shared" si="377"/>
        <v>2</v>
      </c>
      <c r="ES260" s="103">
        <f t="shared" si="389"/>
        <v>40</v>
      </c>
      <c r="ET260" s="112">
        <v>1</v>
      </c>
      <c r="EU260" s="112">
        <v>0</v>
      </c>
      <c r="EV260" s="112">
        <v>0</v>
      </c>
      <c r="EW260" s="112">
        <v>1</v>
      </c>
      <c r="EX260" s="114">
        <v>1342.22</v>
      </c>
      <c r="EY260" s="114">
        <v>867.64</v>
      </c>
      <c r="EZ260" s="114">
        <v>1816.79</v>
      </c>
      <c r="FA260" s="100">
        <v>0</v>
      </c>
    </row>
    <row r="261" spans="1:157" s="27" customFormat="1">
      <c r="A261" s="26" t="s">
        <v>425</v>
      </c>
      <c r="B261" s="26" t="s">
        <v>439</v>
      </c>
      <c r="C261" s="29" t="s">
        <v>33</v>
      </c>
      <c r="D261" s="31">
        <v>10790</v>
      </c>
      <c r="E261" s="31">
        <f t="shared" ref="E261:E324" si="390">F261+H261</f>
        <v>55</v>
      </c>
      <c r="F261" s="31">
        <v>55</v>
      </c>
      <c r="G261" s="34">
        <f t="shared" si="378"/>
        <v>100</v>
      </c>
      <c r="H261" s="32">
        <v>0</v>
      </c>
      <c r="I261" s="30">
        <f t="shared" si="379"/>
        <v>0</v>
      </c>
      <c r="J261" s="41">
        <v>50</v>
      </c>
      <c r="K261" s="30">
        <f t="shared" si="337"/>
        <v>0.46339202965708987</v>
      </c>
      <c r="L261" s="31">
        <v>5240</v>
      </c>
      <c r="M261" s="31">
        <v>2865</v>
      </c>
      <c r="N261" s="99">
        <f t="shared" si="338"/>
        <v>26.552363299351249</v>
      </c>
      <c r="O261" s="31">
        <v>1832</v>
      </c>
      <c r="P261" s="31">
        <v>1238</v>
      </c>
      <c r="Q261" s="34">
        <f t="shared" si="339"/>
        <v>11.473586654309546</v>
      </c>
      <c r="R261" s="41">
        <f t="shared" si="340"/>
        <v>251</v>
      </c>
      <c r="S261" s="41">
        <v>250</v>
      </c>
      <c r="T261" s="30">
        <f t="shared" si="380"/>
        <v>99.601593625498012</v>
      </c>
      <c r="U261" s="32">
        <v>1</v>
      </c>
      <c r="V261" s="30">
        <f t="shared" si="381"/>
        <v>0.39840637450199201</v>
      </c>
      <c r="W261" s="31">
        <v>25</v>
      </c>
      <c r="X261" s="31">
        <v>0</v>
      </c>
      <c r="Y261" s="31">
        <v>209</v>
      </c>
      <c r="Z261" s="39">
        <f t="shared" si="341"/>
        <v>1.9369786839666356</v>
      </c>
      <c r="AA261" s="31">
        <v>18</v>
      </c>
      <c r="AB261" s="31">
        <v>0</v>
      </c>
      <c r="AC261" s="39">
        <f t="shared" si="342"/>
        <v>0.16682113067655235</v>
      </c>
      <c r="AD261" s="42">
        <v>58.04</v>
      </c>
      <c r="AE261" s="38">
        <v>36.03</v>
      </c>
      <c r="AF261" s="38">
        <v>757.5</v>
      </c>
      <c r="AG261" s="38">
        <v>1301.32</v>
      </c>
      <c r="AH261" s="30">
        <v>13.05</v>
      </c>
      <c r="AI261" s="40">
        <v>36.119999999999997</v>
      </c>
      <c r="AJ261" s="41">
        <v>104</v>
      </c>
      <c r="AK261" s="30">
        <f t="shared" si="382"/>
        <v>41.6</v>
      </c>
      <c r="AL261" s="31">
        <v>16</v>
      </c>
      <c r="AM261" s="31">
        <v>0</v>
      </c>
      <c r="AN261" s="39">
        <f t="shared" si="383"/>
        <v>64</v>
      </c>
      <c r="AO261" s="31">
        <v>82</v>
      </c>
      <c r="AP261" s="39">
        <f t="shared" si="384"/>
        <v>39.23444976076555</v>
      </c>
      <c r="AQ261" s="31">
        <v>14</v>
      </c>
      <c r="AR261" s="31">
        <v>0</v>
      </c>
      <c r="AS261" s="39">
        <f t="shared" si="385"/>
        <v>77.777777777777786</v>
      </c>
      <c r="AT261" s="31">
        <v>44</v>
      </c>
      <c r="AU261" s="175">
        <f t="shared" si="313"/>
        <v>0.4077849860982391</v>
      </c>
      <c r="AV261" s="35" t="s">
        <v>454</v>
      </c>
      <c r="AW261" s="41">
        <f t="shared" si="345"/>
        <v>83</v>
      </c>
      <c r="AX261" s="41">
        <f t="shared" si="346"/>
        <v>0</v>
      </c>
      <c r="AY261" s="30">
        <f t="shared" si="347"/>
        <v>0.76923076923076927</v>
      </c>
      <c r="AZ261" s="41">
        <v>1</v>
      </c>
      <c r="BA261" s="41">
        <v>82</v>
      </c>
      <c r="BB261" s="41">
        <v>0</v>
      </c>
      <c r="BC261" s="41">
        <v>0</v>
      </c>
      <c r="BD261" s="41">
        <v>0</v>
      </c>
      <c r="BE261" s="31">
        <v>0</v>
      </c>
      <c r="BF261" s="31">
        <f t="shared" si="348"/>
        <v>75</v>
      </c>
      <c r="BG261" s="31">
        <f t="shared" si="349"/>
        <v>0</v>
      </c>
      <c r="BH261" s="31">
        <v>1</v>
      </c>
      <c r="BI261" s="31">
        <v>74</v>
      </c>
      <c r="BJ261" s="31">
        <v>0</v>
      </c>
      <c r="BK261" s="31">
        <v>0</v>
      </c>
      <c r="BL261" s="45">
        <v>0</v>
      </c>
      <c r="BM261" s="45">
        <v>0</v>
      </c>
      <c r="BN261" s="45">
        <v>64</v>
      </c>
      <c r="BO261" s="45">
        <v>0</v>
      </c>
      <c r="BP261" s="34">
        <f t="shared" si="350"/>
        <v>0.59314179796107502</v>
      </c>
      <c r="BQ261" s="149">
        <v>8</v>
      </c>
      <c r="BR261" s="103">
        <f t="shared" si="386"/>
        <v>12.5</v>
      </c>
      <c r="BS261" s="45">
        <f t="shared" si="351"/>
        <v>0</v>
      </c>
      <c r="BT261" s="45">
        <f t="shared" si="352"/>
        <v>2</v>
      </c>
      <c r="BU261" s="45">
        <f t="shared" si="353"/>
        <v>73</v>
      </c>
      <c r="BV261" s="45">
        <v>0</v>
      </c>
      <c r="BW261" s="45">
        <v>0</v>
      </c>
      <c r="BX261" s="45">
        <v>1</v>
      </c>
      <c r="BY261" s="45">
        <v>0</v>
      </c>
      <c r="BZ261" s="45">
        <v>2</v>
      </c>
      <c r="CA261" s="45">
        <v>72</v>
      </c>
      <c r="CB261" s="45">
        <v>0</v>
      </c>
      <c r="CC261" s="45">
        <v>0</v>
      </c>
      <c r="CD261" s="45">
        <v>0</v>
      </c>
      <c r="CE261" s="45">
        <f t="shared" si="354"/>
        <v>0</v>
      </c>
      <c r="CF261" s="45">
        <f t="shared" si="355"/>
        <v>0</v>
      </c>
      <c r="CG261" s="45">
        <f t="shared" si="356"/>
        <v>0</v>
      </c>
      <c r="CH261" s="46">
        <v>0</v>
      </c>
      <c r="CI261" s="46">
        <v>0</v>
      </c>
      <c r="CJ261" s="46">
        <v>0</v>
      </c>
      <c r="CK261" s="46">
        <v>0</v>
      </c>
      <c r="CL261" s="46">
        <v>0</v>
      </c>
      <c r="CM261" s="46">
        <v>0</v>
      </c>
      <c r="CN261" s="46">
        <v>0</v>
      </c>
      <c r="CO261" s="46">
        <v>0</v>
      </c>
      <c r="CP261" s="46">
        <v>0</v>
      </c>
      <c r="CQ261" s="45">
        <f t="shared" si="357"/>
        <v>23</v>
      </c>
      <c r="CR261" s="47">
        <f t="shared" si="358"/>
        <v>0.21316033364226133</v>
      </c>
      <c r="CS261" s="45">
        <f t="shared" si="359"/>
        <v>21</v>
      </c>
      <c r="CT261" s="45">
        <f t="shared" si="360"/>
        <v>0</v>
      </c>
      <c r="CU261" s="45">
        <f t="shared" si="361"/>
        <v>21</v>
      </c>
      <c r="CV261" s="45">
        <f t="shared" si="362"/>
        <v>0</v>
      </c>
      <c r="CW261" s="45">
        <v>0</v>
      </c>
      <c r="CX261" s="45">
        <v>0</v>
      </c>
      <c r="CY261" s="45">
        <f t="shared" si="363"/>
        <v>21</v>
      </c>
      <c r="CZ261" s="45">
        <v>0</v>
      </c>
      <c r="DA261" s="45">
        <v>21</v>
      </c>
      <c r="DB261" s="45">
        <f t="shared" si="364"/>
        <v>0</v>
      </c>
      <c r="DC261" s="45">
        <v>0</v>
      </c>
      <c r="DD261" s="45">
        <v>0</v>
      </c>
      <c r="DE261" s="45">
        <f t="shared" si="365"/>
        <v>0</v>
      </c>
      <c r="DF261" s="45">
        <f t="shared" si="366"/>
        <v>0</v>
      </c>
      <c r="DG261" s="45">
        <f t="shared" si="367"/>
        <v>0</v>
      </c>
      <c r="DH261" s="45">
        <f t="shared" si="368"/>
        <v>0</v>
      </c>
      <c r="DI261" s="45">
        <v>0</v>
      </c>
      <c r="DJ261" s="45">
        <v>0</v>
      </c>
      <c r="DK261" s="45">
        <f t="shared" si="369"/>
        <v>0</v>
      </c>
      <c r="DL261" s="45">
        <v>0</v>
      </c>
      <c r="DM261" s="45">
        <v>0</v>
      </c>
      <c r="DN261" s="45">
        <f t="shared" si="370"/>
        <v>0</v>
      </c>
      <c r="DO261" s="45">
        <v>0</v>
      </c>
      <c r="DP261" s="45">
        <v>0</v>
      </c>
      <c r="DQ261" s="45">
        <f t="shared" si="371"/>
        <v>2</v>
      </c>
      <c r="DR261" s="45">
        <v>0</v>
      </c>
      <c r="DS261" s="45">
        <v>0</v>
      </c>
      <c r="DT261" s="45">
        <v>1</v>
      </c>
      <c r="DU261" s="45">
        <v>1</v>
      </c>
      <c r="DV261" s="48">
        <v>1993.19</v>
      </c>
      <c r="DW261" s="48">
        <v>903.38</v>
      </c>
      <c r="DX261" s="45">
        <v>70</v>
      </c>
      <c r="DY261" s="45">
        <v>0</v>
      </c>
      <c r="DZ261" s="45">
        <v>0</v>
      </c>
      <c r="EA261" s="45">
        <f t="shared" si="372"/>
        <v>13</v>
      </c>
      <c r="EB261" s="47">
        <f t="shared" si="387"/>
        <v>56.521739130434781</v>
      </c>
      <c r="EC261" s="45">
        <f t="shared" si="373"/>
        <v>9</v>
      </c>
      <c r="ED261" s="45">
        <f t="shared" si="374"/>
        <v>3</v>
      </c>
      <c r="EE261" s="45">
        <f t="shared" si="375"/>
        <v>1</v>
      </c>
      <c r="EF261" s="45">
        <v>9</v>
      </c>
      <c r="EG261" s="45">
        <v>3</v>
      </c>
      <c r="EH261" s="45">
        <v>1</v>
      </c>
      <c r="EI261" s="45">
        <v>0</v>
      </c>
      <c r="EJ261" s="45">
        <v>0</v>
      </c>
      <c r="EK261" s="45">
        <v>0</v>
      </c>
      <c r="EL261" s="45">
        <v>0</v>
      </c>
      <c r="EM261" s="45">
        <v>0</v>
      </c>
      <c r="EN261" s="45">
        <v>0</v>
      </c>
      <c r="EO261" s="45">
        <f t="shared" si="376"/>
        <v>10</v>
      </c>
      <c r="EP261" s="47">
        <f t="shared" si="388"/>
        <v>43.478260869565219</v>
      </c>
      <c r="EQ261" s="45">
        <v>10</v>
      </c>
      <c r="ER261" s="45">
        <f t="shared" si="377"/>
        <v>3</v>
      </c>
      <c r="ES261" s="34">
        <f t="shared" si="389"/>
        <v>30</v>
      </c>
      <c r="ET261" s="45">
        <v>1</v>
      </c>
      <c r="EU261" s="45">
        <v>0</v>
      </c>
      <c r="EV261" s="45">
        <v>1</v>
      </c>
      <c r="EW261" s="45">
        <v>1</v>
      </c>
      <c r="EX261" s="48">
        <v>412.17</v>
      </c>
      <c r="EY261" s="48">
        <v>251.09</v>
      </c>
      <c r="EZ261" s="48">
        <v>531.1</v>
      </c>
      <c r="FA261" s="46">
        <v>0</v>
      </c>
    </row>
    <row r="262" spans="1:157" s="27" customFormat="1">
      <c r="A262" s="100" t="s">
        <v>348</v>
      </c>
      <c r="B262" s="100" t="s">
        <v>391</v>
      </c>
      <c r="C262" s="101" t="s">
        <v>34</v>
      </c>
      <c r="D262" s="102">
        <v>4417</v>
      </c>
      <c r="E262" s="102">
        <f t="shared" si="390"/>
        <v>85</v>
      </c>
      <c r="F262" s="102">
        <v>79</v>
      </c>
      <c r="G262" s="103">
        <f t="shared" si="378"/>
        <v>92.941176470588232</v>
      </c>
      <c r="H262" s="104">
        <v>6</v>
      </c>
      <c r="I262" s="105">
        <f t="shared" si="379"/>
        <v>7.0588235294117645</v>
      </c>
      <c r="J262" s="106">
        <v>72</v>
      </c>
      <c r="K262" s="105">
        <f t="shared" si="337"/>
        <v>1.6300656554222324</v>
      </c>
      <c r="L262" s="102">
        <v>957</v>
      </c>
      <c r="M262" s="102">
        <v>620</v>
      </c>
      <c r="N262" s="107">
        <f t="shared" si="338"/>
        <v>14.036676477247001</v>
      </c>
      <c r="O262" s="102">
        <v>346</v>
      </c>
      <c r="P262" s="102">
        <v>253</v>
      </c>
      <c r="Q262" s="103">
        <f t="shared" si="339"/>
        <v>5.7278695947475669</v>
      </c>
      <c r="R262" s="106">
        <f t="shared" si="340"/>
        <v>52</v>
      </c>
      <c r="S262" s="106">
        <v>51</v>
      </c>
      <c r="T262" s="105">
        <f t="shared" si="380"/>
        <v>98.076923076923066</v>
      </c>
      <c r="U262" s="104">
        <v>1</v>
      </c>
      <c r="V262" s="105">
        <f t="shared" si="381"/>
        <v>1.9230769230769231</v>
      </c>
      <c r="W262" s="102">
        <v>18</v>
      </c>
      <c r="X262" s="102">
        <v>0</v>
      </c>
      <c r="Y262" s="102">
        <v>48</v>
      </c>
      <c r="Z262" s="108">
        <f t="shared" si="341"/>
        <v>1.0867104369481548</v>
      </c>
      <c r="AA262" s="102">
        <v>17</v>
      </c>
      <c r="AB262" s="102">
        <v>0</v>
      </c>
      <c r="AC262" s="108">
        <f t="shared" si="342"/>
        <v>0.38487661308580484</v>
      </c>
      <c r="AD262" s="109">
        <v>92.42</v>
      </c>
      <c r="AE262" s="110">
        <v>101.45</v>
      </c>
      <c r="AF262" s="110">
        <v>585.96</v>
      </c>
      <c r="AG262" s="110">
        <v>690.67</v>
      </c>
      <c r="AH262" s="105">
        <v>6.41</v>
      </c>
      <c r="AI262" s="111">
        <v>7.5</v>
      </c>
      <c r="AJ262" s="106">
        <v>20</v>
      </c>
      <c r="AK262" s="105">
        <f t="shared" si="382"/>
        <v>39.215686274509807</v>
      </c>
      <c r="AL262" s="102">
        <v>11</v>
      </c>
      <c r="AM262" s="102">
        <v>0</v>
      </c>
      <c r="AN262" s="108">
        <f t="shared" si="383"/>
        <v>61.111111111111114</v>
      </c>
      <c r="AO262" s="102"/>
      <c r="AP262" s="108">
        <f t="shared" si="384"/>
        <v>0</v>
      </c>
      <c r="AQ262" s="102">
        <v>10</v>
      </c>
      <c r="AR262" s="102">
        <v>0</v>
      </c>
      <c r="AS262" s="108">
        <f t="shared" si="385"/>
        <v>58.82352941176471</v>
      </c>
      <c r="AT262" s="102">
        <v>8</v>
      </c>
      <c r="AU262" s="182">
        <f t="shared" ref="AU262:AU325" si="391">(AT262/D262)*100</f>
        <v>0.1811184061580258</v>
      </c>
      <c r="AV262" s="105" t="s">
        <v>454</v>
      </c>
      <c r="AW262" s="106">
        <f t="shared" si="345"/>
        <v>207</v>
      </c>
      <c r="AX262" s="106">
        <f t="shared" si="346"/>
        <v>0</v>
      </c>
      <c r="AY262" s="105">
        <f t="shared" si="347"/>
        <v>4.6864387593389178</v>
      </c>
      <c r="AZ262" s="106">
        <v>0</v>
      </c>
      <c r="BA262" s="106">
        <v>207</v>
      </c>
      <c r="BB262" s="106">
        <v>0</v>
      </c>
      <c r="BC262" s="106">
        <v>0</v>
      </c>
      <c r="BD262" s="106">
        <v>0</v>
      </c>
      <c r="BE262" s="102">
        <v>0</v>
      </c>
      <c r="BF262" s="102">
        <f t="shared" si="348"/>
        <v>207</v>
      </c>
      <c r="BG262" s="102">
        <f t="shared" si="349"/>
        <v>0</v>
      </c>
      <c r="BH262" s="102">
        <v>0</v>
      </c>
      <c r="BI262" s="102">
        <v>207</v>
      </c>
      <c r="BJ262" s="102">
        <v>0</v>
      </c>
      <c r="BK262" s="102">
        <v>0</v>
      </c>
      <c r="BL262" s="112">
        <v>0</v>
      </c>
      <c r="BM262" s="112">
        <v>0</v>
      </c>
      <c r="BN262" s="112">
        <v>168</v>
      </c>
      <c r="BO262" s="112">
        <v>0</v>
      </c>
      <c r="BP262" s="103">
        <f t="shared" si="350"/>
        <v>3.8034865293185423</v>
      </c>
      <c r="BQ262" s="158">
        <v>6</v>
      </c>
      <c r="BR262" s="103">
        <f t="shared" si="386"/>
        <v>3.5714285714285712</v>
      </c>
      <c r="BS262" s="112">
        <f t="shared" si="351"/>
        <v>3</v>
      </c>
      <c r="BT262" s="112">
        <f t="shared" si="352"/>
        <v>141</v>
      </c>
      <c r="BU262" s="112">
        <f t="shared" si="353"/>
        <v>63</v>
      </c>
      <c r="BV262" s="112">
        <v>0</v>
      </c>
      <c r="BW262" s="112">
        <v>0</v>
      </c>
      <c r="BX262" s="112">
        <v>0</v>
      </c>
      <c r="BY262" s="112">
        <v>3</v>
      </c>
      <c r="BZ262" s="112">
        <v>141</v>
      </c>
      <c r="CA262" s="112">
        <v>63</v>
      </c>
      <c r="CB262" s="112">
        <v>0</v>
      </c>
      <c r="CC262" s="112">
        <v>0</v>
      </c>
      <c r="CD262" s="112">
        <v>0</v>
      </c>
      <c r="CE262" s="112">
        <f t="shared" si="354"/>
        <v>0</v>
      </c>
      <c r="CF262" s="112">
        <f t="shared" si="355"/>
        <v>0</v>
      </c>
      <c r="CG262" s="112">
        <f t="shared" si="356"/>
        <v>0</v>
      </c>
      <c r="CH262" s="100">
        <v>0</v>
      </c>
      <c r="CI262" s="100">
        <v>0</v>
      </c>
      <c r="CJ262" s="100">
        <v>0</v>
      </c>
      <c r="CK262" s="100">
        <v>0</v>
      </c>
      <c r="CL262" s="100">
        <v>0</v>
      </c>
      <c r="CM262" s="100">
        <v>0</v>
      </c>
      <c r="CN262" s="100">
        <v>0</v>
      </c>
      <c r="CO262" s="100">
        <v>0</v>
      </c>
      <c r="CP262" s="100">
        <v>0</v>
      </c>
      <c r="CQ262" s="112">
        <f t="shared" si="357"/>
        <v>7</v>
      </c>
      <c r="CR262" s="113">
        <f t="shared" si="358"/>
        <v>0.15847860538827258</v>
      </c>
      <c r="CS262" s="112">
        <f t="shared" si="359"/>
        <v>7</v>
      </c>
      <c r="CT262" s="112">
        <f t="shared" si="360"/>
        <v>0</v>
      </c>
      <c r="CU262" s="112">
        <f t="shared" si="361"/>
        <v>7</v>
      </c>
      <c r="CV262" s="112">
        <f t="shared" si="362"/>
        <v>0</v>
      </c>
      <c r="CW262" s="112">
        <v>0</v>
      </c>
      <c r="CX262" s="112">
        <v>0</v>
      </c>
      <c r="CY262" s="112">
        <f t="shared" si="363"/>
        <v>7</v>
      </c>
      <c r="CZ262" s="112">
        <v>0</v>
      </c>
      <c r="DA262" s="112">
        <v>7</v>
      </c>
      <c r="DB262" s="112">
        <f t="shared" si="364"/>
        <v>0</v>
      </c>
      <c r="DC262" s="112">
        <v>0</v>
      </c>
      <c r="DD262" s="112">
        <v>0</v>
      </c>
      <c r="DE262" s="112">
        <f t="shared" si="365"/>
        <v>0</v>
      </c>
      <c r="DF262" s="112">
        <f t="shared" si="366"/>
        <v>0</v>
      </c>
      <c r="DG262" s="112">
        <f t="shared" si="367"/>
        <v>0</v>
      </c>
      <c r="DH262" s="112">
        <f t="shared" si="368"/>
        <v>0</v>
      </c>
      <c r="DI262" s="112">
        <v>0</v>
      </c>
      <c r="DJ262" s="112">
        <v>0</v>
      </c>
      <c r="DK262" s="112">
        <f t="shared" si="369"/>
        <v>0</v>
      </c>
      <c r="DL262" s="112">
        <v>0</v>
      </c>
      <c r="DM262" s="112">
        <v>0</v>
      </c>
      <c r="DN262" s="112">
        <f t="shared" si="370"/>
        <v>0</v>
      </c>
      <c r="DO262" s="112">
        <v>0</v>
      </c>
      <c r="DP262" s="112">
        <v>0</v>
      </c>
      <c r="DQ262" s="112">
        <f t="shared" si="371"/>
        <v>0</v>
      </c>
      <c r="DR262" s="112">
        <v>0</v>
      </c>
      <c r="DS262" s="112">
        <v>0</v>
      </c>
      <c r="DT262" s="112">
        <v>0</v>
      </c>
      <c r="DU262" s="112">
        <v>0</v>
      </c>
      <c r="DV262" s="114">
        <v>2181.4699999999998</v>
      </c>
      <c r="DW262" s="114"/>
      <c r="DX262" s="112">
        <v>17</v>
      </c>
      <c r="DY262" s="112">
        <v>0</v>
      </c>
      <c r="DZ262" s="112">
        <v>0</v>
      </c>
      <c r="EA262" s="112">
        <f t="shared" si="372"/>
        <v>0</v>
      </c>
      <c r="EB262" s="113">
        <f t="shared" si="387"/>
        <v>0</v>
      </c>
      <c r="EC262" s="112">
        <f t="shared" si="373"/>
        <v>0</v>
      </c>
      <c r="ED262" s="112">
        <f t="shared" si="374"/>
        <v>0</v>
      </c>
      <c r="EE262" s="112">
        <f t="shared" si="375"/>
        <v>0</v>
      </c>
      <c r="EF262" s="112">
        <v>0</v>
      </c>
      <c r="EG262" s="112">
        <v>0</v>
      </c>
      <c r="EH262" s="112">
        <v>0</v>
      </c>
      <c r="EI262" s="112">
        <v>0</v>
      </c>
      <c r="EJ262" s="112">
        <v>0</v>
      </c>
      <c r="EK262" s="112">
        <v>0</v>
      </c>
      <c r="EL262" s="112">
        <v>0</v>
      </c>
      <c r="EM262" s="112">
        <v>0</v>
      </c>
      <c r="EN262" s="112">
        <v>0</v>
      </c>
      <c r="EO262" s="112">
        <f t="shared" si="376"/>
        <v>7</v>
      </c>
      <c r="EP262" s="113">
        <f t="shared" si="388"/>
        <v>100</v>
      </c>
      <c r="EQ262" s="112">
        <v>7</v>
      </c>
      <c r="ER262" s="112">
        <f t="shared" si="377"/>
        <v>6</v>
      </c>
      <c r="ES262" s="103">
        <f t="shared" si="389"/>
        <v>85.714285714285708</v>
      </c>
      <c r="ET262" s="112">
        <v>3</v>
      </c>
      <c r="EU262" s="112">
        <v>0</v>
      </c>
      <c r="EV262" s="112">
        <v>3</v>
      </c>
      <c r="EW262" s="112">
        <v>0</v>
      </c>
      <c r="EX262" s="114">
        <v>893.33</v>
      </c>
      <c r="EY262" s="114">
        <v>452.48</v>
      </c>
      <c r="EZ262" s="114">
        <v>2010.62</v>
      </c>
      <c r="FA262" s="100">
        <v>0</v>
      </c>
    </row>
    <row r="263" spans="1:157" s="27" customFormat="1">
      <c r="A263" s="100" t="s">
        <v>349</v>
      </c>
      <c r="B263" s="100" t="s">
        <v>391</v>
      </c>
      <c r="C263" s="101" t="s">
        <v>34</v>
      </c>
      <c r="D263" s="102">
        <v>6377</v>
      </c>
      <c r="E263" s="102">
        <f t="shared" si="390"/>
        <v>121</v>
      </c>
      <c r="F263" s="102">
        <v>112</v>
      </c>
      <c r="G263" s="103">
        <f t="shared" si="378"/>
        <v>92.561983471074385</v>
      </c>
      <c r="H263" s="104">
        <v>9</v>
      </c>
      <c r="I263" s="105">
        <f t="shared" si="379"/>
        <v>7.4380165289256199</v>
      </c>
      <c r="J263" s="106">
        <v>97</v>
      </c>
      <c r="K263" s="105">
        <f t="shared" si="337"/>
        <v>1.5210914222988865</v>
      </c>
      <c r="L263" s="102">
        <v>1011</v>
      </c>
      <c r="M263" s="102">
        <v>710</v>
      </c>
      <c r="N263" s="107">
        <f t="shared" si="338"/>
        <v>11.133761957033087</v>
      </c>
      <c r="O263" s="102">
        <v>341</v>
      </c>
      <c r="P263" s="102">
        <v>252</v>
      </c>
      <c r="Q263" s="103">
        <f t="shared" si="339"/>
        <v>3.9517014270032931</v>
      </c>
      <c r="R263" s="106">
        <f t="shared" si="340"/>
        <v>53</v>
      </c>
      <c r="S263" s="106">
        <v>53</v>
      </c>
      <c r="T263" s="105">
        <f t="shared" si="380"/>
        <v>100</v>
      </c>
      <c r="U263" s="104">
        <v>0</v>
      </c>
      <c r="V263" s="105">
        <f t="shared" si="381"/>
        <v>0</v>
      </c>
      <c r="W263" s="102">
        <v>12</v>
      </c>
      <c r="X263" s="102">
        <v>0</v>
      </c>
      <c r="Y263" s="102">
        <v>50</v>
      </c>
      <c r="Z263" s="108">
        <f t="shared" si="341"/>
        <v>0.78406774345303432</v>
      </c>
      <c r="AA263" s="102">
        <v>12</v>
      </c>
      <c r="AB263" s="102">
        <v>0</v>
      </c>
      <c r="AC263" s="108">
        <f t="shared" si="342"/>
        <v>0.18817625842872823</v>
      </c>
      <c r="AD263" s="109">
        <v>109.5</v>
      </c>
      <c r="AE263" s="110">
        <v>70.53</v>
      </c>
      <c r="AF263" s="110">
        <v>530.76</v>
      </c>
      <c r="AG263" s="110">
        <v>765.1</v>
      </c>
      <c r="AH263" s="105">
        <v>5.87</v>
      </c>
      <c r="AI263" s="111">
        <v>10.33</v>
      </c>
      <c r="AJ263" s="106">
        <v>13</v>
      </c>
      <c r="AK263" s="105">
        <f t="shared" si="382"/>
        <v>24.528301886792452</v>
      </c>
      <c r="AL263" s="102">
        <v>8</v>
      </c>
      <c r="AM263" s="102">
        <v>0</v>
      </c>
      <c r="AN263" s="108">
        <f t="shared" si="383"/>
        <v>66.666666666666657</v>
      </c>
      <c r="AO263" s="102"/>
      <c r="AP263" s="108">
        <f t="shared" si="384"/>
        <v>0</v>
      </c>
      <c r="AQ263" s="102">
        <v>8</v>
      </c>
      <c r="AR263" s="102">
        <v>0</v>
      </c>
      <c r="AS263" s="108">
        <f t="shared" si="385"/>
        <v>66.666666666666657</v>
      </c>
      <c r="AT263" s="102">
        <v>9</v>
      </c>
      <c r="AU263" s="182">
        <f t="shared" si="391"/>
        <v>0.14113219382154618</v>
      </c>
      <c r="AV263" s="105" t="s">
        <v>454</v>
      </c>
      <c r="AW263" s="106">
        <f t="shared" si="345"/>
        <v>57</v>
      </c>
      <c r="AX263" s="106">
        <f t="shared" si="346"/>
        <v>0</v>
      </c>
      <c r="AY263" s="105">
        <f t="shared" si="347"/>
        <v>0.89383722753645922</v>
      </c>
      <c r="AZ263" s="106">
        <v>0</v>
      </c>
      <c r="BA263" s="106">
        <v>57</v>
      </c>
      <c r="BB263" s="106">
        <v>0</v>
      </c>
      <c r="BC263" s="106">
        <v>0</v>
      </c>
      <c r="BD263" s="106">
        <v>0</v>
      </c>
      <c r="BE263" s="102">
        <v>0</v>
      </c>
      <c r="BF263" s="102">
        <f t="shared" si="348"/>
        <v>54</v>
      </c>
      <c r="BG263" s="102">
        <f t="shared" si="349"/>
        <v>0</v>
      </c>
      <c r="BH263" s="102">
        <v>0</v>
      </c>
      <c r="BI263" s="102">
        <v>54</v>
      </c>
      <c r="BJ263" s="102">
        <v>0</v>
      </c>
      <c r="BK263" s="102">
        <v>0</v>
      </c>
      <c r="BL263" s="112">
        <v>0</v>
      </c>
      <c r="BM263" s="112">
        <v>0</v>
      </c>
      <c r="BN263" s="112">
        <v>51</v>
      </c>
      <c r="BO263" s="112">
        <v>0</v>
      </c>
      <c r="BP263" s="103">
        <f t="shared" si="350"/>
        <v>0.79974909832209506</v>
      </c>
      <c r="BQ263" s="158">
        <v>0</v>
      </c>
      <c r="BR263" s="103">
        <f t="shared" si="386"/>
        <v>0</v>
      </c>
      <c r="BS263" s="112">
        <f t="shared" si="351"/>
        <v>0</v>
      </c>
      <c r="BT263" s="112">
        <f t="shared" si="352"/>
        <v>34</v>
      </c>
      <c r="BU263" s="112">
        <f t="shared" si="353"/>
        <v>20</v>
      </c>
      <c r="BV263" s="112">
        <v>0</v>
      </c>
      <c r="BW263" s="112">
        <v>0</v>
      </c>
      <c r="BX263" s="112">
        <v>0</v>
      </c>
      <c r="BY263" s="112">
        <v>0</v>
      </c>
      <c r="BZ263" s="112">
        <v>34</v>
      </c>
      <c r="CA263" s="112">
        <v>20</v>
      </c>
      <c r="CB263" s="112">
        <v>0</v>
      </c>
      <c r="CC263" s="112">
        <v>0</v>
      </c>
      <c r="CD263" s="112">
        <v>0</v>
      </c>
      <c r="CE263" s="112">
        <f t="shared" si="354"/>
        <v>0</v>
      </c>
      <c r="CF263" s="112">
        <f t="shared" si="355"/>
        <v>0</v>
      </c>
      <c r="CG263" s="112">
        <f t="shared" si="356"/>
        <v>0</v>
      </c>
      <c r="CH263" s="100">
        <v>0</v>
      </c>
      <c r="CI263" s="100">
        <v>0</v>
      </c>
      <c r="CJ263" s="100">
        <v>0</v>
      </c>
      <c r="CK263" s="100">
        <v>0</v>
      </c>
      <c r="CL263" s="100">
        <v>0</v>
      </c>
      <c r="CM263" s="100">
        <v>0</v>
      </c>
      <c r="CN263" s="100">
        <v>0</v>
      </c>
      <c r="CO263" s="100">
        <v>0</v>
      </c>
      <c r="CP263" s="100">
        <v>0</v>
      </c>
      <c r="CQ263" s="112">
        <f t="shared" si="357"/>
        <v>1</v>
      </c>
      <c r="CR263" s="113">
        <f t="shared" si="358"/>
        <v>1.5681354869060686E-2</v>
      </c>
      <c r="CS263" s="112">
        <f t="shared" si="359"/>
        <v>1</v>
      </c>
      <c r="CT263" s="112">
        <f t="shared" si="360"/>
        <v>0</v>
      </c>
      <c r="CU263" s="112">
        <f t="shared" si="361"/>
        <v>1</v>
      </c>
      <c r="CV263" s="112">
        <f t="shared" si="362"/>
        <v>0</v>
      </c>
      <c r="CW263" s="112">
        <v>0</v>
      </c>
      <c r="CX263" s="112">
        <v>0</v>
      </c>
      <c r="CY263" s="112">
        <f t="shared" si="363"/>
        <v>1</v>
      </c>
      <c r="CZ263" s="112">
        <v>0</v>
      </c>
      <c r="DA263" s="112">
        <v>1</v>
      </c>
      <c r="DB263" s="112">
        <f t="shared" si="364"/>
        <v>0</v>
      </c>
      <c r="DC263" s="112">
        <v>0</v>
      </c>
      <c r="DD263" s="112">
        <v>0</v>
      </c>
      <c r="DE263" s="112">
        <f t="shared" si="365"/>
        <v>0</v>
      </c>
      <c r="DF263" s="112">
        <f t="shared" si="366"/>
        <v>0</v>
      </c>
      <c r="DG263" s="112">
        <f t="shared" si="367"/>
        <v>0</v>
      </c>
      <c r="DH263" s="112">
        <f t="shared" si="368"/>
        <v>0</v>
      </c>
      <c r="DI263" s="112">
        <v>0</v>
      </c>
      <c r="DJ263" s="112">
        <v>0</v>
      </c>
      <c r="DK263" s="112">
        <f t="shared" si="369"/>
        <v>0</v>
      </c>
      <c r="DL263" s="112">
        <v>0</v>
      </c>
      <c r="DM263" s="112">
        <v>0</v>
      </c>
      <c r="DN263" s="112">
        <f t="shared" si="370"/>
        <v>0</v>
      </c>
      <c r="DO263" s="112">
        <v>0</v>
      </c>
      <c r="DP263" s="112">
        <v>0</v>
      </c>
      <c r="DQ263" s="112">
        <f t="shared" si="371"/>
        <v>0</v>
      </c>
      <c r="DR263" s="112">
        <v>0</v>
      </c>
      <c r="DS263" s="112">
        <v>0</v>
      </c>
      <c r="DT263" s="112">
        <v>0</v>
      </c>
      <c r="DU263" s="112">
        <v>0</v>
      </c>
      <c r="DV263" s="114">
        <v>298.93</v>
      </c>
      <c r="DW263" s="114"/>
      <c r="DX263" s="112">
        <v>0</v>
      </c>
      <c r="DY263" s="112">
        <v>0</v>
      </c>
      <c r="DZ263" s="112">
        <v>0</v>
      </c>
      <c r="EA263" s="112">
        <f t="shared" si="372"/>
        <v>1</v>
      </c>
      <c r="EB263" s="113">
        <f t="shared" si="387"/>
        <v>100</v>
      </c>
      <c r="EC263" s="112">
        <f t="shared" si="373"/>
        <v>1</v>
      </c>
      <c r="ED263" s="112">
        <f t="shared" si="374"/>
        <v>0</v>
      </c>
      <c r="EE263" s="112">
        <f t="shared" si="375"/>
        <v>0</v>
      </c>
      <c r="EF263" s="112">
        <v>1</v>
      </c>
      <c r="EG263" s="112">
        <v>0</v>
      </c>
      <c r="EH263" s="112">
        <v>0</v>
      </c>
      <c r="EI263" s="112">
        <v>0</v>
      </c>
      <c r="EJ263" s="112">
        <v>0</v>
      </c>
      <c r="EK263" s="112">
        <v>0</v>
      </c>
      <c r="EL263" s="112">
        <v>0</v>
      </c>
      <c r="EM263" s="112">
        <v>0</v>
      </c>
      <c r="EN263" s="112">
        <v>0</v>
      </c>
      <c r="EO263" s="112">
        <f t="shared" si="376"/>
        <v>0</v>
      </c>
      <c r="EP263" s="113">
        <f t="shared" si="388"/>
        <v>0</v>
      </c>
      <c r="EQ263" s="112">
        <v>12</v>
      </c>
      <c r="ER263" s="112">
        <f t="shared" si="377"/>
        <v>8</v>
      </c>
      <c r="ES263" s="103">
        <f t="shared" si="389"/>
        <v>66.666666666666657</v>
      </c>
      <c r="ET263" s="112">
        <v>2</v>
      </c>
      <c r="EU263" s="112">
        <v>2</v>
      </c>
      <c r="EV263" s="112">
        <v>4</v>
      </c>
      <c r="EW263" s="112">
        <v>0</v>
      </c>
      <c r="EX263" s="114">
        <v>2052.4899999999998</v>
      </c>
      <c r="EY263" s="114">
        <v>435.19</v>
      </c>
      <c r="EZ263" s="114">
        <v>10849.35</v>
      </c>
      <c r="FA263" s="100">
        <v>0</v>
      </c>
    </row>
    <row r="264" spans="1:157" s="27" customFormat="1">
      <c r="A264" s="26" t="s">
        <v>426</v>
      </c>
      <c r="B264" s="26" t="s">
        <v>439</v>
      </c>
      <c r="C264" s="29" t="s">
        <v>19</v>
      </c>
      <c r="D264" s="31">
        <v>2156</v>
      </c>
      <c r="E264" s="31">
        <f t="shared" si="390"/>
        <v>4</v>
      </c>
      <c r="F264" s="31">
        <v>4</v>
      </c>
      <c r="G264" s="34">
        <f t="shared" si="378"/>
        <v>100</v>
      </c>
      <c r="H264" s="32">
        <v>0</v>
      </c>
      <c r="I264" s="30">
        <f t="shared" si="379"/>
        <v>0</v>
      </c>
      <c r="J264" s="41">
        <v>4</v>
      </c>
      <c r="K264" s="30">
        <f t="shared" si="337"/>
        <v>0.1855287569573284</v>
      </c>
      <c r="L264" s="31">
        <v>610</v>
      </c>
      <c r="M264" s="31">
        <v>325</v>
      </c>
      <c r="N264" s="99">
        <f t="shared" si="338"/>
        <v>15.07421150278293</v>
      </c>
      <c r="O264" s="31">
        <v>158</v>
      </c>
      <c r="P264" s="31">
        <v>101</v>
      </c>
      <c r="Q264" s="34">
        <f t="shared" si="339"/>
        <v>4.6846011131725414</v>
      </c>
      <c r="R264" s="41">
        <f t="shared" si="340"/>
        <v>13</v>
      </c>
      <c r="S264" s="41">
        <v>12</v>
      </c>
      <c r="T264" s="30">
        <f t="shared" si="380"/>
        <v>92.307692307692307</v>
      </c>
      <c r="U264" s="32">
        <v>1</v>
      </c>
      <c r="V264" s="30">
        <f t="shared" si="381"/>
        <v>7.6923076923076925</v>
      </c>
      <c r="W264" s="31">
        <v>0</v>
      </c>
      <c r="X264" s="31">
        <v>0</v>
      </c>
      <c r="Y264" s="31">
        <v>10</v>
      </c>
      <c r="Z264" s="39">
        <f t="shared" si="341"/>
        <v>0.463821892393321</v>
      </c>
      <c r="AA264" s="31">
        <v>0</v>
      </c>
      <c r="AB264" s="31">
        <v>0</v>
      </c>
      <c r="AC264" s="39">
        <f t="shared" si="342"/>
        <v>0</v>
      </c>
      <c r="AD264" s="42">
        <v>100.27</v>
      </c>
      <c r="AE264" s="38"/>
      <c r="AF264" s="38">
        <v>451.21</v>
      </c>
      <c r="AG264" s="38"/>
      <c r="AH264" s="30">
        <v>4.5</v>
      </c>
      <c r="AI264" s="40"/>
      <c r="AJ264" s="41">
        <v>2</v>
      </c>
      <c r="AK264" s="30">
        <f t="shared" si="382"/>
        <v>16.666666666666664</v>
      </c>
      <c r="AL264" s="31">
        <v>0</v>
      </c>
      <c r="AM264" s="31">
        <v>0</v>
      </c>
      <c r="AN264" s="44" t="s">
        <v>456</v>
      </c>
      <c r="AO264" s="31">
        <v>2</v>
      </c>
      <c r="AP264" s="39">
        <f t="shared" si="384"/>
        <v>20</v>
      </c>
      <c r="AQ264" s="31">
        <v>0</v>
      </c>
      <c r="AR264" s="31">
        <v>0</v>
      </c>
      <c r="AS264" s="44" t="s">
        <v>456</v>
      </c>
      <c r="AT264" s="31">
        <v>4</v>
      </c>
      <c r="AU264" s="175">
        <f t="shared" si="391"/>
        <v>0.1855287569573284</v>
      </c>
      <c r="AV264" s="35" t="s">
        <v>455</v>
      </c>
      <c r="AW264" s="41">
        <f t="shared" si="345"/>
        <v>0</v>
      </c>
      <c r="AX264" s="41">
        <f t="shared" si="346"/>
        <v>0</v>
      </c>
      <c r="AY264" s="30">
        <f t="shared" si="347"/>
        <v>0</v>
      </c>
      <c r="AZ264" s="41">
        <v>0</v>
      </c>
      <c r="BA264" s="41">
        <v>0</v>
      </c>
      <c r="BB264" s="41">
        <v>0</v>
      </c>
      <c r="BC264" s="41">
        <v>0</v>
      </c>
      <c r="BD264" s="41">
        <v>0</v>
      </c>
      <c r="BE264" s="31">
        <v>0</v>
      </c>
      <c r="BF264" s="31">
        <f t="shared" si="348"/>
        <v>0</v>
      </c>
      <c r="BG264" s="31">
        <f t="shared" si="349"/>
        <v>0</v>
      </c>
      <c r="BH264" s="31">
        <v>0</v>
      </c>
      <c r="BI264" s="31">
        <v>0</v>
      </c>
      <c r="BJ264" s="31">
        <v>0</v>
      </c>
      <c r="BK264" s="31">
        <v>0</v>
      </c>
      <c r="BL264" s="45">
        <v>0</v>
      </c>
      <c r="BM264" s="45">
        <v>0</v>
      </c>
      <c r="BN264" s="45">
        <v>0</v>
      </c>
      <c r="BO264" s="45">
        <v>0</v>
      </c>
      <c r="BP264" s="34">
        <f t="shared" si="350"/>
        <v>0</v>
      </c>
      <c r="BQ264" s="149" t="s">
        <v>456</v>
      </c>
      <c r="BR264" s="103" t="s">
        <v>456</v>
      </c>
      <c r="BS264" s="45">
        <f t="shared" si="351"/>
        <v>0</v>
      </c>
      <c r="BT264" s="45">
        <f t="shared" si="352"/>
        <v>0</v>
      </c>
      <c r="BU264" s="45">
        <f t="shared" si="353"/>
        <v>0</v>
      </c>
      <c r="BV264" s="45">
        <v>0</v>
      </c>
      <c r="BW264" s="45">
        <v>0</v>
      </c>
      <c r="BX264" s="45">
        <v>0</v>
      </c>
      <c r="BY264" s="45">
        <v>0</v>
      </c>
      <c r="BZ264" s="45">
        <v>0</v>
      </c>
      <c r="CA264" s="45">
        <v>0</v>
      </c>
      <c r="CB264" s="45">
        <v>0</v>
      </c>
      <c r="CC264" s="45">
        <v>0</v>
      </c>
      <c r="CD264" s="45">
        <v>0</v>
      </c>
      <c r="CE264" s="45">
        <f t="shared" si="354"/>
        <v>0</v>
      </c>
      <c r="CF264" s="45">
        <f t="shared" si="355"/>
        <v>0</v>
      </c>
      <c r="CG264" s="45">
        <f t="shared" si="356"/>
        <v>0</v>
      </c>
      <c r="CH264" s="46">
        <v>0</v>
      </c>
      <c r="CI264" s="46">
        <v>0</v>
      </c>
      <c r="CJ264" s="46">
        <v>0</v>
      </c>
      <c r="CK264" s="46">
        <v>0</v>
      </c>
      <c r="CL264" s="46">
        <v>0</v>
      </c>
      <c r="CM264" s="46">
        <v>0</v>
      </c>
      <c r="CN264" s="46">
        <v>0</v>
      </c>
      <c r="CO264" s="46">
        <v>0</v>
      </c>
      <c r="CP264" s="46">
        <v>0</v>
      </c>
      <c r="CQ264" s="45">
        <f t="shared" si="357"/>
        <v>0</v>
      </c>
      <c r="CR264" s="47">
        <f t="shared" si="358"/>
        <v>0</v>
      </c>
      <c r="CS264" s="45">
        <f t="shared" si="359"/>
        <v>0</v>
      </c>
      <c r="CT264" s="45">
        <f t="shared" si="360"/>
        <v>0</v>
      </c>
      <c r="CU264" s="45">
        <f t="shared" si="361"/>
        <v>0</v>
      </c>
      <c r="CV264" s="45">
        <f t="shared" si="362"/>
        <v>0</v>
      </c>
      <c r="CW264" s="45">
        <v>0</v>
      </c>
      <c r="CX264" s="45">
        <v>0</v>
      </c>
      <c r="CY264" s="45">
        <f t="shared" si="363"/>
        <v>0</v>
      </c>
      <c r="CZ264" s="45">
        <v>0</v>
      </c>
      <c r="DA264" s="45">
        <v>0</v>
      </c>
      <c r="DB264" s="45">
        <f t="shared" si="364"/>
        <v>0</v>
      </c>
      <c r="DC264" s="45">
        <v>0</v>
      </c>
      <c r="DD264" s="45">
        <v>0</v>
      </c>
      <c r="DE264" s="45">
        <f t="shared" si="365"/>
        <v>0</v>
      </c>
      <c r="DF264" s="45">
        <f t="shared" si="366"/>
        <v>0</v>
      </c>
      <c r="DG264" s="45">
        <f t="shared" si="367"/>
        <v>0</v>
      </c>
      <c r="DH264" s="45">
        <f t="shared" si="368"/>
        <v>0</v>
      </c>
      <c r="DI264" s="45">
        <v>0</v>
      </c>
      <c r="DJ264" s="45">
        <v>0</v>
      </c>
      <c r="DK264" s="45">
        <f t="shared" si="369"/>
        <v>0</v>
      </c>
      <c r="DL264" s="45">
        <v>0</v>
      </c>
      <c r="DM264" s="45">
        <v>0</v>
      </c>
      <c r="DN264" s="45">
        <f t="shared" si="370"/>
        <v>0</v>
      </c>
      <c r="DO264" s="45">
        <v>0</v>
      </c>
      <c r="DP264" s="45">
        <v>0</v>
      </c>
      <c r="DQ264" s="45">
        <f t="shared" si="371"/>
        <v>0</v>
      </c>
      <c r="DR264" s="45">
        <v>0</v>
      </c>
      <c r="DS264" s="45">
        <v>0</v>
      </c>
      <c r="DT264" s="45">
        <v>0</v>
      </c>
      <c r="DU264" s="45">
        <v>0</v>
      </c>
      <c r="DV264" s="48"/>
      <c r="DW264" s="48"/>
      <c r="DX264" s="45">
        <v>0</v>
      </c>
      <c r="DY264" s="45">
        <v>0</v>
      </c>
      <c r="DZ264" s="45">
        <v>0</v>
      </c>
      <c r="EA264" s="45">
        <f t="shared" si="372"/>
        <v>0</v>
      </c>
      <c r="EB264" s="115" t="s">
        <v>456</v>
      </c>
      <c r="EC264" s="45">
        <f t="shared" si="373"/>
        <v>0</v>
      </c>
      <c r="ED264" s="45">
        <f t="shared" si="374"/>
        <v>0</v>
      </c>
      <c r="EE264" s="45">
        <f t="shared" si="375"/>
        <v>0</v>
      </c>
      <c r="EF264" s="45">
        <v>0</v>
      </c>
      <c r="EG264" s="45">
        <v>0</v>
      </c>
      <c r="EH264" s="45">
        <v>0</v>
      </c>
      <c r="EI264" s="45">
        <v>0</v>
      </c>
      <c r="EJ264" s="45">
        <v>0</v>
      </c>
      <c r="EK264" s="45">
        <v>0</v>
      </c>
      <c r="EL264" s="45">
        <v>0</v>
      </c>
      <c r="EM264" s="45">
        <v>0</v>
      </c>
      <c r="EN264" s="45">
        <v>0</v>
      </c>
      <c r="EO264" s="45">
        <f t="shared" si="376"/>
        <v>0</v>
      </c>
      <c r="EP264" s="115" t="s">
        <v>456</v>
      </c>
      <c r="EQ264" s="45">
        <v>1</v>
      </c>
      <c r="ER264" s="45">
        <f t="shared" si="377"/>
        <v>1</v>
      </c>
      <c r="ES264" s="34">
        <f t="shared" si="389"/>
        <v>100</v>
      </c>
      <c r="ET264" s="45">
        <v>1</v>
      </c>
      <c r="EU264" s="45">
        <v>0</v>
      </c>
      <c r="EV264" s="45">
        <v>0</v>
      </c>
      <c r="EW264" s="45">
        <v>0</v>
      </c>
      <c r="EX264" s="48">
        <v>405.56</v>
      </c>
      <c r="EY264" s="48">
        <v>405.56</v>
      </c>
      <c r="EZ264" s="48">
        <v>405.56</v>
      </c>
      <c r="FA264" s="46">
        <v>0</v>
      </c>
    </row>
    <row r="265" spans="1:157" s="27" customFormat="1">
      <c r="A265" s="26" t="s">
        <v>193</v>
      </c>
      <c r="B265" s="26" t="s">
        <v>210</v>
      </c>
      <c r="C265" s="29" t="s">
        <v>31</v>
      </c>
      <c r="D265" s="31">
        <v>6041</v>
      </c>
      <c r="E265" s="31">
        <f t="shared" si="390"/>
        <v>214</v>
      </c>
      <c r="F265" s="33">
        <v>214</v>
      </c>
      <c r="G265" s="34">
        <f t="shared" si="378"/>
        <v>100</v>
      </c>
      <c r="H265" s="32">
        <v>0</v>
      </c>
      <c r="I265" s="30">
        <f t="shared" si="379"/>
        <v>0</v>
      </c>
      <c r="J265" s="32">
        <v>168</v>
      </c>
      <c r="K265" s="30">
        <f t="shared" si="337"/>
        <v>2.7809965237543453</v>
      </c>
      <c r="L265" s="31">
        <v>3432</v>
      </c>
      <c r="M265" s="31">
        <v>1342</v>
      </c>
      <c r="N265" s="99">
        <f t="shared" si="338"/>
        <v>22.214865088561496</v>
      </c>
      <c r="O265" s="31">
        <v>625</v>
      </c>
      <c r="P265" s="31">
        <v>346</v>
      </c>
      <c r="Q265" s="34">
        <f t="shared" si="339"/>
        <v>5.727528554875021</v>
      </c>
      <c r="R265" s="32">
        <f t="shared" si="340"/>
        <v>143</v>
      </c>
      <c r="S265" s="32">
        <v>143</v>
      </c>
      <c r="T265" s="30">
        <f t="shared" si="380"/>
        <v>100</v>
      </c>
      <c r="U265" s="32">
        <v>0</v>
      </c>
      <c r="V265" s="30">
        <f t="shared" si="381"/>
        <v>0</v>
      </c>
      <c r="W265" s="33">
        <v>22</v>
      </c>
      <c r="X265" s="33">
        <v>0</v>
      </c>
      <c r="Y265" s="33">
        <v>100</v>
      </c>
      <c r="Z265" s="39">
        <f t="shared" si="341"/>
        <v>1.6553550736633009</v>
      </c>
      <c r="AA265" s="33">
        <v>21</v>
      </c>
      <c r="AB265" s="33">
        <v>0</v>
      </c>
      <c r="AC265" s="39">
        <f t="shared" si="342"/>
        <v>0.34762456546929316</v>
      </c>
      <c r="AD265" s="42">
        <v>81.61</v>
      </c>
      <c r="AE265" s="38">
        <v>64.2</v>
      </c>
      <c r="AF265" s="38">
        <v>415.78</v>
      </c>
      <c r="AG265" s="38">
        <v>361.88</v>
      </c>
      <c r="AH265" s="30">
        <v>1</v>
      </c>
      <c r="AI265" s="40">
        <v>5.64</v>
      </c>
      <c r="AJ265" s="41">
        <v>59</v>
      </c>
      <c r="AK265" s="30">
        <f t="shared" si="382"/>
        <v>41.25874125874126</v>
      </c>
      <c r="AL265" s="31">
        <v>13</v>
      </c>
      <c r="AM265" s="31">
        <v>0</v>
      </c>
      <c r="AN265" s="39">
        <f>((AL265+AM265)/W265)*100</f>
        <v>59.090909090909093</v>
      </c>
      <c r="AO265" s="31">
        <v>47</v>
      </c>
      <c r="AP265" s="39">
        <f t="shared" si="384"/>
        <v>47</v>
      </c>
      <c r="AQ265" s="31">
        <v>11</v>
      </c>
      <c r="AR265" s="31">
        <v>0</v>
      </c>
      <c r="AS265" s="39">
        <f>((AQ265+AR265)/AA265)*100</f>
        <v>52.380952380952387</v>
      </c>
      <c r="AT265" s="31">
        <v>3</v>
      </c>
      <c r="AU265" s="175">
        <f t="shared" si="391"/>
        <v>4.9660652209899028E-2</v>
      </c>
      <c r="AV265" s="35" t="s">
        <v>454</v>
      </c>
      <c r="AW265" s="41">
        <f t="shared" si="345"/>
        <v>43</v>
      </c>
      <c r="AX265" s="41">
        <f t="shared" si="346"/>
        <v>0</v>
      </c>
      <c r="AY265" s="30">
        <f t="shared" si="347"/>
        <v>0.71180268167521932</v>
      </c>
      <c r="AZ265" s="43">
        <v>0</v>
      </c>
      <c r="BA265" s="43">
        <v>43</v>
      </c>
      <c r="BB265" s="43">
        <v>0</v>
      </c>
      <c r="BC265" s="41">
        <v>0</v>
      </c>
      <c r="BD265" s="41">
        <v>0</v>
      </c>
      <c r="BE265" s="31">
        <v>0</v>
      </c>
      <c r="BF265" s="31">
        <f t="shared" si="348"/>
        <v>27</v>
      </c>
      <c r="BG265" s="31">
        <f t="shared" si="349"/>
        <v>0</v>
      </c>
      <c r="BH265" s="31">
        <v>0</v>
      </c>
      <c r="BI265" s="31">
        <v>27</v>
      </c>
      <c r="BJ265" s="31">
        <v>0</v>
      </c>
      <c r="BK265" s="31">
        <v>0</v>
      </c>
      <c r="BL265" s="45">
        <v>0</v>
      </c>
      <c r="BM265" s="45">
        <v>0</v>
      </c>
      <c r="BN265" s="45">
        <v>26</v>
      </c>
      <c r="BO265" s="45">
        <v>0</v>
      </c>
      <c r="BP265" s="34">
        <f t="shared" si="350"/>
        <v>0.43039231915245824</v>
      </c>
      <c r="BQ265" s="149">
        <v>1</v>
      </c>
      <c r="BR265" s="103">
        <f>(BQ265/(BN265+BO265))*100</f>
        <v>3.8461538461538463</v>
      </c>
      <c r="BS265" s="45">
        <f t="shared" si="351"/>
        <v>0</v>
      </c>
      <c r="BT265" s="45">
        <f t="shared" si="352"/>
        <v>0</v>
      </c>
      <c r="BU265" s="45">
        <f t="shared" si="353"/>
        <v>27</v>
      </c>
      <c r="BV265" s="46">
        <v>0</v>
      </c>
      <c r="BW265" s="46">
        <v>0</v>
      </c>
      <c r="BX265" s="46">
        <v>0</v>
      </c>
      <c r="BY265" s="46">
        <v>0</v>
      </c>
      <c r="BZ265" s="46">
        <v>0</v>
      </c>
      <c r="CA265" s="46">
        <v>27</v>
      </c>
      <c r="CB265" s="46">
        <v>0</v>
      </c>
      <c r="CC265" s="46">
        <v>0</v>
      </c>
      <c r="CD265" s="46">
        <v>0</v>
      </c>
      <c r="CE265" s="45">
        <f t="shared" si="354"/>
        <v>0</v>
      </c>
      <c r="CF265" s="45">
        <f t="shared" si="355"/>
        <v>0</v>
      </c>
      <c r="CG265" s="45">
        <f t="shared" si="356"/>
        <v>0</v>
      </c>
      <c r="CH265" s="46">
        <v>0</v>
      </c>
      <c r="CI265" s="46">
        <v>0</v>
      </c>
      <c r="CJ265" s="46">
        <v>0</v>
      </c>
      <c r="CK265" s="46">
        <v>0</v>
      </c>
      <c r="CL265" s="46">
        <v>0</v>
      </c>
      <c r="CM265" s="46">
        <v>0</v>
      </c>
      <c r="CN265" s="46">
        <v>0</v>
      </c>
      <c r="CO265" s="46">
        <v>0</v>
      </c>
      <c r="CP265" s="46">
        <v>0</v>
      </c>
      <c r="CQ265" s="45">
        <f t="shared" si="357"/>
        <v>1</v>
      </c>
      <c r="CR265" s="47">
        <f t="shared" si="358"/>
        <v>1.6553550736633008E-2</v>
      </c>
      <c r="CS265" s="45">
        <f t="shared" si="359"/>
        <v>1</v>
      </c>
      <c r="CT265" s="45">
        <f t="shared" si="360"/>
        <v>0</v>
      </c>
      <c r="CU265" s="45">
        <f t="shared" si="361"/>
        <v>1</v>
      </c>
      <c r="CV265" s="45">
        <f t="shared" si="362"/>
        <v>0</v>
      </c>
      <c r="CW265" s="45">
        <v>0</v>
      </c>
      <c r="CX265" s="45">
        <v>0</v>
      </c>
      <c r="CY265" s="45">
        <f t="shared" si="363"/>
        <v>1</v>
      </c>
      <c r="CZ265" s="45">
        <v>0</v>
      </c>
      <c r="DA265" s="45">
        <v>1</v>
      </c>
      <c r="DB265" s="45">
        <f t="shared" si="364"/>
        <v>0</v>
      </c>
      <c r="DC265" s="45">
        <v>0</v>
      </c>
      <c r="DD265" s="45">
        <v>0</v>
      </c>
      <c r="DE265" s="45">
        <f t="shared" si="365"/>
        <v>0</v>
      </c>
      <c r="DF265" s="45">
        <f t="shared" si="366"/>
        <v>0</v>
      </c>
      <c r="DG265" s="45">
        <f t="shared" si="367"/>
        <v>0</v>
      </c>
      <c r="DH265" s="45">
        <f t="shared" si="368"/>
        <v>0</v>
      </c>
      <c r="DI265" s="45">
        <v>0</v>
      </c>
      <c r="DJ265" s="45">
        <v>0</v>
      </c>
      <c r="DK265" s="45">
        <f t="shared" si="369"/>
        <v>0</v>
      </c>
      <c r="DL265" s="45">
        <v>0</v>
      </c>
      <c r="DM265" s="45">
        <v>0</v>
      </c>
      <c r="DN265" s="45">
        <f t="shared" si="370"/>
        <v>0</v>
      </c>
      <c r="DO265" s="45">
        <v>0</v>
      </c>
      <c r="DP265" s="45">
        <v>0</v>
      </c>
      <c r="DQ265" s="45">
        <f t="shared" si="371"/>
        <v>0</v>
      </c>
      <c r="DR265" s="45">
        <v>0</v>
      </c>
      <c r="DS265" s="45">
        <v>0</v>
      </c>
      <c r="DT265" s="45">
        <v>0</v>
      </c>
      <c r="DU265" s="45">
        <v>0</v>
      </c>
      <c r="DV265" s="48">
        <v>736.31</v>
      </c>
      <c r="DW265" s="48"/>
      <c r="DX265" s="45">
        <v>4</v>
      </c>
      <c r="DY265" s="45">
        <v>0</v>
      </c>
      <c r="DZ265" s="45">
        <v>0</v>
      </c>
      <c r="EA265" s="45">
        <f t="shared" si="372"/>
        <v>1</v>
      </c>
      <c r="EB265" s="47">
        <f>(EA265/CQ265)*100</f>
        <v>100</v>
      </c>
      <c r="EC265" s="45">
        <f t="shared" si="373"/>
        <v>1</v>
      </c>
      <c r="ED265" s="45">
        <f t="shared" si="374"/>
        <v>0</v>
      </c>
      <c r="EE265" s="45">
        <f t="shared" si="375"/>
        <v>0</v>
      </c>
      <c r="EF265" s="45">
        <v>1</v>
      </c>
      <c r="EG265" s="45">
        <v>0</v>
      </c>
      <c r="EH265" s="45">
        <v>0</v>
      </c>
      <c r="EI265" s="45">
        <v>0</v>
      </c>
      <c r="EJ265" s="45">
        <v>0</v>
      </c>
      <c r="EK265" s="45">
        <v>0</v>
      </c>
      <c r="EL265" s="45">
        <v>0</v>
      </c>
      <c r="EM265" s="45">
        <v>0</v>
      </c>
      <c r="EN265" s="45">
        <v>0</v>
      </c>
      <c r="EO265" s="45">
        <f t="shared" si="376"/>
        <v>0</v>
      </c>
      <c r="EP265" s="47">
        <f>(EO265/CQ265)*100</f>
        <v>0</v>
      </c>
      <c r="EQ265" s="45">
        <v>6</v>
      </c>
      <c r="ER265" s="45">
        <f t="shared" si="377"/>
        <v>3</v>
      </c>
      <c r="ES265" s="34">
        <f t="shared" si="389"/>
        <v>50</v>
      </c>
      <c r="ET265" s="45">
        <v>2</v>
      </c>
      <c r="EU265" s="45">
        <v>0</v>
      </c>
      <c r="EV265" s="45">
        <v>1</v>
      </c>
      <c r="EW265" s="45">
        <v>0</v>
      </c>
      <c r="EX265" s="48">
        <v>328</v>
      </c>
      <c r="EY265" s="48">
        <v>178</v>
      </c>
      <c r="EZ265" s="48">
        <v>1110</v>
      </c>
      <c r="FA265" s="46">
        <v>0</v>
      </c>
    </row>
    <row r="266" spans="1:157" s="27" customFormat="1">
      <c r="A266" s="26" t="s">
        <v>193</v>
      </c>
      <c r="B266" s="26" t="s">
        <v>216</v>
      </c>
      <c r="C266" s="29" t="s">
        <v>31</v>
      </c>
      <c r="D266" s="31">
        <v>4</v>
      </c>
      <c r="E266" s="31">
        <f t="shared" si="390"/>
        <v>0</v>
      </c>
      <c r="F266" s="31">
        <v>0</v>
      </c>
      <c r="G266" s="37" t="s">
        <v>456</v>
      </c>
      <c r="H266" s="32">
        <v>0</v>
      </c>
      <c r="I266" s="35" t="s">
        <v>456</v>
      </c>
      <c r="J266" s="41">
        <v>0</v>
      </c>
      <c r="K266" s="30">
        <f t="shared" si="337"/>
        <v>0</v>
      </c>
      <c r="L266" s="31">
        <v>2</v>
      </c>
      <c r="M266" s="31">
        <v>1</v>
      </c>
      <c r="N266" s="99">
        <f t="shared" si="338"/>
        <v>25</v>
      </c>
      <c r="O266" s="31">
        <v>1</v>
      </c>
      <c r="P266" s="31">
        <v>1</v>
      </c>
      <c r="Q266" s="34">
        <f t="shared" si="339"/>
        <v>25</v>
      </c>
      <c r="R266" s="41">
        <f t="shared" si="340"/>
        <v>0</v>
      </c>
      <c r="S266" s="41">
        <v>0</v>
      </c>
      <c r="T266" s="35" t="s">
        <v>456</v>
      </c>
      <c r="U266" s="32">
        <v>0</v>
      </c>
      <c r="V266" s="35" t="s">
        <v>456</v>
      </c>
      <c r="W266" s="31">
        <v>0</v>
      </c>
      <c r="X266" s="31">
        <v>0</v>
      </c>
      <c r="Y266" s="31">
        <v>0</v>
      </c>
      <c r="Z266" s="39">
        <f t="shared" si="341"/>
        <v>0</v>
      </c>
      <c r="AA266" s="31">
        <v>0</v>
      </c>
      <c r="AB266" s="31">
        <v>0</v>
      </c>
      <c r="AC266" s="39">
        <f t="shared" si="342"/>
        <v>0</v>
      </c>
      <c r="AD266" s="42"/>
      <c r="AE266" s="38"/>
      <c r="AF266" s="38"/>
      <c r="AG266" s="38"/>
      <c r="AH266" s="30"/>
      <c r="AI266" s="40"/>
      <c r="AJ266" s="41">
        <v>0</v>
      </c>
      <c r="AK266" s="35" t="s">
        <v>456</v>
      </c>
      <c r="AL266" s="31">
        <v>0</v>
      </c>
      <c r="AM266" s="31">
        <v>0</v>
      </c>
      <c r="AN266" s="44" t="s">
        <v>456</v>
      </c>
      <c r="AO266" s="31">
        <v>0</v>
      </c>
      <c r="AP266" s="44" t="s">
        <v>456</v>
      </c>
      <c r="AQ266" s="31">
        <v>0</v>
      </c>
      <c r="AR266" s="31">
        <v>0</v>
      </c>
      <c r="AS266" s="44" t="s">
        <v>456</v>
      </c>
      <c r="AT266" s="31">
        <v>0</v>
      </c>
      <c r="AU266" s="175">
        <f t="shared" si="391"/>
        <v>0</v>
      </c>
      <c r="AV266" s="30"/>
      <c r="AW266" s="41">
        <f t="shared" si="345"/>
        <v>0</v>
      </c>
      <c r="AX266" s="41">
        <f t="shared" si="346"/>
        <v>0</v>
      </c>
      <c r="AY266" s="30">
        <f t="shared" si="347"/>
        <v>0</v>
      </c>
      <c r="AZ266" s="41">
        <v>0</v>
      </c>
      <c r="BA266" s="41">
        <v>0</v>
      </c>
      <c r="BB266" s="41">
        <v>0</v>
      </c>
      <c r="BC266" s="41">
        <v>0</v>
      </c>
      <c r="BD266" s="41">
        <v>0</v>
      </c>
      <c r="BE266" s="31">
        <v>0</v>
      </c>
      <c r="BF266" s="31">
        <f t="shared" si="348"/>
        <v>0</v>
      </c>
      <c r="BG266" s="31">
        <f t="shared" si="349"/>
        <v>0</v>
      </c>
      <c r="BH266" s="31">
        <v>0</v>
      </c>
      <c r="BI266" s="31">
        <v>0</v>
      </c>
      <c r="BJ266" s="31">
        <v>0</v>
      </c>
      <c r="BK266" s="31">
        <v>0</v>
      </c>
      <c r="BL266" s="45">
        <v>0</v>
      </c>
      <c r="BM266" s="45">
        <v>0</v>
      </c>
      <c r="BN266" s="45">
        <v>0</v>
      </c>
      <c r="BO266" s="45">
        <v>0</v>
      </c>
      <c r="BP266" s="34">
        <f t="shared" si="350"/>
        <v>0</v>
      </c>
      <c r="BQ266" s="149">
        <v>0</v>
      </c>
      <c r="BR266" s="103" t="s">
        <v>456</v>
      </c>
      <c r="BS266" s="45">
        <f t="shared" si="351"/>
        <v>0</v>
      </c>
      <c r="BT266" s="45">
        <f t="shared" si="352"/>
        <v>0</v>
      </c>
      <c r="BU266" s="45">
        <f t="shared" si="353"/>
        <v>0</v>
      </c>
      <c r="BV266" s="45">
        <v>0</v>
      </c>
      <c r="BW266" s="45">
        <v>0</v>
      </c>
      <c r="BX266" s="45">
        <v>0</v>
      </c>
      <c r="BY266" s="45">
        <v>0</v>
      </c>
      <c r="BZ266" s="45">
        <v>0</v>
      </c>
      <c r="CA266" s="45">
        <v>0</v>
      </c>
      <c r="CB266" s="45">
        <v>0</v>
      </c>
      <c r="CC266" s="45">
        <v>0</v>
      </c>
      <c r="CD266" s="45">
        <v>0</v>
      </c>
      <c r="CE266" s="45">
        <f t="shared" si="354"/>
        <v>0</v>
      </c>
      <c r="CF266" s="45">
        <f t="shared" si="355"/>
        <v>0</v>
      </c>
      <c r="CG266" s="45">
        <f t="shared" si="356"/>
        <v>0</v>
      </c>
      <c r="CH266" s="46">
        <v>0</v>
      </c>
      <c r="CI266" s="46">
        <v>0</v>
      </c>
      <c r="CJ266" s="46">
        <v>0</v>
      </c>
      <c r="CK266" s="46">
        <v>0</v>
      </c>
      <c r="CL266" s="46">
        <v>0</v>
      </c>
      <c r="CM266" s="46">
        <v>0</v>
      </c>
      <c r="CN266" s="46">
        <v>0</v>
      </c>
      <c r="CO266" s="46">
        <v>0</v>
      </c>
      <c r="CP266" s="46">
        <v>0</v>
      </c>
      <c r="CQ266" s="45">
        <f t="shared" si="357"/>
        <v>0</v>
      </c>
      <c r="CR266" s="47">
        <f t="shared" si="358"/>
        <v>0</v>
      </c>
      <c r="CS266" s="45">
        <f t="shared" si="359"/>
        <v>0</v>
      </c>
      <c r="CT266" s="45">
        <f t="shared" si="360"/>
        <v>0</v>
      </c>
      <c r="CU266" s="45">
        <f t="shared" si="361"/>
        <v>0</v>
      </c>
      <c r="CV266" s="45">
        <f t="shared" si="362"/>
        <v>0</v>
      </c>
      <c r="CW266" s="45">
        <v>0</v>
      </c>
      <c r="CX266" s="45">
        <v>0</v>
      </c>
      <c r="CY266" s="45">
        <f t="shared" si="363"/>
        <v>0</v>
      </c>
      <c r="CZ266" s="45">
        <v>0</v>
      </c>
      <c r="DA266" s="45">
        <v>0</v>
      </c>
      <c r="DB266" s="45">
        <f t="shared" si="364"/>
        <v>0</v>
      </c>
      <c r="DC266" s="45">
        <v>0</v>
      </c>
      <c r="DD266" s="45">
        <v>0</v>
      </c>
      <c r="DE266" s="45">
        <f t="shared" si="365"/>
        <v>0</v>
      </c>
      <c r="DF266" s="45">
        <f t="shared" si="366"/>
        <v>0</v>
      </c>
      <c r="DG266" s="45">
        <f t="shared" si="367"/>
        <v>0</v>
      </c>
      <c r="DH266" s="45">
        <f t="shared" si="368"/>
        <v>0</v>
      </c>
      <c r="DI266" s="45">
        <v>0</v>
      </c>
      <c r="DJ266" s="45">
        <v>0</v>
      </c>
      <c r="DK266" s="45">
        <f t="shared" si="369"/>
        <v>0</v>
      </c>
      <c r="DL266" s="45">
        <v>0</v>
      </c>
      <c r="DM266" s="45">
        <v>0</v>
      </c>
      <c r="DN266" s="45">
        <f t="shared" si="370"/>
        <v>0</v>
      </c>
      <c r="DO266" s="45">
        <v>0</v>
      </c>
      <c r="DP266" s="45">
        <v>0</v>
      </c>
      <c r="DQ266" s="45">
        <f t="shared" si="371"/>
        <v>0</v>
      </c>
      <c r="DR266" s="45">
        <v>0</v>
      </c>
      <c r="DS266" s="45">
        <v>0</v>
      </c>
      <c r="DT266" s="45">
        <v>0</v>
      </c>
      <c r="DU266" s="45">
        <v>0</v>
      </c>
      <c r="DV266" s="48"/>
      <c r="DW266" s="48"/>
      <c r="DX266" s="45">
        <v>0</v>
      </c>
      <c r="DY266" s="45">
        <v>0</v>
      </c>
      <c r="DZ266" s="45">
        <v>0</v>
      </c>
      <c r="EA266" s="45">
        <f t="shared" si="372"/>
        <v>0</v>
      </c>
      <c r="EB266" s="115" t="s">
        <v>456</v>
      </c>
      <c r="EC266" s="45">
        <f t="shared" si="373"/>
        <v>0</v>
      </c>
      <c r="ED266" s="45">
        <f t="shared" si="374"/>
        <v>0</v>
      </c>
      <c r="EE266" s="45">
        <f t="shared" si="375"/>
        <v>0</v>
      </c>
      <c r="EF266" s="45">
        <v>0</v>
      </c>
      <c r="EG266" s="45">
        <v>0</v>
      </c>
      <c r="EH266" s="45">
        <v>0</v>
      </c>
      <c r="EI266" s="45">
        <v>0</v>
      </c>
      <c r="EJ266" s="45">
        <v>0</v>
      </c>
      <c r="EK266" s="45">
        <v>0</v>
      </c>
      <c r="EL266" s="45">
        <v>0</v>
      </c>
      <c r="EM266" s="45">
        <v>0</v>
      </c>
      <c r="EN266" s="45">
        <v>0</v>
      </c>
      <c r="EO266" s="45">
        <f t="shared" si="376"/>
        <v>0</v>
      </c>
      <c r="EP266" s="115" t="s">
        <v>456</v>
      </c>
      <c r="EQ266" s="45">
        <v>0</v>
      </c>
      <c r="ER266" s="45">
        <f t="shared" si="377"/>
        <v>0</v>
      </c>
      <c r="ES266" s="37" t="s">
        <v>456</v>
      </c>
      <c r="ET266" s="45">
        <v>0</v>
      </c>
      <c r="EU266" s="45">
        <v>0</v>
      </c>
      <c r="EV266" s="45">
        <v>0</v>
      </c>
      <c r="EW266" s="45">
        <v>0</v>
      </c>
      <c r="EX266" s="48"/>
      <c r="EY266" s="48"/>
      <c r="EZ266" s="48"/>
      <c r="FA266" s="46">
        <v>0</v>
      </c>
    </row>
    <row r="267" spans="1:157" s="27" customFormat="1">
      <c r="A267" s="26" t="s">
        <v>194</v>
      </c>
      <c r="B267" s="26" t="s">
        <v>210</v>
      </c>
      <c r="C267" s="29" t="s">
        <v>31</v>
      </c>
      <c r="D267" s="31">
        <v>3311</v>
      </c>
      <c r="E267" s="31">
        <f t="shared" si="390"/>
        <v>141</v>
      </c>
      <c r="F267" s="33">
        <v>141</v>
      </c>
      <c r="G267" s="34">
        <f t="shared" ref="G267:G278" si="392">(F267/E267)*100</f>
        <v>100</v>
      </c>
      <c r="H267" s="32">
        <v>0</v>
      </c>
      <c r="I267" s="30">
        <f t="shared" ref="I267:I278" si="393">(H267/E267)*100</f>
        <v>0</v>
      </c>
      <c r="J267" s="32">
        <v>112</v>
      </c>
      <c r="K267" s="30">
        <f t="shared" si="337"/>
        <v>3.382663847780127</v>
      </c>
      <c r="L267" s="31">
        <v>2002</v>
      </c>
      <c r="M267" s="31">
        <v>743</v>
      </c>
      <c r="N267" s="99">
        <f t="shared" si="338"/>
        <v>22.440350347327094</v>
      </c>
      <c r="O267" s="31">
        <v>301</v>
      </c>
      <c r="P267" s="31">
        <v>161</v>
      </c>
      <c r="Q267" s="34">
        <f t="shared" si="339"/>
        <v>4.8625792811839323</v>
      </c>
      <c r="R267" s="32">
        <f t="shared" si="340"/>
        <v>77</v>
      </c>
      <c r="S267" s="32">
        <v>77</v>
      </c>
      <c r="T267" s="30">
        <f t="shared" ref="T267:T278" si="394">(S267/R267)*100</f>
        <v>100</v>
      </c>
      <c r="U267" s="32">
        <v>0</v>
      </c>
      <c r="V267" s="30">
        <f t="shared" ref="V267:V278" si="395">(U267/R267)*100</f>
        <v>0</v>
      </c>
      <c r="W267" s="33">
        <v>12</v>
      </c>
      <c r="X267" s="33">
        <v>0</v>
      </c>
      <c r="Y267" s="33">
        <v>51</v>
      </c>
      <c r="Z267" s="39">
        <f t="shared" si="341"/>
        <v>1.5403201449713078</v>
      </c>
      <c r="AA267" s="33">
        <v>8</v>
      </c>
      <c r="AB267" s="33">
        <v>0</v>
      </c>
      <c r="AC267" s="39">
        <f t="shared" si="342"/>
        <v>0.24161884627000907</v>
      </c>
      <c r="AD267" s="42">
        <v>63.52</v>
      </c>
      <c r="AE267" s="38">
        <v>69.72</v>
      </c>
      <c r="AF267" s="38">
        <v>360.38</v>
      </c>
      <c r="AG267" s="38">
        <v>563.54999999999995</v>
      </c>
      <c r="AH267" s="30">
        <v>1</v>
      </c>
      <c r="AI267" s="40">
        <v>8.08</v>
      </c>
      <c r="AJ267" s="41">
        <v>44</v>
      </c>
      <c r="AK267" s="30">
        <f t="shared" ref="AK267:AK278" si="396">(AJ267/S267)*100</f>
        <v>57.142857142857139</v>
      </c>
      <c r="AL267" s="31">
        <v>4</v>
      </c>
      <c r="AM267" s="31">
        <v>0</v>
      </c>
      <c r="AN267" s="39">
        <f>((AL267+AM267)/W267)*100</f>
        <v>33.333333333333329</v>
      </c>
      <c r="AO267" s="31">
        <v>31</v>
      </c>
      <c r="AP267" s="39">
        <f t="shared" ref="AP267:AP278" si="397">(AO267/Y267)*100</f>
        <v>60.784313725490193</v>
      </c>
      <c r="AQ267" s="31">
        <v>3</v>
      </c>
      <c r="AR267" s="31">
        <v>0</v>
      </c>
      <c r="AS267" s="39">
        <f>((AQ267+AR267)/AA267)*100</f>
        <v>37.5</v>
      </c>
      <c r="AT267" s="31">
        <v>0</v>
      </c>
      <c r="AU267" s="175">
        <f t="shared" si="391"/>
        <v>0</v>
      </c>
      <c r="AV267" s="35" t="s">
        <v>454</v>
      </c>
      <c r="AW267" s="41">
        <f t="shared" si="345"/>
        <v>16</v>
      </c>
      <c r="AX267" s="41">
        <f t="shared" si="346"/>
        <v>0</v>
      </c>
      <c r="AY267" s="30">
        <f t="shared" si="347"/>
        <v>0.48323769254001814</v>
      </c>
      <c r="AZ267" s="43">
        <v>0</v>
      </c>
      <c r="BA267" s="43">
        <v>16</v>
      </c>
      <c r="BB267" s="43">
        <v>0</v>
      </c>
      <c r="BC267" s="41">
        <v>0</v>
      </c>
      <c r="BD267" s="41">
        <v>0</v>
      </c>
      <c r="BE267" s="31">
        <v>0</v>
      </c>
      <c r="BF267" s="31">
        <f t="shared" si="348"/>
        <v>16</v>
      </c>
      <c r="BG267" s="31">
        <f t="shared" si="349"/>
        <v>0</v>
      </c>
      <c r="BH267" s="31">
        <v>0</v>
      </c>
      <c r="BI267" s="31">
        <v>16</v>
      </c>
      <c r="BJ267" s="31">
        <v>0</v>
      </c>
      <c r="BK267" s="31">
        <v>0</v>
      </c>
      <c r="BL267" s="45">
        <v>0</v>
      </c>
      <c r="BM267" s="45">
        <v>0</v>
      </c>
      <c r="BN267" s="45">
        <v>15</v>
      </c>
      <c r="BO267" s="45">
        <v>0</v>
      </c>
      <c r="BP267" s="34">
        <f t="shared" si="350"/>
        <v>0.45303533675626695</v>
      </c>
      <c r="BQ267" s="149">
        <v>0</v>
      </c>
      <c r="BR267" s="103">
        <f t="shared" ref="BR267:BR278" si="398">(BQ267/(BN267+BO267))*100</f>
        <v>0</v>
      </c>
      <c r="BS267" s="45">
        <f t="shared" si="351"/>
        <v>0</v>
      </c>
      <c r="BT267" s="45">
        <f t="shared" si="352"/>
        <v>0</v>
      </c>
      <c r="BU267" s="45">
        <f t="shared" si="353"/>
        <v>15</v>
      </c>
      <c r="BV267" s="46">
        <v>0</v>
      </c>
      <c r="BW267" s="46">
        <v>0</v>
      </c>
      <c r="BX267" s="46">
        <v>0</v>
      </c>
      <c r="BY267" s="46">
        <v>0</v>
      </c>
      <c r="BZ267" s="46">
        <v>0</v>
      </c>
      <c r="CA267" s="46">
        <v>15</v>
      </c>
      <c r="CB267" s="46">
        <v>0</v>
      </c>
      <c r="CC267" s="46">
        <v>0</v>
      </c>
      <c r="CD267" s="46">
        <v>0</v>
      </c>
      <c r="CE267" s="45">
        <f t="shared" si="354"/>
        <v>0</v>
      </c>
      <c r="CF267" s="45">
        <f t="shared" si="355"/>
        <v>0</v>
      </c>
      <c r="CG267" s="45">
        <f t="shared" si="356"/>
        <v>0</v>
      </c>
      <c r="CH267" s="46">
        <v>0</v>
      </c>
      <c r="CI267" s="46">
        <v>0</v>
      </c>
      <c r="CJ267" s="46">
        <v>0</v>
      </c>
      <c r="CK267" s="46">
        <v>0</v>
      </c>
      <c r="CL267" s="46">
        <v>0</v>
      </c>
      <c r="CM267" s="46">
        <v>0</v>
      </c>
      <c r="CN267" s="46">
        <v>0</v>
      </c>
      <c r="CO267" s="46">
        <v>0</v>
      </c>
      <c r="CP267" s="46">
        <v>0</v>
      </c>
      <c r="CQ267" s="45">
        <f t="shared" si="357"/>
        <v>1</v>
      </c>
      <c r="CR267" s="47">
        <f t="shared" si="358"/>
        <v>3.0202355783751134E-2</v>
      </c>
      <c r="CS267" s="45">
        <f t="shared" si="359"/>
        <v>1</v>
      </c>
      <c r="CT267" s="45">
        <f t="shared" si="360"/>
        <v>1</v>
      </c>
      <c r="CU267" s="45">
        <f t="shared" si="361"/>
        <v>0</v>
      </c>
      <c r="CV267" s="45">
        <f t="shared" si="362"/>
        <v>0</v>
      </c>
      <c r="CW267" s="45">
        <v>0</v>
      </c>
      <c r="CX267" s="45">
        <v>0</v>
      </c>
      <c r="CY267" s="45">
        <f t="shared" si="363"/>
        <v>1</v>
      </c>
      <c r="CZ267" s="45">
        <v>1</v>
      </c>
      <c r="DA267" s="45">
        <v>0</v>
      </c>
      <c r="DB267" s="45">
        <f t="shared" si="364"/>
        <v>0</v>
      </c>
      <c r="DC267" s="45">
        <v>0</v>
      </c>
      <c r="DD267" s="45">
        <v>0</v>
      </c>
      <c r="DE267" s="45">
        <f t="shared" si="365"/>
        <v>0</v>
      </c>
      <c r="DF267" s="45">
        <f t="shared" si="366"/>
        <v>0</v>
      </c>
      <c r="DG267" s="45">
        <f t="shared" si="367"/>
        <v>0</v>
      </c>
      <c r="DH267" s="45">
        <f t="shared" si="368"/>
        <v>0</v>
      </c>
      <c r="DI267" s="45">
        <v>0</v>
      </c>
      <c r="DJ267" s="45">
        <v>0</v>
      </c>
      <c r="DK267" s="45">
        <f t="shared" si="369"/>
        <v>0</v>
      </c>
      <c r="DL267" s="45">
        <v>0</v>
      </c>
      <c r="DM267" s="45">
        <v>0</v>
      </c>
      <c r="DN267" s="45">
        <f t="shared" si="370"/>
        <v>0</v>
      </c>
      <c r="DO267" s="45">
        <v>0</v>
      </c>
      <c r="DP267" s="45">
        <v>0</v>
      </c>
      <c r="DQ267" s="45">
        <f t="shared" si="371"/>
        <v>0</v>
      </c>
      <c r="DR267" s="45">
        <v>0</v>
      </c>
      <c r="DS267" s="45">
        <v>0</v>
      </c>
      <c r="DT267" s="45">
        <v>0</v>
      </c>
      <c r="DU267" s="45">
        <v>0</v>
      </c>
      <c r="DV267" s="48">
        <v>1302.17</v>
      </c>
      <c r="DW267" s="48"/>
      <c r="DX267" s="45">
        <v>2</v>
      </c>
      <c r="DY267" s="45">
        <v>0</v>
      </c>
      <c r="DZ267" s="45">
        <v>0</v>
      </c>
      <c r="EA267" s="45">
        <f t="shared" si="372"/>
        <v>1</v>
      </c>
      <c r="EB267" s="47">
        <f>(EA267/CQ267)*100</f>
        <v>100</v>
      </c>
      <c r="EC267" s="45">
        <f t="shared" si="373"/>
        <v>0</v>
      </c>
      <c r="ED267" s="45">
        <f t="shared" si="374"/>
        <v>0</v>
      </c>
      <c r="EE267" s="45">
        <f t="shared" si="375"/>
        <v>1</v>
      </c>
      <c r="EF267" s="45">
        <v>0</v>
      </c>
      <c r="EG267" s="45">
        <v>0</v>
      </c>
      <c r="EH267" s="45">
        <v>1</v>
      </c>
      <c r="EI267" s="45">
        <v>0</v>
      </c>
      <c r="EJ267" s="45">
        <v>0</v>
      </c>
      <c r="EK267" s="45">
        <v>0</v>
      </c>
      <c r="EL267" s="45">
        <v>0</v>
      </c>
      <c r="EM267" s="45">
        <v>0</v>
      </c>
      <c r="EN267" s="45">
        <v>0</v>
      </c>
      <c r="EO267" s="45">
        <f t="shared" si="376"/>
        <v>0</v>
      </c>
      <c r="EP267" s="47">
        <f>(EO267/CQ267)*100</f>
        <v>0</v>
      </c>
      <c r="EQ267" s="45">
        <v>3</v>
      </c>
      <c r="ER267" s="45">
        <f t="shared" si="377"/>
        <v>2</v>
      </c>
      <c r="ES267" s="34">
        <f t="shared" ref="ES267:ES278" si="399">(ER267/EQ267)*100</f>
        <v>66.666666666666657</v>
      </c>
      <c r="ET267" s="45">
        <v>2</v>
      </c>
      <c r="EU267" s="45">
        <v>0</v>
      </c>
      <c r="EV267" s="45">
        <v>0</v>
      </c>
      <c r="EW267" s="45">
        <v>0</v>
      </c>
      <c r="EX267" s="48">
        <v>400</v>
      </c>
      <c r="EY267" s="48">
        <v>358</v>
      </c>
      <c r="EZ267" s="48">
        <v>1013</v>
      </c>
      <c r="FA267" s="46">
        <v>0</v>
      </c>
    </row>
    <row r="268" spans="1:157" s="27" customFormat="1">
      <c r="A268" s="100" t="s">
        <v>350</v>
      </c>
      <c r="B268" s="100" t="s">
        <v>391</v>
      </c>
      <c r="C268" s="101" t="s">
        <v>34</v>
      </c>
      <c r="D268" s="102">
        <v>9839</v>
      </c>
      <c r="E268" s="102">
        <f t="shared" si="390"/>
        <v>306</v>
      </c>
      <c r="F268" s="102">
        <v>295</v>
      </c>
      <c r="G268" s="103">
        <f t="shared" si="392"/>
        <v>96.40522875816994</v>
      </c>
      <c r="H268" s="104">
        <v>11</v>
      </c>
      <c r="I268" s="105">
        <f t="shared" si="393"/>
        <v>3.594771241830065</v>
      </c>
      <c r="J268" s="106">
        <v>260</v>
      </c>
      <c r="K268" s="105">
        <f t="shared" si="337"/>
        <v>2.6425449740827318</v>
      </c>
      <c r="L268" s="102">
        <v>2812</v>
      </c>
      <c r="M268" s="102">
        <v>1735</v>
      </c>
      <c r="N268" s="107">
        <f t="shared" si="338"/>
        <v>17.633905884744387</v>
      </c>
      <c r="O268" s="102">
        <v>941</v>
      </c>
      <c r="P268" s="102">
        <v>599</v>
      </c>
      <c r="Q268" s="103">
        <f t="shared" si="339"/>
        <v>6.088017074905987</v>
      </c>
      <c r="R268" s="106">
        <f t="shared" si="340"/>
        <v>148</v>
      </c>
      <c r="S268" s="106">
        <v>146</v>
      </c>
      <c r="T268" s="105">
        <f t="shared" si="394"/>
        <v>98.648648648648646</v>
      </c>
      <c r="U268" s="104">
        <v>2</v>
      </c>
      <c r="V268" s="105">
        <f t="shared" si="395"/>
        <v>1.3513513513513513</v>
      </c>
      <c r="W268" s="102">
        <v>29</v>
      </c>
      <c r="X268" s="102">
        <v>0</v>
      </c>
      <c r="Y268" s="102">
        <v>125</v>
      </c>
      <c r="Z268" s="108">
        <f t="shared" si="341"/>
        <v>1.270454314462852</v>
      </c>
      <c r="AA268" s="102">
        <v>26</v>
      </c>
      <c r="AB268" s="102">
        <v>0</v>
      </c>
      <c r="AC268" s="108">
        <f t="shared" si="342"/>
        <v>0.26425449740827323</v>
      </c>
      <c r="AD268" s="109">
        <v>89.29</v>
      </c>
      <c r="AE268" s="110">
        <v>89.02</v>
      </c>
      <c r="AF268" s="110">
        <v>414.58</v>
      </c>
      <c r="AG268" s="110">
        <v>524.64</v>
      </c>
      <c r="AH268" s="105">
        <v>5.47</v>
      </c>
      <c r="AI268" s="111">
        <v>7.48</v>
      </c>
      <c r="AJ268" s="106">
        <v>39</v>
      </c>
      <c r="AK268" s="105">
        <f t="shared" si="396"/>
        <v>26.712328767123289</v>
      </c>
      <c r="AL268" s="102">
        <v>16</v>
      </c>
      <c r="AM268" s="102">
        <v>0</v>
      </c>
      <c r="AN268" s="108">
        <f>((AL268+AM268)/W268)*100</f>
        <v>55.172413793103445</v>
      </c>
      <c r="AO268" s="102"/>
      <c r="AP268" s="108">
        <f t="shared" si="397"/>
        <v>0</v>
      </c>
      <c r="AQ268" s="102">
        <v>15</v>
      </c>
      <c r="AR268" s="102">
        <v>0</v>
      </c>
      <c r="AS268" s="108">
        <f>((AQ268+AR268)/AA268)*100</f>
        <v>57.692307692307686</v>
      </c>
      <c r="AT268" s="102">
        <v>20</v>
      </c>
      <c r="AU268" s="182">
        <f t="shared" si="391"/>
        <v>0.20327269031405631</v>
      </c>
      <c r="AV268" s="105" t="s">
        <v>454</v>
      </c>
      <c r="AW268" s="106">
        <f t="shared" si="345"/>
        <v>128</v>
      </c>
      <c r="AX268" s="106">
        <f t="shared" si="346"/>
        <v>0</v>
      </c>
      <c r="AY268" s="105">
        <f t="shared" si="347"/>
        <v>1.3009452180099603</v>
      </c>
      <c r="AZ268" s="106">
        <v>0</v>
      </c>
      <c r="BA268" s="106">
        <v>128</v>
      </c>
      <c r="BB268" s="106">
        <v>0</v>
      </c>
      <c r="BC268" s="106">
        <v>0</v>
      </c>
      <c r="BD268" s="106">
        <v>0</v>
      </c>
      <c r="BE268" s="102">
        <v>0</v>
      </c>
      <c r="BF268" s="102">
        <f t="shared" si="348"/>
        <v>123</v>
      </c>
      <c r="BG268" s="102">
        <f t="shared" si="349"/>
        <v>0</v>
      </c>
      <c r="BH268" s="102">
        <v>0</v>
      </c>
      <c r="BI268" s="102">
        <v>123</v>
      </c>
      <c r="BJ268" s="102">
        <v>0</v>
      </c>
      <c r="BK268" s="102">
        <v>0</v>
      </c>
      <c r="BL268" s="112">
        <v>0</v>
      </c>
      <c r="BM268" s="112">
        <v>0</v>
      </c>
      <c r="BN268" s="112">
        <v>116</v>
      </c>
      <c r="BO268" s="112">
        <v>0</v>
      </c>
      <c r="BP268" s="103">
        <f t="shared" si="350"/>
        <v>1.1789816038215266</v>
      </c>
      <c r="BQ268" s="158">
        <v>8</v>
      </c>
      <c r="BR268" s="103">
        <f t="shared" si="398"/>
        <v>6.8965517241379306</v>
      </c>
      <c r="BS268" s="112">
        <f t="shared" si="351"/>
        <v>0</v>
      </c>
      <c r="BT268" s="112">
        <f t="shared" si="352"/>
        <v>71</v>
      </c>
      <c r="BU268" s="112">
        <f t="shared" si="353"/>
        <v>52</v>
      </c>
      <c r="BV268" s="112">
        <v>0</v>
      </c>
      <c r="BW268" s="112">
        <v>0</v>
      </c>
      <c r="BX268" s="112">
        <v>0</v>
      </c>
      <c r="BY268" s="112">
        <v>0</v>
      </c>
      <c r="BZ268" s="112">
        <v>71</v>
      </c>
      <c r="CA268" s="112">
        <v>52</v>
      </c>
      <c r="CB268" s="112">
        <v>0</v>
      </c>
      <c r="CC268" s="112">
        <v>0</v>
      </c>
      <c r="CD268" s="112">
        <v>0</v>
      </c>
      <c r="CE268" s="112">
        <f t="shared" si="354"/>
        <v>0</v>
      </c>
      <c r="CF268" s="112">
        <f t="shared" si="355"/>
        <v>0</v>
      </c>
      <c r="CG268" s="112">
        <f t="shared" si="356"/>
        <v>0</v>
      </c>
      <c r="CH268" s="100">
        <v>0</v>
      </c>
      <c r="CI268" s="100">
        <v>0</v>
      </c>
      <c r="CJ268" s="100">
        <v>0</v>
      </c>
      <c r="CK268" s="100">
        <v>0</v>
      </c>
      <c r="CL268" s="100">
        <v>0</v>
      </c>
      <c r="CM268" s="100">
        <v>0</v>
      </c>
      <c r="CN268" s="100">
        <v>0</v>
      </c>
      <c r="CO268" s="100">
        <v>0</v>
      </c>
      <c r="CP268" s="100">
        <v>0</v>
      </c>
      <c r="CQ268" s="112">
        <f t="shared" si="357"/>
        <v>0</v>
      </c>
      <c r="CR268" s="113">
        <f t="shared" si="358"/>
        <v>0</v>
      </c>
      <c r="CS268" s="112">
        <f t="shared" si="359"/>
        <v>0</v>
      </c>
      <c r="CT268" s="112">
        <f t="shared" si="360"/>
        <v>0</v>
      </c>
      <c r="CU268" s="112">
        <f t="shared" si="361"/>
        <v>0</v>
      </c>
      <c r="CV268" s="112">
        <f t="shared" si="362"/>
        <v>0</v>
      </c>
      <c r="CW268" s="112">
        <v>0</v>
      </c>
      <c r="CX268" s="112">
        <v>0</v>
      </c>
      <c r="CY268" s="112">
        <f t="shared" si="363"/>
        <v>0</v>
      </c>
      <c r="CZ268" s="112">
        <v>0</v>
      </c>
      <c r="DA268" s="112">
        <v>0</v>
      </c>
      <c r="DB268" s="112">
        <f t="shared" si="364"/>
        <v>0</v>
      </c>
      <c r="DC268" s="112">
        <v>0</v>
      </c>
      <c r="DD268" s="112">
        <v>0</v>
      </c>
      <c r="DE268" s="112">
        <f t="shared" si="365"/>
        <v>0</v>
      </c>
      <c r="DF268" s="112">
        <f t="shared" si="366"/>
        <v>0</v>
      </c>
      <c r="DG268" s="112">
        <f t="shared" si="367"/>
        <v>0</v>
      </c>
      <c r="DH268" s="112">
        <f t="shared" si="368"/>
        <v>0</v>
      </c>
      <c r="DI268" s="112">
        <v>0</v>
      </c>
      <c r="DJ268" s="112">
        <v>0</v>
      </c>
      <c r="DK268" s="112">
        <f t="shared" si="369"/>
        <v>0</v>
      </c>
      <c r="DL268" s="112">
        <v>0</v>
      </c>
      <c r="DM268" s="112">
        <v>0</v>
      </c>
      <c r="DN268" s="112">
        <f t="shared" si="370"/>
        <v>0</v>
      </c>
      <c r="DO268" s="112">
        <v>0</v>
      </c>
      <c r="DP268" s="112">
        <v>0</v>
      </c>
      <c r="DQ268" s="112">
        <f t="shared" si="371"/>
        <v>0</v>
      </c>
      <c r="DR268" s="112">
        <v>0</v>
      </c>
      <c r="DS268" s="112">
        <v>0</v>
      </c>
      <c r="DT268" s="112">
        <v>0</v>
      </c>
      <c r="DU268" s="112">
        <v>0</v>
      </c>
      <c r="DV268" s="114"/>
      <c r="DW268" s="114"/>
      <c r="DX268" s="112">
        <v>0</v>
      </c>
      <c r="DY268" s="112">
        <v>0</v>
      </c>
      <c r="DZ268" s="112">
        <v>0</v>
      </c>
      <c r="EA268" s="112">
        <f t="shared" si="372"/>
        <v>0</v>
      </c>
      <c r="EB268" s="113" t="s">
        <v>456</v>
      </c>
      <c r="EC268" s="112">
        <f t="shared" si="373"/>
        <v>0</v>
      </c>
      <c r="ED268" s="112">
        <f t="shared" si="374"/>
        <v>0</v>
      </c>
      <c r="EE268" s="112">
        <f t="shared" si="375"/>
        <v>0</v>
      </c>
      <c r="EF268" s="112">
        <v>0</v>
      </c>
      <c r="EG268" s="112">
        <v>0</v>
      </c>
      <c r="EH268" s="112">
        <v>0</v>
      </c>
      <c r="EI268" s="112">
        <v>0</v>
      </c>
      <c r="EJ268" s="112">
        <v>0</v>
      </c>
      <c r="EK268" s="112">
        <v>0</v>
      </c>
      <c r="EL268" s="112">
        <v>0</v>
      </c>
      <c r="EM268" s="112">
        <v>0</v>
      </c>
      <c r="EN268" s="112">
        <v>0</v>
      </c>
      <c r="EO268" s="112">
        <f t="shared" si="376"/>
        <v>0</v>
      </c>
      <c r="EP268" s="113" t="s">
        <v>456</v>
      </c>
      <c r="EQ268" s="112">
        <v>5</v>
      </c>
      <c r="ER268" s="112">
        <f t="shared" si="377"/>
        <v>4</v>
      </c>
      <c r="ES268" s="103">
        <f t="shared" si="399"/>
        <v>80</v>
      </c>
      <c r="ET268" s="112">
        <v>0</v>
      </c>
      <c r="EU268" s="112">
        <v>0</v>
      </c>
      <c r="EV268" s="112">
        <v>4</v>
      </c>
      <c r="EW268" s="112">
        <v>0</v>
      </c>
      <c r="EX268" s="114">
        <v>517.26</v>
      </c>
      <c r="EY268" s="114">
        <v>257.64999999999998</v>
      </c>
      <c r="EZ268" s="114">
        <v>977.87</v>
      </c>
      <c r="FA268" s="100">
        <v>0</v>
      </c>
    </row>
    <row r="269" spans="1:157" s="27" customFormat="1">
      <c r="A269" s="26" t="s">
        <v>195</v>
      </c>
      <c r="B269" s="26" t="s">
        <v>210</v>
      </c>
      <c r="C269" s="29" t="s">
        <v>31</v>
      </c>
      <c r="D269" s="31">
        <v>7951</v>
      </c>
      <c r="E269" s="31">
        <f t="shared" si="390"/>
        <v>295</v>
      </c>
      <c r="F269" s="33">
        <v>295</v>
      </c>
      <c r="G269" s="34">
        <f t="shared" si="392"/>
        <v>100</v>
      </c>
      <c r="H269" s="32">
        <v>0</v>
      </c>
      <c r="I269" s="30">
        <f t="shared" si="393"/>
        <v>0</v>
      </c>
      <c r="J269" s="32">
        <v>236</v>
      </c>
      <c r="K269" s="30">
        <f t="shared" si="337"/>
        <v>2.9681801031316812</v>
      </c>
      <c r="L269" s="31">
        <v>4995</v>
      </c>
      <c r="M269" s="31">
        <v>1791</v>
      </c>
      <c r="N269" s="99">
        <f t="shared" si="338"/>
        <v>22.52546849452899</v>
      </c>
      <c r="O269" s="31">
        <v>923</v>
      </c>
      <c r="P269" s="31">
        <v>521</v>
      </c>
      <c r="Q269" s="34">
        <f t="shared" si="339"/>
        <v>6.5526348886932455</v>
      </c>
      <c r="R269" s="32">
        <f t="shared" si="340"/>
        <v>121</v>
      </c>
      <c r="S269" s="32">
        <v>121</v>
      </c>
      <c r="T269" s="30">
        <f t="shared" si="394"/>
        <v>100</v>
      </c>
      <c r="U269" s="32">
        <v>0</v>
      </c>
      <c r="V269" s="30">
        <f t="shared" si="395"/>
        <v>0</v>
      </c>
      <c r="W269" s="33">
        <v>27</v>
      </c>
      <c r="X269" s="33">
        <v>0</v>
      </c>
      <c r="Y269" s="33">
        <v>86</v>
      </c>
      <c r="Z269" s="39">
        <f t="shared" si="341"/>
        <v>1.0816249528361213</v>
      </c>
      <c r="AA269" s="33">
        <v>23</v>
      </c>
      <c r="AB269" s="33">
        <v>0</v>
      </c>
      <c r="AC269" s="39">
        <f t="shared" si="342"/>
        <v>0.28927178971198592</v>
      </c>
      <c r="AD269" s="42">
        <v>85.33</v>
      </c>
      <c r="AE269" s="38">
        <v>67.64</v>
      </c>
      <c r="AF269" s="38">
        <v>428.91</v>
      </c>
      <c r="AG269" s="38">
        <v>410.83</v>
      </c>
      <c r="AH269" s="30">
        <v>1</v>
      </c>
      <c r="AI269" s="40">
        <v>6.07</v>
      </c>
      <c r="AJ269" s="41">
        <v>81</v>
      </c>
      <c r="AK269" s="30">
        <f t="shared" si="396"/>
        <v>66.942148760330582</v>
      </c>
      <c r="AL269" s="31">
        <v>23</v>
      </c>
      <c r="AM269" s="31">
        <v>0</v>
      </c>
      <c r="AN269" s="39">
        <f>((AL269+AM269)/W269)*100</f>
        <v>85.18518518518519</v>
      </c>
      <c r="AO269" s="31">
        <v>56</v>
      </c>
      <c r="AP269" s="39">
        <f t="shared" si="397"/>
        <v>65.116279069767444</v>
      </c>
      <c r="AQ269" s="31">
        <v>18</v>
      </c>
      <c r="AR269" s="31">
        <v>0</v>
      </c>
      <c r="AS269" s="39">
        <f>((AQ269+AR269)/AA269)*100</f>
        <v>78.260869565217391</v>
      </c>
      <c r="AT269" s="31">
        <v>6</v>
      </c>
      <c r="AU269" s="175">
        <f t="shared" si="391"/>
        <v>7.5462206011822408E-2</v>
      </c>
      <c r="AV269" s="35" t="s">
        <v>454</v>
      </c>
      <c r="AW269" s="41">
        <f t="shared" si="345"/>
        <v>48</v>
      </c>
      <c r="AX269" s="41">
        <f t="shared" si="346"/>
        <v>0</v>
      </c>
      <c r="AY269" s="30">
        <f t="shared" si="347"/>
        <v>0.60369764809457926</v>
      </c>
      <c r="AZ269" s="43">
        <v>0</v>
      </c>
      <c r="BA269" s="43">
        <v>48</v>
      </c>
      <c r="BB269" s="43">
        <v>0</v>
      </c>
      <c r="BC269" s="41">
        <v>0</v>
      </c>
      <c r="BD269" s="41">
        <v>0</v>
      </c>
      <c r="BE269" s="31">
        <v>0</v>
      </c>
      <c r="BF269" s="31">
        <f t="shared" si="348"/>
        <v>37</v>
      </c>
      <c r="BG269" s="31">
        <f t="shared" si="349"/>
        <v>0</v>
      </c>
      <c r="BH269" s="31">
        <v>0</v>
      </c>
      <c r="BI269" s="31">
        <v>37</v>
      </c>
      <c r="BJ269" s="31">
        <v>0</v>
      </c>
      <c r="BK269" s="31">
        <v>0</v>
      </c>
      <c r="BL269" s="45">
        <v>0</v>
      </c>
      <c r="BM269" s="45">
        <v>0</v>
      </c>
      <c r="BN269" s="45">
        <v>35</v>
      </c>
      <c r="BO269" s="45">
        <v>0</v>
      </c>
      <c r="BP269" s="34">
        <f t="shared" si="350"/>
        <v>0.44019620173563073</v>
      </c>
      <c r="BQ269" s="149">
        <v>1</v>
      </c>
      <c r="BR269" s="103">
        <f t="shared" si="398"/>
        <v>2.8571428571428572</v>
      </c>
      <c r="BS269" s="45">
        <f t="shared" si="351"/>
        <v>0</v>
      </c>
      <c r="BT269" s="45">
        <f t="shared" si="352"/>
        <v>6</v>
      </c>
      <c r="BU269" s="45">
        <f t="shared" si="353"/>
        <v>31</v>
      </c>
      <c r="BV269" s="46">
        <v>0</v>
      </c>
      <c r="BW269" s="46">
        <v>0</v>
      </c>
      <c r="BX269" s="46">
        <v>0</v>
      </c>
      <c r="BY269" s="46">
        <v>0</v>
      </c>
      <c r="BZ269" s="46">
        <v>6</v>
      </c>
      <c r="CA269" s="46">
        <v>31</v>
      </c>
      <c r="CB269" s="46">
        <v>0</v>
      </c>
      <c r="CC269" s="46">
        <v>0</v>
      </c>
      <c r="CD269" s="46">
        <v>0</v>
      </c>
      <c r="CE269" s="45">
        <f t="shared" si="354"/>
        <v>0</v>
      </c>
      <c r="CF269" s="45">
        <f t="shared" si="355"/>
        <v>0</v>
      </c>
      <c r="CG269" s="45">
        <f t="shared" si="356"/>
        <v>0</v>
      </c>
      <c r="CH269" s="46">
        <v>0</v>
      </c>
      <c r="CI269" s="46">
        <v>0</v>
      </c>
      <c r="CJ269" s="46">
        <v>0</v>
      </c>
      <c r="CK269" s="46">
        <v>0</v>
      </c>
      <c r="CL269" s="46">
        <v>0</v>
      </c>
      <c r="CM269" s="46">
        <v>0</v>
      </c>
      <c r="CN269" s="46">
        <v>0</v>
      </c>
      <c r="CO269" s="46">
        <v>0</v>
      </c>
      <c r="CP269" s="46">
        <v>0</v>
      </c>
      <c r="CQ269" s="45">
        <f t="shared" si="357"/>
        <v>4</v>
      </c>
      <c r="CR269" s="47">
        <f t="shared" si="358"/>
        <v>5.0308137341214948E-2</v>
      </c>
      <c r="CS269" s="45">
        <f t="shared" si="359"/>
        <v>2</v>
      </c>
      <c r="CT269" s="45">
        <f t="shared" si="360"/>
        <v>0</v>
      </c>
      <c r="CU269" s="45">
        <f t="shared" si="361"/>
        <v>2</v>
      </c>
      <c r="CV269" s="45">
        <f t="shared" si="362"/>
        <v>0</v>
      </c>
      <c r="CW269" s="45">
        <v>0</v>
      </c>
      <c r="CX269" s="45">
        <v>0</v>
      </c>
      <c r="CY269" s="45">
        <f t="shared" si="363"/>
        <v>2</v>
      </c>
      <c r="CZ269" s="45">
        <v>0</v>
      </c>
      <c r="DA269" s="45">
        <v>2</v>
      </c>
      <c r="DB269" s="45">
        <f t="shared" si="364"/>
        <v>0</v>
      </c>
      <c r="DC269" s="45">
        <v>0</v>
      </c>
      <c r="DD269" s="45">
        <v>0</v>
      </c>
      <c r="DE269" s="45">
        <f t="shared" si="365"/>
        <v>0</v>
      </c>
      <c r="DF269" s="45">
        <f t="shared" si="366"/>
        <v>0</v>
      </c>
      <c r="DG269" s="45">
        <f t="shared" si="367"/>
        <v>0</v>
      </c>
      <c r="DH269" s="45">
        <f t="shared" si="368"/>
        <v>0</v>
      </c>
      <c r="DI269" s="45">
        <v>0</v>
      </c>
      <c r="DJ269" s="45">
        <v>0</v>
      </c>
      <c r="DK269" s="45">
        <f t="shared" si="369"/>
        <v>0</v>
      </c>
      <c r="DL269" s="45">
        <v>0</v>
      </c>
      <c r="DM269" s="45">
        <v>0</v>
      </c>
      <c r="DN269" s="45">
        <f t="shared" si="370"/>
        <v>0</v>
      </c>
      <c r="DO269" s="45">
        <v>0</v>
      </c>
      <c r="DP269" s="45">
        <v>0</v>
      </c>
      <c r="DQ269" s="45">
        <f t="shared" si="371"/>
        <v>2</v>
      </c>
      <c r="DR269" s="45">
        <v>0</v>
      </c>
      <c r="DS269" s="45">
        <v>0</v>
      </c>
      <c r="DT269" s="45">
        <v>2</v>
      </c>
      <c r="DU269" s="45">
        <v>0</v>
      </c>
      <c r="DV269" s="48">
        <v>865.85</v>
      </c>
      <c r="DW269" s="48">
        <v>479.71</v>
      </c>
      <c r="DX269" s="45">
        <v>5</v>
      </c>
      <c r="DY269" s="45">
        <v>0</v>
      </c>
      <c r="DZ269" s="45">
        <v>0</v>
      </c>
      <c r="EA269" s="45">
        <f t="shared" si="372"/>
        <v>2</v>
      </c>
      <c r="EB269" s="47">
        <f t="shared" ref="EB269:EB274" si="400">(EA269/CQ269)*100</f>
        <v>50</v>
      </c>
      <c r="EC269" s="45">
        <f t="shared" si="373"/>
        <v>1</v>
      </c>
      <c r="ED269" s="45">
        <f t="shared" si="374"/>
        <v>0</v>
      </c>
      <c r="EE269" s="45">
        <f t="shared" si="375"/>
        <v>1</v>
      </c>
      <c r="EF269" s="45">
        <v>1</v>
      </c>
      <c r="EG269" s="45">
        <v>0</v>
      </c>
      <c r="EH269" s="45">
        <v>1</v>
      </c>
      <c r="EI269" s="45">
        <v>0</v>
      </c>
      <c r="EJ269" s="45">
        <v>0</v>
      </c>
      <c r="EK269" s="45">
        <v>0</v>
      </c>
      <c r="EL269" s="45">
        <v>0</v>
      </c>
      <c r="EM269" s="45">
        <v>0</v>
      </c>
      <c r="EN269" s="45">
        <v>0</v>
      </c>
      <c r="EO269" s="45">
        <f t="shared" si="376"/>
        <v>2</v>
      </c>
      <c r="EP269" s="47">
        <f t="shared" ref="EP269:EP274" si="401">(EO269/CQ269)*100</f>
        <v>50</v>
      </c>
      <c r="EQ269" s="45">
        <v>9</v>
      </c>
      <c r="ER269" s="45">
        <f t="shared" si="377"/>
        <v>7</v>
      </c>
      <c r="ES269" s="34">
        <f t="shared" si="399"/>
        <v>77.777777777777786</v>
      </c>
      <c r="ET269" s="45">
        <v>5</v>
      </c>
      <c r="EU269" s="45">
        <v>0</v>
      </c>
      <c r="EV269" s="45">
        <v>2</v>
      </c>
      <c r="EW269" s="45">
        <v>0</v>
      </c>
      <c r="EX269" s="48">
        <v>1074</v>
      </c>
      <c r="EY269" s="48">
        <v>176</v>
      </c>
      <c r="EZ269" s="48">
        <v>4504</v>
      </c>
      <c r="FA269" s="46">
        <v>0</v>
      </c>
    </row>
    <row r="270" spans="1:157" s="27" customFormat="1">
      <c r="A270" s="26" t="s">
        <v>196</v>
      </c>
      <c r="B270" s="26" t="s">
        <v>210</v>
      </c>
      <c r="C270" s="29" t="s">
        <v>31</v>
      </c>
      <c r="D270" s="31">
        <v>13565</v>
      </c>
      <c r="E270" s="31">
        <f t="shared" si="390"/>
        <v>578</v>
      </c>
      <c r="F270" s="33">
        <v>578</v>
      </c>
      <c r="G270" s="34">
        <f t="shared" si="392"/>
        <v>100</v>
      </c>
      <c r="H270" s="32">
        <v>0</v>
      </c>
      <c r="I270" s="30">
        <f t="shared" si="393"/>
        <v>0</v>
      </c>
      <c r="J270" s="32">
        <v>473</v>
      </c>
      <c r="K270" s="30">
        <f t="shared" si="337"/>
        <v>3.4869148544047177</v>
      </c>
      <c r="L270" s="31">
        <v>8420</v>
      </c>
      <c r="M270" s="31">
        <v>3155</v>
      </c>
      <c r="N270" s="99">
        <f t="shared" si="338"/>
        <v>23.258385551050498</v>
      </c>
      <c r="O270" s="31">
        <v>1408</v>
      </c>
      <c r="P270" s="31">
        <v>811</v>
      </c>
      <c r="Q270" s="34">
        <f t="shared" si="339"/>
        <v>5.9786214522668635</v>
      </c>
      <c r="R270" s="32">
        <f t="shared" si="340"/>
        <v>382</v>
      </c>
      <c r="S270" s="32">
        <v>382</v>
      </c>
      <c r="T270" s="30">
        <f t="shared" si="394"/>
        <v>100</v>
      </c>
      <c r="U270" s="32">
        <v>0</v>
      </c>
      <c r="V270" s="30">
        <f t="shared" si="395"/>
        <v>0</v>
      </c>
      <c r="W270" s="33">
        <v>51</v>
      </c>
      <c r="X270" s="33">
        <v>0</v>
      </c>
      <c r="Y270" s="33">
        <v>258</v>
      </c>
      <c r="Z270" s="39">
        <f t="shared" si="341"/>
        <v>1.9019535569480279</v>
      </c>
      <c r="AA270" s="33">
        <v>38</v>
      </c>
      <c r="AB270" s="33">
        <v>0</v>
      </c>
      <c r="AC270" s="39">
        <f t="shared" si="342"/>
        <v>0.28013269443420569</v>
      </c>
      <c r="AD270" s="42">
        <v>75.069999999999993</v>
      </c>
      <c r="AE270" s="38">
        <v>51.38</v>
      </c>
      <c r="AF270" s="38">
        <v>371.65</v>
      </c>
      <c r="AG270" s="38">
        <v>416.1</v>
      </c>
      <c r="AH270" s="30">
        <v>1</v>
      </c>
      <c r="AI270" s="40">
        <v>8.1</v>
      </c>
      <c r="AJ270" s="41">
        <v>137</v>
      </c>
      <c r="AK270" s="30">
        <f t="shared" si="396"/>
        <v>35.863874345549739</v>
      </c>
      <c r="AL270" s="31">
        <v>34</v>
      </c>
      <c r="AM270" s="31">
        <v>0</v>
      </c>
      <c r="AN270" s="39">
        <f>((AL270+AM270)/W270)*100</f>
        <v>66.666666666666657</v>
      </c>
      <c r="AO270" s="31">
        <v>98</v>
      </c>
      <c r="AP270" s="39">
        <f t="shared" si="397"/>
        <v>37.984496124031011</v>
      </c>
      <c r="AQ270" s="31">
        <v>26</v>
      </c>
      <c r="AR270" s="31">
        <v>0</v>
      </c>
      <c r="AS270" s="39">
        <f>((AQ270+AR270)/AA270)*100</f>
        <v>68.421052631578945</v>
      </c>
      <c r="AT270" s="31">
        <v>2</v>
      </c>
      <c r="AU270" s="175">
        <f t="shared" si="391"/>
        <v>1.4743826022852929E-2</v>
      </c>
      <c r="AV270" s="35" t="s">
        <v>454</v>
      </c>
      <c r="AW270" s="41">
        <f t="shared" si="345"/>
        <v>143</v>
      </c>
      <c r="AX270" s="41">
        <f t="shared" si="346"/>
        <v>0</v>
      </c>
      <c r="AY270" s="30">
        <f t="shared" si="347"/>
        <v>1.0541835606339847</v>
      </c>
      <c r="AZ270" s="43">
        <v>0</v>
      </c>
      <c r="BA270" s="43">
        <v>143</v>
      </c>
      <c r="BB270" s="43">
        <v>0</v>
      </c>
      <c r="BC270" s="41">
        <v>0</v>
      </c>
      <c r="BD270" s="41">
        <v>0</v>
      </c>
      <c r="BE270" s="31">
        <v>0</v>
      </c>
      <c r="BF270" s="31">
        <f t="shared" si="348"/>
        <v>99</v>
      </c>
      <c r="BG270" s="31">
        <f t="shared" si="349"/>
        <v>0</v>
      </c>
      <c r="BH270" s="31">
        <v>0</v>
      </c>
      <c r="BI270" s="31">
        <v>99</v>
      </c>
      <c r="BJ270" s="31">
        <v>0</v>
      </c>
      <c r="BK270" s="31">
        <v>0</v>
      </c>
      <c r="BL270" s="45">
        <v>0</v>
      </c>
      <c r="BM270" s="45">
        <v>0</v>
      </c>
      <c r="BN270" s="45">
        <v>90</v>
      </c>
      <c r="BO270" s="45">
        <v>0</v>
      </c>
      <c r="BP270" s="34">
        <f t="shared" si="350"/>
        <v>0.66347217102838185</v>
      </c>
      <c r="BQ270" s="149">
        <v>0</v>
      </c>
      <c r="BR270" s="103">
        <f t="shared" si="398"/>
        <v>0</v>
      </c>
      <c r="BS270" s="45">
        <f t="shared" si="351"/>
        <v>0</v>
      </c>
      <c r="BT270" s="45">
        <f t="shared" si="352"/>
        <v>35</v>
      </c>
      <c r="BU270" s="45">
        <f t="shared" si="353"/>
        <v>63</v>
      </c>
      <c r="BV270" s="46">
        <v>0</v>
      </c>
      <c r="BW270" s="46">
        <v>0</v>
      </c>
      <c r="BX270" s="46">
        <v>0</v>
      </c>
      <c r="BY270" s="46">
        <v>0</v>
      </c>
      <c r="BZ270" s="46">
        <v>35</v>
      </c>
      <c r="CA270" s="46">
        <v>63</v>
      </c>
      <c r="CB270" s="46">
        <v>0</v>
      </c>
      <c r="CC270" s="46">
        <v>0</v>
      </c>
      <c r="CD270" s="46">
        <v>0</v>
      </c>
      <c r="CE270" s="45">
        <f t="shared" si="354"/>
        <v>0</v>
      </c>
      <c r="CF270" s="45">
        <f t="shared" si="355"/>
        <v>0</v>
      </c>
      <c r="CG270" s="45">
        <f t="shared" si="356"/>
        <v>0</v>
      </c>
      <c r="CH270" s="46">
        <v>0</v>
      </c>
      <c r="CI270" s="46">
        <v>0</v>
      </c>
      <c r="CJ270" s="46">
        <v>0</v>
      </c>
      <c r="CK270" s="46">
        <v>0</v>
      </c>
      <c r="CL270" s="46">
        <v>0</v>
      </c>
      <c r="CM270" s="46">
        <v>0</v>
      </c>
      <c r="CN270" s="46">
        <v>0</v>
      </c>
      <c r="CO270" s="46">
        <v>0</v>
      </c>
      <c r="CP270" s="46">
        <v>0</v>
      </c>
      <c r="CQ270" s="45">
        <f t="shared" si="357"/>
        <v>9</v>
      </c>
      <c r="CR270" s="47">
        <f t="shared" si="358"/>
        <v>6.6347217102838196E-2</v>
      </c>
      <c r="CS270" s="45">
        <f t="shared" si="359"/>
        <v>7</v>
      </c>
      <c r="CT270" s="45">
        <f t="shared" si="360"/>
        <v>0</v>
      </c>
      <c r="CU270" s="45">
        <f t="shared" si="361"/>
        <v>7</v>
      </c>
      <c r="CV270" s="45">
        <f t="shared" si="362"/>
        <v>0</v>
      </c>
      <c r="CW270" s="45">
        <v>0</v>
      </c>
      <c r="CX270" s="45">
        <v>0</v>
      </c>
      <c r="CY270" s="45">
        <f t="shared" si="363"/>
        <v>7</v>
      </c>
      <c r="CZ270" s="45">
        <v>0</v>
      </c>
      <c r="DA270" s="45">
        <v>7</v>
      </c>
      <c r="DB270" s="45">
        <f t="shared" si="364"/>
        <v>0</v>
      </c>
      <c r="DC270" s="45">
        <v>0</v>
      </c>
      <c r="DD270" s="45">
        <v>0</v>
      </c>
      <c r="DE270" s="45">
        <f t="shared" si="365"/>
        <v>0</v>
      </c>
      <c r="DF270" s="45">
        <f t="shared" si="366"/>
        <v>0</v>
      </c>
      <c r="DG270" s="45">
        <f t="shared" si="367"/>
        <v>0</v>
      </c>
      <c r="DH270" s="45">
        <f t="shared" si="368"/>
        <v>0</v>
      </c>
      <c r="DI270" s="45">
        <v>0</v>
      </c>
      <c r="DJ270" s="45">
        <v>0</v>
      </c>
      <c r="DK270" s="45">
        <f t="shared" si="369"/>
        <v>0</v>
      </c>
      <c r="DL270" s="45">
        <v>0</v>
      </c>
      <c r="DM270" s="45">
        <v>0</v>
      </c>
      <c r="DN270" s="45">
        <f t="shared" si="370"/>
        <v>0</v>
      </c>
      <c r="DO270" s="45">
        <v>0</v>
      </c>
      <c r="DP270" s="45">
        <v>0</v>
      </c>
      <c r="DQ270" s="45">
        <f t="shared" si="371"/>
        <v>2</v>
      </c>
      <c r="DR270" s="45">
        <v>0</v>
      </c>
      <c r="DS270" s="45">
        <v>0</v>
      </c>
      <c r="DT270" s="45">
        <v>2</v>
      </c>
      <c r="DU270" s="45">
        <v>0</v>
      </c>
      <c r="DV270" s="48">
        <v>411.54</v>
      </c>
      <c r="DW270" s="48">
        <v>1265.5</v>
      </c>
      <c r="DX270" s="45">
        <v>17</v>
      </c>
      <c r="DY270" s="45">
        <v>0</v>
      </c>
      <c r="DZ270" s="45">
        <v>0</v>
      </c>
      <c r="EA270" s="45">
        <f t="shared" si="372"/>
        <v>6</v>
      </c>
      <c r="EB270" s="47">
        <f t="shared" si="400"/>
        <v>66.666666666666657</v>
      </c>
      <c r="EC270" s="45">
        <f t="shared" si="373"/>
        <v>4</v>
      </c>
      <c r="ED270" s="45">
        <f t="shared" si="374"/>
        <v>0</v>
      </c>
      <c r="EE270" s="45">
        <f t="shared" si="375"/>
        <v>2</v>
      </c>
      <c r="EF270" s="45">
        <v>4</v>
      </c>
      <c r="EG270" s="45">
        <v>0</v>
      </c>
      <c r="EH270" s="45">
        <v>0</v>
      </c>
      <c r="EI270" s="45">
        <v>0</v>
      </c>
      <c r="EJ270" s="45">
        <v>0</v>
      </c>
      <c r="EK270" s="45">
        <v>0</v>
      </c>
      <c r="EL270" s="45">
        <v>0</v>
      </c>
      <c r="EM270" s="45">
        <v>0</v>
      </c>
      <c r="EN270" s="45">
        <v>2</v>
      </c>
      <c r="EO270" s="45">
        <f t="shared" si="376"/>
        <v>3</v>
      </c>
      <c r="EP270" s="47">
        <f t="shared" si="401"/>
        <v>33.333333333333329</v>
      </c>
      <c r="EQ270" s="45">
        <v>17</v>
      </c>
      <c r="ER270" s="45">
        <f t="shared" si="377"/>
        <v>11</v>
      </c>
      <c r="ES270" s="34">
        <f t="shared" si="399"/>
        <v>64.705882352941174</v>
      </c>
      <c r="ET270" s="45">
        <v>3</v>
      </c>
      <c r="EU270" s="45">
        <v>0</v>
      </c>
      <c r="EV270" s="45">
        <v>4</v>
      </c>
      <c r="EW270" s="45">
        <v>4</v>
      </c>
      <c r="EX270" s="48">
        <v>1649</v>
      </c>
      <c r="EY270" s="48">
        <v>230</v>
      </c>
      <c r="EZ270" s="48">
        <v>6143</v>
      </c>
      <c r="FA270" s="46">
        <v>0</v>
      </c>
    </row>
    <row r="271" spans="1:157" s="27" customFormat="1">
      <c r="A271" s="26" t="s">
        <v>197</v>
      </c>
      <c r="B271" s="26" t="s">
        <v>210</v>
      </c>
      <c r="C271" s="29" t="s">
        <v>31</v>
      </c>
      <c r="D271" s="31">
        <v>3309</v>
      </c>
      <c r="E271" s="31">
        <f t="shared" si="390"/>
        <v>101</v>
      </c>
      <c r="F271" s="33">
        <v>101</v>
      </c>
      <c r="G271" s="34">
        <f t="shared" si="392"/>
        <v>100</v>
      </c>
      <c r="H271" s="32">
        <v>0</v>
      </c>
      <c r="I271" s="30">
        <f t="shared" si="393"/>
        <v>0</v>
      </c>
      <c r="J271" s="32">
        <v>81</v>
      </c>
      <c r="K271" s="30">
        <f t="shared" si="337"/>
        <v>2.4478694469628288</v>
      </c>
      <c r="L271" s="31">
        <v>1905</v>
      </c>
      <c r="M271" s="31">
        <v>674</v>
      </c>
      <c r="N271" s="99">
        <f t="shared" si="338"/>
        <v>20.36869144756724</v>
      </c>
      <c r="O271" s="31">
        <v>402</v>
      </c>
      <c r="P271" s="31">
        <v>194</v>
      </c>
      <c r="Q271" s="34">
        <f t="shared" si="339"/>
        <v>5.8627984285282562</v>
      </c>
      <c r="R271" s="32">
        <f t="shared" si="340"/>
        <v>51</v>
      </c>
      <c r="S271" s="32">
        <v>51</v>
      </c>
      <c r="T271" s="30">
        <f t="shared" si="394"/>
        <v>100</v>
      </c>
      <c r="U271" s="32">
        <v>0</v>
      </c>
      <c r="V271" s="30">
        <f t="shared" si="395"/>
        <v>0</v>
      </c>
      <c r="W271" s="33">
        <v>14</v>
      </c>
      <c r="X271" s="33">
        <v>0</v>
      </c>
      <c r="Y271" s="33">
        <v>37</v>
      </c>
      <c r="Z271" s="39">
        <f t="shared" si="341"/>
        <v>1.1181625868842551</v>
      </c>
      <c r="AA271" s="33">
        <v>11</v>
      </c>
      <c r="AB271" s="33">
        <v>0</v>
      </c>
      <c r="AC271" s="39">
        <f t="shared" si="342"/>
        <v>0.33242671501964338</v>
      </c>
      <c r="AD271" s="42">
        <v>64.47</v>
      </c>
      <c r="AE271" s="38">
        <v>45.22</v>
      </c>
      <c r="AF271" s="38">
        <v>369</v>
      </c>
      <c r="AG271" s="38">
        <v>413.47</v>
      </c>
      <c r="AH271" s="30">
        <v>2</v>
      </c>
      <c r="AI271" s="40">
        <v>9.14</v>
      </c>
      <c r="AJ271" s="41">
        <v>21</v>
      </c>
      <c r="AK271" s="30">
        <f t="shared" si="396"/>
        <v>41.17647058823529</v>
      </c>
      <c r="AL271" s="31">
        <v>7</v>
      </c>
      <c r="AM271" s="31">
        <v>0</v>
      </c>
      <c r="AN271" s="39">
        <f>((AL271+AM271)/W271)*100</f>
        <v>50</v>
      </c>
      <c r="AO271" s="31">
        <v>18</v>
      </c>
      <c r="AP271" s="39">
        <f t="shared" si="397"/>
        <v>48.648648648648653</v>
      </c>
      <c r="AQ271" s="31">
        <v>7</v>
      </c>
      <c r="AR271" s="31">
        <v>0</v>
      </c>
      <c r="AS271" s="39">
        <f>((AQ271+AR271)/AA271)*100</f>
        <v>63.636363636363633</v>
      </c>
      <c r="AT271" s="31">
        <v>1</v>
      </c>
      <c r="AU271" s="175">
        <f t="shared" si="391"/>
        <v>3.0220610456331218E-2</v>
      </c>
      <c r="AV271" s="35" t="s">
        <v>454</v>
      </c>
      <c r="AW271" s="41">
        <f t="shared" si="345"/>
        <v>27</v>
      </c>
      <c r="AX271" s="41">
        <f t="shared" si="346"/>
        <v>0</v>
      </c>
      <c r="AY271" s="30">
        <f t="shared" si="347"/>
        <v>0.81595648232094287</v>
      </c>
      <c r="AZ271" s="43">
        <v>0</v>
      </c>
      <c r="BA271" s="43">
        <v>27</v>
      </c>
      <c r="BB271" s="43">
        <v>0</v>
      </c>
      <c r="BC271" s="41">
        <v>0</v>
      </c>
      <c r="BD271" s="41">
        <v>0</v>
      </c>
      <c r="BE271" s="31">
        <v>0</v>
      </c>
      <c r="BF271" s="31">
        <f t="shared" si="348"/>
        <v>21</v>
      </c>
      <c r="BG271" s="31">
        <f t="shared" si="349"/>
        <v>0</v>
      </c>
      <c r="BH271" s="31">
        <v>0</v>
      </c>
      <c r="BI271" s="31">
        <v>21</v>
      </c>
      <c r="BJ271" s="31">
        <v>0</v>
      </c>
      <c r="BK271" s="31">
        <v>0</v>
      </c>
      <c r="BL271" s="45">
        <v>0</v>
      </c>
      <c r="BM271" s="45">
        <v>0</v>
      </c>
      <c r="BN271" s="45">
        <v>21</v>
      </c>
      <c r="BO271" s="45">
        <v>0</v>
      </c>
      <c r="BP271" s="34">
        <f t="shared" si="350"/>
        <v>0.63463281958295559</v>
      </c>
      <c r="BQ271" s="149">
        <v>1</v>
      </c>
      <c r="BR271" s="103">
        <f t="shared" si="398"/>
        <v>4.7619047619047619</v>
      </c>
      <c r="BS271" s="45">
        <f t="shared" si="351"/>
        <v>1</v>
      </c>
      <c r="BT271" s="45">
        <f t="shared" si="352"/>
        <v>14</v>
      </c>
      <c r="BU271" s="45">
        <f t="shared" si="353"/>
        <v>6</v>
      </c>
      <c r="BV271" s="46">
        <v>0</v>
      </c>
      <c r="BW271" s="46">
        <v>0</v>
      </c>
      <c r="BX271" s="46">
        <v>0</v>
      </c>
      <c r="BY271" s="46">
        <v>1</v>
      </c>
      <c r="BZ271" s="46">
        <v>14</v>
      </c>
      <c r="CA271" s="46">
        <v>6</v>
      </c>
      <c r="CB271" s="46">
        <v>0</v>
      </c>
      <c r="CC271" s="46">
        <v>0</v>
      </c>
      <c r="CD271" s="46">
        <v>0</v>
      </c>
      <c r="CE271" s="45">
        <f t="shared" si="354"/>
        <v>0</v>
      </c>
      <c r="CF271" s="45">
        <f t="shared" si="355"/>
        <v>0</v>
      </c>
      <c r="CG271" s="45">
        <f t="shared" si="356"/>
        <v>0</v>
      </c>
      <c r="CH271" s="46">
        <v>0</v>
      </c>
      <c r="CI271" s="46">
        <v>0</v>
      </c>
      <c r="CJ271" s="46">
        <v>0</v>
      </c>
      <c r="CK271" s="46">
        <v>0</v>
      </c>
      <c r="CL271" s="46">
        <v>0</v>
      </c>
      <c r="CM271" s="46">
        <v>0</v>
      </c>
      <c r="CN271" s="46">
        <v>0</v>
      </c>
      <c r="CO271" s="46">
        <v>0</v>
      </c>
      <c r="CP271" s="46">
        <v>0</v>
      </c>
      <c r="CQ271" s="45">
        <f t="shared" si="357"/>
        <v>3</v>
      </c>
      <c r="CR271" s="47">
        <f t="shared" si="358"/>
        <v>9.0661831368993653E-2</v>
      </c>
      <c r="CS271" s="45">
        <f t="shared" si="359"/>
        <v>3</v>
      </c>
      <c r="CT271" s="45">
        <f t="shared" si="360"/>
        <v>0</v>
      </c>
      <c r="CU271" s="45">
        <f t="shared" si="361"/>
        <v>3</v>
      </c>
      <c r="CV271" s="45">
        <f t="shared" si="362"/>
        <v>0</v>
      </c>
      <c r="CW271" s="45">
        <v>0</v>
      </c>
      <c r="CX271" s="45">
        <v>0</v>
      </c>
      <c r="CY271" s="45">
        <f t="shared" si="363"/>
        <v>3</v>
      </c>
      <c r="CZ271" s="45">
        <v>0</v>
      </c>
      <c r="DA271" s="45">
        <v>3</v>
      </c>
      <c r="DB271" s="45">
        <f t="shared" si="364"/>
        <v>0</v>
      </c>
      <c r="DC271" s="45">
        <v>0</v>
      </c>
      <c r="DD271" s="45">
        <v>0</v>
      </c>
      <c r="DE271" s="45">
        <f t="shared" si="365"/>
        <v>0</v>
      </c>
      <c r="DF271" s="45">
        <f t="shared" si="366"/>
        <v>0</v>
      </c>
      <c r="DG271" s="45">
        <f t="shared" si="367"/>
        <v>0</v>
      </c>
      <c r="DH271" s="45">
        <f t="shared" si="368"/>
        <v>0</v>
      </c>
      <c r="DI271" s="45">
        <v>0</v>
      </c>
      <c r="DJ271" s="45">
        <v>0</v>
      </c>
      <c r="DK271" s="45">
        <f t="shared" si="369"/>
        <v>0</v>
      </c>
      <c r="DL271" s="45">
        <v>0</v>
      </c>
      <c r="DM271" s="45">
        <v>0</v>
      </c>
      <c r="DN271" s="45">
        <f t="shared" si="370"/>
        <v>0</v>
      </c>
      <c r="DO271" s="45">
        <v>0</v>
      </c>
      <c r="DP271" s="45">
        <v>0</v>
      </c>
      <c r="DQ271" s="45">
        <f t="shared" si="371"/>
        <v>0</v>
      </c>
      <c r="DR271" s="45">
        <v>0</v>
      </c>
      <c r="DS271" s="45">
        <v>0</v>
      </c>
      <c r="DT271" s="45">
        <v>0</v>
      </c>
      <c r="DU271" s="45">
        <v>0</v>
      </c>
      <c r="DV271" s="48">
        <v>1454.04</v>
      </c>
      <c r="DW271" s="48"/>
      <c r="DX271" s="45">
        <v>9</v>
      </c>
      <c r="DY271" s="45">
        <v>0</v>
      </c>
      <c r="DZ271" s="45">
        <v>0</v>
      </c>
      <c r="EA271" s="45">
        <f t="shared" si="372"/>
        <v>2</v>
      </c>
      <c r="EB271" s="47">
        <f t="shared" si="400"/>
        <v>66.666666666666657</v>
      </c>
      <c r="EC271" s="45">
        <f t="shared" si="373"/>
        <v>0</v>
      </c>
      <c r="ED271" s="45">
        <f t="shared" si="374"/>
        <v>1</v>
      </c>
      <c r="EE271" s="45">
        <f t="shared" si="375"/>
        <v>1</v>
      </c>
      <c r="EF271" s="45">
        <v>0</v>
      </c>
      <c r="EG271" s="45">
        <v>1</v>
      </c>
      <c r="EH271" s="45">
        <v>1</v>
      </c>
      <c r="EI271" s="45">
        <v>0</v>
      </c>
      <c r="EJ271" s="45">
        <v>0</v>
      </c>
      <c r="EK271" s="45">
        <v>0</v>
      </c>
      <c r="EL271" s="45">
        <v>0</v>
      </c>
      <c r="EM271" s="45">
        <v>0</v>
      </c>
      <c r="EN271" s="45">
        <v>0</v>
      </c>
      <c r="EO271" s="45">
        <f t="shared" si="376"/>
        <v>1</v>
      </c>
      <c r="EP271" s="47">
        <f t="shared" si="401"/>
        <v>33.333333333333329</v>
      </c>
      <c r="EQ271" s="45">
        <v>1</v>
      </c>
      <c r="ER271" s="45">
        <f t="shared" si="377"/>
        <v>0</v>
      </c>
      <c r="ES271" s="34">
        <f t="shared" si="399"/>
        <v>0</v>
      </c>
      <c r="ET271" s="45">
        <v>0</v>
      </c>
      <c r="EU271" s="45">
        <v>0</v>
      </c>
      <c r="EV271" s="45">
        <v>0</v>
      </c>
      <c r="EW271" s="45">
        <v>0</v>
      </c>
      <c r="EX271" s="48"/>
      <c r="EY271" s="48"/>
      <c r="EZ271" s="48"/>
      <c r="FA271" s="46">
        <v>0</v>
      </c>
    </row>
    <row r="272" spans="1:157" s="27" customFormat="1">
      <c r="A272" s="26" t="s">
        <v>445</v>
      </c>
      <c r="B272" s="26" t="s">
        <v>447</v>
      </c>
      <c r="C272" s="29" t="s">
        <v>34</v>
      </c>
      <c r="D272" s="31">
        <v>6714</v>
      </c>
      <c r="E272" s="31">
        <f t="shared" si="390"/>
        <v>30</v>
      </c>
      <c r="F272" s="31">
        <v>30</v>
      </c>
      <c r="G272" s="34">
        <f t="shared" si="392"/>
        <v>100</v>
      </c>
      <c r="H272" s="32">
        <v>0</v>
      </c>
      <c r="I272" s="30">
        <f t="shared" si="393"/>
        <v>0</v>
      </c>
      <c r="J272" s="41">
        <v>24</v>
      </c>
      <c r="K272" s="30">
        <f t="shared" si="337"/>
        <v>0.35746201966041108</v>
      </c>
      <c r="L272" s="31">
        <v>1980</v>
      </c>
      <c r="M272" s="31">
        <v>1502</v>
      </c>
      <c r="N272" s="99">
        <f t="shared" si="338"/>
        <v>22.371164730414062</v>
      </c>
      <c r="O272" s="31">
        <v>829</v>
      </c>
      <c r="P272" s="31">
        <v>643</v>
      </c>
      <c r="Q272" s="34">
        <f t="shared" si="339"/>
        <v>9.57700327673518</v>
      </c>
      <c r="R272" s="41">
        <f t="shared" si="340"/>
        <v>946</v>
      </c>
      <c r="S272" s="41">
        <v>946</v>
      </c>
      <c r="T272" s="30">
        <f t="shared" si="394"/>
        <v>100</v>
      </c>
      <c r="U272" s="32">
        <v>0</v>
      </c>
      <c r="V272" s="30">
        <f t="shared" si="395"/>
        <v>0</v>
      </c>
      <c r="W272" s="31">
        <v>45</v>
      </c>
      <c r="X272" s="31">
        <v>0</v>
      </c>
      <c r="Y272" s="31">
        <v>657</v>
      </c>
      <c r="Z272" s="39">
        <f t="shared" si="341"/>
        <v>9.7855227882037532</v>
      </c>
      <c r="AA272" s="31">
        <v>45</v>
      </c>
      <c r="AB272" s="31">
        <v>0</v>
      </c>
      <c r="AC272" s="39">
        <f t="shared" si="342"/>
        <v>0.67024128686327078</v>
      </c>
      <c r="AD272" s="42">
        <v>216.68</v>
      </c>
      <c r="AE272" s="116" t="s">
        <v>392</v>
      </c>
      <c r="AF272" s="38">
        <v>480.78</v>
      </c>
      <c r="AG272" s="38" t="s">
        <v>392</v>
      </c>
      <c r="AH272" s="30">
        <v>2.4500000000000002</v>
      </c>
      <c r="AI272" s="116" t="s">
        <v>392</v>
      </c>
      <c r="AJ272" s="41">
        <v>549</v>
      </c>
      <c r="AK272" s="30">
        <f t="shared" si="396"/>
        <v>58.033826638477805</v>
      </c>
      <c r="AL272" s="117" t="s">
        <v>392</v>
      </c>
      <c r="AM272" s="31">
        <v>0</v>
      </c>
      <c r="AN272" s="44" t="s">
        <v>456</v>
      </c>
      <c r="AO272" s="31">
        <v>362</v>
      </c>
      <c r="AP272" s="39">
        <f t="shared" si="397"/>
        <v>55.098934550989341</v>
      </c>
      <c r="AQ272" s="117" t="s">
        <v>392</v>
      </c>
      <c r="AR272" s="31">
        <v>0</v>
      </c>
      <c r="AS272" s="44" t="s">
        <v>456</v>
      </c>
      <c r="AT272" s="31">
        <v>12</v>
      </c>
      <c r="AU272" s="175">
        <f t="shared" si="391"/>
        <v>0.17873100983020554</v>
      </c>
      <c r="AV272" s="35" t="s">
        <v>454</v>
      </c>
      <c r="AW272" s="41">
        <f t="shared" si="345"/>
        <v>51</v>
      </c>
      <c r="AX272" s="41">
        <f t="shared" si="346"/>
        <v>0</v>
      </c>
      <c r="AY272" s="30">
        <f t="shared" si="347"/>
        <v>0.75960679177837354</v>
      </c>
      <c r="AZ272" s="41">
        <v>0</v>
      </c>
      <c r="BA272" s="41">
        <v>51</v>
      </c>
      <c r="BB272" s="41">
        <v>0</v>
      </c>
      <c r="BC272" s="41">
        <v>0</v>
      </c>
      <c r="BD272" s="41">
        <v>0</v>
      </c>
      <c r="BE272" s="31">
        <v>0</v>
      </c>
      <c r="BF272" s="31">
        <f t="shared" si="348"/>
        <v>45</v>
      </c>
      <c r="BG272" s="31">
        <f t="shared" si="349"/>
        <v>0</v>
      </c>
      <c r="BH272" s="31">
        <v>0</v>
      </c>
      <c r="BI272" s="31">
        <v>45</v>
      </c>
      <c r="BJ272" s="31">
        <v>0</v>
      </c>
      <c r="BK272" s="31">
        <v>0</v>
      </c>
      <c r="BL272" s="45">
        <v>0</v>
      </c>
      <c r="BM272" s="45">
        <v>0</v>
      </c>
      <c r="BN272" s="45">
        <v>45</v>
      </c>
      <c r="BO272" s="45">
        <v>0</v>
      </c>
      <c r="BP272" s="34">
        <f t="shared" si="350"/>
        <v>0.67024128686327078</v>
      </c>
      <c r="BQ272" s="149">
        <v>8</v>
      </c>
      <c r="BR272" s="103">
        <f t="shared" si="398"/>
        <v>17.777777777777779</v>
      </c>
      <c r="BS272" s="45">
        <f t="shared" si="351"/>
        <v>0</v>
      </c>
      <c r="BT272" s="45">
        <f t="shared" si="352"/>
        <v>0</v>
      </c>
      <c r="BU272" s="45">
        <f t="shared" si="353"/>
        <v>45</v>
      </c>
      <c r="BV272" s="45">
        <v>0</v>
      </c>
      <c r="BW272" s="45">
        <v>0</v>
      </c>
      <c r="BX272" s="45">
        <v>0</v>
      </c>
      <c r="BY272" s="45">
        <v>0</v>
      </c>
      <c r="BZ272" s="45">
        <v>0</v>
      </c>
      <c r="CA272" s="45">
        <v>45</v>
      </c>
      <c r="CB272" s="45">
        <v>0</v>
      </c>
      <c r="CC272" s="45">
        <v>0</v>
      </c>
      <c r="CD272" s="45">
        <v>0</v>
      </c>
      <c r="CE272" s="45">
        <f t="shared" si="354"/>
        <v>0</v>
      </c>
      <c r="CF272" s="45">
        <f t="shared" si="355"/>
        <v>0</v>
      </c>
      <c r="CG272" s="45">
        <f t="shared" si="356"/>
        <v>0</v>
      </c>
      <c r="CH272" s="46">
        <v>0</v>
      </c>
      <c r="CI272" s="46">
        <v>0</v>
      </c>
      <c r="CJ272" s="46">
        <v>0</v>
      </c>
      <c r="CK272" s="46">
        <v>0</v>
      </c>
      <c r="CL272" s="46">
        <v>0</v>
      </c>
      <c r="CM272" s="46">
        <v>0</v>
      </c>
      <c r="CN272" s="46">
        <v>0</v>
      </c>
      <c r="CO272" s="46">
        <v>0</v>
      </c>
      <c r="CP272" s="46">
        <v>0</v>
      </c>
      <c r="CQ272" s="45">
        <f t="shared" si="357"/>
        <v>4</v>
      </c>
      <c r="CR272" s="47">
        <f t="shared" si="358"/>
        <v>5.957700327673518E-2</v>
      </c>
      <c r="CS272" s="45">
        <f t="shared" si="359"/>
        <v>4</v>
      </c>
      <c r="CT272" s="45">
        <f t="shared" si="360"/>
        <v>0</v>
      </c>
      <c r="CU272" s="45">
        <f t="shared" si="361"/>
        <v>4</v>
      </c>
      <c r="CV272" s="45">
        <f t="shared" si="362"/>
        <v>0</v>
      </c>
      <c r="CW272" s="45">
        <v>0</v>
      </c>
      <c r="CX272" s="45">
        <v>0</v>
      </c>
      <c r="CY272" s="45">
        <f t="shared" si="363"/>
        <v>4</v>
      </c>
      <c r="CZ272" s="45">
        <v>0</v>
      </c>
      <c r="DA272" s="45">
        <v>4</v>
      </c>
      <c r="DB272" s="45">
        <f t="shared" si="364"/>
        <v>0</v>
      </c>
      <c r="DC272" s="45">
        <v>0</v>
      </c>
      <c r="DD272" s="45">
        <v>0</v>
      </c>
      <c r="DE272" s="45">
        <f t="shared" si="365"/>
        <v>0</v>
      </c>
      <c r="DF272" s="45">
        <f t="shared" si="366"/>
        <v>0</v>
      </c>
      <c r="DG272" s="45">
        <f t="shared" si="367"/>
        <v>0</v>
      </c>
      <c r="DH272" s="45">
        <f t="shared" si="368"/>
        <v>0</v>
      </c>
      <c r="DI272" s="45">
        <v>0</v>
      </c>
      <c r="DJ272" s="45">
        <v>0</v>
      </c>
      <c r="DK272" s="45">
        <f t="shared" si="369"/>
        <v>0</v>
      </c>
      <c r="DL272" s="45">
        <v>0</v>
      </c>
      <c r="DM272" s="45">
        <v>0</v>
      </c>
      <c r="DN272" s="45">
        <f t="shared" si="370"/>
        <v>0</v>
      </c>
      <c r="DO272" s="45">
        <v>0</v>
      </c>
      <c r="DP272" s="45">
        <v>0</v>
      </c>
      <c r="DQ272" s="45">
        <f t="shared" si="371"/>
        <v>0</v>
      </c>
      <c r="DR272" s="45">
        <v>0</v>
      </c>
      <c r="DS272" s="45">
        <v>0</v>
      </c>
      <c r="DT272" s="45">
        <v>0</v>
      </c>
      <c r="DU272" s="45">
        <v>0</v>
      </c>
      <c r="DV272" s="48">
        <v>681.3</v>
      </c>
      <c r="DW272" s="48"/>
      <c r="DX272" s="45">
        <v>22</v>
      </c>
      <c r="DY272" s="45">
        <v>0</v>
      </c>
      <c r="DZ272" s="45">
        <v>0</v>
      </c>
      <c r="EA272" s="45">
        <f t="shared" si="372"/>
        <v>2</v>
      </c>
      <c r="EB272" s="47">
        <f t="shared" si="400"/>
        <v>50</v>
      </c>
      <c r="EC272" s="45">
        <f t="shared" si="373"/>
        <v>2</v>
      </c>
      <c r="ED272" s="45">
        <f t="shared" si="374"/>
        <v>0</v>
      </c>
      <c r="EE272" s="45">
        <f t="shared" si="375"/>
        <v>0</v>
      </c>
      <c r="EF272" s="45">
        <v>2</v>
      </c>
      <c r="EG272" s="45">
        <v>0</v>
      </c>
      <c r="EH272" s="45">
        <v>0</v>
      </c>
      <c r="EI272" s="45">
        <v>0</v>
      </c>
      <c r="EJ272" s="45">
        <v>0</v>
      </c>
      <c r="EK272" s="45">
        <v>0</v>
      </c>
      <c r="EL272" s="45">
        <v>0</v>
      </c>
      <c r="EM272" s="45">
        <v>0</v>
      </c>
      <c r="EN272" s="45">
        <v>0</v>
      </c>
      <c r="EO272" s="45">
        <f t="shared" si="376"/>
        <v>2</v>
      </c>
      <c r="EP272" s="47">
        <f t="shared" si="401"/>
        <v>50</v>
      </c>
      <c r="EQ272" s="45">
        <v>10</v>
      </c>
      <c r="ER272" s="45">
        <f t="shared" si="377"/>
        <v>10</v>
      </c>
      <c r="ES272" s="34">
        <f t="shared" si="399"/>
        <v>100</v>
      </c>
      <c r="ET272" s="45">
        <v>2</v>
      </c>
      <c r="EU272" s="45">
        <v>0</v>
      </c>
      <c r="EV272" s="45">
        <v>7</v>
      </c>
      <c r="EW272" s="45">
        <v>1</v>
      </c>
      <c r="EX272" s="48">
        <v>2153.02</v>
      </c>
      <c r="EY272" s="48">
        <v>386.51</v>
      </c>
      <c r="EZ272" s="48">
        <v>7938.03</v>
      </c>
      <c r="FA272" s="46">
        <v>0</v>
      </c>
    </row>
    <row r="273" spans="1:157" s="27" customFormat="1">
      <c r="A273" s="100" t="s">
        <v>351</v>
      </c>
      <c r="B273" s="100" t="s">
        <v>391</v>
      </c>
      <c r="C273" s="101" t="s">
        <v>33</v>
      </c>
      <c r="D273" s="102">
        <v>7535</v>
      </c>
      <c r="E273" s="102">
        <f t="shared" si="390"/>
        <v>144</v>
      </c>
      <c r="F273" s="102">
        <v>135</v>
      </c>
      <c r="G273" s="103">
        <f t="shared" si="392"/>
        <v>93.75</v>
      </c>
      <c r="H273" s="104">
        <v>9</v>
      </c>
      <c r="I273" s="105">
        <f t="shared" si="393"/>
        <v>6.25</v>
      </c>
      <c r="J273" s="106">
        <v>120</v>
      </c>
      <c r="K273" s="105">
        <f t="shared" si="337"/>
        <v>1.5925680159256803</v>
      </c>
      <c r="L273" s="102">
        <v>1983</v>
      </c>
      <c r="M273" s="102">
        <v>1233</v>
      </c>
      <c r="N273" s="107">
        <f t="shared" si="338"/>
        <v>16.363636363636363</v>
      </c>
      <c r="O273" s="102">
        <v>535</v>
      </c>
      <c r="P273" s="102">
        <v>388</v>
      </c>
      <c r="Q273" s="103">
        <f t="shared" si="339"/>
        <v>5.1493032514930324</v>
      </c>
      <c r="R273" s="106">
        <f t="shared" si="340"/>
        <v>134</v>
      </c>
      <c r="S273" s="106">
        <v>133</v>
      </c>
      <c r="T273" s="105">
        <f t="shared" si="394"/>
        <v>99.253731343283576</v>
      </c>
      <c r="U273" s="104">
        <v>1</v>
      </c>
      <c r="V273" s="105">
        <f t="shared" si="395"/>
        <v>0.74626865671641784</v>
      </c>
      <c r="W273" s="102">
        <v>67</v>
      </c>
      <c r="X273" s="102">
        <v>0</v>
      </c>
      <c r="Y273" s="102">
        <v>124</v>
      </c>
      <c r="Z273" s="108">
        <f t="shared" si="341"/>
        <v>1.6456536164565363</v>
      </c>
      <c r="AA273" s="102">
        <v>63</v>
      </c>
      <c r="AB273" s="102">
        <v>0</v>
      </c>
      <c r="AC273" s="108">
        <f t="shared" si="342"/>
        <v>0.83609820836098214</v>
      </c>
      <c r="AD273" s="109">
        <v>88.38</v>
      </c>
      <c r="AE273" s="110">
        <v>74.41</v>
      </c>
      <c r="AF273" s="110">
        <v>632.94000000000005</v>
      </c>
      <c r="AG273" s="110">
        <v>773.81</v>
      </c>
      <c r="AH273" s="105">
        <v>8.56</v>
      </c>
      <c r="AI273" s="111">
        <v>11.27</v>
      </c>
      <c r="AJ273" s="106">
        <v>43</v>
      </c>
      <c r="AK273" s="105">
        <f t="shared" si="396"/>
        <v>32.330827067669169</v>
      </c>
      <c r="AL273" s="102">
        <v>33</v>
      </c>
      <c r="AM273" s="102">
        <v>0</v>
      </c>
      <c r="AN273" s="108">
        <f>((AL273+AM273)/W273)*100</f>
        <v>49.253731343283583</v>
      </c>
      <c r="AO273" s="102"/>
      <c r="AP273" s="108">
        <f t="shared" si="397"/>
        <v>0</v>
      </c>
      <c r="AQ273" s="102">
        <v>32</v>
      </c>
      <c r="AR273" s="102">
        <v>0</v>
      </c>
      <c r="AS273" s="108">
        <f>((AQ273+AR273)/AA273)*100</f>
        <v>50.793650793650791</v>
      </c>
      <c r="AT273" s="102">
        <v>24</v>
      </c>
      <c r="AU273" s="182">
        <f t="shared" si="391"/>
        <v>0.31851360318513605</v>
      </c>
      <c r="AV273" s="105" t="s">
        <v>454</v>
      </c>
      <c r="AW273" s="106">
        <f t="shared" si="345"/>
        <v>97</v>
      </c>
      <c r="AX273" s="106">
        <f t="shared" si="346"/>
        <v>0</v>
      </c>
      <c r="AY273" s="105">
        <f t="shared" si="347"/>
        <v>1.2873258128732581</v>
      </c>
      <c r="AZ273" s="106">
        <v>0</v>
      </c>
      <c r="BA273" s="106">
        <v>97</v>
      </c>
      <c r="BB273" s="106">
        <v>0</v>
      </c>
      <c r="BC273" s="106">
        <v>0</v>
      </c>
      <c r="BD273" s="106">
        <v>0</v>
      </c>
      <c r="BE273" s="102">
        <v>0</v>
      </c>
      <c r="BF273" s="102">
        <f t="shared" si="348"/>
        <v>96</v>
      </c>
      <c r="BG273" s="102">
        <f t="shared" si="349"/>
        <v>0</v>
      </c>
      <c r="BH273" s="102">
        <v>0</v>
      </c>
      <c r="BI273" s="102">
        <v>96</v>
      </c>
      <c r="BJ273" s="102">
        <v>0</v>
      </c>
      <c r="BK273" s="102">
        <v>0</v>
      </c>
      <c r="BL273" s="112">
        <v>0</v>
      </c>
      <c r="BM273" s="112">
        <v>0</v>
      </c>
      <c r="BN273" s="112">
        <v>91</v>
      </c>
      <c r="BO273" s="112">
        <v>0</v>
      </c>
      <c r="BP273" s="103">
        <f t="shared" si="350"/>
        <v>1.2076974120769741</v>
      </c>
      <c r="BQ273" s="158">
        <v>1</v>
      </c>
      <c r="BR273" s="103">
        <f t="shared" si="398"/>
        <v>1.098901098901099</v>
      </c>
      <c r="BS273" s="112">
        <f t="shared" si="351"/>
        <v>0</v>
      </c>
      <c r="BT273" s="112">
        <f t="shared" si="352"/>
        <v>34</v>
      </c>
      <c r="BU273" s="112">
        <f t="shared" si="353"/>
        <v>62</v>
      </c>
      <c r="BV273" s="112">
        <v>0</v>
      </c>
      <c r="BW273" s="112">
        <v>0</v>
      </c>
      <c r="BX273" s="112">
        <v>0</v>
      </c>
      <c r="BY273" s="112">
        <v>0</v>
      </c>
      <c r="BZ273" s="112">
        <v>34</v>
      </c>
      <c r="CA273" s="112">
        <v>62</v>
      </c>
      <c r="CB273" s="112">
        <v>0</v>
      </c>
      <c r="CC273" s="112">
        <v>0</v>
      </c>
      <c r="CD273" s="112">
        <v>0</v>
      </c>
      <c r="CE273" s="112">
        <f t="shared" si="354"/>
        <v>0</v>
      </c>
      <c r="CF273" s="112">
        <f t="shared" si="355"/>
        <v>0</v>
      </c>
      <c r="CG273" s="112">
        <f t="shared" si="356"/>
        <v>0</v>
      </c>
      <c r="CH273" s="100">
        <v>0</v>
      </c>
      <c r="CI273" s="100">
        <v>0</v>
      </c>
      <c r="CJ273" s="100">
        <v>0</v>
      </c>
      <c r="CK273" s="100">
        <v>0</v>
      </c>
      <c r="CL273" s="100">
        <v>0</v>
      </c>
      <c r="CM273" s="100">
        <v>0</v>
      </c>
      <c r="CN273" s="100">
        <v>0</v>
      </c>
      <c r="CO273" s="100">
        <v>0</v>
      </c>
      <c r="CP273" s="100">
        <v>0</v>
      </c>
      <c r="CQ273" s="112">
        <f t="shared" si="357"/>
        <v>8</v>
      </c>
      <c r="CR273" s="113">
        <f t="shared" si="358"/>
        <v>0.106171201061712</v>
      </c>
      <c r="CS273" s="112">
        <f t="shared" si="359"/>
        <v>8</v>
      </c>
      <c r="CT273" s="112">
        <f t="shared" si="360"/>
        <v>0</v>
      </c>
      <c r="CU273" s="112">
        <f t="shared" si="361"/>
        <v>8</v>
      </c>
      <c r="CV273" s="112">
        <f t="shared" si="362"/>
        <v>0</v>
      </c>
      <c r="CW273" s="112">
        <v>0</v>
      </c>
      <c r="CX273" s="112">
        <v>0</v>
      </c>
      <c r="CY273" s="112">
        <f t="shared" si="363"/>
        <v>8</v>
      </c>
      <c r="CZ273" s="112">
        <v>0</v>
      </c>
      <c r="DA273" s="112">
        <v>8</v>
      </c>
      <c r="DB273" s="112">
        <f t="shared" si="364"/>
        <v>0</v>
      </c>
      <c r="DC273" s="112">
        <v>0</v>
      </c>
      <c r="DD273" s="112">
        <v>0</v>
      </c>
      <c r="DE273" s="112">
        <f t="shared" si="365"/>
        <v>0</v>
      </c>
      <c r="DF273" s="112">
        <f t="shared" si="366"/>
        <v>0</v>
      </c>
      <c r="DG273" s="112">
        <f t="shared" si="367"/>
        <v>0</v>
      </c>
      <c r="DH273" s="112">
        <f t="shared" si="368"/>
        <v>0</v>
      </c>
      <c r="DI273" s="112">
        <v>0</v>
      </c>
      <c r="DJ273" s="112">
        <v>0</v>
      </c>
      <c r="DK273" s="112">
        <f t="shared" si="369"/>
        <v>0</v>
      </c>
      <c r="DL273" s="112">
        <v>0</v>
      </c>
      <c r="DM273" s="112">
        <v>0</v>
      </c>
      <c r="DN273" s="112">
        <f t="shared" si="370"/>
        <v>0</v>
      </c>
      <c r="DO273" s="112">
        <v>0</v>
      </c>
      <c r="DP273" s="112">
        <v>0</v>
      </c>
      <c r="DQ273" s="112">
        <f t="shared" si="371"/>
        <v>0</v>
      </c>
      <c r="DR273" s="112">
        <v>0</v>
      </c>
      <c r="DS273" s="112">
        <v>0</v>
      </c>
      <c r="DT273" s="112">
        <v>0</v>
      </c>
      <c r="DU273" s="112">
        <v>0</v>
      </c>
      <c r="DV273" s="114">
        <v>1036.7</v>
      </c>
      <c r="DW273" s="114"/>
      <c r="DX273" s="112">
        <v>16</v>
      </c>
      <c r="DY273" s="112">
        <v>0</v>
      </c>
      <c r="DZ273" s="112">
        <v>0</v>
      </c>
      <c r="EA273" s="112">
        <f t="shared" si="372"/>
        <v>6</v>
      </c>
      <c r="EB273" s="113">
        <f t="shared" si="400"/>
        <v>75</v>
      </c>
      <c r="EC273" s="112">
        <f t="shared" si="373"/>
        <v>2</v>
      </c>
      <c r="ED273" s="112">
        <f t="shared" si="374"/>
        <v>4</v>
      </c>
      <c r="EE273" s="112">
        <f t="shared" si="375"/>
        <v>0</v>
      </c>
      <c r="EF273" s="112">
        <v>2</v>
      </c>
      <c r="EG273" s="112">
        <v>4</v>
      </c>
      <c r="EH273" s="112">
        <v>0</v>
      </c>
      <c r="EI273" s="112">
        <v>0</v>
      </c>
      <c r="EJ273" s="112">
        <v>0</v>
      </c>
      <c r="EK273" s="112">
        <v>0</v>
      </c>
      <c r="EL273" s="112">
        <v>0</v>
      </c>
      <c r="EM273" s="112">
        <v>0</v>
      </c>
      <c r="EN273" s="112">
        <v>0</v>
      </c>
      <c r="EO273" s="112">
        <f t="shared" si="376"/>
        <v>2</v>
      </c>
      <c r="EP273" s="113">
        <f t="shared" si="401"/>
        <v>25</v>
      </c>
      <c r="EQ273" s="112">
        <v>3</v>
      </c>
      <c r="ER273" s="112">
        <f t="shared" si="377"/>
        <v>2</v>
      </c>
      <c r="ES273" s="103">
        <f t="shared" si="399"/>
        <v>66.666666666666657</v>
      </c>
      <c r="ET273" s="112">
        <v>2</v>
      </c>
      <c r="EU273" s="112">
        <v>0</v>
      </c>
      <c r="EV273" s="112">
        <v>0</v>
      </c>
      <c r="EW273" s="112">
        <v>0</v>
      </c>
      <c r="EX273" s="114">
        <v>769.14</v>
      </c>
      <c r="EY273" s="114">
        <v>511.06</v>
      </c>
      <c r="EZ273" s="114">
        <v>1027.22</v>
      </c>
      <c r="FA273" s="100">
        <v>0</v>
      </c>
    </row>
    <row r="274" spans="1:157" s="27" customFormat="1">
      <c r="A274" s="26" t="s">
        <v>198</v>
      </c>
      <c r="B274" s="26" t="s">
        <v>210</v>
      </c>
      <c r="C274" s="29" t="s">
        <v>31</v>
      </c>
      <c r="D274" s="31">
        <v>7989</v>
      </c>
      <c r="E274" s="31">
        <f t="shared" si="390"/>
        <v>231</v>
      </c>
      <c r="F274" s="33">
        <v>231</v>
      </c>
      <c r="G274" s="34">
        <f t="shared" si="392"/>
        <v>100</v>
      </c>
      <c r="H274" s="32">
        <v>0</v>
      </c>
      <c r="I274" s="30">
        <f t="shared" si="393"/>
        <v>0</v>
      </c>
      <c r="J274" s="32">
        <v>188</v>
      </c>
      <c r="K274" s="30">
        <f t="shared" si="337"/>
        <v>2.3532356990862433</v>
      </c>
      <c r="L274" s="31">
        <v>4393</v>
      </c>
      <c r="M274" s="31">
        <v>1727</v>
      </c>
      <c r="N274" s="99">
        <f t="shared" si="338"/>
        <v>21.617223682563523</v>
      </c>
      <c r="O274" s="31">
        <v>803</v>
      </c>
      <c r="P274" s="31">
        <v>426</v>
      </c>
      <c r="Q274" s="34">
        <f t="shared" si="339"/>
        <v>5.3323319564401057</v>
      </c>
      <c r="R274" s="32">
        <f t="shared" si="340"/>
        <v>132</v>
      </c>
      <c r="S274" s="32">
        <v>132</v>
      </c>
      <c r="T274" s="30">
        <f t="shared" si="394"/>
        <v>100</v>
      </c>
      <c r="U274" s="32">
        <v>0</v>
      </c>
      <c r="V274" s="30">
        <f t="shared" si="395"/>
        <v>0</v>
      </c>
      <c r="W274" s="33">
        <v>12</v>
      </c>
      <c r="X274" s="33">
        <v>0</v>
      </c>
      <c r="Y274" s="33">
        <v>89</v>
      </c>
      <c r="Z274" s="39">
        <f t="shared" si="341"/>
        <v>1.11403179371636</v>
      </c>
      <c r="AA274" s="33">
        <v>11</v>
      </c>
      <c r="AB274" s="33">
        <v>0</v>
      </c>
      <c r="AC274" s="39">
        <f t="shared" si="342"/>
        <v>0.13768932281887594</v>
      </c>
      <c r="AD274" s="42">
        <v>76.95</v>
      </c>
      <c r="AE274" s="38">
        <v>69.53</v>
      </c>
      <c r="AF274" s="38">
        <v>456.49</v>
      </c>
      <c r="AG274" s="38">
        <v>451.94</v>
      </c>
      <c r="AH274" s="30">
        <v>1</v>
      </c>
      <c r="AI274" s="40">
        <v>6.5</v>
      </c>
      <c r="AJ274" s="41">
        <v>76</v>
      </c>
      <c r="AK274" s="30">
        <f t="shared" si="396"/>
        <v>57.575757575757578</v>
      </c>
      <c r="AL274" s="31">
        <v>15</v>
      </c>
      <c r="AM274" s="31">
        <v>0</v>
      </c>
      <c r="AN274" s="39">
        <f>((AL274+AM274)/W274)*100</f>
        <v>125</v>
      </c>
      <c r="AO274" s="31">
        <v>51</v>
      </c>
      <c r="AP274" s="39">
        <f t="shared" si="397"/>
        <v>57.303370786516851</v>
      </c>
      <c r="AQ274" s="31">
        <v>13</v>
      </c>
      <c r="AR274" s="31">
        <v>0</v>
      </c>
      <c r="AS274" s="39">
        <f>((AQ274+AR274)/AA274)*100</f>
        <v>118.18181818181819</v>
      </c>
      <c r="AT274" s="31">
        <v>4</v>
      </c>
      <c r="AU274" s="175">
        <f t="shared" si="391"/>
        <v>5.0068844661409435E-2</v>
      </c>
      <c r="AV274" s="35" t="s">
        <v>454</v>
      </c>
      <c r="AW274" s="41">
        <f t="shared" si="345"/>
        <v>61</v>
      </c>
      <c r="AX274" s="41">
        <f t="shared" si="346"/>
        <v>0</v>
      </c>
      <c r="AY274" s="30">
        <f t="shared" si="347"/>
        <v>0.76354988108649391</v>
      </c>
      <c r="AZ274" s="43">
        <v>0</v>
      </c>
      <c r="BA274" s="43">
        <v>61</v>
      </c>
      <c r="BB274" s="43">
        <v>0</v>
      </c>
      <c r="BC274" s="41">
        <v>0</v>
      </c>
      <c r="BD274" s="41">
        <v>0</v>
      </c>
      <c r="BE274" s="31">
        <v>0</v>
      </c>
      <c r="BF274" s="31">
        <f t="shared" si="348"/>
        <v>34</v>
      </c>
      <c r="BG274" s="31">
        <f t="shared" si="349"/>
        <v>0</v>
      </c>
      <c r="BH274" s="31">
        <v>0</v>
      </c>
      <c r="BI274" s="31">
        <v>34</v>
      </c>
      <c r="BJ274" s="31">
        <v>0</v>
      </c>
      <c r="BK274" s="31">
        <v>0</v>
      </c>
      <c r="BL274" s="45">
        <v>0</v>
      </c>
      <c r="BM274" s="45">
        <v>0</v>
      </c>
      <c r="BN274" s="45">
        <v>33</v>
      </c>
      <c r="BO274" s="45">
        <v>0</v>
      </c>
      <c r="BP274" s="34">
        <f t="shared" si="350"/>
        <v>0.41306796845662785</v>
      </c>
      <c r="BQ274" s="149">
        <v>0</v>
      </c>
      <c r="BR274" s="103">
        <f t="shared" si="398"/>
        <v>0</v>
      </c>
      <c r="BS274" s="45">
        <f t="shared" si="351"/>
        <v>0</v>
      </c>
      <c r="BT274" s="45">
        <f t="shared" si="352"/>
        <v>5</v>
      </c>
      <c r="BU274" s="45">
        <f t="shared" si="353"/>
        <v>29</v>
      </c>
      <c r="BV274" s="46">
        <v>0</v>
      </c>
      <c r="BW274" s="46">
        <v>0</v>
      </c>
      <c r="BX274" s="46">
        <v>0</v>
      </c>
      <c r="BY274" s="46">
        <v>0</v>
      </c>
      <c r="BZ274" s="46">
        <v>5</v>
      </c>
      <c r="CA274" s="46">
        <v>29</v>
      </c>
      <c r="CB274" s="46">
        <v>0</v>
      </c>
      <c r="CC274" s="46">
        <v>0</v>
      </c>
      <c r="CD274" s="46">
        <v>0</v>
      </c>
      <c r="CE274" s="45">
        <f t="shared" si="354"/>
        <v>0</v>
      </c>
      <c r="CF274" s="45">
        <f t="shared" si="355"/>
        <v>0</v>
      </c>
      <c r="CG274" s="45">
        <f t="shared" si="356"/>
        <v>0</v>
      </c>
      <c r="CH274" s="46">
        <v>0</v>
      </c>
      <c r="CI274" s="46">
        <v>0</v>
      </c>
      <c r="CJ274" s="46">
        <v>0</v>
      </c>
      <c r="CK274" s="46">
        <v>0</v>
      </c>
      <c r="CL274" s="46">
        <v>0</v>
      </c>
      <c r="CM274" s="46">
        <v>0</v>
      </c>
      <c r="CN274" s="46">
        <v>0</v>
      </c>
      <c r="CO274" s="46">
        <v>0</v>
      </c>
      <c r="CP274" s="46">
        <v>0</v>
      </c>
      <c r="CQ274" s="45">
        <f t="shared" si="357"/>
        <v>3</v>
      </c>
      <c r="CR274" s="47">
        <f t="shared" si="358"/>
        <v>3.7551633496057078E-2</v>
      </c>
      <c r="CS274" s="45">
        <f t="shared" si="359"/>
        <v>3</v>
      </c>
      <c r="CT274" s="45">
        <f t="shared" si="360"/>
        <v>0</v>
      </c>
      <c r="CU274" s="45">
        <f t="shared" si="361"/>
        <v>3</v>
      </c>
      <c r="CV274" s="45">
        <f t="shared" si="362"/>
        <v>0</v>
      </c>
      <c r="CW274" s="45">
        <v>0</v>
      </c>
      <c r="CX274" s="45">
        <v>0</v>
      </c>
      <c r="CY274" s="45">
        <f t="shared" si="363"/>
        <v>3</v>
      </c>
      <c r="CZ274" s="45">
        <v>0</v>
      </c>
      <c r="DA274" s="45">
        <v>3</v>
      </c>
      <c r="DB274" s="45">
        <f t="shared" si="364"/>
        <v>0</v>
      </c>
      <c r="DC274" s="45">
        <v>0</v>
      </c>
      <c r="DD274" s="45">
        <v>0</v>
      </c>
      <c r="DE274" s="45">
        <f t="shared" si="365"/>
        <v>0</v>
      </c>
      <c r="DF274" s="45">
        <f t="shared" si="366"/>
        <v>0</v>
      </c>
      <c r="DG274" s="45">
        <f t="shared" si="367"/>
        <v>0</v>
      </c>
      <c r="DH274" s="45">
        <f t="shared" si="368"/>
        <v>0</v>
      </c>
      <c r="DI274" s="45">
        <v>0</v>
      </c>
      <c r="DJ274" s="45">
        <v>0</v>
      </c>
      <c r="DK274" s="45">
        <f t="shared" si="369"/>
        <v>0</v>
      </c>
      <c r="DL274" s="45">
        <v>0</v>
      </c>
      <c r="DM274" s="45">
        <v>0</v>
      </c>
      <c r="DN274" s="45">
        <f t="shared" si="370"/>
        <v>0</v>
      </c>
      <c r="DO274" s="45">
        <v>0</v>
      </c>
      <c r="DP274" s="45">
        <v>0</v>
      </c>
      <c r="DQ274" s="45">
        <f t="shared" si="371"/>
        <v>0</v>
      </c>
      <c r="DR274" s="45">
        <v>0</v>
      </c>
      <c r="DS274" s="45">
        <v>0</v>
      </c>
      <c r="DT274" s="45">
        <v>0</v>
      </c>
      <c r="DU274" s="45">
        <v>0</v>
      </c>
      <c r="DV274" s="48">
        <v>376.98</v>
      </c>
      <c r="DW274" s="48"/>
      <c r="DX274" s="45">
        <v>7</v>
      </c>
      <c r="DY274" s="45">
        <v>0</v>
      </c>
      <c r="DZ274" s="45">
        <v>0</v>
      </c>
      <c r="EA274" s="45">
        <f t="shared" si="372"/>
        <v>3</v>
      </c>
      <c r="EB274" s="47">
        <f t="shared" si="400"/>
        <v>100</v>
      </c>
      <c r="EC274" s="45">
        <f t="shared" si="373"/>
        <v>3</v>
      </c>
      <c r="ED274" s="45">
        <f t="shared" si="374"/>
        <v>0</v>
      </c>
      <c r="EE274" s="45">
        <f t="shared" si="375"/>
        <v>0</v>
      </c>
      <c r="EF274" s="45">
        <v>3</v>
      </c>
      <c r="EG274" s="45">
        <v>0</v>
      </c>
      <c r="EH274" s="45">
        <v>0</v>
      </c>
      <c r="EI274" s="45">
        <v>0</v>
      </c>
      <c r="EJ274" s="45">
        <v>0</v>
      </c>
      <c r="EK274" s="45">
        <v>0</v>
      </c>
      <c r="EL274" s="45">
        <v>0</v>
      </c>
      <c r="EM274" s="45">
        <v>0</v>
      </c>
      <c r="EN274" s="45">
        <v>0</v>
      </c>
      <c r="EO274" s="45">
        <f t="shared" si="376"/>
        <v>0</v>
      </c>
      <c r="EP274" s="47">
        <f t="shared" si="401"/>
        <v>0</v>
      </c>
      <c r="EQ274" s="45">
        <v>12</v>
      </c>
      <c r="ER274" s="45">
        <f t="shared" si="377"/>
        <v>8</v>
      </c>
      <c r="ES274" s="34">
        <f t="shared" si="399"/>
        <v>66.666666666666657</v>
      </c>
      <c r="ET274" s="45">
        <v>5</v>
      </c>
      <c r="EU274" s="45">
        <v>2</v>
      </c>
      <c r="EV274" s="45">
        <v>0</v>
      </c>
      <c r="EW274" s="45">
        <v>1</v>
      </c>
      <c r="EX274" s="48">
        <v>773</v>
      </c>
      <c r="EY274" s="48">
        <v>268</v>
      </c>
      <c r="EZ274" s="48">
        <v>4189</v>
      </c>
      <c r="FA274" s="46">
        <v>0</v>
      </c>
    </row>
    <row r="275" spans="1:157" s="27" customFormat="1">
      <c r="A275" s="100" t="s">
        <v>352</v>
      </c>
      <c r="B275" s="100" t="s">
        <v>391</v>
      </c>
      <c r="C275" s="101" t="s">
        <v>33</v>
      </c>
      <c r="D275" s="102">
        <v>2849</v>
      </c>
      <c r="E275" s="102">
        <f t="shared" si="390"/>
        <v>63</v>
      </c>
      <c r="F275" s="102">
        <v>59</v>
      </c>
      <c r="G275" s="103">
        <f t="shared" si="392"/>
        <v>93.650793650793645</v>
      </c>
      <c r="H275" s="104">
        <v>4</v>
      </c>
      <c r="I275" s="105">
        <f t="shared" si="393"/>
        <v>6.3492063492063489</v>
      </c>
      <c r="J275" s="106">
        <v>52</v>
      </c>
      <c r="K275" s="105">
        <f t="shared" si="337"/>
        <v>1.8252018252018252</v>
      </c>
      <c r="L275" s="102">
        <v>640</v>
      </c>
      <c r="M275" s="102">
        <v>397</v>
      </c>
      <c r="N275" s="107">
        <f t="shared" si="338"/>
        <v>13.934713934713935</v>
      </c>
      <c r="O275" s="102">
        <v>253</v>
      </c>
      <c r="P275" s="102">
        <v>168</v>
      </c>
      <c r="Q275" s="103">
        <f t="shared" si="339"/>
        <v>5.8968058968058967</v>
      </c>
      <c r="R275" s="106">
        <f t="shared" si="340"/>
        <v>26</v>
      </c>
      <c r="S275" s="106">
        <v>25</v>
      </c>
      <c r="T275" s="105">
        <f t="shared" si="394"/>
        <v>96.15384615384616</v>
      </c>
      <c r="U275" s="104">
        <v>1</v>
      </c>
      <c r="V275" s="105">
        <f t="shared" si="395"/>
        <v>3.8461538461538463</v>
      </c>
      <c r="W275" s="102">
        <v>14</v>
      </c>
      <c r="X275" s="102">
        <v>0</v>
      </c>
      <c r="Y275" s="102">
        <v>25</v>
      </c>
      <c r="Z275" s="108">
        <f t="shared" si="341"/>
        <v>0.87750087750087746</v>
      </c>
      <c r="AA275" s="102">
        <v>14</v>
      </c>
      <c r="AB275" s="102">
        <v>0</v>
      </c>
      <c r="AC275" s="108">
        <f t="shared" si="342"/>
        <v>0.49140049140049141</v>
      </c>
      <c r="AD275" s="109">
        <v>117.61</v>
      </c>
      <c r="AE275" s="110">
        <v>83.37</v>
      </c>
      <c r="AF275" s="110">
        <v>648.72</v>
      </c>
      <c r="AG275" s="110">
        <v>646.9</v>
      </c>
      <c r="AH275" s="105">
        <v>7.12</v>
      </c>
      <c r="AI275" s="111">
        <v>8.93</v>
      </c>
      <c r="AJ275" s="106">
        <v>9</v>
      </c>
      <c r="AK275" s="105">
        <f t="shared" si="396"/>
        <v>36</v>
      </c>
      <c r="AL275" s="102">
        <v>8</v>
      </c>
      <c r="AM275" s="102">
        <v>0</v>
      </c>
      <c r="AN275" s="108">
        <f>((AL275+AM275)/W275)*100</f>
        <v>57.142857142857139</v>
      </c>
      <c r="AO275" s="102"/>
      <c r="AP275" s="108">
        <f t="shared" si="397"/>
        <v>0</v>
      </c>
      <c r="AQ275" s="102">
        <v>8</v>
      </c>
      <c r="AR275" s="102">
        <v>0</v>
      </c>
      <c r="AS275" s="108">
        <f>((AQ275+AR275)/AA275)*100</f>
        <v>57.142857142857139</v>
      </c>
      <c r="AT275" s="102">
        <v>4</v>
      </c>
      <c r="AU275" s="182">
        <f t="shared" si="391"/>
        <v>0.1404001404001404</v>
      </c>
      <c r="AV275" s="105" t="s">
        <v>454</v>
      </c>
      <c r="AW275" s="106">
        <f t="shared" si="345"/>
        <v>22</v>
      </c>
      <c r="AX275" s="106">
        <f t="shared" si="346"/>
        <v>0</v>
      </c>
      <c r="AY275" s="105">
        <f t="shared" si="347"/>
        <v>0.77220077220077221</v>
      </c>
      <c r="AZ275" s="106">
        <v>0</v>
      </c>
      <c r="BA275" s="106">
        <v>22</v>
      </c>
      <c r="BB275" s="106">
        <v>0</v>
      </c>
      <c r="BC275" s="106">
        <v>0</v>
      </c>
      <c r="BD275" s="106">
        <v>0</v>
      </c>
      <c r="BE275" s="102">
        <v>0</v>
      </c>
      <c r="BF275" s="102">
        <f t="shared" si="348"/>
        <v>22</v>
      </c>
      <c r="BG275" s="102">
        <f t="shared" si="349"/>
        <v>0</v>
      </c>
      <c r="BH275" s="102">
        <v>0</v>
      </c>
      <c r="BI275" s="102">
        <v>22</v>
      </c>
      <c r="BJ275" s="102">
        <v>0</v>
      </c>
      <c r="BK275" s="102">
        <v>0</v>
      </c>
      <c r="BL275" s="112">
        <v>0</v>
      </c>
      <c r="BM275" s="112">
        <v>0</v>
      </c>
      <c r="BN275" s="112">
        <v>20</v>
      </c>
      <c r="BO275" s="112">
        <v>0</v>
      </c>
      <c r="BP275" s="103">
        <f t="shared" si="350"/>
        <v>0.70200070200070208</v>
      </c>
      <c r="BQ275" s="158">
        <v>0</v>
      </c>
      <c r="BR275" s="103">
        <f t="shared" si="398"/>
        <v>0</v>
      </c>
      <c r="BS275" s="112">
        <f t="shared" si="351"/>
        <v>0</v>
      </c>
      <c r="BT275" s="112">
        <f t="shared" si="352"/>
        <v>13</v>
      </c>
      <c r="BU275" s="112">
        <f t="shared" si="353"/>
        <v>9</v>
      </c>
      <c r="BV275" s="112">
        <v>0</v>
      </c>
      <c r="BW275" s="112">
        <v>0</v>
      </c>
      <c r="BX275" s="112">
        <v>0</v>
      </c>
      <c r="BY275" s="112">
        <v>0</v>
      </c>
      <c r="BZ275" s="112">
        <v>13</v>
      </c>
      <c r="CA275" s="112">
        <v>9</v>
      </c>
      <c r="CB275" s="112">
        <v>0</v>
      </c>
      <c r="CC275" s="112">
        <v>0</v>
      </c>
      <c r="CD275" s="112">
        <v>0</v>
      </c>
      <c r="CE275" s="112">
        <f t="shared" si="354"/>
        <v>0</v>
      </c>
      <c r="CF275" s="112">
        <f t="shared" si="355"/>
        <v>0</v>
      </c>
      <c r="CG275" s="112">
        <f t="shared" si="356"/>
        <v>0</v>
      </c>
      <c r="CH275" s="100">
        <v>0</v>
      </c>
      <c r="CI275" s="100">
        <v>0</v>
      </c>
      <c r="CJ275" s="100">
        <v>0</v>
      </c>
      <c r="CK275" s="100">
        <v>0</v>
      </c>
      <c r="CL275" s="100">
        <v>0</v>
      </c>
      <c r="CM275" s="100">
        <v>0</v>
      </c>
      <c r="CN275" s="100">
        <v>0</v>
      </c>
      <c r="CO275" s="100">
        <v>0</v>
      </c>
      <c r="CP275" s="100">
        <v>0</v>
      </c>
      <c r="CQ275" s="112">
        <f t="shared" si="357"/>
        <v>0</v>
      </c>
      <c r="CR275" s="113">
        <f t="shared" si="358"/>
        <v>0</v>
      </c>
      <c r="CS275" s="112">
        <f t="shared" si="359"/>
        <v>0</v>
      </c>
      <c r="CT275" s="112">
        <f t="shared" si="360"/>
        <v>0</v>
      </c>
      <c r="CU275" s="112">
        <f t="shared" si="361"/>
        <v>0</v>
      </c>
      <c r="CV275" s="112">
        <f t="shared" si="362"/>
        <v>0</v>
      </c>
      <c r="CW275" s="112">
        <v>0</v>
      </c>
      <c r="CX275" s="112">
        <v>0</v>
      </c>
      <c r="CY275" s="112">
        <f t="shared" si="363"/>
        <v>0</v>
      </c>
      <c r="CZ275" s="112">
        <v>0</v>
      </c>
      <c r="DA275" s="112">
        <v>0</v>
      </c>
      <c r="DB275" s="112">
        <f t="shared" si="364"/>
        <v>0</v>
      </c>
      <c r="DC275" s="112">
        <v>0</v>
      </c>
      <c r="DD275" s="112">
        <v>0</v>
      </c>
      <c r="DE275" s="112">
        <f t="shared" si="365"/>
        <v>0</v>
      </c>
      <c r="DF275" s="112">
        <f t="shared" si="366"/>
        <v>0</v>
      </c>
      <c r="DG275" s="112">
        <f t="shared" si="367"/>
        <v>0</v>
      </c>
      <c r="DH275" s="112">
        <f t="shared" si="368"/>
        <v>0</v>
      </c>
      <c r="DI275" s="112">
        <v>0</v>
      </c>
      <c r="DJ275" s="112">
        <v>0</v>
      </c>
      <c r="DK275" s="112">
        <f t="shared" si="369"/>
        <v>0</v>
      </c>
      <c r="DL275" s="112">
        <v>0</v>
      </c>
      <c r="DM275" s="112">
        <v>0</v>
      </c>
      <c r="DN275" s="112">
        <f t="shared" si="370"/>
        <v>0</v>
      </c>
      <c r="DO275" s="112">
        <v>0</v>
      </c>
      <c r="DP275" s="112">
        <v>0</v>
      </c>
      <c r="DQ275" s="112">
        <f t="shared" si="371"/>
        <v>0</v>
      </c>
      <c r="DR275" s="112">
        <v>0</v>
      </c>
      <c r="DS275" s="112">
        <v>0</v>
      </c>
      <c r="DT275" s="112">
        <v>0</v>
      </c>
      <c r="DU275" s="112">
        <v>0</v>
      </c>
      <c r="DV275" s="114"/>
      <c r="DW275" s="114"/>
      <c r="DX275" s="112">
        <v>0</v>
      </c>
      <c r="DY275" s="112">
        <v>0</v>
      </c>
      <c r="DZ275" s="112">
        <v>0</v>
      </c>
      <c r="EA275" s="112">
        <f t="shared" si="372"/>
        <v>0</v>
      </c>
      <c r="EB275" s="113" t="s">
        <v>456</v>
      </c>
      <c r="EC275" s="112">
        <f t="shared" si="373"/>
        <v>0</v>
      </c>
      <c r="ED275" s="112">
        <f t="shared" si="374"/>
        <v>0</v>
      </c>
      <c r="EE275" s="112">
        <f t="shared" si="375"/>
        <v>0</v>
      </c>
      <c r="EF275" s="112">
        <v>0</v>
      </c>
      <c r="EG275" s="112">
        <v>0</v>
      </c>
      <c r="EH275" s="112">
        <v>0</v>
      </c>
      <c r="EI275" s="112">
        <v>0</v>
      </c>
      <c r="EJ275" s="112">
        <v>0</v>
      </c>
      <c r="EK275" s="112">
        <v>0</v>
      </c>
      <c r="EL275" s="112">
        <v>0</v>
      </c>
      <c r="EM275" s="112">
        <v>0</v>
      </c>
      <c r="EN275" s="112">
        <v>0</v>
      </c>
      <c r="EO275" s="112">
        <f t="shared" si="376"/>
        <v>0</v>
      </c>
      <c r="EP275" s="113" t="s">
        <v>456</v>
      </c>
      <c r="EQ275" s="112">
        <v>2</v>
      </c>
      <c r="ER275" s="112">
        <f t="shared" si="377"/>
        <v>1</v>
      </c>
      <c r="ES275" s="103">
        <f t="shared" si="399"/>
        <v>50</v>
      </c>
      <c r="ET275" s="112">
        <v>0</v>
      </c>
      <c r="EU275" s="112">
        <v>0</v>
      </c>
      <c r="EV275" s="112">
        <v>1</v>
      </c>
      <c r="EW275" s="112">
        <v>0</v>
      </c>
      <c r="EX275" s="114">
        <v>454.11</v>
      </c>
      <c r="EY275" s="114">
        <v>454.11</v>
      </c>
      <c r="EZ275" s="114">
        <v>454.11</v>
      </c>
      <c r="FA275" s="100">
        <v>0</v>
      </c>
    </row>
    <row r="276" spans="1:157" s="27" customFormat="1">
      <c r="A276" s="26" t="s">
        <v>427</v>
      </c>
      <c r="B276" s="26" t="s">
        <v>439</v>
      </c>
      <c r="C276" s="29" t="s">
        <v>33</v>
      </c>
      <c r="D276" s="31">
        <v>4336</v>
      </c>
      <c r="E276" s="31">
        <f t="shared" si="390"/>
        <v>12</v>
      </c>
      <c r="F276" s="31">
        <v>12</v>
      </c>
      <c r="G276" s="34">
        <f t="shared" si="392"/>
        <v>100</v>
      </c>
      <c r="H276" s="32">
        <v>0</v>
      </c>
      <c r="I276" s="30">
        <f t="shared" si="393"/>
        <v>0</v>
      </c>
      <c r="J276" s="41">
        <v>8</v>
      </c>
      <c r="K276" s="30">
        <f t="shared" si="337"/>
        <v>0.18450184501845018</v>
      </c>
      <c r="L276" s="31">
        <v>1270</v>
      </c>
      <c r="M276" s="31">
        <v>750</v>
      </c>
      <c r="N276" s="99">
        <f t="shared" si="338"/>
        <v>17.297047970479703</v>
      </c>
      <c r="O276" s="31">
        <v>370</v>
      </c>
      <c r="P276" s="31">
        <v>245</v>
      </c>
      <c r="Q276" s="34">
        <f t="shared" si="339"/>
        <v>5.6503690036900363</v>
      </c>
      <c r="R276" s="41">
        <f t="shared" si="340"/>
        <v>28</v>
      </c>
      <c r="S276" s="41">
        <v>28</v>
      </c>
      <c r="T276" s="30">
        <f t="shared" si="394"/>
        <v>100</v>
      </c>
      <c r="U276" s="32">
        <v>0</v>
      </c>
      <c r="V276" s="30">
        <f t="shared" si="395"/>
        <v>0</v>
      </c>
      <c r="W276" s="31">
        <v>7</v>
      </c>
      <c r="X276" s="31">
        <v>1</v>
      </c>
      <c r="Y276" s="31">
        <v>23</v>
      </c>
      <c r="Z276" s="39">
        <f t="shared" si="341"/>
        <v>0.53044280442804426</v>
      </c>
      <c r="AA276" s="31">
        <v>4</v>
      </c>
      <c r="AB276" s="31">
        <v>1</v>
      </c>
      <c r="AC276" s="39">
        <f t="shared" si="342"/>
        <v>0.11531365313653136</v>
      </c>
      <c r="AD276" s="42">
        <v>101.43</v>
      </c>
      <c r="AE276" s="38">
        <v>138.62</v>
      </c>
      <c r="AF276" s="38">
        <v>945.5</v>
      </c>
      <c r="AG276" s="38">
        <v>1722.91</v>
      </c>
      <c r="AH276" s="30">
        <v>9.32</v>
      </c>
      <c r="AI276" s="40">
        <v>12.43</v>
      </c>
      <c r="AJ276" s="41">
        <v>12</v>
      </c>
      <c r="AK276" s="30">
        <f t="shared" si="396"/>
        <v>42.857142857142854</v>
      </c>
      <c r="AL276" s="31">
        <v>5</v>
      </c>
      <c r="AM276" s="31">
        <v>1</v>
      </c>
      <c r="AN276" s="39">
        <f>((AL276+AM276)/W276)*100</f>
        <v>85.714285714285708</v>
      </c>
      <c r="AO276" s="31">
        <v>11</v>
      </c>
      <c r="AP276" s="39">
        <f t="shared" si="397"/>
        <v>47.826086956521742</v>
      </c>
      <c r="AQ276" s="31">
        <v>4</v>
      </c>
      <c r="AR276" s="31">
        <v>1</v>
      </c>
      <c r="AS276" s="39">
        <f>((AQ276+AR276)/AA276)*100</f>
        <v>125</v>
      </c>
      <c r="AT276" s="31">
        <v>8</v>
      </c>
      <c r="AU276" s="175">
        <f t="shared" si="391"/>
        <v>0.18450184501845018</v>
      </c>
      <c r="AV276" s="35" t="s">
        <v>454</v>
      </c>
      <c r="AW276" s="41">
        <f t="shared" si="345"/>
        <v>15</v>
      </c>
      <c r="AX276" s="41">
        <f t="shared" si="346"/>
        <v>1</v>
      </c>
      <c r="AY276" s="30">
        <f t="shared" si="347"/>
        <v>0.36900369003690037</v>
      </c>
      <c r="AZ276" s="41">
        <v>0</v>
      </c>
      <c r="BA276" s="41">
        <v>15</v>
      </c>
      <c r="BB276" s="41">
        <v>0</v>
      </c>
      <c r="BC276" s="41">
        <v>0</v>
      </c>
      <c r="BD276" s="41">
        <v>1</v>
      </c>
      <c r="BE276" s="31">
        <v>0</v>
      </c>
      <c r="BF276" s="31">
        <f t="shared" si="348"/>
        <v>14</v>
      </c>
      <c r="BG276" s="31">
        <f t="shared" si="349"/>
        <v>1</v>
      </c>
      <c r="BH276" s="31">
        <v>0</v>
      </c>
      <c r="BI276" s="31">
        <v>14</v>
      </c>
      <c r="BJ276" s="31">
        <v>0</v>
      </c>
      <c r="BK276" s="31">
        <v>0</v>
      </c>
      <c r="BL276" s="45">
        <v>1</v>
      </c>
      <c r="BM276" s="45">
        <v>0</v>
      </c>
      <c r="BN276" s="45">
        <v>12</v>
      </c>
      <c r="BO276" s="160">
        <v>1</v>
      </c>
      <c r="BP276" s="34">
        <f t="shared" si="350"/>
        <v>0.29981549815498154</v>
      </c>
      <c r="BQ276" s="149">
        <v>3</v>
      </c>
      <c r="BR276" s="103">
        <f t="shared" si="398"/>
        <v>23.076923076923077</v>
      </c>
      <c r="BS276" s="45">
        <f t="shared" si="351"/>
        <v>0</v>
      </c>
      <c r="BT276" s="45">
        <f t="shared" si="352"/>
        <v>0</v>
      </c>
      <c r="BU276" s="45">
        <f t="shared" si="353"/>
        <v>14</v>
      </c>
      <c r="BV276" s="45">
        <v>0</v>
      </c>
      <c r="BW276" s="45">
        <v>0</v>
      </c>
      <c r="BX276" s="45">
        <v>0</v>
      </c>
      <c r="BY276" s="45">
        <v>0</v>
      </c>
      <c r="BZ276" s="45">
        <v>0</v>
      </c>
      <c r="CA276" s="45">
        <v>14</v>
      </c>
      <c r="CB276" s="45">
        <v>0</v>
      </c>
      <c r="CC276" s="45">
        <v>0</v>
      </c>
      <c r="CD276" s="45">
        <v>0</v>
      </c>
      <c r="CE276" s="45">
        <f t="shared" si="354"/>
        <v>0</v>
      </c>
      <c r="CF276" s="45">
        <f t="shared" si="355"/>
        <v>0</v>
      </c>
      <c r="CG276" s="45">
        <f t="shared" si="356"/>
        <v>1</v>
      </c>
      <c r="CH276" s="46">
        <v>0</v>
      </c>
      <c r="CI276" s="46">
        <v>0</v>
      </c>
      <c r="CJ276" s="46">
        <v>0</v>
      </c>
      <c r="CK276" s="46">
        <v>0</v>
      </c>
      <c r="CL276" s="46">
        <v>0</v>
      </c>
      <c r="CM276" s="46">
        <v>1</v>
      </c>
      <c r="CN276" s="46">
        <v>0</v>
      </c>
      <c r="CO276" s="46">
        <v>0</v>
      </c>
      <c r="CP276" s="46">
        <v>0</v>
      </c>
      <c r="CQ276" s="45">
        <f t="shared" si="357"/>
        <v>5</v>
      </c>
      <c r="CR276" s="47">
        <f t="shared" si="358"/>
        <v>0.11531365313653136</v>
      </c>
      <c r="CS276" s="45">
        <f t="shared" si="359"/>
        <v>5</v>
      </c>
      <c r="CT276" s="45">
        <f t="shared" si="360"/>
        <v>0</v>
      </c>
      <c r="CU276" s="45">
        <f t="shared" si="361"/>
        <v>5</v>
      </c>
      <c r="CV276" s="45">
        <f t="shared" si="362"/>
        <v>0</v>
      </c>
      <c r="CW276" s="45">
        <v>0</v>
      </c>
      <c r="CX276" s="45">
        <v>0</v>
      </c>
      <c r="CY276" s="45">
        <f t="shared" si="363"/>
        <v>5</v>
      </c>
      <c r="CZ276" s="45">
        <v>0</v>
      </c>
      <c r="DA276" s="45">
        <v>5</v>
      </c>
      <c r="DB276" s="45">
        <f t="shared" si="364"/>
        <v>0</v>
      </c>
      <c r="DC276" s="45">
        <v>0</v>
      </c>
      <c r="DD276" s="45">
        <v>0</v>
      </c>
      <c r="DE276" s="45">
        <f t="shared" si="365"/>
        <v>0</v>
      </c>
      <c r="DF276" s="45">
        <f t="shared" si="366"/>
        <v>0</v>
      </c>
      <c r="DG276" s="45">
        <f t="shared" si="367"/>
        <v>0</v>
      </c>
      <c r="DH276" s="45">
        <f t="shared" si="368"/>
        <v>0</v>
      </c>
      <c r="DI276" s="45">
        <v>0</v>
      </c>
      <c r="DJ276" s="45">
        <v>0</v>
      </c>
      <c r="DK276" s="45">
        <f t="shared" si="369"/>
        <v>0</v>
      </c>
      <c r="DL276" s="45">
        <v>0</v>
      </c>
      <c r="DM276" s="45">
        <v>0</v>
      </c>
      <c r="DN276" s="45">
        <f t="shared" si="370"/>
        <v>0</v>
      </c>
      <c r="DO276" s="45">
        <v>0</v>
      </c>
      <c r="DP276" s="45">
        <v>0</v>
      </c>
      <c r="DQ276" s="45">
        <f t="shared" si="371"/>
        <v>0</v>
      </c>
      <c r="DR276" s="45">
        <v>0</v>
      </c>
      <c r="DS276" s="45">
        <v>0</v>
      </c>
      <c r="DT276" s="45">
        <v>0</v>
      </c>
      <c r="DU276" s="45">
        <v>0</v>
      </c>
      <c r="DV276" s="48">
        <v>273.5</v>
      </c>
      <c r="DW276" s="48"/>
      <c r="DX276" s="45">
        <v>14</v>
      </c>
      <c r="DY276" s="45">
        <v>0</v>
      </c>
      <c r="DZ276" s="45">
        <v>0</v>
      </c>
      <c r="EA276" s="45">
        <f t="shared" si="372"/>
        <v>4</v>
      </c>
      <c r="EB276" s="47">
        <f>(EA276/CQ276)*100</f>
        <v>80</v>
      </c>
      <c r="EC276" s="45">
        <f t="shared" si="373"/>
        <v>3</v>
      </c>
      <c r="ED276" s="45">
        <f t="shared" si="374"/>
        <v>0</v>
      </c>
      <c r="EE276" s="45">
        <f t="shared" si="375"/>
        <v>1</v>
      </c>
      <c r="EF276" s="45">
        <v>3</v>
      </c>
      <c r="EG276" s="45">
        <v>0</v>
      </c>
      <c r="EH276" s="45">
        <v>1</v>
      </c>
      <c r="EI276" s="45">
        <v>0</v>
      </c>
      <c r="EJ276" s="45">
        <v>0</v>
      </c>
      <c r="EK276" s="45">
        <v>0</v>
      </c>
      <c r="EL276" s="45">
        <v>0</v>
      </c>
      <c r="EM276" s="45">
        <v>0</v>
      </c>
      <c r="EN276" s="45">
        <v>0</v>
      </c>
      <c r="EO276" s="45">
        <f t="shared" si="376"/>
        <v>1</v>
      </c>
      <c r="EP276" s="47">
        <f>(EO276/CQ276)*100</f>
        <v>20</v>
      </c>
      <c r="EQ276" s="45">
        <v>4</v>
      </c>
      <c r="ER276" s="45">
        <f t="shared" si="377"/>
        <v>1</v>
      </c>
      <c r="ES276" s="34">
        <f t="shared" si="399"/>
        <v>25</v>
      </c>
      <c r="ET276" s="45">
        <v>1</v>
      </c>
      <c r="EU276" s="45">
        <v>0</v>
      </c>
      <c r="EV276" s="45">
        <v>0</v>
      </c>
      <c r="EW276" s="45">
        <v>0</v>
      </c>
      <c r="EX276" s="48">
        <v>612.22</v>
      </c>
      <c r="EY276" s="48">
        <v>612.22</v>
      </c>
      <c r="EZ276" s="48">
        <v>612.22</v>
      </c>
      <c r="FA276" s="46">
        <v>0</v>
      </c>
    </row>
    <row r="277" spans="1:157" s="27" customFormat="1">
      <c r="A277" s="26" t="s">
        <v>428</v>
      </c>
      <c r="B277" s="26" t="s">
        <v>439</v>
      </c>
      <c r="C277" s="29" t="s">
        <v>33</v>
      </c>
      <c r="D277" s="31">
        <v>3375</v>
      </c>
      <c r="E277" s="31">
        <f t="shared" si="390"/>
        <v>2</v>
      </c>
      <c r="F277" s="31">
        <v>1</v>
      </c>
      <c r="G277" s="34">
        <f t="shared" si="392"/>
        <v>50</v>
      </c>
      <c r="H277" s="32">
        <v>1</v>
      </c>
      <c r="I277" s="30">
        <f t="shared" si="393"/>
        <v>50</v>
      </c>
      <c r="J277" s="41">
        <v>1</v>
      </c>
      <c r="K277" s="30">
        <f t="shared" si="337"/>
        <v>2.9629629629629631E-2</v>
      </c>
      <c r="L277" s="31">
        <v>1017</v>
      </c>
      <c r="M277" s="31">
        <v>627</v>
      </c>
      <c r="N277" s="99">
        <f t="shared" si="338"/>
        <v>18.577777777777776</v>
      </c>
      <c r="O277" s="31">
        <v>323</v>
      </c>
      <c r="P277" s="31">
        <v>229</v>
      </c>
      <c r="Q277" s="34">
        <f t="shared" si="339"/>
        <v>6.7851851851851857</v>
      </c>
      <c r="R277" s="41">
        <f t="shared" si="340"/>
        <v>24</v>
      </c>
      <c r="S277" s="41">
        <v>24</v>
      </c>
      <c r="T277" s="30">
        <f t="shared" si="394"/>
        <v>100</v>
      </c>
      <c r="U277" s="32">
        <v>0</v>
      </c>
      <c r="V277" s="30">
        <f t="shared" si="395"/>
        <v>0</v>
      </c>
      <c r="W277" s="31">
        <v>0</v>
      </c>
      <c r="X277" s="31">
        <v>0</v>
      </c>
      <c r="Y277" s="31">
        <v>21</v>
      </c>
      <c r="Z277" s="39">
        <f t="shared" si="341"/>
        <v>0.62222222222222223</v>
      </c>
      <c r="AA277" s="31">
        <v>0</v>
      </c>
      <c r="AB277" s="31">
        <v>0</v>
      </c>
      <c r="AC277" s="39">
        <f t="shared" si="342"/>
        <v>0</v>
      </c>
      <c r="AD277" s="42">
        <v>158.33000000000001</v>
      </c>
      <c r="AE277" s="38"/>
      <c r="AF277" s="38">
        <v>1484.37</v>
      </c>
      <c r="AG277" s="38"/>
      <c r="AH277" s="30">
        <v>9.3800000000000008</v>
      </c>
      <c r="AI277" s="40"/>
      <c r="AJ277" s="41">
        <v>7</v>
      </c>
      <c r="AK277" s="30">
        <f t="shared" si="396"/>
        <v>29.166666666666668</v>
      </c>
      <c r="AL277" s="31">
        <v>0</v>
      </c>
      <c r="AM277" s="31">
        <v>0</v>
      </c>
      <c r="AN277" s="44" t="s">
        <v>456</v>
      </c>
      <c r="AO277" s="31">
        <v>7</v>
      </c>
      <c r="AP277" s="39">
        <f t="shared" si="397"/>
        <v>33.333333333333329</v>
      </c>
      <c r="AQ277" s="31">
        <v>0</v>
      </c>
      <c r="AR277" s="31">
        <v>0</v>
      </c>
      <c r="AS277" s="44" t="s">
        <v>456</v>
      </c>
      <c r="AT277" s="31">
        <v>5</v>
      </c>
      <c r="AU277" s="175">
        <f t="shared" si="391"/>
        <v>0.14814814814814814</v>
      </c>
      <c r="AV277" s="35" t="s">
        <v>454</v>
      </c>
      <c r="AW277" s="41">
        <f t="shared" si="345"/>
        <v>8</v>
      </c>
      <c r="AX277" s="41">
        <f t="shared" si="346"/>
        <v>0</v>
      </c>
      <c r="AY277" s="30">
        <f t="shared" si="347"/>
        <v>0.23703703703703705</v>
      </c>
      <c r="AZ277" s="41">
        <v>0</v>
      </c>
      <c r="BA277" s="41">
        <v>8</v>
      </c>
      <c r="BB277" s="41">
        <v>0</v>
      </c>
      <c r="BC277" s="41">
        <v>0</v>
      </c>
      <c r="BD277" s="41">
        <v>0</v>
      </c>
      <c r="BE277" s="31">
        <v>0</v>
      </c>
      <c r="BF277" s="31">
        <f t="shared" si="348"/>
        <v>7</v>
      </c>
      <c r="BG277" s="31">
        <f t="shared" si="349"/>
        <v>0</v>
      </c>
      <c r="BH277" s="31">
        <v>0</v>
      </c>
      <c r="BI277" s="31">
        <v>7</v>
      </c>
      <c r="BJ277" s="31">
        <v>0</v>
      </c>
      <c r="BK277" s="31">
        <v>0</v>
      </c>
      <c r="BL277" s="45">
        <v>0</v>
      </c>
      <c r="BM277" s="45">
        <v>0</v>
      </c>
      <c r="BN277" s="45">
        <v>8</v>
      </c>
      <c r="BO277" s="45">
        <v>0</v>
      </c>
      <c r="BP277" s="34">
        <f t="shared" si="350"/>
        <v>0.23703703703703705</v>
      </c>
      <c r="BQ277" s="149">
        <v>2</v>
      </c>
      <c r="BR277" s="103">
        <f t="shared" si="398"/>
        <v>25</v>
      </c>
      <c r="BS277" s="45">
        <f t="shared" si="351"/>
        <v>0</v>
      </c>
      <c r="BT277" s="45">
        <f t="shared" si="352"/>
        <v>1</v>
      </c>
      <c r="BU277" s="45">
        <f t="shared" si="353"/>
        <v>6</v>
      </c>
      <c r="BV277" s="45">
        <v>0</v>
      </c>
      <c r="BW277" s="45">
        <v>0</v>
      </c>
      <c r="BX277" s="45">
        <v>0</v>
      </c>
      <c r="BY277" s="45">
        <v>0</v>
      </c>
      <c r="BZ277" s="45">
        <v>1</v>
      </c>
      <c r="CA277" s="45">
        <v>6</v>
      </c>
      <c r="CB277" s="45">
        <v>0</v>
      </c>
      <c r="CC277" s="45">
        <v>0</v>
      </c>
      <c r="CD277" s="45">
        <v>0</v>
      </c>
      <c r="CE277" s="45">
        <f t="shared" si="354"/>
        <v>0</v>
      </c>
      <c r="CF277" s="45">
        <f t="shared" si="355"/>
        <v>0</v>
      </c>
      <c r="CG277" s="45">
        <f t="shared" si="356"/>
        <v>0</v>
      </c>
      <c r="CH277" s="46">
        <v>0</v>
      </c>
      <c r="CI277" s="46">
        <v>0</v>
      </c>
      <c r="CJ277" s="46">
        <v>0</v>
      </c>
      <c r="CK277" s="46">
        <v>0</v>
      </c>
      <c r="CL277" s="46">
        <v>0</v>
      </c>
      <c r="CM277" s="46">
        <v>0</v>
      </c>
      <c r="CN277" s="46">
        <v>0</v>
      </c>
      <c r="CO277" s="46">
        <v>0</v>
      </c>
      <c r="CP277" s="46">
        <v>0</v>
      </c>
      <c r="CQ277" s="45">
        <f t="shared" si="357"/>
        <v>2</v>
      </c>
      <c r="CR277" s="47">
        <f t="shared" si="358"/>
        <v>5.9259259259259262E-2</v>
      </c>
      <c r="CS277" s="45">
        <f t="shared" si="359"/>
        <v>2</v>
      </c>
      <c r="CT277" s="45">
        <f t="shared" si="360"/>
        <v>0</v>
      </c>
      <c r="CU277" s="45">
        <f t="shared" si="361"/>
        <v>2</v>
      </c>
      <c r="CV277" s="45">
        <f t="shared" si="362"/>
        <v>0</v>
      </c>
      <c r="CW277" s="45">
        <v>0</v>
      </c>
      <c r="CX277" s="45">
        <v>0</v>
      </c>
      <c r="CY277" s="45">
        <f t="shared" si="363"/>
        <v>2</v>
      </c>
      <c r="CZ277" s="45">
        <v>0</v>
      </c>
      <c r="DA277" s="45">
        <v>2</v>
      </c>
      <c r="DB277" s="45">
        <f t="shared" si="364"/>
        <v>0</v>
      </c>
      <c r="DC277" s="45">
        <v>0</v>
      </c>
      <c r="DD277" s="45">
        <v>0</v>
      </c>
      <c r="DE277" s="45">
        <f t="shared" si="365"/>
        <v>0</v>
      </c>
      <c r="DF277" s="45">
        <f t="shared" si="366"/>
        <v>0</v>
      </c>
      <c r="DG277" s="45">
        <f t="shared" si="367"/>
        <v>0</v>
      </c>
      <c r="DH277" s="45">
        <f t="shared" si="368"/>
        <v>0</v>
      </c>
      <c r="DI277" s="45">
        <v>0</v>
      </c>
      <c r="DJ277" s="45">
        <v>0</v>
      </c>
      <c r="DK277" s="45">
        <f t="shared" si="369"/>
        <v>0</v>
      </c>
      <c r="DL277" s="45">
        <v>0</v>
      </c>
      <c r="DM277" s="45">
        <v>0</v>
      </c>
      <c r="DN277" s="45">
        <f t="shared" si="370"/>
        <v>0</v>
      </c>
      <c r="DO277" s="45">
        <v>0</v>
      </c>
      <c r="DP277" s="45">
        <v>0</v>
      </c>
      <c r="DQ277" s="45">
        <f t="shared" si="371"/>
        <v>0</v>
      </c>
      <c r="DR277" s="45">
        <v>0</v>
      </c>
      <c r="DS277" s="45">
        <v>0</v>
      </c>
      <c r="DT277" s="45">
        <v>0</v>
      </c>
      <c r="DU277" s="45">
        <v>0</v>
      </c>
      <c r="DV277" s="48">
        <v>3267.92</v>
      </c>
      <c r="DW277" s="48"/>
      <c r="DX277" s="45">
        <v>9</v>
      </c>
      <c r="DY277" s="45">
        <v>0</v>
      </c>
      <c r="DZ277" s="45">
        <v>0</v>
      </c>
      <c r="EA277" s="45">
        <f t="shared" si="372"/>
        <v>2</v>
      </c>
      <c r="EB277" s="47">
        <f>(EA277/CQ277)*100</f>
        <v>100</v>
      </c>
      <c r="EC277" s="45">
        <f t="shared" si="373"/>
        <v>1</v>
      </c>
      <c r="ED277" s="45">
        <f t="shared" si="374"/>
        <v>0</v>
      </c>
      <c r="EE277" s="45">
        <f t="shared" si="375"/>
        <v>1</v>
      </c>
      <c r="EF277" s="45">
        <v>1</v>
      </c>
      <c r="EG277" s="45">
        <v>0</v>
      </c>
      <c r="EH277" s="45">
        <v>1</v>
      </c>
      <c r="EI277" s="45">
        <v>0</v>
      </c>
      <c r="EJ277" s="45">
        <v>0</v>
      </c>
      <c r="EK277" s="45">
        <v>0</v>
      </c>
      <c r="EL277" s="45">
        <v>0</v>
      </c>
      <c r="EM277" s="45">
        <v>0</v>
      </c>
      <c r="EN277" s="45">
        <v>0</v>
      </c>
      <c r="EO277" s="45">
        <f t="shared" si="376"/>
        <v>0</v>
      </c>
      <c r="EP277" s="47">
        <f>(EO277/CQ277)*100</f>
        <v>0</v>
      </c>
      <c r="EQ277" s="45">
        <v>6</v>
      </c>
      <c r="ER277" s="45">
        <f t="shared" si="377"/>
        <v>3</v>
      </c>
      <c r="ES277" s="34">
        <f t="shared" si="399"/>
        <v>50</v>
      </c>
      <c r="ET277" s="45">
        <v>1</v>
      </c>
      <c r="EU277" s="45">
        <v>1</v>
      </c>
      <c r="EV277" s="45">
        <v>1</v>
      </c>
      <c r="EW277" s="45">
        <v>0</v>
      </c>
      <c r="EX277" s="48">
        <v>1852.84</v>
      </c>
      <c r="EY277" s="48">
        <v>396.34</v>
      </c>
      <c r="EZ277" s="48">
        <v>4704.5600000000004</v>
      </c>
      <c r="FA277" s="46">
        <v>0</v>
      </c>
    </row>
    <row r="278" spans="1:157" s="27" customFormat="1">
      <c r="A278" s="100" t="s">
        <v>353</v>
      </c>
      <c r="B278" s="100" t="s">
        <v>391</v>
      </c>
      <c r="C278" s="101" t="s">
        <v>33</v>
      </c>
      <c r="D278" s="102">
        <v>30272</v>
      </c>
      <c r="E278" s="102">
        <f t="shared" si="390"/>
        <v>809</v>
      </c>
      <c r="F278" s="102">
        <v>765</v>
      </c>
      <c r="G278" s="103">
        <f t="shared" si="392"/>
        <v>94.561186650185419</v>
      </c>
      <c r="H278" s="104">
        <v>44</v>
      </c>
      <c r="I278" s="105">
        <f t="shared" si="393"/>
        <v>5.4388133498145859</v>
      </c>
      <c r="J278" s="106">
        <v>668</v>
      </c>
      <c r="K278" s="105">
        <f t="shared" si="337"/>
        <v>2.206659619450317</v>
      </c>
      <c r="L278" s="102">
        <v>8374</v>
      </c>
      <c r="M278" s="102">
        <v>5166</v>
      </c>
      <c r="N278" s="107">
        <f t="shared" si="338"/>
        <v>17.065274841437635</v>
      </c>
      <c r="O278" s="102">
        <v>3164</v>
      </c>
      <c r="P278" s="102">
        <v>1939</v>
      </c>
      <c r="Q278" s="103">
        <f t="shared" si="339"/>
        <v>6.4052589852008452</v>
      </c>
      <c r="R278" s="106">
        <f t="shared" si="340"/>
        <v>607</v>
      </c>
      <c r="S278" s="106">
        <v>603</v>
      </c>
      <c r="T278" s="105">
        <f t="shared" si="394"/>
        <v>99.341021416803954</v>
      </c>
      <c r="U278" s="104">
        <v>4</v>
      </c>
      <c r="V278" s="105">
        <f t="shared" si="395"/>
        <v>0.65897858319604619</v>
      </c>
      <c r="W278" s="102">
        <v>41</v>
      </c>
      <c r="X278" s="102">
        <v>0</v>
      </c>
      <c r="Y278" s="102">
        <v>574</v>
      </c>
      <c r="Z278" s="108">
        <f t="shared" si="341"/>
        <v>1.8961416490486258</v>
      </c>
      <c r="AA278" s="102">
        <v>35</v>
      </c>
      <c r="AB278" s="102">
        <v>0</v>
      </c>
      <c r="AC278" s="108">
        <f t="shared" si="342"/>
        <v>0.11561839323467231</v>
      </c>
      <c r="AD278" s="109">
        <v>94.81</v>
      </c>
      <c r="AE278" s="110">
        <v>50.89</v>
      </c>
      <c r="AF278" s="110">
        <v>545.19000000000005</v>
      </c>
      <c r="AG278" s="110">
        <v>1180.3399999999999</v>
      </c>
      <c r="AH278" s="105">
        <v>7.48</v>
      </c>
      <c r="AI278" s="111">
        <v>28.37</v>
      </c>
      <c r="AJ278" s="106">
        <v>148</v>
      </c>
      <c r="AK278" s="105">
        <f t="shared" si="396"/>
        <v>24.543946932006634</v>
      </c>
      <c r="AL278" s="102">
        <v>22</v>
      </c>
      <c r="AM278" s="102">
        <v>0</v>
      </c>
      <c r="AN278" s="108">
        <f>((AL278+AM278)/W278)*100</f>
        <v>53.658536585365859</v>
      </c>
      <c r="AO278" s="102"/>
      <c r="AP278" s="108">
        <f t="shared" si="397"/>
        <v>0</v>
      </c>
      <c r="AQ278" s="102">
        <v>17</v>
      </c>
      <c r="AR278" s="102">
        <v>0</v>
      </c>
      <c r="AS278" s="108">
        <f>((AQ278+AR278)/AA278)*100</f>
        <v>48.571428571428569</v>
      </c>
      <c r="AT278" s="102">
        <v>346</v>
      </c>
      <c r="AU278" s="182">
        <f t="shared" si="391"/>
        <v>1.1429704016913318</v>
      </c>
      <c r="AV278" s="105" t="s">
        <v>454</v>
      </c>
      <c r="AW278" s="106">
        <f t="shared" si="345"/>
        <v>76</v>
      </c>
      <c r="AX278" s="106">
        <f t="shared" si="346"/>
        <v>0</v>
      </c>
      <c r="AY278" s="105">
        <f t="shared" si="347"/>
        <v>0.25105708245243125</v>
      </c>
      <c r="AZ278" s="106">
        <v>0</v>
      </c>
      <c r="BA278" s="106">
        <v>76</v>
      </c>
      <c r="BB278" s="106">
        <v>0</v>
      </c>
      <c r="BC278" s="106">
        <v>0</v>
      </c>
      <c r="BD278" s="106">
        <v>0</v>
      </c>
      <c r="BE278" s="102">
        <v>0</v>
      </c>
      <c r="BF278" s="102">
        <f t="shared" si="348"/>
        <v>71</v>
      </c>
      <c r="BG278" s="102">
        <f t="shared" si="349"/>
        <v>0</v>
      </c>
      <c r="BH278" s="102">
        <v>0</v>
      </c>
      <c r="BI278" s="102">
        <v>71</v>
      </c>
      <c r="BJ278" s="102">
        <v>0</v>
      </c>
      <c r="BK278" s="102">
        <v>0</v>
      </c>
      <c r="BL278" s="112">
        <v>0</v>
      </c>
      <c r="BM278" s="112">
        <v>0</v>
      </c>
      <c r="BN278" s="112">
        <v>53</v>
      </c>
      <c r="BO278" s="112">
        <v>0</v>
      </c>
      <c r="BP278" s="103">
        <f t="shared" si="350"/>
        <v>0.17507928118393234</v>
      </c>
      <c r="BQ278" s="158">
        <v>5</v>
      </c>
      <c r="BR278" s="103">
        <f t="shared" si="398"/>
        <v>9.433962264150944</v>
      </c>
      <c r="BS278" s="112">
        <f t="shared" si="351"/>
        <v>1</v>
      </c>
      <c r="BT278" s="112">
        <f t="shared" si="352"/>
        <v>30</v>
      </c>
      <c r="BU278" s="112">
        <f t="shared" si="353"/>
        <v>40</v>
      </c>
      <c r="BV278" s="112">
        <v>0</v>
      </c>
      <c r="BW278" s="112">
        <v>0</v>
      </c>
      <c r="BX278" s="112">
        <v>0</v>
      </c>
      <c r="BY278" s="112">
        <v>1</v>
      </c>
      <c r="BZ278" s="112">
        <v>30</v>
      </c>
      <c r="CA278" s="112">
        <v>40</v>
      </c>
      <c r="CB278" s="112">
        <v>0</v>
      </c>
      <c r="CC278" s="112">
        <v>0</v>
      </c>
      <c r="CD278" s="112">
        <v>0</v>
      </c>
      <c r="CE278" s="112">
        <f t="shared" si="354"/>
        <v>0</v>
      </c>
      <c r="CF278" s="112">
        <f t="shared" si="355"/>
        <v>0</v>
      </c>
      <c r="CG278" s="112">
        <f t="shared" si="356"/>
        <v>0</v>
      </c>
      <c r="CH278" s="100">
        <v>0</v>
      </c>
      <c r="CI278" s="100">
        <v>0</v>
      </c>
      <c r="CJ278" s="100">
        <v>0</v>
      </c>
      <c r="CK278" s="100">
        <v>0</v>
      </c>
      <c r="CL278" s="100">
        <v>0</v>
      </c>
      <c r="CM278" s="100">
        <v>0</v>
      </c>
      <c r="CN278" s="100">
        <v>0</v>
      </c>
      <c r="CO278" s="100">
        <v>0</v>
      </c>
      <c r="CP278" s="100">
        <v>0</v>
      </c>
      <c r="CQ278" s="112">
        <f t="shared" si="357"/>
        <v>6</v>
      </c>
      <c r="CR278" s="113">
        <f t="shared" si="358"/>
        <v>1.982029598308668E-2</v>
      </c>
      <c r="CS278" s="112">
        <f t="shared" si="359"/>
        <v>3</v>
      </c>
      <c r="CT278" s="112">
        <f t="shared" si="360"/>
        <v>0</v>
      </c>
      <c r="CU278" s="112">
        <f t="shared" si="361"/>
        <v>3</v>
      </c>
      <c r="CV278" s="112">
        <f t="shared" si="362"/>
        <v>0</v>
      </c>
      <c r="CW278" s="112">
        <v>0</v>
      </c>
      <c r="CX278" s="112">
        <v>0</v>
      </c>
      <c r="CY278" s="112">
        <f t="shared" si="363"/>
        <v>3</v>
      </c>
      <c r="CZ278" s="112">
        <v>0</v>
      </c>
      <c r="DA278" s="112">
        <v>3</v>
      </c>
      <c r="DB278" s="112">
        <f t="shared" si="364"/>
        <v>0</v>
      </c>
      <c r="DC278" s="112">
        <v>0</v>
      </c>
      <c r="DD278" s="112">
        <v>0</v>
      </c>
      <c r="DE278" s="112">
        <f t="shared" si="365"/>
        <v>0</v>
      </c>
      <c r="DF278" s="112">
        <f t="shared" si="366"/>
        <v>0</v>
      </c>
      <c r="DG278" s="112">
        <f t="shared" si="367"/>
        <v>0</v>
      </c>
      <c r="DH278" s="112">
        <f t="shared" si="368"/>
        <v>0</v>
      </c>
      <c r="DI278" s="112">
        <v>0</v>
      </c>
      <c r="DJ278" s="112">
        <v>0</v>
      </c>
      <c r="DK278" s="112">
        <f t="shared" si="369"/>
        <v>0</v>
      </c>
      <c r="DL278" s="112">
        <v>0</v>
      </c>
      <c r="DM278" s="112">
        <v>0</v>
      </c>
      <c r="DN278" s="112">
        <f t="shared" si="370"/>
        <v>0</v>
      </c>
      <c r="DO278" s="112">
        <v>0</v>
      </c>
      <c r="DP278" s="112">
        <v>0</v>
      </c>
      <c r="DQ278" s="112">
        <f t="shared" si="371"/>
        <v>3</v>
      </c>
      <c r="DR278" s="112">
        <v>0</v>
      </c>
      <c r="DS278" s="112">
        <v>0</v>
      </c>
      <c r="DT278" s="112">
        <v>3</v>
      </c>
      <c r="DU278" s="112">
        <v>0</v>
      </c>
      <c r="DV278" s="114">
        <v>1425.27</v>
      </c>
      <c r="DW278" s="114">
        <v>442.92</v>
      </c>
      <c r="DX278" s="112">
        <v>0</v>
      </c>
      <c r="DY278" s="112">
        <v>0</v>
      </c>
      <c r="DZ278" s="112">
        <v>0</v>
      </c>
      <c r="EA278" s="112">
        <f t="shared" si="372"/>
        <v>2</v>
      </c>
      <c r="EB278" s="113">
        <f>(EA278/CQ278)*100</f>
        <v>33.333333333333329</v>
      </c>
      <c r="EC278" s="112">
        <f t="shared" si="373"/>
        <v>2</v>
      </c>
      <c r="ED278" s="112">
        <f t="shared" si="374"/>
        <v>0</v>
      </c>
      <c r="EE278" s="112">
        <f t="shared" si="375"/>
        <v>0</v>
      </c>
      <c r="EF278" s="112">
        <v>1</v>
      </c>
      <c r="EG278" s="112">
        <v>0</v>
      </c>
      <c r="EH278" s="112">
        <v>0</v>
      </c>
      <c r="EI278" s="112">
        <v>0</v>
      </c>
      <c r="EJ278" s="112">
        <v>0</v>
      </c>
      <c r="EK278" s="112">
        <v>0</v>
      </c>
      <c r="EL278" s="112">
        <v>1</v>
      </c>
      <c r="EM278" s="112">
        <v>0</v>
      </c>
      <c r="EN278" s="112">
        <v>0</v>
      </c>
      <c r="EO278" s="112">
        <f t="shared" si="376"/>
        <v>4</v>
      </c>
      <c r="EP278" s="113">
        <f>(EO278/CQ278)*100</f>
        <v>66.666666666666657</v>
      </c>
      <c r="EQ278" s="112">
        <v>37</v>
      </c>
      <c r="ER278" s="112">
        <f t="shared" si="377"/>
        <v>12</v>
      </c>
      <c r="ES278" s="103">
        <f t="shared" si="399"/>
        <v>32.432432432432435</v>
      </c>
      <c r="ET278" s="112">
        <v>9</v>
      </c>
      <c r="EU278" s="112">
        <v>0</v>
      </c>
      <c r="EV278" s="112">
        <v>3</v>
      </c>
      <c r="EW278" s="112">
        <v>0</v>
      </c>
      <c r="EX278" s="114">
        <v>1405.21</v>
      </c>
      <c r="EY278" s="114">
        <v>242.78</v>
      </c>
      <c r="EZ278" s="114">
        <v>10343.27</v>
      </c>
      <c r="FA278" s="100">
        <v>0</v>
      </c>
    </row>
    <row r="279" spans="1:157" s="27" customFormat="1">
      <c r="A279" s="100" t="s">
        <v>354</v>
      </c>
      <c r="B279" s="100" t="s">
        <v>391</v>
      </c>
      <c r="C279" s="101" t="s">
        <v>34</v>
      </c>
      <c r="D279" s="102">
        <v>2</v>
      </c>
      <c r="E279" s="102">
        <f t="shared" si="390"/>
        <v>0</v>
      </c>
      <c r="F279" s="102">
        <v>0</v>
      </c>
      <c r="G279" s="103" t="s">
        <v>456</v>
      </c>
      <c r="H279" s="104">
        <v>0</v>
      </c>
      <c r="I279" s="105" t="s">
        <v>456</v>
      </c>
      <c r="J279" s="106">
        <v>0</v>
      </c>
      <c r="K279" s="105">
        <f t="shared" si="337"/>
        <v>0</v>
      </c>
      <c r="L279" s="102">
        <v>0</v>
      </c>
      <c r="M279" s="102">
        <v>0</v>
      </c>
      <c r="N279" s="107">
        <f t="shared" si="338"/>
        <v>0</v>
      </c>
      <c r="O279" s="102">
        <v>0</v>
      </c>
      <c r="P279" s="102">
        <v>0</v>
      </c>
      <c r="Q279" s="103">
        <f t="shared" si="339"/>
        <v>0</v>
      </c>
      <c r="R279" s="106">
        <f t="shared" si="340"/>
        <v>0</v>
      </c>
      <c r="S279" s="106">
        <v>0</v>
      </c>
      <c r="T279" s="105" t="s">
        <v>456</v>
      </c>
      <c r="U279" s="104">
        <v>0</v>
      </c>
      <c r="V279" s="105" t="s">
        <v>456</v>
      </c>
      <c r="W279" s="102">
        <v>0</v>
      </c>
      <c r="X279" s="102">
        <v>0</v>
      </c>
      <c r="Y279" s="102">
        <v>0</v>
      </c>
      <c r="Z279" s="108">
        <f t="shared" si="341"/>
        <v>0</v>
      </c>
      <c r="AA279" s="102">
        <v>0</v>
      </c>
      <c r="AB279" s="102">
        <v>0</v>
      </c>
      <c r="AC279" s="108">
        <f t="shared" si="342"/>
        <v>0</v>
      </c>
      <c r="AD279" s="109"/>
      <c r="AE279" s="110"/>
      <c r="AF279" s="110"/>
      <c r="AG279" s="110"/>
      <c r="AH279" s="105"/>
      <c r="AI279" s="111"/>
      <c r="AJ279" s="106">
        <v>0</v>
      </c>
      <c r="AK279" s="105" t="s">
        <v>456</v>
      </c>
      <c r="AL279" s="102">
        <v>0</v>
      </c>
      <c r="AM279" s="102">
        <v>0</v>
      </c>
      <c r="AN279" s="108" t="s">
        <v>456</v>
      </c>
      <c r="AO279" s="102"/>
      <c r="AP279" s="108" t="s">
        <v>456</v>
      </c>
      <c r="AQ279" s="102">
        <v>0</v>
      </c>
      <c r="AR279" s="102">
        <v>0</v>
      </c>
      <c r="AS279" s="108" t="s">
        <v>456</v>
      </c>
      <c r="AT279" s="102">
        <v>0</v>
      </c>
      <c r="AU279" s="182">
        <f t="shared" si="391"/>
        <v>0</v>
      </c>
      <c r="AV279" s="105" t="s">
        <v>454</v>
      </c>
      <c r="AW279" s="106">
        <f t="shared" si="345"/>
        <v>0</v>
      </c>
      <c r="AX279" s="106">
        <f t="shared" si="346"/>
        <v>0</v>
      </c>
      <c r="AY279" s="105">
        <f t="shared" si="347"/>
        <v>0</v>
      </c>
      <c r="AZ279" s="106">
        <v>0</v>
      </c>
      <c r="BA279" s="106">
        <v>0</v>
      </c>
      <c r="BB279" s="106">
        <v>0</v>
      </c>
      <c r="BC279" s="106">
        <v>0</v>
      </c>
      <c r="BD279" s="106">
        <v>0</v>
      </c>
      <c r="BE279" s="102">
        <v>0</v>
      </c>
      <c r="BF279" s="102">
        <f t="shared" si="348"/>
        <v>0</v>
      </c>
      <c r="BG279" s="102">
        <f t="shared" si="349"/>
        <v>0</v>
      </c>
      <c r="BH279" s="102">
        <v>0</v>
      </c>
      <c r="BI279" s="102">
        <v>0</v>
      </c>
      <c r="BJ279" s="102">
        <v>0</v>
      </c>
      <c r="BK279" s="102">
        <v>0</v>
      </c>
      <c r="BL279" s="112">
        <v>0</v>
      </c>
      <c r="BM279" s="112">
        <v>0</v>
      </c>
      <c r="BN279" s="112">
        <v>0</v>
      </c>
      <c r="BO279" s="112">
        <v>0</v>
      </c>
      <c r="BP279" s="103">
        <f t="shared" si="350"/>
        <v>0</v>
      </c>
      <c r="BQ279" s="158">
        <v>0</v>
      </c>
      <c r="BR279" s="103" t="s">
        <v>456</v>
      </c>
      <c r="BS279" s="112">
        <f t="shared" si="351"/>
        <v>0</v>
      </c>
      <c r="BT279" s="112">
        <f t="shared" si="352"/>
        <v>0</v>
      </c>
      <c r="BU279" s="112">
        <f t="shared" si="353"/>
        <v>0</v>
      </c>
      <c r="BV279" s="112">
        <v>0</v>
      </c>
      <c r="BW279" s="112">
        <v>0</v>
      </c>
      <c r="BX279" s="112">
        <v>0</v>
      </c>
      <c r="BY279" s="112">
        <v>0</v>
      </c>
      <c r="BZ279" s="112">
        <v>0</v>
      </c>
      <c r="CA279" s="112">
        <v>0</v>
      </c>
      <c r="CB279" s="112">
        <v>0</v>
      </c>
      <c r="CC279" s="112">
        <v>0</v>
      </c>
      <c r="CD279" s="112">
        <v>0</v>
      </c>
      <c r="CE279" s="112">
        <f t="shared" si="354"/>
        <v>0</v>
      </c>
      <c r="CF279" s="112">
        <f t="shared" si="355"/>
        <v>0</v>
      </c>
      <c r="CG279" s="112">
        <f t="shared" si="356"/>
        <v>0</v>
      </c>
      <c r="CH279" s="100">
        <v>0</v>
      </c>
      <c r="CI279" s="100">
        <v>0</v>
      </c>
      <c r="CJ279" s="100">
        <v>0</v>
      </c>
      <c r="CK279" s="100">
        <v>0</v>
      </c>
      <c r="CL279" s="100">
        <v>0</v>
      </c>
      <c r="CM279" s="100">
        <v>0</v>
      </c>
      <c r="CN279" s="100">
        <v>0</v>
      </c>
      <c r="CO279" s="100">
        <v>0</v>
      </c>
      <c r="CP279" s="100">
        <v>0</v>
      </c>
      <c r="CQ279" s="112">
        <f t="shared" si="357"/>
        <v>0</v>
      </c>
      <c r="CR279" s="113">
        <f t="shared" si="358"/>
        <v>0</v>
      </c>
      <c r="CS279" s="112">
        <f t="shared" si="359"/>
        <v>0</v>
      </c>
      <c r="CT279" s="112">
        <f t="shared" si="360"/>
        <v>0</v>
      </c>
      <c r="CU279" s="112">
        <f t="shared" si="361"/>
        <v>0</v>
      </c>
      <c r="CV279" s="112">
        <f t="shared" si="362"/>
        <v>0</v>
      </c>
      <c r="CW279" s="112">
        <v>0</v>
      </c>
      <c r="CX279" s="112">
        <v>0</v>
      </c>
      <c r="CY279" s="112">
        <f t="shared" si="363"/>
        <v>0</v>
      </c>
      <c r="CZ279" s="112">
        <v>0</v>
      </c>
      <c r="DA279" s="112">
        <v>0</v>
      </c>
      <c r="DB279" s="112">
        <f t="shared" si="364"/>
        <v>0</v>
      </c>
      <c r="DC279" s="112">
        <v>0</v>
      </c>
      <c r="DD279" s="112">
        <v>0</v>
      </c>
      <c r="DE279" s="112">
        <f t="shared" si="365"/>
        <v>0</v>
      </c>
      <c r="DF279" s="112">
        <f t="shared" si="366"/>
        <v>0</v>
      </c>
      <c r="DG279" s="112">
        <f t="shared" si="367"/>
        <v>0</v>
      </c>
      <c r="DH279" s="112">
        <f t="shared" si="368"/>
        <v>0</v>
      </c>
      <c r="DI279" s="112">
        <v>0</v>
      </c>
      <c r="DJ279" s="112">
        <v>0</v>
      </c>
      <c r="DK279" s="112">
        <f t="shared" si="369"/>
        <v>0</v>
      </c>
      <c r="DL279" s="112">
        <v>0</v>
      </c>
      <c r="DM279" s="112">
        <v>0</v>
      </c>
      <c r="DN279" s="112">
        <f t="shared" si="370"/>
        <v>0</v>
      </c>
      <c r="DO279" s="112">
        <v>0</v>
      </c>
      <c r="DP279" s="112">
        <v>0</v>
      </c>
      <c r="DQ279" s="112">
        <f t="shared" si="371"/>
        <v>0</v>
      </c>
      <c r="DR279" s="112">
        <v>0</v>
      </c>
      <c r="DS279" s="112">
        <v>0</v>
      </c>
      <c r="DT279" s="112">
        <v>0</v>
      </c>
      <c r="DU279" s="112">
        <v>0</v>
      </c>
      <c r="DV279" s="114"/>
      <c r="DW279" s="114"/>
      <c r="DX279" s="112">
        <v>0</v>
      </c>
      <c r="DY279" s="112">
        <v>0</v>
      </c>
      <c r="DZ279" s="112">
        <v>0</v>
      </c>
      <c r="EA279" s="112">
        <f t="shared" si="372"/>
        <v>0</v>
      </c>
      <c r="EB279" s="113" t="s">
        <v>456</v>
      </c>
      <c r="EC279" s="112">
        <f t="shared" si="373"/>
        <v>0</v>
      </c>
      <c r="ED279" s="112">
        <f t="shared" si="374"/>
        <v>0</v>
      </c>
      <c r="EE279" s="112">
        <f t="shared" si="375"/>
        <v>0</v>
      </c>
      <c r="EF279" s="112">
        <v>0</v>
      </c>
      <c r="EG279" s="112">
        <v>0</v>
      </c>
      <c r="EH279" s="112">
        <v>0</v>
      </c>
      <c r="EI279" s="112">
        <v>0</v>
      </c>
      <c r="EJ279" s="112">
        <v>0</v>
      </c>
      <c r="EK279" s="112">
        <v>0</v>
      </c>
      <c r="EL279" s="112">
        <v>0</v>
      </c>
      <c r="EM279" s="112">
        <v>0</v>
      </c>
      <c r="EN279" s="112">
        <v>0</v>
      </c>
      <c r="EO279" s="112">
        <f t="shared" si="376"/>
        <v>0</v>
      </c>
      <c r="EP279" s="113" t="s">
        <v>456</v>
      </c>
      <c r="EQ279" s="112">
        <v>0</v>
      </c>
      <c r="ER279" s="112">
        <f t="shared" si="377"/>
        <v>0</v>
      </c>
      <c r="ES279" s="103" t="s">
        <v>456</v>
      </c>
      <c r="ET279" s="112">
        <v>0</v>
      </c>
      <c r="EU279" s="112">
        <v>0</v>
      </c>
      <c r="EV279" s="112">
        <v>0</v>
      </c>
      <c r="EW279" s="112">
        <v>0</v>
      </c>
      <c r="EX279" s="114"/>
      <c r="EY279" s="114"/>
      <c r="EZ279" s="114"/>
      <c r="FA279" s="100">
        <v>0</v>
      </c>
    </row>
    <row r="280" spans="1:157" s="27" customFormat="1">
      <c r="A280" s="26" t="s">
        <v>354</v>
      </c>
      <c r="B280" s="26" t="s">
        <v>447</v>
      </c>
      <c r="C280" s="29" t="s">
        <v>34</v>
      </c>
      <c r="D280" s="31">
        <v>11678</v>
      </c>
      <c r="E280" s="31">
        <f t="shared" si="390"/>
        <v>30</v>
      </c>
      <c r="F280" s="31">
        <v>30</v>
      </c>
      <c r="G280" s="34">
        <f t="shared" ref="G280:G311" si="402">(F280/E280)*100</f>
        <v>100</v>
      </c>
      <c r="H280" s="32">
        <v>0</v>
      </c>
      <c r="I280" s="30">
        <f t="shared" ref="I280:I311" si="403">(H280/E280)*100</f>
        <v>0</v>
      </c>
      <c r="J280" s="41">
        <v>17</v>
      </c>
      <c r="K280" s="30">
        <f t="shared" si="337"/>
        <v>0.14557287206713479</v>
      </c>
      <c r="L280" s="31">
        <v>2999</v>
      </c>
      <c r="M280" s="31">
        <v>2210</v>
      </c>
      <c r="N280" s="99">
        <f t="shared" si="338"/>
        <v>18.924473368727522</v>
      </c>
      <c r="O280" s="31">
        <v>1514</v>
      </c>
      <c r="P280" s="31">
        <v>1064</v>
      </c>
      <c r="Q280" s="34">
        <f t="shared" si="339"/>
        <v>9.1111491693783186</v>
      </c>
      <c r="R280" s="41">
        <f t="shared" si="340"/>
        <v>2060</v>
      </c>
      <c r="S280" s="41">
        <v>2060</v>
      </c>
      <c r="T280" s="30">
        <f t="shared" ref="T280:T311" si="404">(S280/R280)*100</f>
        <v>100</v>
      </c>
      <c r="U280" s="32">
        <v>0</v>
      </c>
      <c r="V280" s="30">
        <f t="shared" ref="V280:V311" si="405">(U280/R280)*100</f>
        <v>0</v>
      </c>
      <c r="W280" s="31">
        <v>145</v>
      </c>
      <c r="X280" s="31">
        <v>0</v>
      </c>
      <c r="Y280" s="31">
        <v>1284</v>
      </c>
      <c r="Z280" s="39">
        <f t="shared" si="341"/>
        <v>10.995033396129474</v>
      </c>
      <c r="AA280" s="31">
        <v>145</v>
      </c>
      <c r="AB280" s="31">
        <v>0</v>
      </c>
      <c r="AC280" s="39">
        <f t="shared" si="342"/>
        <v>1.2416509676314438</v>
      </c>
      <c r="AD280" s="42">
        <v>198.1</v>
      </c>
      <c r="AE280" s="116" t="s">
        <v>392</v>
      </c>
      <c r="AF280" s="38">
        <v>459.67</v>
      </c>
      <c r="AG280" s="38" t="s">
        <v>392</v>
      </c>
      <c r="AH280" s="30">
        <v>3</v>
      </c>
      <c r="AI280" s="116" t="s">
        <v>392</v>
      </c>
      <c r="AJ280" s="41">
        <v>1100</v>
      </c>
      <c r="AK280" s="30">
        <f t="shared" ref="AK280:AK311" si="406">(AJ280/S280)*100</f>
        <v>53.398058252427184</v>
      </c>
      <c r="AL280" s="117" t="s">
        <v>392</v>
      </c>
      <c r="AM280" s="31">
        <v>0</v>
      </c>
      <c r="AN280" s="44" t="s">
        <v>456</v>
      </c>
      <c r="AO280" s="31">
        <v>602</v>
      </c>
      <c r="AP280" s="39">
        <f t="shared" ref="AP280:AP311" si="407">(AO280/Y280)*100</f>
        <v>46.884735202492209</v>
      </c>
      <c r="AQ280" s="117" t="s">
        <v>392</v>
      </c>
      <c r="AR280" s="31">
        <v>0</v>
      </c>
      <c r="AS280" s="44" t="s">
        <v>456</v>
      </c>
      <c r="AT280" s="31">
        <v>127</v>
      </c>
      <c r="AU280" s="175">
        <f t="shared" si="391"/>
        <v>1.0875149854427129</v>
      </c>
      <c r="AV280" s="35" t="s">
        <v>454</v>
      </c>
      <c r="AW280" s="41">
        <f t="shared" si="345"/>
        <v>162</v>
      </c>
      <c r="AX280" s="41">
        <f t="shared" si="346"/>
        <v>0</v>
      </c>
      <c r="AY280" s="30">
        <f t="shared" si="347"/>
        <v>1.3872238396985785</v>
      </c>
      <c r="AZ280" s="41">
        <v>0</v>
      </c>
      <c r="BA280" s="41">
        <v>162</v>
      </c>
      <c r="BB280" s="41">
        <v>0</v>
      </c>
      <c r="BC280" s="41">
        <v>0</v>
      </c>
      <c r="BD280" s="41">
        <v>0</v>
      </c>
      <c r="BE280" s="31">
        <v>0</v>
      </c>
      <c r="BF280" s="31">
        <f t="shared" si="348"/>
        <v>145</v>
      </c>
      <c r="BG280" s="31">
        <f t="shared" si="349"/>
        <v>0</v>
      </c>
      <c r="BH280" s="31">
        <v>0</v>
      </c>
      <c r="BI280" s="31">
        <v>145</v>
      </c>
      <c r="BJ280" s="31">
        <v>0</v>
      </c>
      <c r="BK280" s="31">
        <v>0</v>
      </c>
      <c r="BL280" s="45">
        <v>0</v>
      </c>
      <c r="BM280" s="45">
        <v>0</v>
      </c>
      <c r="BN280" s="45">
        <v>137</v>
      </c>
      <c r="BO280" s="45">
        <v>0</v>
      </c>
      <c r="BP280" s="34">
        <f t="shared" si="350"/>
        <v>1.1731460866586745</v>
      </c>
      <c r="BQ280" s="149">
        <v>45</v>
      </c>
      <c r="BR280" s="103">
        <f t="shared" ref="BR280:BR300" si="408">(BQ280/(BN280+BO280))*100</f>
        <v>32.846715328467155</v>
      </c>
      <c r="BS280" s="45">
        <f t="shared" si="351"/>
        <v>0</v>
      </c>
      <c r="BT280" s="45">
        <f t="shared" si="352"/>
        <v>0</v>
      </c>
      <c r="BU280" s="45">
        <f t="shared" si="353"/>
        <v>145</v>
      </c>
      <c r="BV280" s="45">
        <v>0</v>
      </c>
      <c r="BW280" s="45">
        <v>0</v>
      </c>
      <c r="BX280" s="45">
        <v>0</v>
      </c>
      <c r="BY280" s="45">
        <v>0</v>
      </c>
      <c r="BZ280" s="45">
        <v>0</v>
      </c>
      <c r="CA280" s="45">
        <v>145</v>
      </c>
      <c r="CB280" s="45">
        <v>0</v>
      </c>
      <c r="CC280" s="45">
        <v>0</v>
      </c>
      <c r="CD280" s="45">
        <v>0</v>
      </c>
      <c r="CE280" s="45">
        <f t="shared" si="354"/>
        <v>0</v>
      </c>
      <c r="CF280" s="45">
        <f t="shared" si="355"/>
        <v>0</v>
      </c>
      <c r="CG280" s="45">
        <f t="shared" si="356"/>
        <v>0</v>
      </c>
      <c r="CH280" s="46">
        <v>0</v>
      </c>
      <c r="CI280" s="46">
        <v>0</v>
      </c>
      <c r="CJ280" s="46">
        <v>0</v>
      </c>
      <c r="CK280" s="46">
        <v>0</v>
      </c>
      <c r="CL280" s="46">
        <v>0</v>
      </c>
      <c r="CM280" s="46">
        <v>0</v>
      </c>
      <c r="CN280" s="46">
        <v>0</v>
      </c>
      <c r="CO280" s="46">
        <v>0</v>
      </c>
      <c r="CP280" s="46">
        <v>0</v>
      </c>
      <c r="CQ280" s="45">
        <f t="shared" si="357"/>
        <v>23</v>
      </c>
      <c r="CR280" s="47">
        <f t="shared" si="358"/>
        <v>0.19695153279671176</v>
      </c>
      <c r="CS280" s="45">
        <f t="shared" si="359"/>
        <v>23</v>
      </c>
      <c r="CT280" s="45">
        <f t="shared" si="360"/>
        <v>0</v>
      </c>
      <c r="CU280" s="45">
        <f t="shared" si="361"/>
        <v>23</v>
      </c>
      <c r="CV280" s="45">
        <f t="shared" si="362"/>
        <v>0</v>
      </c>
      <c r="CW280" s="45">
        <v>0</v>
      </c>
      <c r="CX280" s="45">
        <v>0</v>
      </c>
      <c r="CY280" s="45">
        <f t="shared" si="363"/>
        <v>23</v>
      </c>
      <c r="CZ280" s="45">
        <v>0</v>
      </c>
      <c r="DA280" s="45">
        <v>23</v>
      </c>
      <c r="DB280" s="45">
        <f t="shared" si="364"/>
        <v>0</v>
      </c>
      <c r="DC280" s="45">
        <v>0</v>
      </c>
      <c r="DD280" s="45">
        <v>0</v>
      </c>
      <c r="DE280" s="45">
        <f t="shared" si="365"/>
        <v>0</v>
      </c>
      <c r="DF280" s="45">
        <f t="shared" si="366"/>
        <v>0</v>
      </c>
      <c r="DG280" s="45">
        <f t="shared" si="367"/>
        <v>0</v>
      </c>
      <c r="DH280" s="45">
        <f t="shared" si="368"/>
        <v>0</v>
      </c>
      <c r="DI280" s="45">
        <v>0</v>
      </c>
      <c r="DJ280" s="45">
        <v>0</v>
      </c>
      <c r="DK280" s="45">
        <f t="shared" si="369"/>
        <v>0</v>
      </c>
      <c r="DL280" s="45">
        <v>0</v>
      </c>
      <c r="DM280" s="45">
        <v>0</v>
      </c>
      <c r="DN280" s="45">
        <f t="shared" si="370"/>
        <v>0</v>
      </c>
      <c r="DO280" s="45">
        <v>0</v>
      </c>
      <c r="DP280" s="45">
        <v>0</v>
      </c>
      <c r="DQ280" s="45">
        <f t="shared" si="371"/>
        <v>0</v>
      </c>
      <c r="DR280" s="45">
        <v>0</v>
      </c>
      <c r="DS280" s="45">
        <v>0</v>
      </c>
      <c r="DT280" s="45">
        <v>0</v>
      </c>
      <c r="DU280" s="45">
        <v>0</v>
      </c>
      <c r="DV280" s="48">
        <v>480.38</v>
      </c>
      <c r="DW280" s="48"/>
      <c r="DX280" s="45">
        <v>58</v>
      </c>
      <c r="DY280" s="45">
        <v>0</v>
      </c>
      <c r="DZ280" s="45">
        <v>0</v>
      </c>
      <c r="EA280" s="45">
        <f t="shared" si="372"/>
        <v>15</v>
      </c>
      <c r="EB280" s="47">
        <f>(EA280/CQ280)*100</f>
        <v>65.217391304347828</v>
      </c>
      <c r="EC280" s="45">
        <f t="shared" si="373"/>
        <v>12</v>
      </c>
      <c r="ED280" s="45">
        <f t="shared" si="374"/>
        <v>3</v>
      </c>
      <c r="EE280" s="45">
        <f t="shared" si="375"/>
        <v>0</v>
      </c>
      <c r="EF280" s="45">
        <v>12</v>
      </c>
      <c r="EG280" s="45">
        <v>3</v>
      </c>
      <c r="EH280" s="45">
        <v>0</v>
      </c>
      <c r="EI280" s="45">
        <v>0</v>
      </c>
      <c r="EJ280" s="45">
        <v>0</v>
      </c>
      <c r="EK280" s="45">
        <v>0</v>
      </c>
      <c r="EL280" s="45">
        <v>0</v>
      </c>
      <c r="EM280" s="45">
        <v>0</v>
      </c>
      <c r="EN280" s="45">
        <v>0</v>
      </c>
      <c r="EO280" s="45">
        <f t="shared" si="376"/>
        <v>8</v>
      </c>
      <c r="EP280" s="47">
        <f>(EO280/CQ280)*100</f>
        <v>34.782608695652172</v>
      </c>
      <c r="EQ280" s="45">
        <v>8</v>
      </c>
      <c r="ER280" s="45">
        <f t="shared" si="377"/>
        <v>5</v>
      </c>
      <c r="ES280" s="34">
        <f>(ER280/EQ280)*100</f>
        <v>62.5</v>
      </c>
      <c r="ET280" s="45">
        <v>2</v>
      </c>
      <c r="EU280" s="45">
        <v>0</v>
      </c>
      <c r="EV280" s="45">
        <v>3</v>
      </c>
      <c r="EW280" s="45">
        <v>0</v>
      </c>
      <c r="EX280" s="48">
        <v>1276.92</v>
      </c>
      <c r="EY280" s="48">
        <v>217.55</v>
      </c>
      <c r="EZ280" s="48">
        <v>3203.96</v>
      </c>
      <c r="FA280" s="46">
        <v>0</v>
      </c>
    </row>
    <row r="281" spans="1:157" s="27" customFormat="1">
      <c r="A281" s="100" t="s">
        <v>355</v>
      </c>
      <c r="B281" s="100" t="s">
        <v>391</v>
      </c>
      <c r="C281" s="101" t="s">
        <v>32</v>
      </c>
      <c r="D281" s="102">
        <v>16147</v>
      </c>
      <c r="E281" s="102">
        <f t="shared" si="390"/>
        <v>375</v>
      </c>
      <c r="F281" s="102">
        <v>353</v>
      </c>
      <c r="G281" s="103">
        <f t="shared" si="402"/>
        <v>94.13333333333334</v>
      </c>
      <c r="H281" s="104">
        <v>22</v>
      </c>
      <c r="I281" s="105">
        <f t="shared" si="403"/>
        <v>5.8666666666666663</v>
      </c>
      <c r="J281" s="106">
        <v>327</v>
      </c>
      <c r="K281" s="105">
        <f t="shared" si="337"/>
        <v>2.0251439895955907</v>
      </c>
      <c r="L281" s="102">
        <v>3005</v>
      </c>
      <c r="M281" s="102">
        <v>2226</v>
      </c>
      <c r="N281" s="107">
        <f t="shared" si="338"/>
        <v>13.785842571375486</v>
      </c>
      <c r="O281" s="102">
        <v>1132</v>
      </c>
      <c r="P281" s="102">
        <v>905</v>
      </c>
      <c r="Q281" s="103">
        <f t="shared" si="339"/>
        <v>5.6047563014801511</v>
      </c>
      <c r="R281" s="106">
        <f t="shared" si="340"/>
        <v>297</v>
      </c>
      <c r="S281" s="106">
        <v>296</v>
      </c>
      <c r="T281" s="105">
        <f t="shared" si="404"/>
        <v>99.663299663299668</v>
      </c>
      <c r="U281" s="104">
        <v>1</v>
      </c>
      <c r="V281" s="105">
        <f t="shared" si="405"/>
        <v>0.33670033670033667</v>
      </c>
      <c r="W281" s="102">
        <v>107</v>
      </c>
      <c r="X281" s="102">
        <v>0</v>
      </c>
      <c r="Y281" s="102">
        <v>269</v>
      </c>
      <c r="Z281" s="108">
        <f t="shared" si="341"/>
        <v>1.665944138230012</v>
      </c>
      <c r="AA281" s="102">
        <v>95</v>
      </c>
      <c r="AB281" s="102">
        <v>0</v>
      </c>
      <c r="AC281" s="108">
        <f t="shared" si="342"/>
        <v>0.58834458413327551</v>
      </c>
      <c r="AD281" s="109">
        <v>84.4</v>
      </c>
      <c r="AE281" s="110">
        <v>65.05</v>
      </c>
      <c r="AF281" s="110">
        <v>664.96</v>
      </c>
      <c r="AG281" s="110">
        <v>1036.49</v>
      </c>
      <c r="AH281" s="105">
        <v>9.59</v>
      </c>
      <c r="AI281" s="111">
        <v>16.77</v>
      </c>
      <c r="AJ281" s="106">
        <v>98</v>
      </c>
      <c r="AK281" s="105">
        <f t="shared" si="406"/>
        <v>33.108108108108105</v>
      </c>
      <c r="AL281" s="102">
        <v>54</v>
      </c>
      <c r="AM281" s="102">
        <v>0</v>
      </c>
      <c r="AN281" s="108">
        <f>((AL281+AM281)/W281)*100</f>
        <v>50.467289719626166</v>
      </c>
      <c r="AO281" s="102"/>
      <c r="AP281" s="108">
        <f t="shared" si="407"/>
        <v>0</v>
      </c>
      <c r="AQ281" s="102">
        <v>48</v>
      </c>
      <c r="AR281" s="102">
        <v>0</v>
      </c>
      <c r="AS281" s="108">
        <f>((AQ281+AR281)/AA281)*100</f>
        <v>50.526315789473685</v>
      </c>
      <c r="AT281" s="102">
        <v>67</v>
      </c>
      <c r="AU281" s="182">
        <f t="shared" si="391"/>
        <v>0.41493775933609961</v>
      </c>
      <c r="AV281" s="105" t="s">
        <v>454</v>
      </c>
      <c r="AW281" s="106">
        <f t="shared" si="345"/>
        <v>201</v>
      </c>
      <c r="AX281" s="106">
        <f t="shared" si="346"/>
        <v>0</v>
      </c>
      <c r="AY281" s="105">
        <f t="shared" si="347"/>
        <v>1.2448132780082988</v>
      </c>
      <c r="AZ281" s="106">
        <v>0</v>
      </c>
      <c r="BA281" s="106">
        <v>201</v>
      </c>
      <c r="BB281" s="106">
        <v>0</v>
      </c>
      <c r="BC281" s="106">
        <v>0</v>
      </c>
      <c r="BD281" s="106">
        <v>0</v>
      </c>
      <c r="BE281" s="102">
        <v>0</v>
      </c>
      <c r="BF281" s="102">
        <f t="shared" si="348"/>
        <v>201</v>
      </c>
      <c r="BG281" s="102">
        <f t="shared" si="349"/>
        <v>0</v>
      </c>
      <c r="BH281" s="102">
        <v>0</v>
      </c>
      <c r="BI281" s="102">
        <v>201</v>
      </c>
      <c r="BJ281" s="102">
        <v>0</v>
      </c>
      <c r="BK281" s="102">
        <v>0</v>
      </c>
      <c r="BL281" s="112">
        <v>0</v>
      </c>
      <c r="BM281" s="112">
        <v>0</v>
      </c>
      <c r="BN281" s="112">
        <v>188</v>
      </c>
      <c r="BO281" s="112">
        <v>0</v>
      </c>
      <c r="BP281" s="103">
        <f t="shared" si="350"/>
        <v>1.1643029664953242</v>
      </c>
      <c r="BQ281" s="158">
        <v>79</v>
      </c>
      <c r="BR281" s="103">
        <f t="shared" si="408"/>
        <v>42.021276595744681</v>
      </c>
      <c r="BS281" s="112">
        <f t="shared" si="351"/>
        <v>0</v>
      </c>
      <c r="BT281" s="112">
        <f t="shared" si="352"/>
        <v>80</v>
      </c>
      <c r="BU281" s="112">
        <f t="shared" si="353"/>
        <v>121</v>
      </c>
      <c r="BV281" s="112">
        <v>0</v>
      </c>
      <c r="BW281" s="112">
        <v>0</v>
      </c>
      <c r="BX281" s="112">
        <v>0</v>
      </c>
      <c r="BY281" s="112">
        <v>0</v>
      </c>
      <c r="BZ281" s="112">
        <v>80</v>
      </c>
      <c r="CA281" s="112">
        <v>121</v>
      </c>
      <c r="CB281" s="112">
        <v>0</v>
      </c>
      <c r="CC281" s="112">
        <v>0</v>
      </c>
      <c r="CD281" s="112">
        <v>0</v>
      </c>
      <c r="CE281" s="112">
        <f t="shared" si="354"/>
        <v>0</v>
      </c>
      <c r="CF281" s="112">
        <f t="shared" si="355"/>
        <v>0</v>
      </c>
      <c r="CG281" s="112">
        <f t="shared" si="356"/>
        <v>0</v>
      </c>
      <c r="CH281" s="100">
        <v>0</v>
      </c>
      <c r="CI281" s="100">
        <v>0</v>
      </c>
      <c r="CJ281" s="100">
        <v>0</v>
      </c>
      <c r="CK281" s="100">
        <v>0</v>
      </c>
      <c r="CL281" s="100">
        <v>0</v>
      </c>
      <c r="CM281" s="100">
        <v>0</v>
      </c>
      <c r="CN281" s="100">
        <v>0</v>
      </c>
      <c r="CO281" s="100">
        <v>0</v>
      </c>
      <c r="CP281" s="100">
        <v>0</v>
      </c>
      <c r="CQ281" s="112">
        <f t="shared" si="357"/>
        <v>18</v>
      </c>
      <c r="CR281" s="113">
        <f t="shared" si="358"/>
        <v>0.11147581594104167</v>
      </c>
      <c r="CS281" s="112">
        <f t="shared" si="359"/>
        <v>15</v>
      </c>
      <c r="CT281" s="112">
        <f t="shared" si="360"/>
        <v>0</v>
      </c>
      <c r="CU281" s="112">
        <f t="shared" si="361"/>
        <v>15</v>
      </c>
      <c r="CV281" s="112">
        <f t="shared" si="362"/>
        <v>0</v>
      </c>
      <c r="CW281" s="112">
        <v>0</v>
      </c>
      <c r="CX281" s="112">
        <v>0</v>
      </c>
      <c r="CY281" s="112">
        <f t="shared" si="363"/>
        <v>15</v>
      </c>
      <c r="CZ281" s="112">
        <v>0</v>
      </c>
      <c r="DA281" s="112">
        <v>15</v>
      </c>
      <c r="DB281" s="112">
        <f t="shared" si="364"/>
        <v>0</v>
      </c>
      <c r="DC281" s="112">
        <v>0</v>
      </c>
      <c r="DD281" s="112">
        <v>0</v>
      </c>
      <c r="DE281" s="112">
        <f t="shared" si="365"/>
        <v>0</v>
      </c>
      <c r="DF281" s="112">
        <f t="shared" si="366"/>
        <v>0</v>
      </c>
      <c r="DG281" s="112">
        <f t="shared" si="367"/>
        <v>0</v>
      </c>
      <c r="DH281" s="112">
        <f t="shared" si="368"/>
        <v>0</v>
      </c>
      <c r="DI281" s="112">
        <v>0</v>
      </c>
      <c r="DJ281" s="112">
        <v>0</v>
      </c>
      <c r="DK281" s="112">
        <f t="shared" si="369"/>
        <v>0</v>
      </c>
      <c r="DL281" s="112">
        <v>0</v>
      </c>
      <c r="DM281" s="112">
        <v>0</v>
      </c>
      <c r="DN281" s="112">
        <f t="shared" si="370"/>
        <v>0</v>
      </c>
      <c r="DO281" s="112">
        <v>0</v>
      </c>
      <c r="DP281" s="112">
        <v>0</v>
      </c>
      <c r="DQ281" s="112">
        <f t="shared" si="371"/>
        <v>3</v>
      </c>
      <c r="DR281" s="112">
        <v>0</v>
      </c>
      <c r="DS281" s="112">
        <v>0</v>
      </c>
      <c r="DT281" s="112">
        <v>3</v>
      </c>
      <c r="DU281" s="112">
        <v>0</v>
      </c>
      <c r="DV281" s="114">
        <v>944.98</v>
      </c>
      <c r="DW281" s="114">
        <v>3130.74</v>
      </c>
      <c r="DX281" s="112">
        <v>15</v>
      </c>
      <c r="DY281" s="112">
        <v>0</v>
      </c>
      <c r="DZ281" s="112">
        <v>0</v>
      </c>
      <c r="EA281" s="112">
        <f t="shared" si="372"/>
        <v>9</v>
      </c>
      <c r="EB281" s="113">
        <f>(EA281/CQ281)*100</f>
        <v>50</v>
      </c>
      <c r="EC281" s="112">
        <f t="shared" si="373"/>
        <v>6</v>
      </c>
      <c r="ED281" s="112">
        <f t="shared" si="374"/>
        <v>1</v>
      </c>
      <c r="EE281" s="112">
        <f t="shared" si="375"/>
        <v>2</v>
      </c>
      <c r="EF281" s="112">
        <v>5</v>
      </c>
      <c r="EG281" s="112">
        <v>1</v>
      </c>
      <c r="EH281" s="112">
        <v>1</v>
      </c>
      <c r="EI281" s="112">
        <v>0</v>
      </c>
      <c r="EJ281" s="112">
        <v>0</v>
      </c>
      <c r="EK281" s="112">
        <v>0</v>
      </c>
      <c r="EL281" s="112">
        <v>1</v>
      </c>
      <c r="EM281" s="112">
        <v>0</v>
      </c>
      <c r="EN281" s="112">
        <v>1</v>
      </c>
      <c r="EO281" s="112">
        <f t="shared" si="376"/>
        <v>9</v>
      </c>
      <c r="EP281" s="113">
        <f>(EO281/CQ281)*100</f>
        <v>50</v>
      </c>
      <c r="EQ281" s="112">
        <v>17</v>
      </c>
      <c r="ER281" s="112">
        <f t="shared" si="377"/>
        <v>8</v>
      </c>
      <c r="ES281" s="103">
        <f>(ER281/EQ281)*100</f>
        <v>47.058823529411761</v>
      </c>
      <c r="ET281" s="112">
        <v>1</v>
      </c>
      <c r="EU281" s="112">
        <v>0</v>
      </c>
      <c r="EV281" s="112">
        <v>7</v>
      </c>
      <c r="EW281" s="112">
        <v>0</v>
      </c>
      <c r="EX281" s="114">
        <v>825.72</v>
      </c>
      <c r="EY281" s="114">
        <v>127.85</v>
      </c>
      <c r="EZ281" s="114">
        <v>2781.95</v>
      </c>
      <c r="FA281" s="100">
        <v>0</v>
      </c>
    </row>
    <row r="282" spans="1:157" s="27" customFormat="1">
      <c r="A282" s="100" t="s">
        <v>356</v>
      </c>
      <c r="B282" s="100" t="s">
        <v>391</v>
      </c>
      <c r="C282" s="101" t="s">
        <v>19</v>
      </c>
      <c r="D282" s="102">
        <v>908</v>
      </c>
      <c r="E282" s="102">
        <f t="shared" si="390"/>
        <v>36</v>
      </c>
      <c r="F282" s="102">
        <v>36</v>
      </c>
      <c r="G282" s="103">
        <f t="shared" si="402"/>
        <v>100</v>
      </c>
      <c r="H282" s="104">
        <v>0</v>
      </c>
      <c r="I282" s="105">
        <f t="shared" si="403"/>
        <v>0</v>
      </c>
      <c r="J282" s="106">
        <v>32</v>
      </c>
      <c r="K282" s="105">
        <f t="shared" si="337"/>
        <v>3.5242290748898681</v>
      </c>
      <c r="L282" s="102">
        <v>271</v>
      </c>
      <c r="M282" s="102">
        <v>165</v>
      </c>
      <c r="N282" s="107">
        <f t="shared" si="338"/>
        <v>18.171806167400881</v>
      </c>
      <c r="O282" s="102">
        <v>135</v>
      </c>
      <c r="P282" s="102">
        <v>77</v>
      </c>
      <c r="Q282" s="103">
        <f t="shared" si="339"/>
        <v>8.4801762114537453</v>
      </c>
      <c r="R282" s="106">
        <f t="shared" si="340"/>
        <v>31</v>
      </c>
      <c r="S282" s="106">
        <v>31</v>
      </c>
      <c r="T282" s="105">
        <f t="shared" si="404"/>
        <v>100</v>
      </c>
      <c r="U282" s="104">
        <v>0</v>
      </c>
      <c r="V282" s="105">
        <f t="shared" si="405"/>
        <v>0</v>
      </c>
      <c r="W282" s="102">
        <v>6</v>
      </c>
      <c r="X282" s="102">
        <v>0</v>
      </c>
      <c r="Y282" s="102">
        <v>29</v>
      </c>
      <c r="Z282" s="108">
        <f t="shared" si="341"/>
        <v>3.1938325991189425</v>
      </c>
      <c r="AA282" s="102">
        <v>5</v>
      </c>
      <c r="AB282" s="102">
        <v>0</v>
      </c>
      <c r="AC282" s="108">
        <f t="shared" si="342"/>
        <v>0.55066079295154191</v>
      </c>
      <c r="AD282" s="109">
        <v>47.33</v>
      </c>
      <c r="AE282" s="110">
        <v>41.83</v>
      </c>
      <c r="AF282" s="110">
        <v>330.96</v>
      </c>
      <c r="AG282" s="110">
        <v>448.85</v>
      </c>
      <c r="AH282" s="105">
        <v>7.58</v>
      </c>
      <c r="AI282" s="111">
        <v>10</v>
      </c>
      <c r="AJ282" s="106">
        <v>3</v>
      </c>
      <c r="AK282" s="105">
        <f t="shared" si="406"/>
        <v>9.67741935483871</v>
      </c>
      <c r="AL282" s="102">
        <v>2</v>
      </c>
      <c r="AM282" s="102">
        <v>0</v>
      </c>
      <c r="AN282" s="108">
        <f>((AL282+AM282)/W282)*100</f>
        <v>33.333333333333329</v>
      </c>
      <c r="AO282" s="102"/>
      <c r="AP282" s="108">
        <f t="shared" si="407"/>
        <v>0</v>
      </c>
      <c r="AQ282" s="102">
        <v>2</v>
      </c>
      <c r="AR282" s="102">
        <v>0</v>
      </c>
      <c r="AS282" s="108">
        <f>((AQ282+AR282)/AA282)*100</f>
        <v>40</v>
      </c>
      <c r="AT282" s="102">
        <v>7</v>
      </c>
      <c r="AU282" s="182">
        <f t="shared" si="391"/>
        <v>0.77092511013215859</v>
      </c>
      <c r="AV282" s="105" t="s">
        <v>454</v>
      </c>
      <c r="AW282" s="106">
        <f t="shared" si="345"/>
        <v>15</v>
      </c>
      <c r="AX282" s="106">
        <f t="shared" si="346"/>
        <v>0</v>
      </c>
      <c r="AY282" s="105">
        <f t="shared" si="347"/>
        <v>1.6519823788546255</v>
      </c>
      <c r="AZ282" s="106">
        <v>0</v>
      </c>
      <c r="BA282" s="106">
        <v>15</v>
      </c>
      <c r="BB282" s="106">
        <v>0</v>
      </c>
      <c r="BC282" s="106">
        <v>0</v>
      </c>
      <c r="BD282" s="106">
        <v>0</v>
      </c>
      <c r="BE282" s="102">
        <v>0</v>
      </c>
      <c r="BF282" s="102">
        <f t="shared" si="348"/>
        <v>15</v>
      </c>
      <c r="BG282" s="102">
        <f t="shared" si="349"/>
        <v>0</v>
      </c>
      <c r="BH282" s="102">
        <v>0</v>
      </c>
      <c r="BI282" s="102">
        <v>15</v>
      </c>
      <c r="BJ282" s="102">
        <v>0</v>
      </c>
      <c r="BK282" s="102">
        <v>0</v>
      </c>
      <c r="BL282" s="112">
        <v>0</v>
      </c>
      <c r="BM282" s="112">
        <v>0</v>
      </c>
      <c r="BN282" s="112">
        <v>15</v>
      </c>
      <c r="BO282" s="112">
        <v>0</v>
      </c>
      <c r="BP282" s="103">
        <f t="shared" si="350"/>
        <v>1.6519823788546255</v>
      </c>
      <c r="BQ282" s="158">
        <v>2</v>
      </c>
      <c r="BR282" s="103">
        <f t="shared" si="408"/>
        <v>13.333333333333334</v>
      </c>
      <c r="BS282" s="112">
        <f t="shared" si="351"/>
        <v>0</v>
      </c>
      <c r="BT282" s="112">
        <f t="shared" si="352"/>
        <v>8</v>
      </c>
      <c r="BU282" s="112">
        <f t="shared" si="353"/>
        <v>7</v>
      </c>
      <c r="BV282" s="112">
        <v>0</v>
      </c>
      <c r="BW282" s="112">
        <v>0</v>
      </c>
      <c r="BX282" s="112">
        <v>0</v>
      </c>
      <c r="BY282" s="112">
        <v>0</v>
      </c>
      <c r="BZ282" s="112">
        <v>8</v>
      </c>
      <c r="CA282" s="112">
        <v>7</v>
      </c>
      <c r="CB282" s="112">
        <v>0</v>
      </c>
      <c r="CC282" s="112">
        <v>0</v>
      </c>
      <c r="CD282" s="112">
        <v>0</v>
      </c>
      <c r="CE282" s="112">
        <f t="shared" si="354"/>
        <v>0</v>
      </c>
      <c r="CF282" s="112">
        <f t="shared" si="355"/>
        <v>0</v>
      </c>
      <c r="CG282" s="112">
        <f t="shared" si="356"/>
        <v>0</v>
      </c>
      <c r="CH282" s="100">
        <v>0</v>
      </c>
      <c r="CI282" s="100">
        <v>0</v>
      </c>
      <c r="CJ282" s="100">
        <v>0</v>
      </c>
      <c r="CK282" s="100">
        <v>0</v>
      </c>
      <c r="CL282" s="100">
        <v>0</v>
      </c>
      <c r="CM282" s="100">
        <v>0</v>
      </c>
      <c r="CN282" s="100">
        <v>0</v>
      </c>
      <c r="CO282" s="100">
        <v>0</v>
      </c>
      <c r="CP282" s="100">
        <v>0</v>
      </c>
      <c r="CQ282" s="112">
        <f t="shared" si="357"/>
        <v>0</v>
      </c>
      <c r="CR282" s="113">
        <f t="shared" si="358"/>
        <v>0</v>
      </c>
      <c r="CS282" s="112">
        <f t="shared" si="359"/>
        <v>0</v>
      </c>
      <c r="CT282" s="112">
        <f t="shared" si="360"/>
        <v>0</v>
      </c>
      <c r="CU282" s="112">
        <f t="shared" si="361"/>
        <v>0</v>
      </c>
      <c r="CV282" s="112">
        <f t="shared" si="362"/>
        <v>0</v>
      </c>
      <c r="CW282" s="112">
        <v>0</v>
      </c>
      <c r="CX282" s="112">
        <v>0</v>
      </c>
      <c r="CY282" s="112">
        <f t="shared" si="363"/>
        <v>0</v>
      </c>
      <c r="CZ282" s="112">
        <v>0</v>
      </c>
      <c r="DA282" s="112">
        <v>0</v>
      </c>
      <c r="DB282" s="112">
        <f t="shared" si="364"/>
        <v>0</v>
      </c>
      <c r="DC282" s="112">
        <v>0</v>
      </c>
      <c r="DD282" s="112">
        <v>0</v>
      </c>
      <c r="DE282" s="112">
        <f t="shared" si="365"/>
        <v>0</v>
      </c>
      <c r="DF282" s="112">
        <f t="shared" si="366"/>
        <v>0</v>
      </c>
      <c r="DG282" s="112">
        <f t="shared" si="367"/>
        <v>0</v>
      </c>
      <c r="DH282" s="112">
        <f t="shared" si="368"/>
        <v>0</v>
      </c>
      <c r="DI282" s="112">
        <v>0</v>
      </c>
      <c r="DJ282" s="112">
        <v>0</v>
      </c>
      <c r="DK282" s="112">
        <f t="shared" si="369"/>
        <v>0</v>
      </c>
      <c r="DL282" s="112">
        <v>0</v>
      </c>
      <c r="DM282" s="112">
        <v>0</v>
      </c>
      <c r="DN282" s="112">
        <f t="shared" si="370"/>
        <v>0</v>
      </c>
      <c r="DO282" s="112">
        <v>0</v>
      </c>
      <c r="DP282" s="112">
        <v>0</v>
      </c>
      <c r="DQ282" s="112">
        <f t="shared" si="371"/>
        <v>0</v>
      </c>
      <c r="DR282" s="112">
        <v>0</v>
      </c>
      <c r="DS282" s="112">
        <v>0</v>
      </c>
      <c r="DT282" s="112">
        <v>0</v>
      </c>
      <c r="DU282" s="112">
        <v>0</v>
      </c>
      <c r="DV282" s="114"/>
      <c r="DW282" s="114"/>
      <c r="DX282" s="112">
        <v>0</v>
      </c>
      <c r="DY282" s="112">
        <v>0</v>
      </c>
      <c r="DZ282" s="112">
        <v>0</v>
      </c>
      <c r="EA282" s="112">
        <f t="shared" si="372"/>
        <v>0</v>
      </c>
      <c r="EB282" s="113" t="s">
        <v>456</v>
      </c>
      <c r="EC282" s="112">
        <f t="shared" si="373"/>
        <v>0</v>
      </c>
      <c r="ED282" s="112">
        <f t="shared" si="374"/>
        <v>0</v>
      </c>
      <c r="EE282" s="112">
        <f t="shared" si="375"/>
        <v>0</v>
      </c>
      <c r="EF282" s="112">
        <v>0</v>
      </c>
      <c r="EG282" s="112">
        <v>0</v>
      </c>
      <c r="EH282" s="112">
        <v>0</v>
      </c>
      <c r="EI282" s="112">
        <v>0</v>
      </c>
      <c r="EJ282" s="112">
        <v>0</v>
      </c>
      <c r="EK282" s="112">
        <v>0</v>
      </c>
      <c r="EL282" s="112">
        <v>0</v>
      </c>
      <c r="EM282" s="112">
        <v>0</v>
      </c>
      <c r="EN282" s="112">
        <v>0</v>
      </c>
      <c r="EO282" s="112">
        <f t="shared" si="376"/>
        <v>0</v>
      </c>
      <c r="EP282" s="113" t="s">
        <v>456</v>
      </c>
      <c r="EQ282" s="112">
        <v>0</v>
      </c>
      <c r="ER282" s="112">
        <f t="shared" si="377"/>
        <v>0</v>
      </c>
      <c r="ES282" s="103" t="s">
        <v>456</v>
      </c>
      <c r="ET282" s="112">
        <v>0</v>
      </c>
      <c r="EU282" s="112">
        <v>0</v>
      </c>
      <c r="EV282" s="112">
        <v>0</v>
      </c>
      <c r="EW282" s="112">
        <v>0</v>
      </c>
      <c r="EX282" s="114"/>
      <c r="EY282" s="114"/>
      <c r="EZ282" s="114"/>
      <c r="FA282" s="100">
        <v>0</v>
      </c>
    </row>
    <row r="283" spans="1:157" s="27" customFormat="1">
      <c r="A283" s="26" t="s">
        <v>199</v>
      </c>
      <c r="B283" s="26" t="s">
        <v>210</v>
      </c>
      <c r="C283" s="29" t="s">
        <v>31</v>
      </c>
      <c r="D283" s="31">
        <v>7167</v>
      </c>
      <c r="E283" s="31">
        <f t="shared" si="390"/>
        <v>266</v>
      </c>
      <c r="F283" s="33">
        <v>266</v>
      </c>
      <c r="G283" s="34">
        <f t="shared" si="402"/>
        <v>100</v>
      </c>
      <c r="H283" s="32">
        <v>0</v>
      </c>
      <c r="I283" s="30">
        <f t="shared" si="403"/>
        <v>0</v>
      </c>
      <c r="J283" s="32">
        <v>207</v>
      </c>
      <c r="K283" s="30">
        <f t="shared" si="337"/>
        <v>2.8882377563834241</v>
      </c>
      <c r="L283" s="31">
        <v>4140</v>
      </c>
      <c r="M283" s="31">
        <v>1539</v>
      </c>
      <c r="N283" s="99">
        <f t="shared" si="338"/>
        <v>21.47341984093763</v>
      </c>
      <c r="O283" s="31">
        <v>775</v>
      </c>
      <c r="P283" s="31">
        <v>414</v>
      </c>
      <c r="Q283" s="34">
        <f t="shared" si="339"/>
        <v>5.7764755127668481</v>
      </c>
      <c r="R283" s="32">
        <f t="shared" si="340"/>
        <v>221</v>
      </c>
      <c r="S283" s="32">
        <v>221</v>
      </c>
      <c r="T283" s="30">
        <f t="shared" si="404"/>
        <v>100</v>
      </c>
      <c r="U283" s="32">
        <v>0</v>
      </c>
      <c r="V283" s="30">
        <f t="shared" si="405"/>
        <v>0</v>
      </c>
      <c r="W283" s="33">
        <v>23</v>
      </c>
      <c r="X283" s="33">
        <v>0</v>
      </c>
      <c r="Y283" s="33">
        <v>129</v>
      </c>
      <c r="Z283" s="39">
        <f t="shared" si="341"/>
        <v>1.7999162829635831</v>
      </c>
      <c r="AA283" s="33">
        <v>20</v>
      </c>
      <c r="AB283" s="33">
        <v>0</v>
      </c>
      <c r="AC283" s="39">
        <f t="shared" si="342"/>
        <v>0.27905678805636946</v>
      </c>
      <c r="AD283" s="42">
        <v>71.33</v>
      </c>
      <c r="AE283" s="38">
        <v>36.51</v>
      </c>
      <c r="AF283" s="38">
        <v>340.11</v>
      </c>
      <c r="AG283" s="38">
        <v>361.96</v>
      </c>
      <c r="AH283" s="30">
        <v>1</v>
      </c>
      <c r="AI283" s="40">
        <v>9.91</v>
      </c>
      <c r="AJ283" s="41">
        <v>102</v>
      </c>
      <c r="AK283" s="30">
        <f t="shared" si="406"/>
        <v>46.153846153846153</v>
      </c>
      <c r="AL283" s="31">
        <v>19</v>
      </c>
      <c r="AM283" s="31">
        <v>0</v>
      </c>
      <c r="AN283" s="39">
        <f>((AL283+AM283)/W283)*100</f>
        <v>82.608695652173907</v>
      </c>
      <c r="AO283" s="31">
        <v>66</v>
      </c>
      <c r="AP283" s="39">
        <f t="shared" si="407"/>
        <v>51.162790697674424</v>
      </c>
      <c r="AQ283" s="31">
        <v>17</v>
      </c>
      <c r="AR283" s="31">
        <v>0</v>
      </c>
      <c r="AS283" s="39">
        <f>((AQ283+AR283)/AA283)*100</f>
        <v>85</v>
      </c>
      <c r="AT283" s="31">
        <v>0</v>
      </c>
      <c r="AU283" s="175">
        <f t="shared" si="391"/>
        <v>0</v>
      </c>
      <c r="AV283" s="35" t="s">
        <v>454</v>
      </c>
      <c r="AW283" s="41">
        <f t="shared" si="345"/>
        <v>50</v>
      </c>
      <c r="AX283" s="41">
        <f t="shared" si="346"/>
        <v>0</v>
      </c>
      <c r="AY283" s="30">
        <f t="shared" si="347"/>
        <v>0.69764197014092366</v>
      </c>
      <c r="AZ283" s="43">
        <v>0</v>
      </c>
      <c r="BA283" s="43">
        <v>50</v>
      </c>
      <c r="BB283" s="43">
        <v>0</v>
      </c>
      <c r="BC283" s="41">
        <v>0</v>
      </c>
      <c r="BD283" s="41">
        <v>0</v>
      </c>
      <c r="BE283" s="31">
        <v>0</v>
      </c>
      <c r="BF283" s="31">
        <f t="shared" si="348"/>
        <v>42</v>
      </c>
      <c r="BG283" s="31">
        <f t="shared" si="349"/>
        <v>0</v>
      </c>
      <c r="BH283" s="31">
        <v>0</v>
      </c>
      <c r="BI283" s="31">
        <v>42</v>
      </c>
      <c r="BJ283" s="31">
        <v>0</v>
      </c>
      <c r="BK283" s="31">
        <v>0</v>
      </c>
      <c r="BL283" s="45">
        <v>0</v>
      </c>
      <c r="BM283" s="45">
        <v>0</v>
      </c>
      <c r="BN283" s="45">
        <v>41</v>
      </c>
      <c r="BO283" s="45">
        <v>0</v>
      </c>
      <c r="BP283" s="34">
        <f t="shared" si="350"/>
        <v>0.57206641551555748</v>
      </c>
      <c r="BQ283" s="149">
        <v>3</v>
      </c>
      <c r="BR283" s="103">
        <f t="shared" si="408"/>
        <v>7.3170731707317067</v>
      </c>
      <c r="BS283" s="45">
        <f t="shared" si="351"/>
        <v>1</v>
      </c>
      <c r="BT283" s="45">
        <f t="shared" si="352"/>
        <v>0</v>
      </c>
      <c r="BU283" s="45">
        <f t="shared" si="353"/>
        <v>41</v>
      </c>
      <c r="BV283" s="46">
        <v>0</v>
      </c>
      <c r="BW283" s="46">
        <v>0</v>
      </c>
      <c r="BX283" s="46">
        <v>0</v>
      </c>
      <c r="BY283" s="46">
        <v>1</v>
      </c>
      <c r="BZ283" s="46">
        <v>0</v>
      </c>
      <c r="CA283" s="46">
        <v>41</v>
      </c>
      <c r="CB283" s="46">
        <v>0</v>
      </c>
      <c r="CC283" s="46">
        <v>0</v>
      </c>
      <c r="CD283" s="46">
        <v>0</v>
      </c>
      <c r="CE283" s="45">
        <f t="shared" si="354"/>
        <v>0</v>
      </c>
      <c r="CF283" s="45">
        <f t="shared" si="355"/>
        <v>0</v>
      </c>
      <c r="CG283" s="45">
        <f t="shared" si="356"/>
        <v>0</v>
      </c>
      <c r="CH283" s="46">
        <v>0</v>
      </c>
      <c r="CI283" s="46">
        <v>0</v>
      </c>
      <c r="CJ283" s="46">
        <v>0</v>
      </c>
      <c r="CK283" s="46">
        <v>0</v>
      </c>
      <c r="CL283" s="46">
        <v>0</v>
      </c>
      <c r="CM283" s="46">
        <v>0</v>
      </c>
      <c r="CN283" s="46">
        <v>0</v>
      </c>
      <c r="CO283" s="46">
        <v>0</v>
      </c>
      <c r="CP283" s="46">
        <v>0</v>
      </c>
      <c r="CQ283" s="45">
        <f t="shared" si="357"/>
        <v>7</v>
      </c>
      <c r="CR283" s="47">
        <f t="shared" si="358"/>
        <v>9.7669875819729315E-2</v>
      </c>
      <c r="CS283" s="45">
        <f t="shared" si="359"/>
        <v>6</v>
      </c>
      <c r="CT283" s="45">
        <f t="shared" si="360"/>
        <v>0</v>
      </c>
      <c r="CU283" s="45">
        <f t="shared" si="361"/>
        <v>6</v>
      </c>
      <c r="CV283" s="45">
        <f t="shared" si="362"/>
        <v>0</v>
      </c>
      <c r="CW283" s="45">
        <v>0</v>
      </c>
      <c r="CX283" s="45">
        <v>0</v>
      </c>
      <c r="CY283" s="45">
        <f t="shared" si="363"/>
        <v>6</v>
      </c>
      <c r="CZ283" s="45">
        <v>0</v>
      </c>
      <c r="DA283" s="45">
        <v>6</v>
      </c>
      <c r="DB283" s="45">
        <f t="shared" si="364"/>
        <v>0</v>
      </c>
      <c r="DC283" s="45">
        <v>0</v>
      </c>
      <c r="DD283" s="45">
        <v>0</v>
      </c>
      <c r="DE283" s="45">
        <f t="shared" si="365"/>
        <v>0</v>
      </c>
      <c r="DF283" s="45">
        <f t="shared" si="366"/>
        <v>0</v>
      </c>
      <c r="DG283" s="45">
        <f t="shared" si="367"/>
        <v>0</v>
      </c>
      <c r="DH283" s="45">
        <f t="shared" si="368"/>
        <v>0</v>
      </c>
      <c r="DI283" s="45">
        <v>0</v>
      </c>
      <c r="DJ283" s="45">
        <v>0</v>
      </c>
      <c r="DK283" s="45">
        <f t="shared" si="369"/>
        <v>0</v>
      </c>
      <c r="DL283" s="45">
        <v>0</v>
      </c>
      <c r="DM283" s="45">
        <v>0</v>
      </c>
      <c r="DN283" s="45">
        <f t="shared" si="370"/>
        <v>0</v>
      </c>
      <c r="DO283" s="45">
        <v>0</v>
      </c>
      <c r="DP283" s="45">
        <v>0</v>
      </c>
      <c r="DQ283" s="45">
        <f t="shared" si="371"/>
        <v>1</v>
      </c>
      <c r="DR283" s="45">
        <v>0</v>
      </c>
      <c r="DS283" s="45">
        <v>0</v>
      </c>
      <c r="DT283" s="45">
        <v>1</v>
      </c>
      <c r="DU283" s="45">
        <v>0</v>
      </c>
      <c r="DV283" s="48">
        <v>531.87</v>
      </c>
      <c r="DW283" s="48"/>
      <c r="DX283" s="45">
        <v>17</v>
      </c>
      <c r="DY283" s="45">
        <v>0</v>
      </c>
      <c r="DZ283" s="45">
        <v>0</v>
      </c>
      <c r="EA283" s="45">
        <f t="shared" si="372"/>
        <v>6</v>
      </c>
      <c r="EB283" s="47">
        <f>(EA283/CQ283)*100</f>
        <v>85.714285714285708</v>
      </c>
      <c r="EC283" s="45">
        <f t="shared" si="373"/>
        <v>2</v>
      </c>
      <c r="ED283" s="45">
        <f t="shared" si="374"/>
        <v>2</v>
      </c>
      <c r="EE283" s="45">
        <f t="shared" si="375"/>
        <v>2</v>
      </c>
      <c r="EF283" s="45">
        <v>2</v>
      </c>
      <c r="EG283" s="45">
        <v>2</v>
      </c>
      <c r="EH283" s="45">
        <v>2</v>
      </c>
      <c r="EI283" s="45">
        <v>0</v>
      </c>
      <c r="EJ283" s="45">
        <v>0</v>
      </c>
      <c r="EK283" s="45">
        <v>0</v>
      </c>
      <c r="EL283" s="45">
        <v>0</v>
      </c>
      <c r="EM283" s="45">
        <v>0</v>
      </c>
      <c r="EN283" s="45">
        <v>0</v>
      </c>
      <c r="EO283" s="45">
        <f t="shared" si="376"/>
        <v>1</v>
      </c>
      <c r="EP283" s="47">
        <f>(EO283/CQ283)*100</f>
        <v>14.285714285714285</v>
      </c>
      <c r="EQ283" s="45">
        <v>12</v>
      </c>
      <c r="ER283" s="45">
        <f t="shared" si="377"/>
        <v>10</v>
      </c>
      <c r="ES283" s="34">
        <f t="shared" ref="ES283:ES302" si="409">(ER283/EQ283)*100</f>
        <v>83.333333333333343</v>
      </c>
      <c r="ET283" s="45">
        <v>2</v>
      </c>
      <c r="EU283" s="45">
        <v>2</v>
      </c>
      <c r="EV283" s="45">
        <v>5</v>
      </c>
      <c r="EW283" s="45">
        <v>1</v>
      </c>
      <c r="EX283" s="48">
        <v>1585</v>
      </c>
      <c r="EY283" s="48">
        <v>174</v>
      </c>
      <c r="EZ283" s="48">
        <v>10287</v>
      </c>
      <c r="FA283" s="46">
        <v>0</v>
      </c>
    </row>
    <row r="284" spans="1:157" s="27" customFormat="1">
      <c r="A284" s="100" t="s">
        <v>357</v>
      </c>
      <c r="B284" s="100" t="s">
        <v>391</v>
      </c>
      <c r="C284" s="101" t="s">
        <v>19</v>
      </c>
      <c r="D284" s="102">
        <v>4406</v>
      </c>
      <c r="E284" s="102">
        <f t="shared" si="390"/>
        <v>100</v>
      </c>
      <c r="F284" s="102">
        <v>95</v>
      </c>
      <c r="G284" s="103">
        <f t="shared" si="402"/>
        <v>95</v>
      </c>
      <c r="H284" s="104">
        <v>5</v>
      </c>
      <c r="I284" s="105">
        <f t="shared" si="403"/>
        <v>5</v>
      </c>
      <c r="J284" s="106">
        <v>89</v>
      </c>
      <c r="K284" s="105">
        <f t="shared" si="337"/>
        <v>2.0199727644121652</v>
      </c>
      <c r="L284" s="102">
        <v>997</v>
      </c>
      <c r="M284" s="102">
        <v>675</v>
      </c>
      <c r="N284" s="107">
        <f t="shared" si="338"/>
        <v>15.320018157058557</v>
      </c>
      <c r="O284" s="102">
        <v>242</v>
      </c>
      <c r="P284" s="102">
        <v>180</v>
      </c>
      <c r="Q284" s="103">
        <f t="shared" si="339"/>
        <v>4.0853381752156155</v>
      </c>
      <c r="R284" s="106">
        <f t="shared" si="340"/>
        <v>36</v>
      </c>
      <c r="S284" s="106">
        <v>34</v>
      </c>
      <c r="T284" s="105">
        <f t="shared" si="404"/>
        <v>94.444444444444443</v>
      </c>
      <c r="U284" s="104">
        <v>2</v>
      </c>
      <c r="V284" s="105">
        <f t="shared" si="405"/>
        <v>5.5555555555555554</v>
      </c>
      <c r="W284" s="102">
        <v>12</v>
      </c>
      <c r="X284" s="102">
        <v>0</v>
      </c>
      <c r="Y284" s="102">
        <v>28</v>
      </c>
      <c r="Z284" s="108">
        <f t="shared" si="341"/>
        <v>0.63549704947798458</v>
      </c>
      <c r="AA284" s="102">
        <v>8</v>
      </c>
      <c r="AB284" s="102">
        <v>0</v>
      </c>
      <c r="AC284" s="108">
        <f t="shared" si="342"/>
        <v>0.18157058556513844</v>
      </c>
      <c r="AD284" s="109">
        <v>94.46</v>
      </c>
      <c r="AE284" s="110">
        <v>64.87</v>
      </c>
      <c r="AF284" s="110">
        <v>599.19000000000005</v>
      </c>
      <c r="AG284" s="110">
        <v>477.54</v>
      </c>
      <c r="AH284" s="105">
        <v>7.79</v>
      </c>
      <c r="AI284" s="111">
        <v>9.17</v>
      </c>
      <c r="AJ284" s="106">
        <v>10</v>
      </c>
      <c r="AK284" s="105">
        <f t="shared" si="406"/>
        <v>29.411764705882355</v>
      </c>
      <c r="AL284" s="102">
        <v>6</v>
      </c>
      <c r="AM284" s="102">
        <v>0</v>
      </c>
      <c r="AN284" s="108">
        <f>((AL284+AM284)/W284)*100</f>
        <v>50</v>
      </c>
      <c r="AO284" s="102"/>
      <c r="AP284" s="108">
        <f t="shared" si="407"/>
        <v>0</v>
      </c>
      <c r="AQ284" s="102">
        <v>4</v>
      </c>
      <c r="AR284" s="102">
        <v>0</v>
      </c>
      <c r="AS284" s="108">
        <f>((AQ284+AR284)/AA284)*100</f>
        <v>50</v>
      </c>
      <c r="AT284" s="102">
        <v>5</v>
      </c>
      <c r="AU284" s="182">
        <f t="shared" si="391"/>
        <v>0.11348161597821153</v>
      </c>
      <c r="AV284" s="105" t="s">
        <v>454</v>
      </c>
      <c r="AW284" s="106">
        <f t="shared" si="345"/>
        <v>61</v>
      </c>
      <c r="AX284" s="106">
        <f t="shared" si="346"/>
        <v>0</v>
      </c>
      <c r="AY284" s="105">
        <f t="shared" si="347"/>
        <v>1.3844757149341806</v>
      </c>
      <c r="AZ284" s="106">
        <v>0</v>
      </c>
      <c r="BA284" s="106">
        <v>61</v>
      </c>
      <c r="BB284" s="106">
        <v>0</v>
      </c>
      <c r="BC284" s="106">
        <v>0</v>
      </c>
      <c r="BD284" s="106">
        <v>0</v>
      </c>
      <c r="BE284" s="102">
        <v>0</v>
      </c>
      <c r="BF284" s="102">
        <f t="shared" si="348"/>
        <v>60</v>
      </c>
      <c r="BG284" s="102">
        <f t="shared" si="349"/>
        <v>0</v>
      </c>
      <c r="BH284" s="102">
        <v>0</v>
      </c>
      <c r="BI284" s="102">
        <v>60</v>
      </c>
      <c r="BJ284" s="102">
        <v>0</v>
      </c>
      <c r="BK284" s="102">
        <v>0</v>
      </c>
      <c r="BL284" s="112">
        <v>0</v>
      </c>
      <c r="BM284" s="112">
        <v>0</v>
      </c>
      <c r="BN284" s="112">
        <v>49</v>
      </c>
      <c r="BO284" s="112">
        <v>0</v>
      </c>
      <c r="BP284" s="103">
        <f t="shared" si="350"/>
        <v>1.1121198365864731</v>
      </c>
      <c r="BQ284" s="158">
        <v>0</v>
      </c>
      <c r="BR284" s="103">
        <f t="shared" si="408"/>
        <v>0</v>
      </c>
      <c r="BS284" s="112">
        <f t="shared" si="351"/>
        <v>0</v>
      </c>
      <c r="BT284" s="112">
        <f t="shared" si="352"/>
        <v>38</v>
      </c>
      <c r="BU284" s="112">
        <f t="shared" si="353"/>
        <v>22</v>
      </c>
      <c r="BV284" s="112">
        <v>0</v>
      </c>
      <c r="BW284" s="112">
        <v>0</v>
      </c>
      <c r="BX284" s="112">
        <v>0</v>
      </c>
      <c r="BY284" s="112">
        <v>0</v>
      </c>
      <c r="BZ284" s="112">
        <v>38</v>
      </c>
      <c r="CA284" s="112">
        <v>22</v>
      </c>
      <c r="CB284" s="112">
        <v>0</v>
      </c>
      <c r="CC284" s="112">
        <v>0</v>
      </c>
      <c r="CD284" s="112">
        <v>0</v>
      </c>
      <c r="CE284" s="112">
        <f t="shared" si="354"/>
        <v>0</v>
      </c>
      <c r="CF284" s="112">
        <f t="shared" si="355"/>
        <v>0</v>
      </c>
      <c r="CG284" s="112">
        <f t="shared" si="356"/>
        <v>0</v>
      </c>
      <c r="CH284" s="100">
        <v>0</v>
      </c>
      <c r="CI284" s="100">
        <v>0</v>
      </c>
      <c r="CJ284" s="100">
        <v>0</v>
      </c>
      <c r="CK284" s="100">
        <v>0</v>
      </c>
      <c r="CL284" s="100">
        <v>0</v>
      </c>
      <c r="CM284" s="100">
        <v>0</v>
      </c>
      <c r="CN284" s="100">
        <v>0</v>
      </c>
      <c r="CO284" s="100">
        <v>0</v>
      </c>
      <c r="CP284" s="100">
        <v>0</v>
      </c>
      <c r="CQ284" s="112">
        <f t="shared" si="357"/>
        <v>1</v>
      </c>
      <c r="CR284" s="113">
        <f t="shared" si="358"/>
        <v>2.2696323195642305E-2</v>
      </c>
      <c r="CS284" s="112">
        <f t="shared" si="359"/>
        <v>1</v>
      </c>
      <c r="CT284" s="112">
        <f t="shared" si="360"/>
        <v>0</v>
      </c>
      <c r="CU284" s="112">
        <f t="shared" si="361"/>
        <v>1</v>
      </c>
      <c r="CV284" s="112">
        <f t="shared" si="362"/>
        <v>0</v>
      </c>
      <c r="CW284" s="112">
        <v>0</v>
      </c>
      <c r="CX284" s="112">
        <v>0</v>
      </c>
      <c r="CY284" s="112">
        <f t="shared" si="363"/>
        <v>1</v>
      </c>
      <c r="CZ284" s="112">
        <v>0</v>
      </c>
      <c r="DA284" s="112">
        <v>1</v>
      </c>
      <c r="DB284" s="112">
        <f t="shared" si="364"/>
        <v>0</v>
      </c>
      <c r="DC284" s="112">
        <v>0</v>
      </c>
      <c r="DD284" s="112">
        <v>0</v>
      </c>
      <c r="DE284" s="112">
        <f t="shared" si="365"/>
        <v>0</v>
      </c>
      <c r="DF284" s="112">
        <f t="shared" si="366"/>
        <v>0</v>
      </c>
      <c r="DG284" s="112">
        <f t="shared" si="367"/>
        <v>0</v>
      </c>
      <c r="DH284" s="112">
        <f t="shared" si="368"/>
        <v>0</v>
      </c>
      <c r="DI284" s="112">
        <v>0</v>
      </c>
      <c r="DJ284" s="112">
        <v>0</v>
      </c>
      <c r="DK284" s="112">
        <f t="shared" si="369"/>
        <v>0</v>
      </c>
      <c r="DL284" s="112">
        <v>0</v>
      </c>
      <c r="DM284" s="112">
        <v>0</v>
      </c>
      <c r="DN284" s="112">
        <f t="shared" si="370"/>
        <v>0</v>
      </c>
      <c r="DO284" s="112">
        <v>0</v>
      </c>
      <c r="DP284" s="112">
        <v>0</v>
      </c>
      <c r="DQ284" s="112">
        <f t="shared" si="371"/>
        <v>0</v>
      </c>
      <c r="DR284" s="112">
        <v>0</v>
      </c>
      <c r="DS284" s="112">
        <v>0</v>
      </c>
      <c r="DT284" s="112">
        <v>0</v>
      </c>
      <c r="DU284" s="112">
        <v>0</v>
      </c>
      <c r="DV284" s="114">
        <v>997.96</v>
      </c>
      <c r="DW284" s="114"/>
      <c r="DX284" s="112">
        <v>2</v>
      </c>
      <c r="DY284" s="112">
        <v>0</v>
      </c>
      <c r="DZ284" s="112">
        <v>0</v>
      </c>
      <c r="EA284" s="112">
        <f t="shared" si="372"/>
        <v>0</v>
      </c>
      <c r="EB284" s="113">
        <f>(EA284/CQ284)*100</f>
        <v>0</v>
      </c>
      <c r="EC284" s="112">
        <f t="shared" si="373"/>
        <v>0</v>
      </c>
      <c r="ED284" s="112">
        <f t="shared" si="374"/>
        <v>0</v>
      </c>
      <c r="EE284" s="112">
        <f t="shared" si="375"/>
        <v>0</v>
      </c>
      <c r="EF284" s="112">
        <v>0</v>
      </c>
      <c r="EG284" s="112">
        <v>0</v>
      </c>
      <c r="EH284" s="112">
        <v>0</v>
      </c>
      <c r="EI284" s="112">
        <v>0</v>
      </c>
      <c r="EJ284" s="112">
        <v>0</v>
      </c>
      <c r="EK284" s="112">
        <v>0</v>
      </c>
      <c r="EL284" s="112">
        <v>0</v>
      </c>
      <c r="EM284" s="112">
        <v>0</v>
      </c>
      <c r="EN284" s="112">
        <v>0</v>
      </c>
      <c r="EO284" s="112">
        <f t="shared" si="376"/>
        <v>1</v>
      </c>
      <c r="EP284" s="113">
        <f>(EO284/CQ284)*100</f>
        <v>100</v>
      </c>
      <c r="EQ284" s="112">
        <v>1</v>
      </c>
      <c r="ER284" s="112">
        <f t="shared" si="377"/>
        <v>1</v>
      </c>
      <c r="ES284" s="103">
        <f t="shared" si="409"/>
        <v>100</v>
      </c>
      <c r="ET284" s="112">
        <v>0</v>
      </c>
      <c r="EU284" s="112">
        <v>0</v>
      </c>
      <c r="EV284" s="112">
        <v>1</v>
      </c>
      <c r="EW284" s="112">
        <v>0</v>
      </c>
      <c r="EX284" s="114">
        <v>1045.6199999999999</v>
      </c>
      <c r="EY284" s="114">
        <v>1045.6199999999999</v>
      </c>
      <c r="EZ284" s="114">
        <v>1045.6199999999999</v>
      </c>
      <c r="FA284" s="100">
        <v>0</v>
      </c>
    </row>
    <row r="285" spans="1:157" s="27" customFormat="1">
      <c r="A285" s="100" t="s">
        <v>358</v>
      </c>
      <c r="B285" s="100" t="s">
        <v>391</v>
      </c>
      <c r="C285" s="101" t="s">
        <v>34</v>
      </c>
      <c r="D285" s="102">
        <v>2036</v>
      </c>
      <c r="E285" s="102">
        <f t="shared" si="390"/>
        <v>61</v>
      </c>
      <c r="F285" s="102">
        <v>58</v>
      </c>
      <c r="G285" s="103">
        <f t="shared" si="402"/>
        <v>95.081967213114751</v>
      </c>
      <c r="H285" s="104">
        <v>3</v>
      </c>
      <c r="I285" s="105">
        <f t="shared" si="403"/>
        <v>4.918032786885246</v>
      </c>
      <c r="J285" s="106">
        <v>46</v>
      </c>
      <c r="K285" s="105">
        <f t="shared" si="337"/>
        <v>2.2593320235756389</v>
      </c>
      <c r="L285" s="102">
        <v>423</v>
      </c>
      <c r="M285" s="102">
        <v>296</v>
      </c>
      <c r="N285" s="107">
        <f t="shared" si="338"/>
        <v>14.538310412573674</v>
      </c>
      <c r="O285" s="102">
        <v>112</v>
      </c>
      <c r="P285" s="102">
        <v>90</v>
      </c>
      <c r="Q285" s="103">
        <f t="shared" si="339"/>
        <v>4.4204322200392925</v>
      </c>
      <c r="R285" s="106">
        <f t="shared" si="340"/>
        <v>29</v>
      </c>
      <c r="S285" s="106">
        <v>29</v>
      </c>
      <c r="T285" s="105">
        <f t="shared" si="404"/>
        <v>100</v>
      </c>
      <c r="U285" s="104">
        <v>0</v>
      </c>
      <c r="V285" s="105">
        <f t="shared" si="405"/>
        <v>0</v>
      </c>
      <c r="W285" s="102">
        <v>7</v>
      </c>
      <c r="X285" s="102">
        <v>0</v>
      </c>
      <c r="Y285" s="102">
        <v>28</v>
      </c>
      <c r="Z285" s="108">
        <f t="shared" si="341"/>
        <v>1.37524557956778</v>
      </c>
      <c r="AA285" s="102">
        <v>6</v>
      </c>
      <c r="AB285" s="102">
        <v>0</v>
      </c>
      <c r="AC285" s="108">
        <f t="shared" si="342"/>
        <v>0.29469548133595286</v>
      </c>
      <c r="AD285" s="109">
        <v>112.87</v>
      </c>
      <c r="AE285" s="110">
        <v>86.32</v>
      </c>
      <c r="AF285" s="110">
        <v>706.11</v>
      </c>
      <c r="AG285" s="110">
        <v>1018.19</v>
      </c>
      <c r="AH285" s="105">
        <v>7.38</v>
      </c>
      <c r="AI285" s="111">
        <v>13.14</v>
      </c>
      <c r="AJ285" s="106">
        <v>8</v>
      </c>
      <c r="AK285" s="105">
        <f t="shared" si="406"/>
        <v>27.586206896551722</v>
      </c>
      <c r="AL285" s="102">
        <v>5</v>
      </c>
      <c r="AM285" s="102">
        <v>0</v>
      </c>
      <c r="AN285" s="108">
        <f>((AL285+AM285)/W285)*100</f>
        <v>71.428571428571431</v>
      </c>
      <c r="AO285" s="102"/>
      <c r="AP285" s="108">
        <f t="shared" si="407"/>
        <v>0</v>
      </c>
      <c r="AQ285" s="102">
        <v>4</v>
      </c>
      <c r="AR285" s="102">
        <v>0</v>
      </c>
      <c r="AS285" s="108">
        <f>((AQ285+AR285)/AA285)*100</f>
        <v>66.666666666666657</v>
      </c>
      <c r="AT285" s="102">
        <v>4</v>
      </c>
      <c r="AU285" s="182">
        <f t="shared" si="391"/>
        <v>0.19646365422396855</v>
      </c>
      <c r="AV285" s="105" t="s">
        <v>454</v>
      </c>
      <c r="AW285" s="106">
        <f t="shared" si="345"/>
        <v>51</v>
      </c>
      <c r="AX285" s="106">
        <f t="shared" si="346"/>
        <v>0</v>
      </c>
      <c r="AY285" s="105">
        <f t="shared" si="347"/>
        <v>2.504911591355599</v>
      </c>
      <c r="AZ285" s="106">
        <v>0</v>
      </c>
      <c r="BA285" s="106">
        <v>51</v>
      </c>
      <c r="BB285" s="106">
        <v>0</v>
      </c>
      <c r="BC285" s="106">
        <v>0</v>
      </c>
      <c r="BD285" s="106">
        <v>0</v>
      </c>
      <c r="BE285" s="102">
        <v>0</v>
      </c>
      <c r="BF285" s="102">
        <f t="shared" si="348"/>
        <v>51</v>
      </c>
      <c r="BG285" s="102">
        <f t="shared" si="349"/>
        <v>0</v>
      </c>
      <c r="BH285" s="102">
        <v>0</v>
      </c>
      <c r="BI285" s="102">
        <v>51</v>
      </c>
      <c r="BJ285" s="102">
        <v>0</v>
      </c>
      <c r="BK285" s="102">
        <v>0</v>
      </c>
      <c r="BL285" s="112">
        <v>0</v>
      </c>
      <c r="BM285" s="112">
        <v>0</v>
      </c>
      <c r="BN285" s="112">
        <v>46</v>
      </c>
      <c r="BO285" s="112">
        <v>0</v>
      </c>
      <c r="BP285" s="103">
        <f t="shared" si="350"/>
        <v>2.2593320235756389</v>
      </c>
      <c r="BQ285" s="158">
        <v>0</v>
      </c>
      <c r="BR285" s="103">
        <f t="shared" si="408"/>
        <v>0</v>
      </c>
      <c r="BS285" s="112">
        <f t="shared" si="351"/>
        <v>0</v>
      </c>
      <c r="BT285" s="112">
        <f t="shared" si="352"/>
        <v>45</v>
      </c>
      <c r="BU285" s="112">
        <f t="shared" si="353"/>
        <v>6</v>
      </c>
      <c r="BV285" s="112">
        <v>0</v>
      </c>
      <c r="BW285" s="112">
        <v>0</v>
      </c>
      <c r="BX285" s="112">
        <v>0</v>
      </c>
      <c r="BY285" s="112">
        <v>0</v>
      </c>
      <c r="BZ285" s="112">
        <v>45</v>
      </c>
      <c r="CA285" s="112">
        <v>6</v>
      </c>
      <c r="CB285" s="112">
        <v>0</v>
      </c>
      <c r="CC285" s="112">
        <v>0</v>
      </c>
      <c r="CD285" s="112">
        <v>0</v>
      </c>
      <c r="CE285" s="112">
        <f t="shared" si="354"/>
        <v>0</v>
      </c>
      <c r="CF285" s="112">
        <f t="shared" si="355"/>
        <v>0</v>
      </c>
      <c r="CG285" s="112">
        <f t="shared" si="356"/>
        <v>0</v>
      </c>
      <c r="CH285" s="100">
        <v>0</v>
      </c>
      <c r="CI285" s="100">
        <v>0</v>
      </c>
      <c r="CJ285" s="100">
        <v>0</v>
      </c>
      <c r="CK285" s="100">
        <v>0</v>
      </c>
      <c r="CL285" s="100">
        <v>0</v>
      </c>
      <c r="CM285" s="100">
        <v>0</v>
      </c>
      <c r="CN285" s="100">
        <v>0</v>
      </c>
      <c r="CO285" s="100">
        <v>0</v>
      </c>
      <c r="CP285" s="100">
        <v>0</v>
      </c>
      <c r="CQ285" s="112">
        <f t="shared" si="357"/>
        <v>0</v>
      </c>
      <c r="CR285" s="113">
        <f t="shared" si="358"/>
        <v>0</v>
      </c>
      <c r="CS285" s="112">
        <f t="shared" si="359"/>
        <v>0</v>
      </c>
      <c r="CT285" s="112">
        <f t="shared" si="360"/>
        <v>0</v>
      </c>
      <c r="CU285" s="112">
        <f t="shared" si="361"/>
        <v>0</v>
      </c>
      <c r="CV285" s="112">
        <f t="shared" si="362"/>
        <v>0</v>
      </c>
      <c r="CW285" s="112">
        <v>0</v>
      </c>
      <c r="CX285" s="112">
        <v>0</v>
      </c>
      <c r="CY285" s="112">
        <f t="shared" si="363"/>
        <v>0</v>
      </c>
      <c r="CZ285" s="112">
        <v>0</v>
      </c>
      <c r="DA285" s="112">
        <v>0</v>
      </c>
      <c r="DB285" s="112">
        <f t="shared" si="364"/>
        <v>0</v>
      </c>
      <c r="DC285" s="112">
        <v>0</v>
      </c>
      <c r="DD285" s="112">
        <v>0</v>
      </c>
      <c r="DE285" s="112">
        <f t="shared" si="365"/>
        <v>0</v>
      </c>
      <c r="DF285" s="112">
        <f t="shared" si="366"/>
        <v>0</v>
      </c>
      <c r="DG285" s="112">
        <f t="shared" si="367"/>
        <v>0</v>
      </c>
      <c r="DH285" s="112">
        <f t="shared" si="368"/>
        <v>0</v>
      </c>
      <c r="DI285" s="112">
        <v>0</v>
      </c>
      <c r="DJ285" s="112">
        <v>0</v>
      </c>
      <c r="DK285" s="112">
        <f t="shared" si="369"/>
        <v>0</v>
      </c>
      <c r="DL285" s="112">
        <v>0</v>
      </c>
      <c r="DM285" s="112">
        <v>0</v>
      </c>
      <c r="DN285" s="112">
        <f t="shared" si="370"/>
        <v>0</v>
      </c>
      <c r="DO285" s="112">
        <v>0</v>
      </c>
      <c r="DP285" s="112">
        <v>0</v>
      </c>
      <c r="DQ285" s="112">
        <f t="shared" si="371"/>
        <v>0</v>
      </c>
      <c r="DR285" s="112">
        <v>0</v>
      </c>
      <c r="DS285" s="112">
        <v>0</v>
      </c>
      <c r="DT285" s="112">
        <v>0</v>
      </c>
      <c r="DU285" s="112">
        <v>0</v>
      </c>
      <c r="DV285" s="114"/>
      <c r="DW285" s="114"/>
      <c r="DX285" s="112">
        <v>0</v>
      </c>
      <c r="DY285" s="112">
        <v>0</v>
      </c>
      <c r="DZ285" s="112">
        <v>0</v>
      </c>
      <c r="EA285" s="112">
        <f t="shared" si="372"/>
        <v>0</v>
      </c>
      <c r="EB285" s="113" t="s">
        <v>456</v>
      </c>
      <c r="EC285" s="112">
        <f t="shared" si="373"/>
        <v>0</v>
      </c>
      <c r="ED285" s="112">
        <f t="shared" si="374"/>
        <v>0</v>
      </c>
      <c r="EE285" s="112">
        <f t="shared" si="375"/>
        <v>0</v>
      </c>
      <c r="EF285" s="112">
        <v>0</v>
      </c>
      <c r="EG285" s="112">
        <v>0</v>
      </c>
      <c r="EH285" s="112">
        <v>0</v>
      </c>
      <c r="EI285" s="112">
        <v>0</v>
      </c>
      <c r="EJ285" s="112">
        <v>0</v>
      </c>
      <c r="EK285" s="112">
        <v>0</v>
      </c>
      <c r="EL285" s="112">
        <v>0</v>
      </c>
      <c r="EM285" s="112">
        <v>0</v>
      </c>
      <c r="EN285" s="112">
        <v>0</v>
      </c>
      <c r="EO285" s="112">
        <f t="shared" si="376"/>
        <v>0</v>
      </c>
      <c r="EP285" s="113" t="s">
        <v>456</v>
      </c>
      <c r="EQ285" s="112">
        <v>6</v>
      </c>
      <c r="ER285" s="112">
        <f t="shared" si="377"/>
        <v>6</v>
      </c>
      <c r="ES285" s="103">
        <f t="shared" si="409"/>
        <v>100</v>
      </c>
      <c r="ET285" s="112">
        <v>1</v>
      </c>
      <c r="EU285" s="112">
        <v>0</v>
      </c>
      <c r="EV285" s="112">
        <v>5</v>
      </c>
      <c r="EW285" s="112">
        <v>0</v>
      </c>
      <c r="EX285" s="114">
        <v>769.71</v>
      </c>
      <c r="EY285" s="114">
        <v>286.25</v>
      </c>
      <c r="EZ285" s="114">
        <v>1808.75</v>
      </c>
      <c r="FA285" s="100">
        <v>0</v>
      </c>
    </row>
    <row r="286" spans="1:157" s="27" customFormat="1">
      <c r="A286" s="26" t="s">
        <v>358</v>
      </c>
      <c r="B286" s="26" t="s">
        <v>452</v>
      </c>
      <c r="C286" s="29" t="s">
        <v>34</v>
      </c>
      <c r="D286" s="31">
        <v>2577</v>
      </c>
      <c r="E286" s="31">
        <f t="shared" si="390"/>
        <v>11</v>
      </c>
      <c r="F286" s="31">
        <v>11</v>
      </c>
      <c r="G286" s="34">
        <f t="shared" si="402"/>
        <v>100</v>
      </c>
      <c r="H286" s="32">
        <v>0</v>
      </c>
      <c r="I286" s="30">
        <f t="shared" si="403"/>
        <v>0</v>
      </c>
      <c r="J286" s="41">
        <v>9</v>
      </c>
      <c r="K286" s="30">
        <f t="shared" si="337"/>
        <v>0.34924330616996507</v>
      </c>
      <c r="L286" s="31">
        <v>583</v>
      </c>
      <c r="M286" s="31">
        <v>445</v>
      </c>
      <c r="N286" s="99">
        <f t="shared" si="338"/>
        <v>17.26814124951494</v>
      </c>
      <c r="O286" s="31">
        <v>215</v>
      </c>
      <c r="P286" s="31">
        <v>162</v>
      </c>
      <c r="Q286" s="34">
        <f t="shared" si="339"/>
        <v>6.2863795110593719</v>
      </c>
      <c r="R286" s="41">
        <f t="shared" si="340"/>
        <v>303</v>
      </c>
      <c r="S286" s="41">
        <v>303</v>
      </c>
      <c r="T286" s="30">
        <f t="shared" si="404"/>
        <v>100</v>
      </c>
      <c r="U286" s="32">
        <v>0</v>
      </c>
      <c r="V286" s="30">
        <f t="shared" si="405"/>
        <v>0</v>
      </c>
      <c r="W286" s="31">
        <v>8</v>
      </c>
      <c r="X286" s="31">
        <v>0</v>
      </c>
      <c r="Y286" s="31">
        <v>218</v>
      </c>
      <c r="Z286" s="39">
        <f t="shared" si="341"/>
        <v>8.4594489716724866</v>
      </c>
      <c r="AA286" s="31">
        <v>8</v>
      </c>
      <c r="AB286" s="31">
        <v>0</v>
      </c>
      <c r="AC286" s="39">
        <f t="shared" si="342"/>
        <v>0.31043849437330229</v>
      </c>
      <c r="AD286" s="42">
        <v>206.91</v>
      </c>
      <c r="AE286" s="116" t="s">
        <v>392</v>
      </c>
      <c r="AF286" s="38">
        <v>439.53</v>
      </c>
      <c r="AG286" s="38" t="s">
        <v>392</v>
      </c>
      <c r="AH286" s="30">
        <v>2.35</v>
      </c>
      <c r="AI286" s="116" t="s">
        <v>392</v>
      </c>
      <c r="AJ286" s="41">
        <v>157</v>
      </c>
      <c r="AK286" s="30">
        <f t="shared" si="406"/>
        <v>51.815181518151817</v>
      </c>
      <c r="AL286" s="117" t="s">
        <v>392</v>
      </c>
      <c r="AM286" s="31">
        <v>0</v>
      </c>
      <c r="AN286" s="44" t="s">
        <v>456</v>
      </c>
      <c r="AO286" s="31">
        <v>106</v>
      </c>
      <c r="AP286" s="39">
        <f t="shared" si="407"/>
        <v>48.623853211009177</v>
      </c>
      <c r="AQ286" s="117" t="s">
        <v>392</v>
      </c>
      <c r="AR286" s="31">
        <v>0</v>
      </c>
      <c r="AS286" s="44" t="s">
        <v>456</v>
      </c>
      <c r="AT286" s="31">
        <v>3</v>
      </c>
      <c r="AU286" s="175">
        <f t="shared" si="391"/>
        <v>0.11641443538998836</v>
      </c>
      <c r="AV286" s="35" t="s">
        <v>454</v>
      </c>
      <c r="AW286" s="41">
        <f t="shared" si="345"/>
        <v>32</v>
      </c>
      <c r="AX286" s="41">
        <f t="shared" si="346"/>
        <v>0</v>
      </c>
      <c r="AY286" s="30">
        <f t="shared" si="347"/>
        <v>1.2417539774932091</v>
      </c>
      <c r="AZ286" s="41">
        <v>0</v>
      </c>
      <c r="BA286" s="41">
        <v>32</v>
      </c>
      <c r="BB286" s="41">
        <v>0</v>
      </c>
      <c r="BC286" s="41">
        <v>0</v>
      </c>
      <c r="BD286" s="41">
        <v>0</v>
      </c>
      <c r="BE286" s="31">
        <v>0</v>
      </c>
      <c r="BF286" s="31">
        <v>0</v>
      </c>
      <c r="BG286" s="31">
        <f t="shared" si="349"/>
        <v>0</v>
      </c>
      <c r="BH286" s="31">
        <v>0</v>
      </c>
      <c r="BI286" s="31">
        <v>29</v>
      </c>
      <c r="BJ286" s="31">
        <v>0</v>
      </c>
      <c r="BK286" s="31">
        <v>0</v>
      </c>
      <c r="BL286" s="45">
        <v>0</v>
      </c>
      <c r="BM286" s="45">
        <v>0</v>
      </c>
      <c r="BN286" s="45">
        <v>29</v>
      </c>
      <c r="BO286" s="45">
        <v>0</v>
      </c>
      <c r="BP286" s="34">
        <f t="shared" si="350"/>
        <v>1.1253395421032208</v>
      </c>
      <c r="BQ286" s="149">
        <v>6</v>
      </c>
      <c r="BR286" s="103">
        <f t="shared" si="408"/>
        <v>20.689655172413794</v>
      </c>
      <c r="BS286" s="45">
        <f t="shared" si="351"/>
        <v>21</v>
      </c>
      <c r="BT286" s="45">
        <f t="shared" si="352"/>
        <v>0</v>
      </c>
      <c r="BU286" s="45">
        <f t="shared" si="353"/>
        <v>8</v>
      </c>
      <c r="BV286" s="45">
        <v>0</v>
      </c>
      <c r="BW286" s="45">
        <v>0</v>
      </c>
      <c r="BX286" s="45">
        <v>0</v>
      </c>
      <c r="BY286" s="45">
        <v>21</v>
      </c>
      <c r="BZ286" s="45">
        <v>0</v>
      </c>
      <c r="CA286" s="45">
        <v>8</v>
      </c>
      <c r="CB286" s="45">
        <v>0</v>
      </c>
      <c r="CC286" s="45">
        <v>0</v>
      </c>
      <c r="CD286" s="45">
        <v>0</v>
      </c>
      <c r="CE286" s="45">
        <f t="shared" si="354"/>
        <v>0</v>
      </c>
      <c r="CF286" s="45">
        <f t="shared" si="355"/>
        <v>0</v>
      </c>
      <c r="CG286" s="45">
        <f t="shared" si="356"/>
        <v>0</v>
      </c>
      <c r="CH286" s="46">
        <v>0</v>
      </c>
      <c r="CI286" s="46">
        <v>0</v>
      </c>
      <c r="CJ286" s="46">
        <v>0</v>
      </c>
      <c r="CK286" s="46">
        <v>0</v>
      </c>
      <c r="CL286" s="46">
        <v>0</v>
      </c>
      <c r="CM286" s="46">
        <v>0</v>
      </c>
      <c r="CN286" s="46">
        <v>0</v>
      </c>
      <c r="CO286" s="46">
        <v>0</v>
      </c>
      <c r="CP286" s="46">
        <v>0</v>
      </c>
      <c r="CQ286" s="45">
        <f t="shared" si="357"/>
        <v>5</v>
      </c>
      <c r="CR286" s="47">
        <f t="shared" si="358"/>
        <v>0.19402405898331393</v>
      </c>
      <c r="CS286" s="45">
        <f t="shared" si="359"/>
        <v>5</v>
      </c>
      <c r="CT286" s="45">
        <f t="shared" si="360"/>
        <v>0</v>
      </c>
      <c r="CU286" s="45">
        <f t="shared" si="361"/>
        <v>5</v>
      </c>
      <c r="CV286" s="45">
        <f t="shared" si="362"/>
        <v>0</v>
      </c>
      <c r="CW286" s="45">
        <v>0</v>
      </c>
      <c r="CX286" s="45">
        <v>0</v>
      </c>
      <c r="CY286" s="45">
        <f t="shared" si="363"/>
        <v>5</v>
      </c>
      <c r="CZ286" s="45">
        <v>0</v>
      </c>
      <c r="DA286" s="45">
        <v>5</v>
      </c>
      <c r="DB286" s="45">
        <f t="shared" si="364"/>
        <v>0</v>
      </c>
      <c r="DC286" s="45">
        <v>0</v>
      </c>
      <c r="DD286" s="45">
        <v>0</v>
      </c>
      <c r="DE286" s="45">
        <f t="shared" si="365"/>
        <v>0</v>
      </c>
      <c r="DF286" s="45">
        <f t="shared" si="366"/>
        <v>0</v>
      </c>
      <c r="DG286" s="45">
        <f t="shared" si="367"/>
        <v>0</v>
      </c>
      <c r="DH286" s="45">
        <f t="shared" si="368"/>
        <v>0</v>
      </c>
      <c r="DI286" s="45">
        <v>0</v>
      </c>
      <c r="DJ286" s="45">
        <v>0</v>
      </c>
      <c r="DK286" s="45">
        <f t="shared" si="369"/>
        <v>0</v>
      </c>
      <c r="DL286" s="45">
        <v>0</v>
      </c>
      <c r="DM286" s="45">
        <v>0</v>
      </c>
      <c r="DN286" s="45">
        <f t="shared" si="370"/>
        <v>0</v>
      </c>
      <c r="DO286" s="45">
        <v>0</v>
      </c>
      <c r="DP286" s="45">
        <v>0</v>
      </c>
      <c r="DQ286" s="45">
        <f t="shared" si="371"/>
        <v>0</v>
      </c>
      <c r="DR286" s="45">
        <v>0</v>
      </c>
      <c r="DS286" s="45">
        <v>0</v>
      </c>
      <c r="DT286" s="45">
        <v>0</v>
      </c>
      <c r="DU286" s="45">
        <v>0</v>
      </c>
      <c r="DV286" s="48">
        <v>571.95000000000005</v>
      </c>
      <c r="DW286" s="48"/>
      <c r="DX286" s="45">
        <v>11</v>
      </c>
      <c r="DY286" s="45">
        <v>0</v>
      </c>
      <c r="DZ286" s="45"/>
      <c r="EA286" s="45">
        <f t="shared" si="372"/>
        <v>2</v>
      </c>
      <c r="EB286" s="47">
        <f t="shared" ref="EB286:EB298" si="410">(EA286/CQ286)*100</f>
        <v>40</v>
      </c>
      <c r="EC286" s="45">
        <f t="shared" si="373"/>
        <v>1</v>
      </c>
      <c r="ED286" s="45">
        <f t="shared" si="374"/>
        <v>0</v>
      </c>
      <c r="EE286" s="45">
        <f t="shared" si="375"/>
        <v>1</v>
      </c>
      <c r="EF286" s="45">
        <v>1</v>
      </c>
      <c r="EG286" s="45">
        <v>0</v>
      </c>
      <c r="EH286" s="45">
        <v>1</v>
      </c>
      <c r="EI286" s="45">
        <v>0</v>
      </c>
      <c r="EJ286" s="45">
        <v>0</v>
      </c>
      <c r="EK286" s="45">
        <v>0</v>
      </c>
      <c r="EL286" s="45">
        <v>0</v>
      </c>
      <c r="EM286" s="45">
        <v>0</v>
      </c>
      <c r="EN286" s="45">
        <v>0</v>
      </c>
      <c r="EO286" s="45">
        <f t="shared" si="376"/>
        <v>3</v>
      </c>
      <c r="EP286" s="47">
        <f t="shared" ref="EP286:EP298" si="411">(EO286/CQ286)*100</f>
        <v>60</v>
      </c>
      <c r="EQ286" s="45">
        <v>6</v>
      </c>
      <c r="ER286" s="45">
        <f t="shared" si="377"/>
        <v>5</v>
      </c>
      <c r="ES286" s="34">
        <f t="shared" si="409"/>
        <v>83.333333333333343</v>
      </c>
      <c r="ET286" s="45">
        <v>0</v>
      </c>
      <c r="EU286" s="45">
        <v>0</v>
      </c>
      <c r="EV286" s="45">
        <v>5</v>
      </c>
      <c r="EW286" s="45">
        <v>0</v>
      </c>
      <c r="EX286" s="48">
        <v>1627.87</v>
      </c>
      <c r="EY286" s="48">
        <v>344.78</v>
      </c>
      <c r="EZ286" s="48">
        <v>7528.72</v>
      </c>
      <c r="FA286" s="46">
        <v>0</v>
      </c>
    </row>
    <row r="287" spans="1:157" s="27" customFormat="1">
      <c r="A287" s="100" t="s">
        <v>359</v>
      </c>
      <c r="B287" s="100" t="s">
        <v>391</v>
      </c>
      <c r="C287" s="101" t="s">
        <v>33</v>
      </c>
      <c r="D287" s="102">
        <v>7532</v>
      </c>
      <c r="E287" s="102">
        <f t="shared" si="390"/>
        <v>161</v>
      </c>
      <c r="F287" s="102">
        <v>149</v>
      </c>
      <c r="G287" s="103">
        <f t="shared" si="402"/>
        <v>92.546583850931668</v>
      </c>
      <c r="H287" s="104">
        <v>12</v>
      </c>
      <c r="I287" s="105">
        <f t="shared" si="403"/>
        <v>7.4534161490683228</v>
      </c>
      <c r="J287" s="106">
        <v>137</v>
      </c>
      <c r="K287" s="105">
        <f t="shared" si="337"/>
        <v>1.8189060010621347</v>
      </c>
      <c r="L287" s="102">
        <v>1599</v>
      </c>
      <c r="M287" s="102">
        <v>1026</v>
      </c>
      <c r="N287" s="107">
        <f t="shared" si="338"/>
        <v>13.621879978757301</v>
      </c>
      <c r="O287" s="102">
        <v>573</v>
      </c>
      <c r="P287" s="102">
        <v>391</v>
      </c>
      <c r="Q287" s="103">
        <f t="shared" si="339"/>
        <v>5.1911842804036112</v>
      </c>
      <c r="R287" s="106">
        <f t="shared" si="340"/>
        <v>128</v>
      </c>
      <c r="S287" s="106">
        <v>128</v>
      </c>
      <c r="T287" s="105">
        <f t="shared" si="404"/>
        <v>100</v>
      </c>
      <c r="U287" s="104">
        <v>0</v>
      </c>
      <c r="V287" s="105">
        <f t="shared" si="405"/>
        <v>0</v>
      </c>
      <c r="W287" s="102">
        <v>37</v>
      </c>
      <c r="X287" s="102">
        <v>0</v>
      </c>
      <c r="Y287" s="102">
        <v>120</v>
      </c>
      <c r="Z287" s="108">
        <f t="shared" si="341"/>
        <v>1.5932023366967605</v>
      </c>
      <c r="AA287" s="102">
        <v>35</v>
      </c>
      <c r="AB287" s="102">
        <v>0</v>
      </c>
      <c r="AC287" s="108">
        <f t="shared" si="342"/>
        <v>0.46468401486988847</v>
      </c>
      <c r="AD287" s="109">
        <v>98.02</v>
      </c>
      <c r="AE287" s="110">
        <v>75.760000000000005</v>
      </c>
      <c r="AF287" s="110">
        <v>580.04999999999995</v>
      </c>
      <c r="AG287" s="110">
        <v>688.7</v>
      </c>
      <c r="AH287" s="105">
        <v>6.89</v>
      </c>
      <c r="AI287" s="111">
        <v>9.5399999999999991</v>
      </c>
      <c r="AJ287" s="106">
        <v>50</v>
      </c>
      <c r="AK287" s="105">
        <f t="shared" si="406"/>
        <v>39.0625</v>
      </c>
      <c r="AL287" s="102">
        <v>31</v>
      </c>
      <c r="AM287" s="102">
        <v>0</v>
      </c>
      <c r="AN287" s="108">
        <f>((AL287+AM287)/W287)*100</f>
        <v>83.78378378378379</v>
      </c>
      <c r="AO287" s="102"/>
      <c r="AP287" s="108">
        <f t="shared" si="407"/>
        <v>0</v>
      </c>
      <c r="AQ287" s="102">
        <v>29</v>
      </c>
      <c r="AR287" s="102">
        <v>0</v>
      </c>
      <c r="AS287" s="108">
        <f>((AQ287+AR287)/AA287)*100</f>
        <v>82.857142857142861</v>
      </c>
      <c r="AT287" s="102">
        <v>16</v>
      </c>
      <c r="AU287" s="182">
        <f t="shared" si="391"/>
        <v>0.21242697822623471</v>
      </c>
      <c r="AV287" s="105" t="s">
        <v>454</v>
      </c>
      <c r="AW287" s="106">
        <f t="shared" si="345"/>
        <v>44</v>
      </c>
      <c r="AX287" s="106">
        <f t="shared" si="346"/>
        <v>0</v>
      </c>
      <c r="AY287" s="105">
        <f t="shared" si="347"/>
        <v>0.58417419012214555</v>
      </c>
      <c r="AZ287" s="106">
        <v>0</v>
      </c>
      <c r="BA287" s="106">
        <v>44</v>
      </c>
      <c r="BB287" s="106">
        <v>0</v>
      </c>
      <c r="BC287" s="106">
        <v>0</v>
      </c>
      <c r="BD287" s="106">
        <v>0</v>
      </c>
      <c r="BE287" s="102">
        <v>0</v>
      </c>
      <c r="BF287" s="102">
        <f t="shared" ref="BF287:BF316" si="412">BH287+BI287+BJ287</f>
        <v>43</v>
      </c>
      <c r="BG287" s="102">
        <f t="shared" si="349"/>
        <v>0</v>
      </c>
      <c r="BH287" s="102">
        <v>0</v>
      </c>
      <c r="BI287" s="102">
        <v>43</v>
      </c>
      <c r="BJ287" s="102">
        <v>0</v>
      </c>
      <c r="BK287" s="102">
        <v>0</v>
      </c>
      <c r="BL287" s="112">
        <v>0</v>
      </c>
      <c r="BM287" s="112">
        <v>0</v>
      </c>
      <c r="BN287" s="112">
        <v>42</v>
      </c>
      <c r="BO287" s="112">
        <v>0</v>
      </c>
      <c r="BP287" s="103">
        <f t="shared" si="350"/>
        <v>0.55762081784386619</v>
      </c>
      <c r="BQ287" s="158">
        <v>1</v>
      </c>
      <c r="BR287" s="103">
        <f t="shared" si="408"/>
        <v>2.3809523809523809</v>
      </c>
      <c r="BS287" s="112">
        <f t="shared" si="351"/>
        <v>0</v>
      </c>
      <c r="BT287" s="112">
        <f t="shared" si="352"/>
        <v>22</v>
      </c>
      <c r="BU287" s="112">
        <f t="shared" si="353"/>
        <v>21</v>
      </c>
      <c r="BV287" s="112">
        <v>0</v>
      </c>
      <c r="BW287" s="112">
        <v>0</v>
      </c>
      <c r="BX287" s="112">
        <v>0</v>
      </c>
      <c r="BY287" s="112">
        <v>0</v>
      </c>
      <c r="BZ287" s="112">
        <v>22</v>
      </c>
      <c r="CA287" s="112">
        <v>21</v>
      </c>
      <c r="CB287" s="112">
        <v>0</v>
      </c>
      <c r="CC287" s="112">
        <v>0</v>
      </c>
      <c r="CD287" s="112">
        <v>0</v>
      </c>
      <c r="CE287" s="112">
        <f t="shared" si="354"/>
        <v>0</v>
      </c>
      <c r="CF287" s="112">
        <f t="shared" si="355"/>
        <v>0</v>
      </c>
      <c r="CG287" s="112">
        <f t="shared" si="356"/>
        <v>0</v>
      </c>
      <c r="CH287" s="100">
        <v>0</v>
      </c>
      <c r="CI287" s="100">
        <v>0</v>
      </c>
      <c r="CJ287" s="100">
        <v>0</v>
      </c>
      <c r="CK287" s="100">
        <v>0</v>
      </c>
      <c r="CL287" s="100">
        <v>0</v>
      </c>
      <c r="CM287" s="100">
        <v>0</v>
      </c>
      <c r="CN287" s="100">
        <v>0</v>
      </c>
      <c r="CO287" s="100">
        <v>0</v>
      </c>
      <c r="CP287" s="100">
        <v>0</v>
      </c>
      <c r="CQ287" s="112">
        <f t="shared" si="357"/>
        <v>7</v>
      </c>
      <c r="CR287" s="113">
        <f t="shared" si="358"/>
        <v>9.2936802973977689E-2</v>
      </c>
      <c r="CS287" s="112">
        <f t="shared" si="359"/>
        <v>7</v>
      </c>
      <c r="CT287" s="112">
        <f t="shared" si="360"/>
        <v>0</v>
      </c>
      <c r="CU287" s="112">
        <f t="shared" si="361"/>
        <v>7</v>
      </c>
      <c r="CV287" s="112">
        <f t="shared" si="362"/>
        <v>0</v>
      </c>
      <c r="CW287" s="112">
        <v>0</v>
      </c>
      <c r="CX287" s="112">
        <v>0</v>
      </c>
      <c r="CY287" s="112">
        <f t="shared" si="363"/>
        <v>7</v>
      </c>
      <c r="CZ287" s="112">
        <v>0</v>
      </c>
      <c r="DA287" s="112">
        <v>7</v>
      </c>
      <c r="DB287" s="112">
        <f t="shared" si="364"/>
        <v>0</v>
      </c>
      <c r="DC287" s="112">
        <v>0</v>
      </c>
      <c r="DD287" s="112">
        <v>0</v>
      </c>
      <c r="DE287" s="112">
        <f t="shared" si="365"/>
        <v>0</v>
      </c>
      <c r="DF287" s="112">
        <f t="shared" si="366"/>
        <v>0</v>
      </c>
      <c r="DG287" s="112">
        <f t="shared" si="367"/>
        <v>0</v>
      </c>
      <c r="DH287" s="112">
        <f t="shared" si="368"/>
        <v>0</v>
      </c>
      <c r="DI287" s="112">
        <v>0</v>
      </c>
      <c r="DJ287" s="112">
        <v>0</v>
      </c>
      <c r="DK287" s="112">
        <f t="shared" si="369"/>
        <v>0</v>
      </c>
      <c r="DL287" s="112">
        <v>0</v>
      </c>
      <c r="DM287" s="112">
        <v>0</v>
      </c>
      <c r="DN287" s="112">
        <f t="shared" si="370"/>
        <v>0</v>
      </c>
      <c r="DO287" s="112">
        <v>0</v>
      </c>
      <c r="DP287" s="112">
        <v>0</v>
      </c>
      <c r="DQ287" s="112">
        <f t="shared" si="371"/>
        <v>0</v>
      </c>
      <c r="DR287" s="112">
        <v>0</v>
      </c>
      <c r="DS287" s="112">
        <v>0</v>
      </c>
      <c r="DT287" s="112">
        <v>0</v>
      </c>
      <c r="DU287" s="112">
        <v>0</v>
      </c>
      <c r="DV287" s="114">
        <v>743.22</v>
      </c>
      <c r="DW287" s="114"/>
      <c r="DX287" s="112">
        <v>12</v>
      </c>
      <c r="DY287" s="112">
        <v>0</v>
      </c>
      <c r="DZ287" s="112">
        <v>0</v>
      </c>
      <c r="EA287" s="112">
        <f t="shared" si="372"/>
        <v>2</v>
      </c>
      <c r="EB287" s="113">
        <f t="shared" si="410"/>
        <v>28.571428571428569</v>
      </c>
      <c r="EC287" s="112">
        <f t="shared" si="373"/>
        <v>1</v>
      </c>
      <c r="ED287" s="112">
        <f t="shared" si="374"/>
        <v>1</v>
      </c>
      <c r="EE287" s="112">
        <f t="shared" si="375"/>
        <v>0</v>
      </c>
      <c r="EF287" s="112">
        <v>1</v>
      </c>
      <c r="EG287" s="112">
        <v>1</v>
      </c>
      <c r="EH287" s="112">
        <v>0</v>
      </c>
      <c r="EI287" s="112">
        <v>0</v>
      </c>
      <c r="EJ287" s="112">
        <v>0</v>
      </c>
      <c r="EK287" s="112">
        <v>0</v>
      </c>
      <c r="EL287" s="112">
        <v>0</v>
      </c>
      <c r="EM287" s="112">
        <v>0</v>
      </c>
      <c r="EN287" s="112">
        <v>0</v>
      </c>
      <c r="EO287" s="112">
        <f t="shared" si="376"/>
        <v>5</v>
      </c>
      <c r="EP287" s="113">
        <f t="shared" si="411"/>
        <v>71.428571428571431</v>
      </c>
      <c r="EQ287" s="112">
        <v>5</v>
      </c>
      <c r="ER287" s="112">
        <f t="shared" si="377"/>
        <v>3</v>
      </c>
      <c r="ES287" s="103">
        <f t="shared" si="409"/>
        <v>60</v>
      </c>
      <c r="ET287" s="112">
        <v>1</v>
      </c>
      <c r="EU287" s="112">
        <v>2</v>
      </c>
      <c r="EV287" s="112">
        <v>0</v>
      </c>
      <c r="EW287" s="112">
        <v>0</v>
      </c>
      <c r="EX287" s="114">
        <v>1606.27</v>
      </c>
      <c r="EY287" s="114">
        <v>322.93</v>
      </c>
      <c r="EZ287" s="114">
        <v>2383.56</v>
      </c>
      <c r="FA287" s="100">
        <v>0</v>
      </c>
    </row>
    <row r="288" spans="1:157" s="27" customFormat="1">
      <c r="A288" s="100" t="s">
        <v>360</v>
      </c>
      <c r="B288" s="100" t="s">
        <v>391</v>
      </c>
      <c r="C288" s="101" t="s">
        <v>33</v>
      </c>
      <c r="D288" s="102">
        <v>11569</v>
      </c>
      <c r="E288" s="102">
        <f t="shared" si="390"/>
        <v>301</v>
      </c>
      <c r="F288" s="102">
        <v>289</v>
      </c>
      <c r="G288" s="103">
        <f t="shared" si="402"/>
        <v>96.013289036544847</v>
      </c>
      <c r="H288" s="104">
        <v>12</v>
      </c>
      <c r="I288" s="105">
        <f t="shared" si="403"/>
        <v>3.9867109634551494</v>
      </c>
      <c r="J288" s="106">
        <v>250</v>
      </c>
      <c r="K288" s="105">
        <f t="shared" si="337"/>
        <v>2.1609473593223272</v>
      </c>
      <c r="L288" s="102">
        <v>3395</v>
      </c>
      <c r="M288" s="102">
        <v>2003</v>
      </c>
      <c r="N288" s="107">
        <f t="shared" si="338"/>
        <v>17.313510242890484</v>
      </c>
      <c r="O288" s="102">
        <v>1284</v>
      </c>
      <c r="P288" s="102">
        <v>753</v>
      </c>
      <c r="Q288" s="103">
        <f t="shared" si="339"/>
        <v>6.5087734462788482</v>
      </c>
      <c r="R288" s="106">
        <f t="shared" si="340"/>
        <v>292</v>
      </c>
      <c r="S288" s="106">
        <v>288</v>
      </c>
      <c r="T288" s="105">
        <f t="shared" si="404"/>
        <v>98.630136986301366</v>
      </c>
      <c r="U288" s="104">
        <v>4</v>
      </c>
      <c r="V288" s="105">
        <f t="shared" si="405"/>
        <v>1.3698630136986301</v>
      </c>
      <c r="W288" s="102">
        <v>70</v>
      </c>
      <c r="X288" s="102">
        <v>0</v>
      </c>
      <c r="Y288" s="102">
        <v>270</v>
      </c>
      <c r="Z288" s="108">
        <f t="shared" si="341"/>
        <v>2.3338231480681131</v>
      </c>
      <c r="AA288" s="102">
        <v>66</v>
      </c>
      <c r="AB288" s="102">
        <v>0</v>
      </c>
      <c r="AC288" s="108">
        <f t="shared" si="342"/>
        <v>0.57049010286109425</v>
      </c>
      <c r="AD288" s="109">
        <v>93.21</v>
      </c>
      <c r="AE288" s="110">
        <v>65.27</v>
      </c>
      <c r="AF288" s="110">
        <v>652.41</v>
      </c>
      <c r="AG288" s="110">
        <v>976.55</v>
      </c>
      <c r="AH288" s="105">
        <v>8.5299999999999994</v>
      </c>
      <c r="AI288" s="111">
        <v>16.399999999999999</v>
      </c>
      <c r="AJ288" s="106">
        <v>109</v>
      </c>
      <c r="AK288" s="105">
        <f t="shared" si="406"/>
        <v>37.847222222222221</v>
      </c>
      <c r="AL288" s="102">
        <v>56</v>
      </c>
      <c r="AM288" s="102">
        <v>0</v>
      </c>
      <c r="AN288" s="108">
        <f>((AL288+AM288)/W288)*100</f>
        <v>80</v>
      </c>
      <c r="AO288" s="102"/>
      <c r="AP288" s="108">
        <f t="shared" si="407"/>
        <v>0</v>
      </c>
      <c r="AQ288" s="102">
        <v>54</v>
      </c>
      <c r="AR288" s="102">
        <v>0</v>
      </c>
      <c r="AS288" s="108">
        <f>((AQ288+AR288)/AA288)*100</f>
        <v>81.818181818181827</v>
      </c>
      <c r="AT288" s="102">
        <v>39</v>
      </c>
      <c r="AU288" s="182">
        <f t="shared" si="391"/>
        <v>0.33710778805428304</v>
      </c>
      <c r="AV288" s="105" t="s">
        <v>454</v>
      </c>
      <c r="AW288" s="106">
        <f t="shared" si="345"/>
        <v>70</v>
      </c>
      <c r="AX288" s="106">
        <f t="shared" si="346"/>
        <v>0</v>
      </c>
      <c r="AY288" s="105">
        <f t="shared" si="347"/>
        <v>0.60506526061025157</v>
      </c>
      <c r="AZ288" s="106">
        <v>0</v>
      </c>
      <c r="BA288" s="106">
        <v>70</v>
      </c>
      <c r="BB288" s="106">
        <v>0</v>
      </c>
      <c r="BC288" s="106">
        <v>0</v>
      </c>
      <c r="BD288" s="106">
        <v>0</v>
      </c>
      <c r="BE288" s="102">
        <v>0</v>
      </c>
      <c r="BF288" s="102">
        <f t="shared" si="412"/>
        <v>68</v>
      </c>
      <c r="BG288" s="102">
        <f t="shared" si="349"/>
        <v>0</v>
      </c>
      <c r="BH288" s="102">
        <v>0</v>
      </c>
      <c r="BI288" s="102">
        <v>68</v>
      </c>
      <c r="BJ288" s="102">
        <v>0</v>
      </c>
      <c r="BK288" s="102">
        <v>0</v>
      </c>
      <c r="BL288" s="112">
        <v>0</v>
      </c>
      <c r="BM288" s="112">
        <v>0</v>
      </c>
      <c r="BN288" s="112">
        <v>63</v>
      </c>
      <c r="BO288" s="112">
        <v>0</v>
      </c>
      <c r="BP288" s="103">
        <f t="shared" si="350"/>
        <v>0.54455873454922643</v>
      </c>
      <c r="BQ288" s="158">
        <v>7</v>
      </c>
      <c r="BR288" s="103">
        <f t="shared" si="408"/>
        <v>11.111111111111111</v>
      </c>
      <c r="BS288" s="112">
        <f t="shared" si="351"/>
        <v>0</v>
      </c>
      <c r="BT288" s="112">
        <f t="shared" si="352"/>
        <v>23</v>
      </c>
      <c r="BU288" s="112">
        <f t="shared" si="353"/>
        <v>45</v>
      </c>
      <c r="BV288" s="112">
        <v>0</v>
      </c>
      <c r="BW288" s="112">
        <v>0</v>
      </c>
      <c r="BX288" s="112">
        <v>0</v>
      </c>
      <c r="BY288" s="112">
        <v>0</v>
      </c>
      <c r="BZ288" s="112">
        <v>23</v>
      </c>
      <c r="CA288" s="112">
        <v>45</v>
      </c>
      <c r="CB288" s="112">
        <v>0</v>
      </c>
      <c r="CC288" s="112">
        <v>0</v>
      </c>
      <c r="CD288" s="112">
        <v>0</v>
      </c>
      <c r="CE288" s="112">
        <f t="shared" si="354"/>
        <v>0</v>
      </c>
      <c r="CF288" s="112">
        <f t="shared" si="355"/>
        <v>0</v>
      </c>
      <c r="CG288" s="112">
        <f t="shared" si="356"/>
        <v>0</v>
      </c>
      <c r="CH288" s="100">
        <v>0</v>
      </c>
      <c r="CI288" s="100">
        <v>0</v>
      </c>
      <c r="CJ288" s="100">
        <v>0</v>
      </c>
      <c r="CK288" s="100">
        <v>0</v>
      </c>
      <c r="CL288" s="100">
        <v>0</v>
      </c>
      <c r="CM288" s="100">
        <v>0</v>
      </c>
      <c r="CN288" s="100">
        <v>0</v>
      </c>
      <c r="CO288" s="100">
        <v>0</v>
      </c>
      <c r="CP288" s="100">
        <v>0</v>
      </c>
      <c r="CQ288" s="112">
        <f t="shared" si="357"/>
        <v>7</v>
      </c>
      <c r="CR288" s="113">
        <f t="shared" si="358"/>
        <v>6.0506526061025148E-2</v>
      </c>
      <c r="CS288" s="112">
        <f t="shared" si="359"/>
        <v>6</v>
      </c>
      <c r="CT288" s="112">
        <f t="shared" si="360"/>
        <v>0</v>
      </c>
      <c r="CU288" s="112">
        <f t="shared" si="361"/>
        <v>6</v>
      </c>
      <c r="CV288" s="112">
        <f t="shared" si="362"/>
        <v>0</v>
      </c>
      <c r="CW288" s="112">
        <v>0</v>
      </c>
      <c r="CX288" s="112">
        <v>0</v>
      </c>
      <c r="CY288" s="112">
        <f t="shared" si="363"/>
        <v>6</v>
      </c>
      <c r="CZ288" s="112">
        <v>0</v>
      </c>
      <c r="DA288" s="112">
        <v>6</v>
      </c>
      <c r="DB288" s="112">
        <f t="shared" si="364"/>
        <v>0</v>
      </c>
      <c r="DC288" s="112">
        <v>0</v>
      </c>
      <c r="DD288" s="112">
        <v>0</v>
      </c>
      <c r="DE288" s="112">
        <f t="shared" si="365"/>
        <v>0</v>
      </c>
      <c r="DF288" s="112">
        <f t="shared" si="366"/>
        <v>0</v>
      </c>
      <c r="DG288" s="112">
        <f t="shared" si="367"/>
        <v>0</v>
      </c>
      <c r="DH288" s="112">
        <f t="shared" si="368"/>
        <v>0</v>
      </c>
      <c r="DI288" s="112">
        <v>0</v>
      </c>
      <c r="DJ288" s="112">
        <v>0</v>
      </c>
      <c r="DK288" s="112">
        <f t="shared" si="369"/>
        <v>0</v>
      </c>
      <c r="DL288" s="112">
        <v>0</v>
      </c>
      <c r="DM288" s="112">
        <v>0</v>
      </c>
      <c r="DN288" s="112">
        <f t="shared" si="370"/>
        <v>0</v>
      </c>
      <c r="DO288" s="112">
        <v>0</v>
      </c>
      <c r="DP288" s="112">
        <v>0</v>
      </c>
      <c r="DQ288" s="112">
        <f t="shared" si="371"/>
        <v>1</v>
      </c>
      <c r="DR288" s="112">
        <v>0</v>
      </c>
      <c r="DS288" s="112">
        <v>0</v>
      </c>
      <c r="DT288" s="112">
        <v>1</v>
      </c>
      <c r="DU288" s="112">
        <v>0</v>
      </c>
      <c r="DV288" s="114">
        <v>1262.47</v>
      </c>
      <c r="DW288" s="114">
        <v>681.33</v>
      </c>
      <c r="DX288" s="112">
        <v>7</v>
      </c>
      <c r="DY288" s="112">
        <v>0</v>
      </c>
      <c r="DZ288" s="112">
        <v>0</v>
      </c>
      <c r="EA288" s="112">
        <f t="shared" si="372"/>
        <v>1</v>
      </c>
      <c r="EB288" s="113">
        <f t="shared" si="410"/>
        <v>14.285714285714285</v>
      </c>
      <c r="EC288" s="112">
        <f t="shared" si="373"/>
        <v>0</v>
      </c>
      <c r="ED288" s="112">
        <f t="shared" si="374"/>
        <v>1</v>
      </c>
      <c r="EE288" s="112">
        <f t="shared" si="375"/>
        <v>0</v>
      </c>
      <c r="EF288" s="112">
        <v>0</v>
      </c>
      <c r="EG288" s="112">
        <v>1</v>
      </c>
      <c r="EH288" s="112">
        <v>0</v>
      </c>
      <c r="EI288" s="112">
        <v>0</v>
      </c>
      <c r="EJ288" s="112">
        <v>0</v>
      </c>
      <c r="EK288" s="112">
        <v>0</v>
      </c>
      <c r="EL288" s="112">
        <v>0</v>
      </c>
      <c r="EM288" s="112">
        <v>0</v>
      </c>
      <c r="EN288" s="112">
        <v>0</v>
      </c>
      <c r="EO288" s="112">
        <f t="shared" si="376"/>
        <v>6</v>
      </c>
      <c r="EP288" s="113">
        <f t="shared" si="411"/>
        <v>85.714285714285708</v>
      </c>
      <c r="EQ288" s="112">
        <v>4</v>
      </c>
      <c r="ER288" s="112">
        <f t="shared" si="377"/>
        <v>1</v>
      </c>
      <c r="ES288" s="103">
        <f t="shared" si="409"/>
        <v>25</v>
      </c>
      <c r="ET288" s="112">
        <v>0</v>
      </c>
      <c r="EU288" s="112">
        <v>0</v>
      </c>
      <c r="EV288" s="112">
        <v>1</v>
      </c>
      <c r="EW288" s="112">
        <v>0</v>
      </c>
      <c r="EX288" s="114">
        <v>1722.73</v>
      </c>
      <c r="EY288" s="114">
        <v>1722.73</v>
      </c>
      <c r="EZ288" s="114">
        <v>1722.73</v>
      </c>
      <c r="FA288" s="100">
        <v>0</v>
      </c>
    </row>
    <row r="289" spans="1:157" s="27" customFormat="1">
      <c r="A289" s="100" t="s">
        <v>361</v>
      </c>
      <c r="B289" s="100" t="s">
        <v>391</v>
      </c>
      <c r="C289" s="101" t="s">
        <v>34</v>
      </c>
      <c r="D289" s="102">
        <v>3644</v>
      </c>
      <c r="E289" s="102">
        <f t="shared" si="390"/>
        <v>85</v>
      </c>
      <c r="F289" s="102">
        <v>81</v>
      </c>
      <c r="G289" s="103">
        <f t="shared" si="402"/>
        <v>95.294117647058812</v>
      </c>
      <c r="H289" s="104">
        <v>4</v>
      </c>
      <c r="I289" s="105">
        <f t="shared" si="403"/>
        <v>4.7058823529411766</v>
      </c>
      <c r="J289" s="106">
        <v>73</v>
      </c>
      <c r="K289" s="105">
        <f t="shared" si="337"/>
        <v>2.0032930845225025</v>
      </c>
      <c r="L289" s="102">
        <v>865</v>
      </c>
      <c r="M289" s="102">
        <v>534</v>
      </c>
      <c r="N289" s="107">
        <f t="shared" si="338"/>
        <v>14.654226125137212</v>
      </c>
      <c r="O289" s="102">
        <v>291</v>
      </c>
      <c r="P289" s="102">
        <v>221</v>
      </c>
      <c r="Q289" s="103">
        <f t="shared" si="339"/>
        <v>6.064763995609221</v>
      </c>
      <c r="R289" s="106">
        <f t="shared" si="340"/>
        <v>32</v>
      </c>
      <c r="S289" s="106">
        <v>32</v>
      </c>
      <c r="T289" s="105">
        <f t="shared" si="404"/>
        <v>100</v>
      </c>
      <c r="U289" s="104">
        <v>0</v>
      </c>
      <c r="V289" s="105">
        <f t="shared" si="405"/>
        <v>0</v>
      </c>
      <c r="W289" s="102">
        <v>5</v>
      </c>
      <c r="X289" s="102">
        <v>0</v>
      </c>
      <c r="Y289" s="102">
        <v>29</v>
      </c>
      <c r="Z289" s="108">
        <f t="shared" si="341"/>
        <v>0.79582875960482991</v>
      </c>
      <c r="AA289" s="102">
        <v>5</v>
      </c>
      <c r="AB289" s="102">
        <v>0</v>
      </c>
      <c r="AC289" s="108">
        <f t="shared" si="342"/>
        <v>0.13721185510428102</v>
      </c>
      <c r="AD289" s="109">
        <v>109.04</v>
      </c>
      <c r="AE289" s="110">
        <v>109.54</v>
      </c>
      <c r="AF289" s="110">
        <v>631.34</v>
      </c>
      <c r="AG289" s="110">
        <v>668.13</v>
      </c>
      <c r="AH289" s="105">
        <v>5.31</v>
      </c>
      <c r="AI289" s="111">
        <v>5.4</v>
      </c>
      <c r="AJ289" s="106">
        <v>7</v>
      </c>
      <c r="AK289" s="105">
        <f t="shared" si="406"/>
        <v>21.875</v>
      </c>
      <c r="AL289" s="102">
        <v>2</v>
      </c>
      <c r="AM289" s="102">
        <v>0</v>
      </c>
      <c r="AN289" s="108">
        <f>((AL289+AM289)/W289)*100</f>
        <v>40</v>
      </c>
      <c r="AO289" s="102"/>
      <c r="AP289" s="108">
        <f t="shared" si="407"/>
        <v>0</v>
      </c>
      <c r="AQ289" s="102">
        <v>2</v>
      </c>
      <c r="AR289" s="102">
        <v>0</v>
      </c>
      <c r="AS289" s="108">
        <f>((AQ289+AR289)/AA289)*100</f>
        <v>40</v>
      </c>
      <c r="AT289" s="102">
        <v>16</v>
      </c>
      <c r="AU289" s="182">
        <f t="shared" si="391"/>
        <v>0.43907793633369924</v>
      </c>
      <c r="AV289" s="105" t="s">
        <v>454</v>
      </c>
      <c r="AW289" s="106">
        <f t="shared" si="345"/>
        <v>54</v>
      </c>
      <c r="AX289" s="106">
        <f t="shared" si="346"/>
        <v>0</v>
      </c>
      <c r="AY289" s="105">
        <f t="shared" si="347"/>
        <v>1.4818880351262349</v>
      </c>
      <c r="AZ289" s="106">
        <v>0</v>
      </c>
      <c r="BA289" s="106">
        <v>54</v>
      </c>
      <c r="BB289" s="106">
        <v>0</v>
      </c>
      <c r="BC289" s="106">
        <v>0</v>
      </c>
      <c r="BD289" s="106">
        <v>0</v>
      </c>
      <c r="BE289" s="102">
        <v>0</v>
      </c>
      <c r="BF289" s="102">
        <f t="shared" si="412"/>
        <v>53</v>
      </c>
      <c r="BG289" s="102">
        <f t="shared" si="349"/>
        <v>0</v>
      </c>
      <c r="BH289" s="102">
        <v>0</v>
      </c>
      <c r="BI289" s="102">
        <v>53</v>
      </c>
      <c r="BJ289" s="102">
        <v>0</v>
      </c>
      <c r="BK289" s="102">
        <v>0</v>
      </c>
      <c r="BL289" s="112">
        <v>0</v>
      </c>
      <c r="BM289" s="112">
        <v>0</v>
      </c>
      <c r="BN289" s="112">
        <v>52</v>
      </c>
      <c r="BO289" s="112">
        <v>0</v>
      </c>
      <c r="BP289" s="103">
        <f t="shared" si="350"/>
        <v>1.4270032930845227</v>
      </c>
      <c r="BQ289" s="158">
        <v>1</v>
      </c>
      <c r="BR289" s="103">
        <f t="shared" si="408"/>
        <v>1.9230769230769231</v>
      </c>
      <c r="BS289" s="112">
        <f t="shared" si="351"/>
        <v>0</v>
      </c>
      <c r="BT289" s="112">
        <f t="shared" si="352"/>
        <v>30</v>
      </c>
      <c r="BU289" s="112">
        <f t="shared" si="353"/>
        <v>23</v>
      </c>
      <c r="BV289" s="112">
        <v>0</v>
      </c>
      <c r="BW289" s="112">
        <v>0</v>
      </c>
      <c r="BX289" s="112">
        <v>0</v>
      </c>
      <c r="BY289" s="112">
        <v>0</v>
      </c>
      <c r="BZ289" s="112">
        <v>30</v>
      </c>
      <c r="CA289" s="112">
        <v>23</v>
      </c>
      <c r="CB289" s="112">
        <v>0</v>
      </c>
      <c r="CC289" s="112">
        <v>0</v>
      </c>
      <c r="CD289" s="112">
        <v>0</v>
      </c>
      <c r="CE289" s="112">
        <f t="shared" si="354"/>
        <v>0</v>
      </c>
      <c r="CF289" s="112">
        <f t="shared" si="355"/>
        <v>0</v>
      </c>
      <c r="CG289" s="112">
        <f t="shared" si="356"/>
        <v>0</v>
      </c>
      <c r="CH289" s="100">
        <v>0</v>
      </c>
      <c r="CI289" s="100">
        <v>0</v>
      </c>
      <c r="CJ289" s="100">
        <v>0</v>
      </c>
      <c r="CK289" s="100">
        <v>0</v>
      </c>
      <c r="CL289" s="100">
        <v>0</v>
      </c>
      <c r="CM289" s="100">
        <v>0</v>
      </c>
      <c r="CN289" s="100">
        <v>0</v>
      </c>
      <c r="CO289" s="100">
        <v>0</v>
      </c>
      <c r="CP289" s="100">
        <v>0</v>
      </c>
      <c r="CQ289" s="112">
        <f t="shared" si="357"/>
        <v>1</v>
      </c>
      <c r="CR289" s="113">
        <f t="shared" si="358"/>
        <v>2.7442371020856202E-2</v>
      </c>
      <c r="CS289" s="112">
        <f t="shared" si="359"/>
        <v>1</v>
      </c>
      <c r="CT289" s="112">
        <f t="shared" si="360"/>
        <v>0</v>
      </c>
      <c r="CU289" s="112">
        <f t="shared" si="361"/>
        <v>1</v>
      </c>
      <c r="CV289" s="112">
        <f t="shared" si="362"/>
        <v>0</v>
      </c>
      <c r="CW289" s="112">
        <v>0</v>
      </c>
      <c r="CX289" s="112">
        <v>0</v>
      </c>
      <c r="CY289" s="112">
        <f t="shared" si="363"/>
        <v>1</v>
      </c>
      <c r="CZ289" s="112">
        <v>0</v>
      </c>
      <c r="DA289" s="112">
        <v>1</v>
      </c>
      <c r="DB289" s="112">
        <f t="shared" si="364"/>
        <v>0</v>
      </c>
      <c r="DC289" s="112">
        <v>0</v>
      </c>
      <c r="DD289" s="112">
        <v>0</v>
      </c>
      <c r="DE289" s="112">
        <f t="shared" si="365"/>
        <v>0</v>
      </c>
      <c r="DF289" s="112">
        <f t="shared" si="366"/>
        <v>0</v>
      </c>
      <c r="DG289" s="112">
        <f t="shared" si="367"/>
        <v>0</v>
      </c>
      <c r="DH289" s="112">
        <f t="shared" si="368"/>
        <v>0</v>
      </c>
      <c r="DI289" s="112">
        <v>0</v>
      </c>
      <c r="DJ289" s="112">
        <v>0</v>
      </c>
      <c r="DK289" s="112">
        <f t="shared" si="369"/>
        <v>0</v>
      </c>
      <c r="DL289" s="112">
        <v>0</v>
      </c>
      <c r="DM289" s="112">
        <v>0</v>
      </c>
      <c r="DN289" s="112">
        <f t="shared" si="370"/>
        <v>0</v>
      </c>
      <c r="DO289" s="112">
        <v>0</v>
      </c>
      <c r="DP289" s="112">
        <v>0</v>
      </c>
      <c r="DQ289" s="112">
        <f t="shared" si="371"/>
        <v>0</v>
      </c>
      <c r="DR289" s="112">
        <v>0</v>
      </c>
      <c r="DS289" s="112">
        <v>0</v>
      </c>
      <c r="DT289" s="112">
        <v>0</v>
      </c>
      <c r="DU289" s="112">
        <v>0</v>
      </c>
      <c r="DV289" s="114">
        <v>494.39</v>
      </c>
      <c r="DW289" s="114"/>
      <c r="DX289" s="112">
        <v>6</v>
      </c>
      <c r="DY289" s="112">
        <v>0</v>
      </c>
      <c r="DZ289" s="112">
        <v>0</v>
      </c>
      <c r="EA289" s="112">
        <f t="shared" si="372"/>
        <v>0</v>
      </c>
      <c r="EB289" s="113">
        <f t="shared" si="410"/>
        <v>0</v>
      </c>
      <c r="EC289" s="112">
        <f t="shared" si="373"/>
        <v>0</v>
      </c>
      <c r="ED289" s="112">
        <f t="shared" si="374"/>
        <v>0</v>
      </c>
      <c r="EE289" s="112">
        <f t="shared" si="375"/>
        <v>0</v>
      </c>
      <c r="EF289" s="112">
        <v>0</v>
      </c>
      <c r="EG289" s="112">
        <v>0</v>
      </c>
      <c r="EH289" s="112">
        <v>0</v>
      </c>
      <c r="EI289" s="112">
        <v>0</v>
      </c>
      <c r="EJ289" s="112">
        <v>0</v>
      </c>
      <c r="EK289" s="112">
        <v>0</v>
      </c>
      <c r="EL289" s="112">
        <v>0</v>
      </c>
      <c r="EM289" s="112">
        <v>0</v>
      </c>
      <c r="EN289" s="112">
        <v>0</v>
      </c>
      <c r="EO289" s="112">
        <f t="shared" si="376"/>
        <v>1</v>
      </c>
      <c r="EP289" s="113">
        <f t="shared" si="411"/>
        <v>100</v>
      </c>
      <c r="EQ289" s="112">
        <v>7</v>
      </c>
      <c r="ER289" s="112">
        <f t="shared" si="377"/>
        <v>5</v>
      </c>
      <c r="ES289" s="103">
        <f t="shared" si="409"/>
        <v>71.428571428571431</v>
      </c>
      <c r="ET289" s="112">
        <v>1</v>
      </c>
      <c r="EU289" s="112">
        <v>0</v>
      </c>
      <c r="EV289" s="112">
        <v>4</v>
      </c>
      <c r="EW289" s="112">
        <v>0</v>
      </c>
      <c r="EX289" s="114">
        <v>1078.6199999999999</v>
      </c>
      <c r="EY289" s="114">
        <v>343.32</v>
      </c>
      <c r="EZ289" s="114">
        <v>2908.21</v>
      </c>
      <c r="FA289" s="100">
        <v>0</v>
      </c>
    </row>
    <row r="290" spans="1:157" s="27" customFormat="1">
      <c r="A290" s="26" t="s">
        <v>361</v>
      </c>
      <c r="B290" s="26" t="s">
        <v>439</v>
      </c>
      <c r="C290" s="29" t="s">
        <v>34</v>
      </c>
      <c r="D290" s="31">
        <v>2441</v>
      </c>
      <c r="E290" s="31">
        <f t="shared" si="390"/>
        <v>6</v>
      </c>
      <c r="F290" s="31">
        <v>6</v>
      </c>
      <c r="G290" s="34">
        <f t="shared" si="402"/>
        <v>100</v>
      </c>
      <c r="H290" s="32">
        <v>0</v>
      </c>
      <c r="I290" s="30">
        <f t="shared" si="403"/>
        <v>0</v>
      </c>
      <c r="J290" s="41">
        <v>6</v>
      </c>
      <c r="K290" s="30">
        <f t="shared" si="337"/>
        <v>0.24580090126997134</v>
      </c>
      <c r="L290" s="31">
        <v>1035</v>
      </c>
      <c r="M290" s="31">
        <v>502</v>
      </c>
      <c r="N290" s="99">
        <f t="shared" si="338"/>
        <v>20.565342072920934</v>
      </c>
      <c r="O290" s="31">
        <v>227</v>
      </c>
      <c r="P290" s="31">
        <v>158</v>
      </c>
      <c r="Q290" s="34">
        <f t="shared" si="339"/>
        <v>6.4727570667759107</v>
      </c>
      <c r="R290" s="41">
        <f t="shared" si="340"/>
        <v>19</v>
      </c>
      <c r="S290" s="41">
        <v>19</v>
      </c>
      <c r="T290" s="30">
        <f t="shared" si="404"/>
        <v>100</v>
      </c>
      <c r="U290" s="32">
        <v>0</v>
      </c>
      <c r="V290" s="30">
        <f t="shared" si="405"/>
        <v>0</v>
      </c>
      <c r="W290" s="31">
        <v>0</v>
      </c>
      <c r="X290" s="31">
        <v>0</v>
      </c>
      <c r="Y290" s="31">
        <v>17</v>
      </c>
      <c r="Z290" s="39">
        <f t="shared" si="341"/>
        <v>0.69643588693158542</v>
      </c>
      <c r="AA290" s="31">
        <v>0</v>
      </c>
      <c r="AB290" s="31">
        <v>0</v>
      </c>
      <c r="AC290" s="39">
        <f t="shared" si="342"/>
        <v>0</v>
      </c>
      <c r="AD290" s="42">
        <v>94.4</v>
      </c>
      <c r="AE290" s="38"/>
      <c r="AF290" s="38">
        <v>1088.1300000000001</v>
      </c>
      <c r="AG290" s="38"/>
      <c r="AH290" s="30">
        <v>11.53</v>
      </c>
      <c r="AI290" s="40"/>
      <c r="AJ290" s="41">
        <v>6</v>
      </c>
      <c r="AK290" s="30">
        <f t="shared" si="406"/>
        <v>31.578947368421051</v>
      </c>
      <c r="AL290" s="31">
        <v>0</v>
      </c>
      <c r="AM290" s="31">
        <v>0</v>
      </c>
      <c r="AN290" s="44" t="s">
        <v>456</v>
      </c>
      <c r="AO290" s="31">
        <v>6</v>
      </c>
      <c r="AP290" s="39">
        <f t="shared" si="407"/>
        <v>35.294117647058826</v>
      </c>
      <c r="AQ290" s="31">
        <v>0</v>
      </c>
      <c r="AR290" s="31">
        <v>0</v>
      </c>
      <c r="AS290" s="44" t="s">
        <v>456</v>
      </c>
      <c r="AT290" s="31">
        <v>5</v>
      </c>
      <c r="AU290" s="175">
        <f t="shared" si="391"/>
        <v>0.20483408439164277</v>
      </c>
      <c r="AV290" s="35" t="s">
        <v>454</v>
      </c>
      <c r="AW290" s="41">
        <f t="shared" si="345"/>
        <v>6</v>
      </c>
      <c r="AX290" s="41">
        <f t="shared" si="346"/>
        <v>0</v>
      </c>
      <c r="AY290" s="30">
        <f t="shared" si="347"/>
        <v>0.24580090126997134</v>
      </c>
      <c r="AZ290" s="41">
        <v>0</v>
      </c>
      <c r="BA290" s="41">
        <v>6</v>
      </c>
      <c r="BB290" s="41">
        <v>0</v>
      </c>
      <c r="BC290" s="41">
        <v>0</v>
      </c>
      <c r="BD290" s="41">
        <v>0</v>
      </c>
      <c r="BE290" s="31">
        <v>0</v>
      </c>
      <c r="BF290" s="31">
        <f t="shared" si="412"/>
        <v>6</v>
      </c>
      <c r="BG290" s="31">
        <f t="shared" si="349"/>
        <v>0</v>
      </c>
      <c r="BH290" s="31">
        <v>0</v>
      </c>
      <c r="BI290" s="31">
        <v>6</v>
      </c>
      <c r="BJ290" s="31">
        <v>0</v>
      </c>
      <c r="BK290" s="31">
        <v>0</v>
      </c>
      <c r="BL290" s="45">
        <v>0</v>
      </c>
      <c r="BM290" s="45">
        <v>0</v>
      </c>
      <c r="BN290" s="45">
        <v>6</v>
      </c>
      <c r="BO290" s="45">
        <v>0</v>
      </c>
      <c r="BP290" s="34">
        <f t="shared" si="350"/>
        <v>0.24580090126997134</v>
      </c>
      <c r="BQ290" s="149">
        <v>1</v>
      </c>
      <c r="BR290" s="103">
        <f t="shared" si="408"/>
        <v>16.666666666666664</v>
      </c>
      <c r="BS290" s="45">
        <f t="shared" si="351"/>
        <v>0</v>
      </c>
      <c r="BT290" s="45">
        <f t="shared" si="352"/>
        <v>1</v>
      </c>
      <c r="BU290" s="45">
        <f t="shared" si="353"/>
        <v>5</v>
      </c>
      <c r="BV290" s="45">
        <v>0</v>
      </c>
      <c r="BW290" s="45">
        <v>0</v>
      </c>
      <c r="BX290" s="45">
        <v>0</v>
      </c>
      <c r="BY290" s="45">
        <v>0</v>
      </c>
      <c r="BZ290" s="45">
        <v>1</v>
      </c>
      <c r="CA290" s="45">
        <v>5</v>
      </c>
      <c r="CB290" s="45">
        <v>0</v>
      </c>
      <c r="CC290" s="45">
        <v>0</v>
      </c>
      <c r="CD290" s="45">
        <v>0</v>
      </c>
      <c r="CE290" s="45">
        <f t="shared" si="354"/>
        <v>0</v>
      </c>
      <c r="CF290" s="45">
        <f t="shared" si="355"/>
        <v>0</v>
      </c>
      <c r="CG290" s="45">
        <f t="shared" si="356"/>
        <v>0</v>
      </c>
      <c r="CH290" s="46">
        <v>0</v>
      </c>
      <c r="CI290" s="46">
        <v>0</v>
      </c>
      <c r="CJ290" s="46">
        <v>0</v>
      </c>
      <c r="CK290" s="46">
        <v>0</v>
      </c>
      <c r="CL290" s="46">
        <v>0</v>
      </c>
      <c r="CM290" s="46">
        <v>0</v>
      </c>
      <c r="CN290" s="46">
        <v>0</v>
      </c>
      <c r="CO290" s="46">
        <v>0</v>
      </c>
      <c r="CP290" s="46">
        <v>0</v>
      </c>
      <c r="CQ290" s="45">
        <f t="shared" si="357"/>
        <v>2</v>
      </c>
      <c r="CR290" s="47">
        <f t="shared" si="358"/>
        <v>8.1933633756657104E-2</v>
      </c>
      <c r="CS290" s="45">
        <f t="shared" si="359"/>
        <v>2</v>
      </c>
      <c r="CT290" s="45">
        <f t="shared" si="360"/>
        <v>0</v>
      </c>
      <c r="CU290" s="45">
        <f t="shared" si="361"/>
        <v>2</v>
      </c>
      <c r="CV290" s="45">
        <f t="shared" si="362"/>
        <v>0</v>
      </c>
      <c r="CW290" s="45">
        <v>0</v>
      </c>
      <c r="CX290" s="45">
        <v>0</v>
      </c>
      <c r="CY290" s="45">
        <f t="shared" si="363"/>
        <v>2</v>
      </c>
      <c r="CZ290" s="45">
        <v>0</v>
      </c>
      <c r="DA290" s="45">
        <v>2</v>
      </c>
      <c r="DB290" s="45">
        <f t="shared" si="364"/>
        <v>0</v>
      </c>
      <c r="DC290" s="45">
        <v>0</v>
      </c>
      <c r="DD290" s="45">
        <v>0</v>
      </c>
      <c r="DE290" s="45">
        <f t="shared" si="365"/>
        <v>0</v>
      </c>
      <c r="DF290" s="45">
        <f t="shared" si="366"/>
        <v>0</v>
      </c>
      <c r="DG290" s="45">
        <f t="shared" si="367"/>
        <v>0</v>
      </c>
      <c r="DH290" s="45">
        <f t="shared" si="368"/>
        <v>0</v>
      </c>
      <c r="DI290" s="45">
        <v>0</v>
      </c>
      <c r="DJ290" s="45">
        <v>0</v>
      </c>
      <c r="DK290" s="45">
        <f t="shared" si="369"/>
        <v>0</v>
      </c>
      <c r="DL290" s="45">
        <v>0</v>
      </c>
      <c r="DM290" s="45">
        <v>0</v>
      </c>
      <c r="DN290" s="45">
        <f t="shared" si="370"/>
        <v>0</v>
      </c>
      <c r="DO290" s="45">
        <v>0</v>
      </c>
      <c r="DP290" s="45">
        <v>0</v>
      </c>
      <c r="DQ290" s="45">
        <f t="shared" si="371"/>
        <v>0</v>
      </c>
      <c r="DR290" s="45">
        <v>0</v>
      </c>
      <c r="DS290" s="45">
        <v>0</v>
      </c>
      <c r="DT290" s="45">
        <v>0</v>
      </c>
      <c r="DU290" s="45">
        <v>0</v>
      </c>
      <c r="DV290" s="48">
        <v>6454.07</v>
      </c>
      <c r="DW290" s="48"/>
      <c r="DX290" s="45">
        <v>11</v>
      </c>
      <c r="DY290" s="45">
        <v>0</v>
      </c>
      <c r="DZ290" s="45">
        <v>0</v>
      </c>
      <c r="EA290" s="45">
        <f t="shared" si="372"/>
        <v>0</v>
      </c>
      <c r="EB290" s="47">
        <f t="shared" si="410"/>
        <v>0</v>
      </c>
      <c r="EC290" s="45">
        <f t="shared" si="373"/>
        <v>0</v>
      </c>
      <c r="ED290" s="45">
        <f t="shared" si="374"/>
        <v>0</v>
      </c>
      <c r="EE290" s="45">
        <f t="shared" si="375"/>
        <v>0</v>
      </c>
      <c r="EF290" s="45">
        <v>0</v>
      </c>
      <c r="EG290" s="45">
        <v>0</v>
      </c>
      <c r="EH290" s="45">
        <v>0</v>
      </c>
      <c r="EI290" s="45">
        <v>0</v>
      </c>
      <c r="EJ290" s="45">
        <v>0</v>
      </c>
      <c r="EK290" s="45">
        <v>0</v>
      </c>
      <c r="EL290" s="45">
        <v>0</v>
      </c>
      <c r="EM290" s="45">
        <v>0</v>
      </c>
      <c r="EN290" s="45">
        <v>0</v>
      </c>
      <c r="EO290" s="45">
        <f t="shared" si="376"/>
        <v>2</v>
      </c>
      <c r="EP290" s="47">
        <f t="shared" si="411"/>
        <v>100</v>
      </c>
      <c r="EQ290" s="45">
        <v>2</v>
      </c>
      <c r="ER290" s="45">
        <f t="shared" si="377"/>
        <v>2</v>
      </c>
      <c r="ES290" s="34">
        <f t="shared" si="409"/>
        <v>100</v>
      </c>
      <c r="ET290" s="45">
        <v>2</v>
      </c>
      <c r="EU290" s="45">
        <v>0</v>
      </c>
      <c r="EV290" s="45">
        <v>0</v>
      </c>
      <c r="EW290" s="45">
        <v>0</v>
      </c>
      <c r="EX290" s="48">
        <v>1793.41</v>
      </c>
      <c r="EY290" s="48">
        <v>439.37</v>
      </c>
      <c r="EZ290" s="48">
        <v>3147.45</v>
      </c>
      <c r="FA290" s="46">
        <v>0</v>
      </c>
    </row>
    <row r="291" spans="1:157" s="27" customFormat="1">
      <c r="A291" s="100" t="s">
        <v>362</v>
      </c>
      <c r="B291" s="100" t="s">
        <v>391</v>
      </c>
      <c r="C291" s="101" t="s">
        <v>34</v>
      </c>
      <c r="D291" s="102">
        <v>2542</v>
      </c>
      <c r="E291" s="102">
        <f t="shared" si="390"/>
        <v>35</v>
      </c>
      <c r="F291" s="102">
        <v>30</v>
      </c>
      <c r="G291" s="103">
        <f t="shared" si="402"/>
        <v>85.714285714285708</v>
      </c>
      <c r="H291" s="104">
        <v>5</v>
      </c>
      <c r="I291" s="105">
        <f t="shared" si="403"/>
        <v>14.285714285714285</v>
      </c>
      <c r="J291" s="106">
        <v>28</v>
      </c>
      <c r="K291" s="105">
        <f t="shared" si="337"/>
        <v>1.1014948859166012</v>
      </c>
      <c r="L291" s="102">
        <v>561</v>
      </c>
      <c r="M291" s="102">
        <v>391</v>
      </c>
      <c r="N291" s="107">
        <f t="shared" si="338"/>
        <v>15.381589299763965</v>
      </c>
      <c r="O291" s="102">
        <v>153</v>
      </c>
      <c r="P291" s="102">
        <v>114</v>
      </c>
      <c r="Q291" s="103">
        <f t="shared" si="339"/>
        <v>4.4846577498033042</v>
      </c>
      <c r="R291" s="106">
        <f t="shared" si="340"/>
        <v>17</v>
      </c>
      <c r="S291" s="106">
        <v>17</v>
      </c>
      <c r="T291" s="105">
        <f t="shared" si="404"/>
        <v>100</v>
      </c>
      <c r="U291" s="104">
        <v>0</v>
      </c>
      <c r="V291" s="105">
        <f t="shared" si="405"/>
        <v>0</v>
      </c>
      <c r="W291" s="102">
        <v>1</v>
      </c>
      <c r="X291" s="102">
        <v>0</v>
      </c>
      <c r="Y291" s="102">
        <v>16</v>
      </c>
      <c r="Z291" s="108">
        <f t="shared" si="341"/>
        <v>0.6294256490952006</v>
      </c>
      <c r="AA291" s="102">
        <v>1</v>
      </c>
      <c r="AB291" s="102">
        <v>0</v>
      </c>
      <c r="AC291" s="108">
        <f t="shared" si="342"/>
        <v>3.9339103068450038E-2</v>
      </c>
      <c r="AD291" s="109">
        <v>103.26</v>
      </c>
      <c r="AE291" s="110">
        <v>53.91</v>
      </c>
      <c r="AF291" s="110">
        <v>575.05999999999995</v>
      </c>
      <c r="AG291" s="110">
        <v>161.72</v>
      </c>
      <c r="AH291" s="105">
        <v>6</v>
      </c>
      <c r="AI291" s="111">
        <v>3</v>
      </c>
      <c r="AJ291" s="106">
        <v>3</v>
      </c>
      <c r="AK291" s="105">
        <f t="shared" si="406"/>
        <v>17.647058823529413</v>
      </c>
      <c r="AL291" s="102">
        <v>0</v>
      </c>
      <c r="AM291" s="102">
        <v>0</v>
      </c>
      <c r="AN291" s="108">
        <f>((AL291+AM291)/W291)*100</f>
        <v>0</v>
      </c>
      <c r="AO291" s="102"/>
      <c r="AP291" s="108">
        <f t="shared" si="407"/>
        <v>0</v>
      </c>
      <c r="AQ291" s="102">
        <v>0</v>
      </c>
      <c r="AR291" s="102">
        <v>0</v>
      </c>
      <c r="AS291" s="108">
        <f>((AQ291+AR291)/AA291)*100</f>
        <v>0</v>
      </c>
      <c r="AT291" s="102">
        <v>3</v>
      </c>
      <c r="AU291" s="182">
        <f t="shared" si="391"/>
        <v>0.11801730920535011</v>
      </c>
      <c r="AV291" s="105" t="s">
        <v>454</v>
      </c>
      <c r="AW291" s="106">
        <f t="shared" si="345"/>
        <v>15</v>
      </c>
      <c r="AX291" s="106">
        <f t="shared" si="346"/>
        <v>0</v>
      </c>
      <c r="AY291" s="105">
        <f t="shared" si="347"/>
        <v>0.59008654602675059</v>
      </c>
      <c r="AZ291" s="106">
        <v>0</v>
      </c>
      <c r="BA291" s="106">
        <v>15</v>
      </c>
      <c r="BB291" s="106">
        <v>0</v>
      </c>
      <c r="BC291" s="106">
        <v>0</v>
      </c>
      <c r="BD291" s="106">
        <v>0</v>
      </c>
      <c r="BE291" s="102">
        <v>0</v>
      </c>
      <c r="BF291" s="102">
        <f t="shared" si="412"/>
        <v>15</v>
      </c>
      <c r="BG291" s="102">
        <f t="shared" si="349"/>
        <v>0</v>
      </c>
      <c r="BH291" s="102">
        <v>0</v>
      </c>
      <c r="BI291" s="102">
        <v>15</v>
      </c>
      <c r="BJ291" s="102">
        <v>0</v>
      </c>
      <c r="BK291" s="102">
        <v>0</v>
      </c>
      <c r="BL291" s="112">
        <v>0</v>
      </c>
      <c r="BM291" s="112">
        <v>0</v>
      </c>
      <c r="BN291" s="112">
        <v>15</v>
      </c>
      <c r="BO291" s="112">
        <v>0</v>
      </c>
      <c r="BP291" s="103">
        <f t="shared" si="350"/>
        <v>0.59008654602675059</v>
      </c>
      <c r="BQ291" s="158">
        <v>1</v>
      </c>
      <c r="BR291" s="103">
        <f t="shared" si="408"/>
        <v>6.666666666666667</v>
      </c>
      <c r="BS291" s="112">
        <f t="shared" si="351"/>
        <v>0</v>
      </c>
      <c r="BT291" s="112">
        <f t="shared" si="352"/>
        <v>10</v>
      </c>
      <c r="BU291" s="112">
        <f t="shared" si="353"/>
        <v>5</v>
      </c>
      <c r="BV291" s="112">
        <v>0</v>
      </c>
      <c r="BW291" s="112">
        <v>0</v>
      </c>
      <c r="BX291" s="112">
        <v>0</v>
      </c>
      <c r="BY291" s="112">
        <v>0</v>
      </c>
      <c r="BZ291" s="112">
        <v>10</v>
      </c>
      <c r="CA291" s="112">
        <v>5</v>
      </c>
      <c r="CB291" s="112">
        <v>0</v>
      </c>
      <c r="CC291" s="112">
        <v>0</v>
      </c>
      <c r="CD291" s="112">
        <v>0</v>
      </c>
      <c r="CE291" s="112">
        <f t="shared" si="354"/>
        <v>0</v>
      </c>
      <c r="CF291" s="112">
        <f t="shared" si="355"/>
        <v>0</v>
      </c>
      <c r="CG291" s="112">
        <f t="shared" si="356"/>
        <v>0</v>
      </c>
      <c r="CH291" s="100">
        <v>0</v>
      </c>
      <c r="CI291" s="100">
        <v>0</v>
      </c>
      <c r="CJ291" s="100">
        <v>0</v>
      </c>
      <c r="CK291" s="100">
        <v>0</v>
      </c>
      <c r="CL291" s="100">
        <v>0</v>
      </c>
      <c r="CM291" s="100">
        <v>0</v>
      </c>
      <c r="CN291" s="100">
        <v>0</v>
      </c>
      <c r="CO291" s="100">
        <v>0</v>
      </c>
      <c r="CP291" s="100">
        <v>0</v>
      </c>
      <c r="CQ291" s="112">
        <f t="shared" si="357"/>
        <v>2</v>
      </c>
      <c r="CR291" s="113">
        <f t="shared" si="358"/>
        <v>7.8678206136900075E-2</v>
      </c>
      <c r="CS291" s="112">
        <f t="shared" si="359"/>
        <v>2</v>
      </c>
      <c r="CT291" s="112">
        <f t="shared" si="360"/>
        <v>0</v>
      </c>
      <c r="CU291" s="112">
        <f t="shared" si="361"/>
        <v>2</v>
      </c>
      <c r="CV291" s="112">
        <f t="shared" si="362"/>
        <v>0</v>
      </c>
      <c r="CW291" s="112">
        <v>0</v>
      </c>
      <c r="CX291" s="112">
        <v>0</v>
      </c>
      <c r="CY291" s="112">
        <f t="shared" si="363"/>
        <v>2</v>
      </c>
      <c r="CZ291" s="112">
        <v>0</v>
      </c>
      <c r="DA291" s="112">
        <v>2</v>
      </c>
      <c r="DB291" s="112">
        <f t="shared" si="364"/>
        <v>0</v>
      </c>
      <c r="DC291" s="112">
        <v>0</v>
      </c>
      <c r="DD291" s="112">
        <v>0</v>
      </c>
      <c r="DE291" s="112">
        <f t="shared" si="365"/>
        <v>0</v>
      </c>
      <c r="DF291" s="112">
        <f t="shared" si="366"/>
        <v>0</v>
      </c>
      <c r="DG291" s="112">
        <f t="shared" si="367"/>
        <v>0</v>
      </c>
      <c r="DH291" s="112">
        <f t="shared" si="368"/>
        <v>0</v>
      </c>
      <c r="DI291" s="112">
        <v>0</v>
      </c>
      <c r="DJ291" s="112">
        <v>0</v>
      </c>
      <c r="DK291" s="112">
        <f t="shared" si="369"/>
        <v>0</v>
      </c>
      <c r="DL291" s="112">
        <v>0</v>
      </c>
      <c r="DM291" s="112">
        <v>0</v>
      </c>
      <c r="DN291" s="112">
        <f t="shared" si="370"/>
        <v>0</v>
      </c>
      <c r="DO291" s="112">
        <v>0</v>
      </c>
      <c r="DP291" s="112">
        <v>0</v>
      </c>
      <c r="DQ291" s="112">
        <f t="shared" si="371"/>
        <v>0</v>
      </c>
      <c r="DR291" s="112">
        <v>0</v>
      </c>
      <c r="DS291" s="112">
        <v>0</v>
      </c>
      <c r="DT291" s="112">
        <v>0</v>
      </c>
      <c r="DU291" s="112">
        <v>0</v>
      </c>
      <c r="DV291" s="114">
        <v>468.84</v>
      </c>
      <c r="DW291" s="114"/>
      <c r="DX291" s="112">
        <v>7</v>
      </c>
      <c r="DY291" s="112">
        <v>0</v>
      </c>
      <c r="DZ291" s="112">
        <v>0</v>
      </c>
      <c r="EA291" s="112">
        <f t="shared" si="372"/>
        <v>0</v>
      </c>
      <c r="EB291" s="113">
        <f t="shared" si="410"/>
        <v>0</v>
      </c>
      <c r="EC291" s="112">
        <f t="shared" si="373"/>
        <v>0</v>
      </c>
      <c r="ED291" s="112">
        <f t="shared" si="374"/>
        <v>0</v>
      </c>
      <c r="EE291" s="112">
        <f t="shared" si="375"/>
        <v>0</v>
      </c>
      <c r="EF291" s="112">
        <v>0</v>
      </c>
      <c r="EG291" s="112">
        <v>0</v>
      </c>
      <c r="EH291" s="112">
        <v>0</v>
      </c>
      <c r="EI291" s="112">
        <v>0</v>
      </c>
      <c r="EJ291" s="112">
        <v>0</v>
      </c>
      <c r="EK291" s="112">
        <v>0</v>
      </c>
      <c r="EL291" s="112">
        <v>0</v>
      </c>
      <c r="EM291" s="112">
        <v>0</v>
      </c>
      <c r="EN291" s="112">
        <v>0</v>
      </c>
      <c r="EO291" s="112">
        <f t="shared" si="376"/>
        <v>2</v>
      </c>
      <c r="EP291" s="113">
        <f t="shared" si="411"/>
        <v>100</v>
      </c>
      <c r="EQ291" s="112">
        <v>5</v>
      </c>
      <c r="ER291" s="112">
        <f t="shared" si="377"/>
        <v>2</v>
      </c>
      <c r="ES291" s="103">
        <f t="shared" si="409"/>
        <v>40</v>
      </c>
      <c r="ET291" s="112">
        <v>1</v>
      </c>
      <c r="EU291" s="112">
        <v>0</v>
      </c>
      <c r="EV291" s="112">
        <v>1</v>
      </c>
      <c r="EW291" s="112">
        <v>0</v>
      </c>
      <c r="EX291" s="114">
        <v>1981.24</v>
      </c>
      <c r="EY291" s="114">
        <v>512.96</v>
      </c>
      <c r="EZ291" s="114">
        <v>3449.51</v>
      </c>
      <c r="FA291" s="100">
        <v>0</v>
      </c>
    </row>
    <row r="292" spans="1:157" s="27" customFormat="1">
      <c r="A292" s="26" t="s">
        <v>362</v>
      </c>
      <c r="B292" s="26" t="s">
        <v>447</v>
      </c>
      <c r="C292" s="29" t="s">
        <v>34</v>
      </c>
      <c r="D292" s="31">
        <v>5837</v>
      </c>
      <c r="E292" s="31">
        <f t="shared" si="390"/>
        <v>14</v>
      </c>
      <c r="F292" s="31">
        <v>14</v>
      </c>
      <c r="G292" s="34">
        <f t="shared" si="402"/>
        <v>100</v>
      </c>
      <c r="H292" s="32">
        <v>0</v>
      </c>
      <c r="I292" s="30">
        <f t="shared" si="403"/>
        <v>0</v>
      </c>
      <c r="J292" s="41">
        <v>10</v>
      </c>
      <c r="K292" s="30">
        <f t="shared" si="337"/>
        <v>0.17132088401576154</v>
      </c>
      <c r="L292" s="31">
        <v>1463</v>
      </c>
      <c r="M292" s="31">
        <v>1146</v>
      </c>
      <c r="N292" s="99">
        <f t="shared" si="338"/>
        <v>19.63337330820627</v>
      </c>
      <c r="O292" s="31">
        <v>575</v>
      </c>
      <c r="P292" s="31">
        <v>482</v>
      </c>
      <c r="Q292" s="34">
        <f t="shared" si="339"/>
        <v>8.2576666095597044</v>
      </c>
      <c r="R292" s="41">
        <f t="shared" si="340"/>
        <v>610</v>
      </c>
      <c r="S292" s="41">
        <v>610</v>
      </c>
      <c r="T292" s="30">
        <f t="shared" si="404"/>
        <v>100</v>
      </c>
      <c r="U292" s="32">
        <v>0</v>
      </c>
      <c r="V292" s="30">
        <f t="shared" si="405"/>
        <v>0</v>
      </c>
      <c r="W292" s="31">
        <v>55</v>
      </c>
      <c r="X292" s="31">
        <v>0</v>
      </c>
      <c r="Y292" s="31">
        <v>465</v>
      </c>
      <c r="Z292" s="39">
        <f t="shared" si="341"/>
        <v>7.9664211067329109</v>
      </c>
      <c r="AA292" s="31">
        <v>55</v>
      </c>
      <c r="AB292" s="31">
        <v>0</v>
      </c>
      <c r="AC292" s="39">
        <f t="shared" si="342"/>
        <v>0.94226486208668847</v>
      </c>
      <c r="AD292" s="42">
        <v>182.97</v>
      </c>
      <c r="AE292" s="116" t="s">
        <v>392</v>
      </c>
      <c r="AF292" s="38">
        <v>406.24</v>
      </c>
      <c r="AG292" s="38" t="s">
        <v>392</v>
      </c>
      <c r="AH292" s="30">
        <v>2.2999999999999998</v>
      </c>
      <c r="AI292" s="116" t="s">
        <v>392</v>
      </c>
      <c r="AJ292" s="41">
        <v>286</v>
      </c>
      <c r="AK292" s="30">
        <f t="shared" si="406"/>
        <v>46.885245901639344</v>
      </c>
      <c r="AL292" s="117" t="s">
        <v>392</v>
      </c>
      <c r="AM292" s="31">
        <v>0</v>
      </c>
      <c r="AN292" s="44" t="s">
        <v>456</v>
      </c>
      <c r="AO292" s="31">
        <v>212</v>
      </c>
      <c r="AP292" s="39">
        <f t="shared" si="407"/>
        <v>45.591397849462368</v>
      </c>
      <c r="AQ292" s="117" t="s">
        <v>392</v>
      </c>
      <c r="AR292" s="31">
        <v>0</v>
      </c>
      <c r="AS292" s="44" t="s">
        <v>456</v>
      </c>
      <c r="AT292" s="31">
        <v>12</v>
      </c>
      <c r="AU292" s="175">
        <f t="shared" si="391"/>
        <v>0.20558506081891381</v>
      </c>
      <c r="AV292" s="35" t="s">
        <v>454</v>
      </c>
      <c r="AW292" s="41">
        <f t="shared" si="345"/>
        <v>79</v>
      </c>
      <c r="AX292" s="41">
        <f t="shared" si="346"/>
        <v>0</v>
      </c>
      <c r="AY292" s="30">
        <f t="shared" si="347"/>
        <v>1.3534349837245159</v>
      </c>
      <c r="AZ292" s="41">
        <v>0</v>
      </c>
      <c r="BA292" s="41">
        <v>79</v>
      </c>
      <c r="BB292" s="41">
        <v>0</v>
      </c>
      <c r="BC292" s="41">
        <v>0</v>
      </c>
      <c r="BD292" s="41">
        <v>0</v>
      </c>
      <c r="BE292" s="31">
        <v>0</v>
      </c>
      <c r="BF292" s="31">
        <f t="shared" si="412"/>
        <v>55</v>
      </c>
      <c r="BG292" s="31">
        <f t="shared" si="349"/>
        <v>0</v>
      </c>
      <c r="BH292" s="31">
        <v>0</v>
      </c>
      <c r="BI292" s="31">
        <v>55</v>
      </c>
      <c r="BJ292" s="31">
        <v>0</v>
      </c>
      <c r="BK292" s="31">
        <v>0</v>
      </c>
      <c r="BL292" s="45">
        <v>0</v>
      </c>
      <c r="BM292" s="45">
        <v>0</v>
      </c>
      <c r="BN292" s="45">
        <v>55</v>
      </c>
      <c r="BO292" s="45">
        <v>0</v>
      </c>
      <c r="BP292" s="34">
        <f t="shared" si="350"/>
        <v>0.94226486208668847</v>
      </c>
      <c r="BQ292" s="149">
        <v>11</v>
      </c>
      <c r="BR292" s="103">
        <f t="shared" si="408"/>
        <v>20</v>
      </c>
      <c r="BS292" s="45">
        <f t="shared" si="351"/>
        <v>0</v>
      </c>
      <c r="BT292" s="45">
        <f t="shared" si="352"/>
        <v>0</v>
      </c>
      <c r="BU292" s="45">
        <f t="shared" si="353"/>
        <v>55</v>
      </c>
      <c r="BV292" s="45">
        <v>0</v>
      </c>
      <c r="BW292" s="45">
        <v>0</v>
      </c>
      <c r="BX292" s="45">
        <v>0</v>
      </c>
      <c r="BY292" s="45">
        <v>0</v>
      </c>
      <c r="BZ292" s="45">
        <v>0</v>
      </c>
      <c r="CA292" s="45">
        <v>55</v>
      </c>
      <c r="CB292" s="45">
        <v>0</v>
      </c>
      <c r="CC292" s="45">
        <v>0</v>
      </c>
      <c r="CD292" s="45">
        <v>0</v>
      </c>
      <c r="CE292" s="45">
        <f t="shared" si="354"/>
        <v>0</v>
      </c>
      <c r="CF292" s="45">
        <f t="shared" si="355"/>
        <v>0</v>
      </c>
      <c r="CG292" s="45">
        <f t="shared" si="356"/>
        <v>0</v>
      </c>
      <c r="CH292" s="46">
        <v>0</v>
      </c>
      <c r="CI292" s="46">
        <v>0</v>
      </c>
      <c r="CJ292" s="46">
        <v>0</v>
      </c>
      <c r="CK292" s="46">
        <v>0</v>
      </c>
      <c r="CL292" s="46">
        <v>0</v>
      </c>
      <c r="CM292" s="46">
        <v>0</v>
      </c>
      <c r="CN292" s="46">
        <v>0</v>
      </c>
      <c r="CO292" s="46">
        <v>0</v>
      </c>
      <c r="CP292" s="46">
        <v>0</v>
      </c>
      <c r="CQ292" s="45">
        <f t="shared" si="357"/>
        <v>23</v>
      </c>
      <c r="CR292" s="47">
        <f t="shared" si="358"/>
        <v>0.39403803323625153</v>
      </c>
      <c r="CS292" s="45">
        <f t="shared" si="359"/>
        <v>20</v>
      </c>
      <c r="CT292" s="45">
        <f t="shared" si="360"/>
        <v>0</v>
      </c>
      <c r="CU292" s="45">
        <f t="shared" si="361"/>
        <v>20</v>
      </c>
      <c r="CV292" s="45">
        <f t="shared" si="362"/>
        <v>0</v>
      </c>
      <c r="CW292" s="45">
        <v>0</v>
      </c>
      <c r="CX292" s="45">
        <v>0</v>
      </c>
      <c r="CY292" s="45">
        <f t="shared" si="363"/>
        <v>20</v>
      </c>
      <c r="CZ292" s="45">
        <v>0</v>
      </c>
      <c r="DA292" s="45">
        <v>20</v>
      </c>
      <c r="DB292" s="45">
        <f t="shared" si="364"/>
        <v>0</v>
      </c>
      <c r="DC292" s="45">
        <v>0</v>
      </c>
      <c r="DD292" s="45">
        <v>0</v>
      </c>
      <c r="DE292" s="45">
        <f t="shared" si="365"/>
        <v>0</v>
      </c>
      <c r="DF292" s="45">
        <f t="shared" si="366"/>
        <v>0</v>
      </c>
      <c r="DG292" s="45">
        <f t="shared" si="367"/>
        <v>0</v>
      </c>
      <c r="DH292" s="45">
        <f t="shared" si="368"/>
        <v>0</v>
      </c>
      <c r="DI292" s="45">
        <v>0</v>
      </c>
      <c r="DJ292" s="45">
        <v>0</v>
      </c>
      <c r="DK292" s="45">
        <f t="shared" si="369"/>
        <v>0</v>
      </c>
      <c r="DL292" s="45">
        <v>0</v>
      </c>
      <c r="DM292" s="45">
        <v>0</v>
      </c>
      <c r="DN292" s="45">
        <f t="shared" si="370"/>
        <v>0</v>
      </c>
      <c r="DO292" s="45">
        <v>0</v>
      </c>
      <c r="DP292" s="45">
        <v>0</v>
      </c>
      <c r="DQ292" s="45">
        <f t="shared" si="371"/>
        <v>3</v>
      </c>
      <c r="DR292" s="45">
        <v>0</v>
      </c>
      <c r="DS292" s="45">
        <v>0</v>
      </c>
      <c r="DT292" s="45">
        <v>0</v>
      </c>
      <c r="DU292" s="45">
        <v>3</v>
      </c>
      <c r="DV292" s="48">
        <v>430.55</v>
      </c>
      <c r="DW292" s="48"/>
      <c r="DX292" s="45">
        <v>55</v>
      </c>
      <c r="DY292" s="45">
        <v>0</v>
      </c>
      <c r="DZ292" s="45">
        <v>0</v>
      </c>
      <c r="EA292" s="45">
        <f t="shared" si="372"/>
        <v>20</v>
      </c>
      <c r="EB292" s="47">
        <f t="shared" si="410"/>
        <v>86.956521739130437</v>
      </c>
      <c r="EC292" s="45">
        <f t="shared" si="373"/>
        <v>14</v>
      </c>
      <c r="ED292" s="45">
        <f t="shared" si="374"/>
        <v>3</v>
      </c>
      <c r="EE292" s="45">
        <f t="shared" si="375"/>
        <v>3</v>
      </c>
      <c r="EF292" s="45">
        <v>14</v>
      </c>
      <c r="EG292" s="45">
        <v>3</v>
      </c>
      <c r="EH292" s="45">
        <v>3</v>
      </c>
      <c r="EI292" s="45">
        <v>0</v>
      </c>
      <c r="EJ292" s="45">
        <v>0</v>
      </c>
      <c r="EK292" s="45">
        <v>0</v>
      </c>
      <c r="EL292" s="45">
        <v>0</v>
      </c>
      <c r="EM292" s="45">
        <v>0</v>
      </c>
      <c r="EN292" s="45">
        <v>0</v>
      </c>
      <c r="EO292" s="45">
        <f t="shared" si="376"/>
        <v>3</v>
      </c>
      <c r="EP292" s="47">
        <f t="shared" si="411"/>
        <v>13.043478260869565</v>
      </c>
      <c r="EQ292" s="45">
        <v>16</v>
      </c>
      <c r="ER292" s="45">
        <f t="shared" si="377"/>
        <v>16</v>
      </c>
      <c r="ES292" s="34">
        <f t="shared" si="409"/>
        <v>100</v>
      </c>
      <c r="ET292" s="45">
        <v>2</v>
      </c>
      <c r="EU292" s="45">
        <v>0</v>
      </c>
      <c r="EV292" s="45">
        <v>14</v>
      </c>
      <c r="EW292" s="45">
        <v>0</v>
      </c>
      <c r="EX292" s="48">
        <v>1786</v>
      </c>
      <c r="EY292" s="48">
        <v>246.25</v>
      </c>
      <c r="EZ292" s="48">
        <v>14681.34</v>
      </c>
      <c r="FA292" s="46">
        <v>0</v>
      </c>
    </row>
    <row r="293" spans="1:157" s="27" customFormat="1">
      <c r="A293" s="100" t="s">
        <v>363</v>
      </c>
      <c r="B293" s="100" t="s">
        <v>391</v>
      </c>
      <c r="C293" s="101" t="s">
        <v>32</v>
      </c>
      <c r="D293" s="102">
        <v>7679</v>
      </c>
      <c r="E293" s="102">
        <f t="shared" si="390"/>
        <v>131</v>
      </c>
      <c r="F293" s="102">
        <v>127</v>
      </c>
      <c r="G293" s="103">
        <f t="shared" si="402"/>
        <v>96.946564885496173</v>
      </c>
      <c r="H293" s="104">
        <v>4</v>
      </c>
      <c r="I293" s="105">
        <f t="shared" si="403"/>
        <v>3.0534351145038165</v>
      </c>
      <c r="J293" s="106">
        <v>116</v>
      </c>
      <c r="K293" s="105">
        <f t="shared" si="337"/>
        <v>1.5106133611147285</v>
      </c>
      <c r="L293" s="102">
        <v>1506</v>
      </c>
      <c r="M293" s="102">
        <v>1005</v>
      </c>
      <c r="N293" s="107">
        <f t="shared" si="338"/>
        <v>13.087641620002605</v>
      </c>
      <c r="O293" s="102">
        <v>471</v>
      </c>
      <c r="P293" s="102">
        <v>352</v>
      </c>
      <c r="Q293" s="103">
        <f t="shared" si="339"/>
        <v>4.5839301992446932</v>
      </c>
      <c r="R293" s="106">
        <f t="shared" si="340"/>
        <v>69</v>
      </c>
      <c r="S293" s="106">
        <v>69</v>
      </c>
      <c r="T293" s="105">
        <f t="shared" si="404"/>
        <v>100</v>
      </c>
      <c r="U293" s="104">
        <v>0</v>
      </c>
      <c r="V293" s="105">
        <f t="shared" si="405"/>
        <v>0</v>
      </c>
      <c r="W293" s="102">
        <v>6</v>
      </c>
      <c r="X293" s="102">
        <v>0</v>
      </c>
      <c r="Y293" s="102">
        <v>67</v>
      </c>
      <c r="Z293" s="108">
        <f t="shared" si="341"/>
        <v>0.87250944133350705</v>
      </c>
      <c r="AA293" s="102">
        <v>6</v>
      </c>
      <c r="AB293" s="102">
        <v>0</v>
      </c>
      <c r="AC293" s="108">
        <f t="shared" si="342"/>
        <v>7.813517385076181E-2</v>
      </c>
      <c r="AD293" s="109">
        <v>107.53</v>
      </c>
      <c r="AE293" s="110">
        <v>98.39</v>
      </c>
      <c r="AF293" s="110">
        <v>529.62</v>
      </c>
      <c r="AG293" s="110">
        <v>983.06</v>
      </c>
      <c r="AH293" s="105">
        <v>7.64</v>
      </c>
      <c r="AI293" s="111">
        <v>25.33</v>
      </c>
      <c r="AJ293" s="106">
        <v>18</v>
      </c>
      <c r="AK293" s="105">
        <f t="shared" si="406"/>
        <v>26.086956521739129</v>
      </c>
      <c r="AL293" s="102">
        <v>4</v>
      </c>
      <c r="AM293" s="102">
        <v>0</v>
      </c>
      <c r="AN293" s="108">
        <f t="shared" ref="AN293:AN311" si="413">((AL293+AM293)/W293)*100</f>
        <v>66.666666666666657</v>
      </c>
      <c r="AO293" s="102"/>
      <c r="AP293" s="108">
        <f t="shared" si="407"/>
        <v>0</v>
      </c>
      <c r="AQ293" s="102">
        <v>4</v>
      </c>
      <c r="AR293" s="102">
        <v>0</v>
      </c>
      <c r="AS293" s="108">
        <f t="shared" ref="AS293:AS311" si="414">((AQ293+AR293)/AA293)*100</f>
        <v>66.666666666666657</v>
      </c>
      <c r="AT293" s="102">
        <v>7</v>
      </c>
      <c r="AU293" s="182">
        <f t="shared" si="391"/>
        <v>9.1157702825888781E-2</v>
      </c>
      <c r="AV293" s="105" t="s">
        <v>454</v>
      </c>
      <c r="AW293" s="106">
        <f t="shared" si="345"/>
        <v>2</v>
      </c>
      <c r="AX293" s="106">
        <f t="shared" si="346"/>
        <v>0</v>
      </c>
      <c r="AY293" s="105">
        <f t="shared" si="347"/>
        <v>2.6045057950253938E-2</v>
      </c>
      <c r="AZ293" s="106">
        <v>0</v>
      </c>
      <c r="BA293" s="106">
        <v>2</v>
      </c>
      <c r="BB293" s="106">
        <v>0</v>
      </c>
      <c r="BC293" s="106">
        <v>0</v>
      </c>
      <c r="BD293" s="106">
        <v>0</v>
      </c>
      <c r="BE293" s="102">
        <v>0</v>
      </c>
      <c r="BF293" s="102">
        <f t="shared" si="412"/>
        <v>2</v>
      </c>
      <c r="BG293" s="102">
        <f t="shared" si="349"/>
        <v>0</v>
      </c>
      <c r="BH293" s="102">
        <v>0</v>
      </c>
      <c r="BI293" s="102">
        <v>2</v>
      </c>
      <c r="BJ293" s="102">
        <v>0</v>
      </c>
      <c r="BK293" s="102">
        <v>0</v>
      </c>
      <c r="BL293" s="112">
        <v>0</v>
      </c>
      <c r="BM293" s="112">
        <v>0</v>
      </c>
      <c r="BN293" s="112">
        <v>2</v>
      </c>
      <c r="BO293" s="112">
        <v>0</v>
      </c>
      <c r="BP293" s="103">
        <f t="shared" si="350"/>
        <v>2.6045057950253938E-2</v>
      </c>
      <c r="BQ293" s="158">
        <v>1</v>
      </c>
      <c r="BR293" s="103">
        <f t="shared" si="408"/>
        <v>50</v>
      </c>
      <c r="BS293" s="112">
        <f t="shared" si="351"/>
        <v>0</v>
      </c>
      <c r="BT293" s="112">
        <f t="shared" si="352"/>
        <v>0</v>
      </c>
      <c r="BU293" s="112">
        <f t="shared" si="353"/>
        <v>2</v>
      </c>
      <c r="BV293" s="112">
        <v>0</v>
      </c>
      <c r="BW293" s="112">
        <v>0</v>
      </c>
      <c r="BX293" s="112">
        <v>0</v>
      </c>
      <c r="BY293" s="112">
        <v>0</v>
      </c>
      <c r="BZ293" s="112">
        <v>0</v>
      </c>
      <c r="CA293" s="112">
        <v>2</v>
      </c>
      <c r="CB293" s="112">
        <v>0</v>
      </c>
      <c r="CC293" s="112">
        <v>0</v>
      </c>
      <c r="CD293" s="112">
        <v>0</v>
      </c>
      <c r="CE293" s="112">
        <f t="shared" si="354"/>
        <v>0</v>
      </c>
      <c r="CF293" s="112">
        <f t="shared" si="355"/>
        <v>0</v>
      </c>
      <c r="CG293" s="112">
        <f t="shared" si="356"/>
        <v>0</v>
      </c>
      <c r="CH293" s="100">
        <v>0</v>
      </c>
      <c r="CI293" s="100">
        <v>0</v>
      </c>
      <c r="CJ293" s="100">
        <v>0</v>
      </c>
      <c r="CK293" s="100">
        <v>0</v>
      </c>
      <c r="CL293" s="100">
        <v>0</v>
      </c>
      <c r="CM293" s="100">
        <v>0</v>
      </c>
      <c r="CN293" s="100">
        <v>0</v>
      </c>
      <c r="CO293" s="100">
        <v>0</v>
      </c>
      <c r="CP293" s="100">
        <v>0</v>
      </c>
      <c r="CQ293" s="112">
        <f t="shared" si="357"/>
        <v>5</v>
      </c>
      <c r="CR293" s="113">
        <f t="shared" si="358"/>
        <v>6.5112644875634854E-2</v>
      </c>
      <c r="CS293" s="112">
        <f t="shared" si="359"/>
        <v>5</v>
      </c>
      <c r="CT293" s="112">
        <f t="shared" si="360"/>
        <v>0</v>
      </c>
      <c r="CU293" s="112">
        <f t="shared" si="361"/>
        <v>5</v>
      </c>
      <c r="CV293" s="112">
        <f t="shared" si="362"/>
        <v>0</v>
      </c>
      <c r="CW293" s="112">
        <v>0</v>
      </c>
      <c r="CX293" s="112">
        <v>0</v>
      </c>
      <c r="CY293" s="112">
        <f t="shared" si="363"/>
        <v>5</v>
      </c>
      <c r="CZ293" s="112">
        <v>0</v>
      </c>
      <c r="DA293" s="112">
        <v>5</v>
      </c>
      <c r="DB293" s="112">
        <f t="shared" si="364"/>
        <v>0</v>
      </c>
      <c r="DC293" s="112">
        <v>0</v>
      </c>
      <c r="DD293" s="112">
        <v>0</v>
      </c>
      <c r="DE293" s="112">
        <f t="shared" si="365"/>
        <v>0</v>
      </c>
      <c r="DF293" s="112">
        <f t="shared" si="366"/>
        <v>0</v>
      </c>
      <c r="DG293" s="112">
        <f t="shared" si="367"/>
        <v>0</v>
      </c>
      <c r="DH293" s="112">
        <f t="shared" si="368"/>
        <v>0</v>
      </c>
      <c r="DI293" s="112">
        <v>0</v>
      </c>
      <c r="DJ293" s="112">
        <v>0</v>
      </c>
      <c r="DK293" s="112">
        <f t="shared" si="369"/>
        <v>0</v>
      </c>
      <c r="DL293" s="112">
        <v>0</v>
      </c>
      <c r="DM293" s="112">
        <v>0</v>
      </c>
      <c r="DN293" s="112">
        <f t="shared" si="370"/>
        <v>0</v>
      </c>
      <c r="DO293" s="112">
        <v>0</v>
      </c>
      <c r="DP293" s="112">
        <v>0</v>
      </c>
      <c r="DQ293" s="112">
        <f t="shared" si="371"/>
        <v>0</v>
      </c>
      <c r="DR293" s="112">
        <v>0</v>
      </c>
      <c r="DS293" s="112">
        <v>0</v>
      </c>
      <c r="DT293" s="112">
        <v>0</v>
      </c>
      <c r="DU293" s="112">
        <v>0</v>
      </c>
      <c r="DV293" s="114">
        <v>1289</v>
      </c>
      <c r="DW293" s="114"/>
      <c r="DX293" s="112">
        <v>6</v>
      </c>
      <c r="DY293" s="112">
        <v>0</v>
      </c>
      <c r="DZ293" s="112">
        <v>0</v>
      </c>
      <c r="EA293" s="112">
        <f t="shared" si="372"/>
        <v>3</v>
      </c>
      <c r="EB293" s="113">
        <f t="shared" si="410"/>
        <v>60</v>
      </c>
      <c r="EC293" s="112">
        <f t="shared" si="373"/>
        <v>3</v>
      </c>
      <c r="ED293" s="112">
        <f t="shared" si="374"/>
        <v>0</v>
      </c>
      <c r="EE293" s="112">
        <f t="shared" si="375"/>
        <v>0</v>
      </c>
      <c r="EF293" s="112">
        <v>3</v>
      </c>
      <c r="EG293" s="112">
        <v>0</v>
      </c>
      <c r="EH293" s="112">
        <v>0</v>
      </c>
      <c r="EI293" s="112">
        <v>0</v>
      </c>
      <c r="EJ293" s="112">
        <v>0</v>
      </c>
      <c r="EK293" s="112">
        <v>0</v>
      </c>
      <c r="EL293" s="112">
        <v>0</v>
      </c>
      <c r="EM293" s="112">
        <v>0</v>
      </c>
      <c r="EN293" s="112">
        <v>0</v>
      </c>
      <c r="EO293" s="112">
        <f t="shared" si="376"/>
        <v>2</v>
      </c>
      <c r="EP293" s="113">
        <f t="shared" si="411"/>
        <v>40</v>
      </c>
      <c r="EQ293" s="112">
        <v>3</v>
      </c>
      <c r="ER293" s="112">
        <f t="shared" si="377"/>
        <v>3</v>
      </c>
      <c r="ES293" s="103">
        <f t="shared" si="409"/>
        <v>100</v>
      </c>
      <c r="ET293" s="112">
        <v>0</v>
      </c>
      <c r="EU293" s="112">
        <v>0</v>
      </c>
      <c r="EV293" s="112">
        <v>3</v>
      </c>
      <c r="EW293" s="112">
        <v>0</v>
      </c>
      <c r="EX293" s="114">
        <v>1945.74</v>
      </c>
      <c r="EY293" s="114">
        <v>302.85000000000002</v>
      </c>
      <c r="EZ293" s="114">
        <v>4801.32</v>
      </c>
      <c r="FA293" s="100">
        <v>0</v>
      </c>
    </row>
    <row r="294" spans="1:157" s="27" customFormat="1">
      <c r="A294" s="100" t="s">
        <v>364</v>
      </c>
      <c r="B294" s="100" t="s">
        <v>391</v>
      </c>
      <c r="C294" s="101" t="s">
        <v>19</v>
      </c>
      <c r="D294" s="102">
        <v>8397</v>
      </c>
      <c r="E294" s="102">
        <f t="shared" si="390"/>
        <v>176</v>
      </c>
      <c r="F294" s="102">
        <v>164</v>
      </c>
      <c r="G294" s="103">
        <f t="shared" si="402"/>
        <v>93.181818181818173</v>
      </c>
      <c r="H294" s="104">
        <v>12</v>
      </c>
      <c r="I294" s="105">
        <f t="shared" si="403"/>
        <v>6.8181818181818175</v>
      </c>
      <c r="J294" s="106">
        <v>144</v>
      </c>
      <c r="K294" s="105">
        <f t="shared" si="337"/>
        <v>1.714898177920686</v>
      </c>
      <c r="L294" s="102">
        <v>1976</v>
      </c>
      <c r="M294" s="102">
        <v>1299</v>
      </c>
      <c r="N294" s="107">
        <f t="shared" si="338"/>
        <v>15.469810646659521</v>
      </c>
      <c r="O294" s="102">
        <v>650</v>
      </c>
      <c r="P294" s="102">
        <v>443</v>
      </c>
      <c r="Q294" s="103">
        <f t="shared" si="339"/>
        <v>5.2756937001309989</v>
      </c>
      <c r="R294" s="106">
        <f t="shared" si="340"/>
        <v>105</v>
      </c>
      <c r="S294" s="106">
        <v>105</v>
      </c>
      <c r="T294" s="105">
        <f t="shared" si="404"/>
        <v>100</v>
      </c>
      <c r="U294" s="104">
        <v>0</v>
      </c>
      <c r="V294" s="105">
        <f t="shared" si="405"/>
        <v>0</v>
      </c>
      <c r="W294" s="102">
        <v>38</v>
      </c>
      <c r="X294" s="102">
        <v>0</v>
      </c>
      <c r="Y294" s="102">
        <v>86</v>
      </c>
      <c r="Z294" s="108">
        <f t="shared" si="341"/>
        <v>1.024175300702632</v>
      </c>
      <c r="AA294" s="102">
        <v>34</v>
      </c>
      <c r="AB294" s="102">
        <v>0</v>
      </c>
      <c r="AC294" s="108">
        <f t="shared" si="342"/>
        <v>0.40490651423127305</v>
      </c>
      <c r="AD294" s="109">
        <v>75.61</v>
      </c>
      <c r="AE294" s="110">
        <v>79.459999999999994</v>
      </c>
      <c r="AF294" s="110">
        <v>451.95</v>
      </c>
      <c r="AG294" s="110">
        <v>490.25</v>
      </c>
      <c r="AH294" s="105">
        <v>7.45</v>
      </c>
      <c r="AI294" s="111">
        <v>8.32</v>
      </c>
      <c r="AJ294" s="106">
        <v>48</v>
      </c>
      <c r="AK294" s="105">
        <f t="shared" si="406"/>
        <v>45.714285714285715</v>
      </c>
      <c r="AL294" s="102">
        <v>31</v>
      </c>
      <c r="AM294" s="102">
        <v>0</v>
      </c>
      <c r="AN294" s="108">
        <f t="shared" si="413"/>
        <v>81.578947368421055</v>
      </c>
      <c r="AO294" s="102"/>
      <c r="AP294" s="108">
        <f t="shared" si="407"/>
        <v>0</v>
      </c>
      <c r="AQ294" s="102">
        <v>28</v>
      </c>
      <c r="AR294" s="102">
        <v>0</v>
      </c>
      <c r="AS294" s="108">
        <f t="shared" si="414"/>
        <v>82.35294117647058</v>
      </c>
      <c r="AT294" s="102">
        <v>21</v>
      </c>
      <c r="AU294" s="182">
        <f t="shared" si="391"/>
        <v>0.25008931761343339</v>
      </c>
      <c r="AV294" s="105" t="s">
        <v>454</v>
      </c>
      <c r="AW294" s="106">
        <f t="shared" si="345"/>
        <v>80</v>
      </c>
      <c r="AX294" s="106">
        <f t="shared" si="346"/>
        <v>0</v>
      </c>
      <c r="AY294" s="105">
        <f t="shared" si="347"/>
        <v>0.95272120995593657</v>
      </c>
      <c r="AZ294" s="106">
        <v>0</v>
      </c>
      <c r="BA294" s="106">
        <v>80</v>
      </c>
      <c r="BB294" s="106">
        <v>0</v>
      </c>
      <c r="BC294" s="106">
        <v>0</v>
      </c>
      <c r="BD294" s="106">
        <v>0</v>
      </c>
      <c r="BE294" s="102">
        <v>0</v>
      </c>
      <c r="BF294" s="102">
        <f t="shared" si="412"/>
        <v>79</v>
      </c>
      <c r="BG294" s="102">
        <f t="shared" si="349"/>
        <v>0</v>
      </c>
      <c r="BH294" s="102">
        <v>0</v>
      </c>
      <c r="BI294" s="102">
        <v>79</v>
      </c>
      <c r="BJ294" s="102">
        <v>0</v>
      </c>
      <c r="BK294" s="102">
        <v>0</v>
      </c>
      <c r="BL294" s="112">
        <v>0</v>
      </c>
      <c r="BM294" s="112">
        <v>0</v>
      </c>
      <c r="BN294" s="112">
        <v>74</v>
      </c>
      <c r="BO294" s="112">
        <v>0</v>
      </c>
      <c r="BP294" s="103">
        <f t="shared" si="350"/>
        <v>0.88126711920924139</v>
      </c>
      <c r="BQ294" s="158">
        <v>2</v>
      </c>
      <c r="BR294" s="103">
        <f t="shared" si="408"/>
        <v>2.7027027027027026</v>
      </c>
      <c r="BS294" s="112">
        <f t="shared" si="351"/>
        <v>1</v>
      </c>
      <c r="BT294" s="112">
        <f t="shared" si="352"/>
        <v>29</v>
      </c>
      <c r="BU294" s="112">
        <f t="shared" si="353"/>
        <v>49</v>
      </c>
      <c r="BV294" s="112">
        <v>0</v>
      </c>
      <c r="BW294" s="112">
        <v>0</v>
      </c>
      <c r="BX294" s="112">
        <v>0</v>
      </c>
      <c r="BY294" s="112">
        <v>1</v>
      </c>
      <c r="BZ294" s="112">
        <v>29</v>
      </c>
      <c r="CA294" s="112">
        <v>49</v>
      </c>
      <c r="CB294" s="112">
        <v>0</v>
      </c>
      <c r="CC294" s="112">
        <v>0</v>
      </c>
      <c r="CD294" s="112">
        <v>0</v>
      </c>
      <c r="CE294" s="112">
        <f t="shared" si="354"/>
        <v>0</v>
      </c>
      <c r="CF294" s="112">
        <f t="shared" si="355"/>
        <v>0</v>
      </c>
      <c r="CG294" s="112">
        <f t="shared" si="356"/>
        <v>0</v>
      </c>
      <c r="CH294" s="100">
        <v>0</v>
      </c>
      <c r="CI294" s="100">
        <v>0</v>
      </c>
      <c r="CJ294" s="100">
        <v>0</v>
      </c>
      <c r="CK294" s="100">
        <v>0</v>
      </c>
      <c r="CL294" s="100">
        <v>0</v>
      </c>
      <c r="CM294" s="100">
        <v>0</v>
      </c>
      <c r="CN294" s="100">
        <v>0</v>
      </c>
      <c r="CO294" s="100">
        <v>0</v>
      </c>
      <c r="CP294" s="100">
        <v>0</v>
      </c>
      <c r="CQ294" s="112">
        <f t="shared" si="357"/>
        <v>3</v>
      </c>
      <c r="CR294" s="113">
        <f t="shared" si="358"/>
        <v>3.5727045373347623E-2</v>
      </c>
      <c r="CS294" s="112">
        <f t="shared" si="359"/>
        <v>3</v>
      </c>
      <c r="CT294" s="112">
        <f t="shared" si="360"/>
        <v>1</v>
      </c>
      <c r="CU294" s="112">
        <f t="shared" si="361"/>
        <v>2</v>
      </c>
      <c r="CV294" s="112">
        <f t="shared" si="362"/>
        <v>0</v>
      </c>
      <c r="CW294" s="112">
        <v>0</v>
      </c>
      <c r="CX294" s="112">
        <v>0</v>
      </c>
      <c r="CY294" s="112">
        <f t="shared" si="363"/>
        <v>3</v>
      </c>
      <c r="CZ294" s="112">
        <v>1</v>
      </c>
      <c r="DA294" s="112">
        <v>2</v>
      </c>
      <c r="DB294" s="112">
        <f t="shared" si="364"/>
        <v>0</v>
      </c>
      <c r="DC294" s="112">
        <v>0</v>
      </c>
      <c r="DD294" s="112">
        <v>0</v>
      </c>
      <c r="DE294" s="112">
        <f t="shared" si="365"/>
        <v>0</v>
      </c>
      <c r="DF294" s="112">
        <f t="shared" si="366"/>
        <v>0</v>
      </c>
      <c r="DG294" s="112">
        <f t="shared" si="367"/>
        <v>0</v>
      </c>
      <c r="DH294" s="112">
        <f t="shared" si="368"/>
        <v>0</v>
      </c>
      <c r="DI294" s="112">
        <v>0</v>
      </c>
      <c r="DJ294" s="112">
        <v>0</v>
      </c>
      <c r="DK294" s="112">
        <f t="shared" si="369"/>
        <v>0</v>
      </c>
      <c r="DL294" s="112">
        <v>0</v>
      </c>
      <c r="DM294" s="112">
        <v>0</v>
      </c>
      <c r="DN294" s="112">
        <f t="shared" si="370"/>
        <v>0</v>
      </c>
      <c r="DO294" s="112">
        <v>0</v>
      </c>
      <c r="DP294" s="112">
        <v>0</v>
      </c>
      <c r="DQ294" s="112">
        <f t="shared" si="371"/>
        <v>0</v>
      </c>
      <c r="DR294" s="112">
        <v>0</v>
      </c>
      <c r="DS294" s="112">
        <v>0</v>
      </c>
      <c r="DT294" s="112">
        <v>0</v>
      </c>
      <c r="DU294" s="112">
        <v>0</v>
      </c>
      <c r="DV294" s="114">
        <v>437.44</v>
      </c>
      <c r="DW294" s="114"/>
      <c r="DX294" s="112">
        <v>5</v>
      </c>
      <c r="DY294" s="112">
        <v>0</v>
      </c>
      <c r="DZ294" s="112">
        <v>0</v>
      </c>
      <c r="EA294" s="112">
        <f t="shared" si="372"/>
        <v>0</v>
      </c>
      <c r="EB294" s="113">
        <f t="shared" si="410"/>
        <v>0</v>
      </c>
      <c r="EC294" s="112">
        <f t="shared" si="373"/>
        <v>0</v>
      </c>
      <c r="ED294" s="112">
        <f t="shared" si="374"/>
        <v>0</v>
      </c>
      <c r="EE294" s="112">
        <f t="shared" si="375"/>
        <v>0</v>
      </c>
      <c r="EF294" s="112">
        <v>0</v>
      </c>
      <c r="EG294" s="112">
        <v>0</v>
      </c>
      <c r="EH294" s="112">
        <v>0</v>
      </c>
      <c r="EI294" s="112">
        <v>0</v>
      </c>
      <c r="EJ294" s="112">
        <v>0</v>
      </c>
      <c r="EK294" s="112">
        <v>0</v>
      </c>
      <c r="EL294" s="112">
        <v>0</v>
      </c>
      <c r="EM294" s="112">
        <v>0</v>
      </c>
      <c r="EN294" s="112">
        <v>0</v>
      </c>
      <c r="EO294" s="112">
        <f t="shared" si="376"/>
        <v>3</v>
      </c>
      <c r="EP294" s="113">
        <f t="shared" si="411"/>
        <v>100</v>
      </c>
      <c r="EQ294" s="112">
        <v>1</v>
      </c>
      <c r="ER294" s="112">
        <f t="shared" si="377"/>
        <v>0</v>
      </c>
      <c r="ES294" s="103">
        <f t="shared" si="409"/>
        <v>0</v>
      </c>
      <c r="ET294" s="112">
        <v>0</v>
      </c>
      <c r="EU294" s="112">
        <v>0</v>
      </c>
      <c r="EV294" s="112">
        <v>0</v>
      </c>
      <c r="EW294" s="112">
        <v>0</v>
      </c>
      <c r="EX294" s="114"/>
      <c r="EY294" s="114"/>
      <c r="EZ294" s="114"/>
      <c r="FA294" s="100">
        <v>0</v>
      </c>
    </row>
    <row r="295" spans="1:157" s="27" customFormat="1">
      <c r="A295" s="100" t="s">
        <v>365</v>
      </c>
      <c r="B295" s="100" t="s">
        <v>391</v>
      </c>
      <c r="C295" s="101" t="s">
        <v>34</v>
      </c>
      <c r="D295" s="102">
        <v>4248</v>
      </c>
      <c r="E295" s="102">
        <f t="shared" si="390"/>
        <v>75</v>
      </c>
      <c r="F295" s="102">
        <v>74</v>
      </c>
      <c r="G295" s="103">
        <f t="shared" si="402"/>
        <v>98.666666666666671</v>
      </c>
      <c r="H295" s="104">
        <v>1</v>
      </c>
      <c r="I295" s="105">
        <f t="shared" si="403"/>
        <v>1.3333333333333335</v>
      </c>
      <c r="J295" s="106">
        <v>64</v>
      </c>
      <c r="K295" s="105">
        <f t="shared" si="337"/>
        <v>1.5065913370998116</v>
      </c>
      <c r="L295" s="102">
        <v>725</v>
      </c>
      <c r="M295" s="102">
        <v>483</v>
      </c>
      <c r="N295" s="107">
        <f t="shared" si="338"/>
        <v>11.37005649717514</v>
      </c>
      <c r="O295" s="102">
        <v>282</v>
      </c>
      <c r="P295" s="102">
        <v>178</v>
      </c>
      <c r="Q295" s="103">
        <f t="shared" si="339"/>
        <v>4.1902071563088512</v>
      </c>
      <c r="R295" s="106">
        <f t="shared" si="340"/>
        <v>50</v>
      </c>
      <c r="S295" s="106">
        <v>49</v>
      </c>
      <c r="T295" s="105">
        <f t="shared" si="404"/>
        <v>98</v>
      </c>
      <c r="U295" s="104">
        <v>1</v>
      </c>
      <c r="V295" s="105">
        <f t="shared" si="405"/>
        <v>2</v>
      </c>
      <c r="W295" s="102">
        <v>18</v>
      </c>
      <c r="X295" s="102">
        <v>0</v>
      </c>
      <c r="Y295" s="102">
        <v>41</v>
      </c>
      <c r="Z295" s="108">
        <f t="shared" si="341"/>
        <v>0.96516007532956682</v>
      </c>
      <c r="AA295" s="102">
        <v>16</v>
      </c>
      <c r="AB295" s="102">
        <v>0</v>
      </c>
      <c r="AC295" s="108">
        <f t="shared" si="342"/>
        <v>0.37664783427495291</v>
      </c>
      <c r="AD295" s="109">
        <v>106.51</v>
      </c>
      <c r="AE295" s="110">
        <v>95.73</v>
      </c>
      <c r="AF295" s="110">
        <v>569.59</v>
      </c>
      <c r="AG295" s="110">
        <v>642.48</v>
      </c>
      <c r="AH295" s="105">
        <v>6.69</v>
      </c>
      <c r="AI295" s="111">
        <v>8.17</v>
      </c>
      <c r="AJ295" s="106">
        <v>18</v>
      </c>
      <c r="AK295" s="105">
        <f t="shared" si="406"/>
        <v>36.734693877551024</v>
      </c>
      <c r="AL295" s="102">
        <v>9</v>
      </c>
      <c r="AM295" s="102">
        <v>0</v>
      </c>
      <c r="AN295" s="108">
        <f t="shared" si="413"/>
        <v>50</v>
      </c>
      <c r="AO295" s="102"/>
      <c r="AP295" s="108">
        <f t="shared" si="407"/>
        <v>0</v>
      </c>
      <c r="AQ295" s="102">
        <v>7</v>
      </c>
      <c r="AR295" s="102">
        <v>0</v>
      </c>
      <c r="AS295" s="108">
        <f t="shared" si="414"/>
        <v>43.75</v>
      </c>
      <c r="AT295" s="102">
        <v>11</v>
      </c>
      <c r="AU295" s="182">
        <f t="shared" si="391"/>
        <v>0.25894538606403017</v>
      </c>
      <c r="AV295" s="105" t="s">
        <v>454</v>
      </c>
      <c r="AW295" s="106">
        <f t="shared" si="345"/>
        <v>57</v>
      </c>
      <c r="AX295" s="106">
        <f t="shared" si="346"/>
        <v>0</v>
      </c>
      <c r="AY295" s="105">
        <f t="shared" si="347"/>
        <v>1.3418079096045197</v>
      </c>
      <c r="AZ295" s="106">
        <v>0</v>
      </c>
      <c r="BA295" s="106">
        <v>57</v>
      </c>
      <c r="BB295" s="106">
        <v>0</v>
      </c>
      <c r="BC295" s="106">
        <v>0</v>
      </c>
      <c r="BD295" s="106">
        <v>0</v>
      </c>
      <c r="BE295" s="102">
        <v>0</v>
      </c>
      <c r="BF295" s="102">
        <f t="shared" si="412"/>
        <v>57</v>
      </c>
      <c r="BG295" s="102">
        <f t="shared" si="349"/>
        <v>0</v>
      </c>
      <c r="BH295" s="102">
        <v>0</v>
      </c>
      <c r="BI295" s="102">
        <v>57</v>
      </c>
      <c r="BJ295" s="102">
        <v>0</v>
      </c>
      <c r="BK295" s="102">
        <v>0</v>
      </c>
      <c r="BL295" s="112">
        <v>0</v>
      </c>
      <c r="BM295" s="112">
        <v>0</v>
      </c>
      <c r="BN295" s="112">
        <v>52</v>
      </c>
      <c r="BO295" s="112">
        <v>0</v>
      </c>
      <c r="BP295" s="103">
        <f t="shared" si="350"/>
        <v>1.2241054613935969</v>
      </c>
      <c r="BQ295" s="158">
        <v>0</v>
      </c>
      <c r="BR295" s="103">
        <f t="shared" si="408"/>
        <v>0</v>
      </c>
      <c r="BS295" s="112">
        <f t="shared" si="351"/>
        <v>0</v>
      </c>
      <c r="BT295" s="112">
        <f t="shared" si="352"/>
        <v>34</v>
      </c>
      <c r="BU295" s="112">
        <f t="shared" si="353"/>
        <v>23</v>
      </c>
      <c r="BV295" s="112">
        <v>0</v>
      </c>
      <c r="BW295" s="112">
        <v>0</v>
      </c>
      <c r="BX295" s="112">
        <v>0</v>
      </c>
      <c r="BY295" s="112">
        <v>0</v>
      </c>
      <c r="BZ295" s="112">
        <v>34</v>
      </c>
      <c r="CA295" s="112">
        <v>23</v>
      </c>
      <c r="CB295" s="112">
        <v>0</v>
      </c>
      <c r="CC295" s="112">
        <v>0</v>
      </c>
      <c r="CD295" s="112">
        <v>0</v>
      </c>
      <c r="CE295" s="112">
        <f t="shared" si="354"/>
        <v>0</v>
      </c>
      <c r="CF295" s="112">
        <f t="shared" si="355"/>
        <v>0</v>
      </c>
      <c r="CG295" s="112">
        <f t="shared" si="356"/>
        <v>0</v>
      </c>
      <c r="CH295" s="100">
        <v>0</v>
      </c>
      <c r="CI295" s="100">
        <v>0</v>
      </c>
      <c r="CJ295" s="100">
        <v>0</v>
      </c>
      <c r="CK295" s="100">
        <v>0</v>
      </c>
      <c r="CL295" s="100">
        <v>0</v>
      </c>
      <c r="CM295" s="100">
        <v>0</v>
      </c>
      <c r="CN295" s="100">
        <v>0</v>
      </c>
      <c r="CO295" s="100">
        <v>0</v>
      </c>
      <c r="CP295" s="100">
        <v>0</v>
      </c>
      <c r="CQ295" s="112">
        <f t="shared" si="357"/>
        <v>3</v>
      </c>
      <c r="CR295" s="113">
        <f t="shared" si="358"/>
        <v>7.0621468926553674E-2</v>
      </c>
      <c r="CS295" s="112">
        <f t="shared" si="359"/>
        <v>1</v>
      </c>
      <c r="CT295" s="112">
        <f t="shared" si="360"/>
        <v>0</v>
      </c>
      <c r="CU295" s="112">
        <f t="shared" si="361"/>
        <v>1</v>
      </c>
      <c r="CV295" s="112">
        <f t="shared" si="362"/>
        <v>0</v>
      </c>
      <c r="CW295" s="112">
        <v>0</v>
      </c>
      <c r="CX295" s="112">
        <v>0</v>
      </c>
      <c r="CY295" s="112">
        <f t="shared" si="363"/>
        <v>1</v>
      </c>
      <c r="CZ295" s="112">
        <v>0</v>
      </c>
      <c r="DA295" s="112">
        <v>1</v>
      </c>
      <c r="DB295" s="112">
        <f t="shared" si="364"/>
        <v>0</v>
      </c>
      <c r="DC295" s="112">
        <v>0</v>
      </c>
      <c r="DD295" s="112">
        <v>0</v>
      </c>
      <c r="DE295" s="112">
        <f t="shared" si="365"/>
        <v>0</v>
      </c>
      <c r="DF295" s="112">
        <f t="shared" si="366"/>
        <v>0</v>
      </c>
      <c r="DG295" s="112">
        <f t="shared" si="367"/>
        <v>0</v>
      </c>
      <c r="DH295" s="112">
        <f t="shared" si="368"/>
        <v>0</v>
      </c>
      <c r="DI295" s="112">
        <v>0</v>
      </c>
      <c r="DJ295" s="112">
        <v>0</v>
      </c>
      <c r="DK295" s="112">
        <f t="shared" si="369"/>
        <v>0</v>
      </c>
      <c r="DL295" s="112">
        <v>0</v>
      </c>
      <c r="DM295" s="112">
        <v>0</v>
      </c>
      <c r="DN295" s="112">
        <f t="shared" si="370"/>
        <v>0</v>
      </c>
      <c r="DO295" s="112">
        <v>0</v>
      </c>
      <c r="DP295" s="112">
        <v>0</v>
      </c>
      <c r="DQ295" s="112">
        <f t="shared" si="371"/>
        <v>2</v>
      </c>
      <c r="DR295" s="112">
        <v>0</v>
      </c>
      <c r="DS295" s="112">
        <v>0</v>
      </c>
      <c r="DT295" s="112">
        <v>2</v>
      </c>
      <c r="DU295" s="112">
        <v>0</v>
      </c>
      <c r="DV295" s="114">
        <v>682.87</v>
      </c>
      <c r="DW295" s="114">
        <v>604.96</v>
      </c>
      <c r="DX295" s="112">
        <v>0</v>
      </c>
      <c r="DY295" s="112">
        <v>0</v>
      </c>
      <c r="DZ295" s="112">
        <v>0</v>
      </c>
      <c r="EA295" s="112">
        <f t="shared" si="372"/>
        <v>0</v>
      </c>
      <c r="EB295" s="113">
        <f t="shared" si="410"/>
        <v>0</v>
      </c>
      <c r="EC295" s="112">
        <f t="shared" si="373"/>
        <v>0</v>
      </c>
      <c r="ED295" s="112">
        <f t="shared" si="374"/>
        <v>0</v>
      </c>
      <c r="EE295" s="112">
        <f t="shared" si="375"/>
        <v>0</v>
      </c>
      <c r="EF295" s="112">
        <v>0</v>
      </c>
      <c r="EG295" s="112">
        <v>0</v>
      </c>
      <c r="EH295" s="112">
        <v>0</v>
      </c>
      <c r="EI295" s="112">
        <v>0</v>
      </c>
      <c r="EJ295" s="112">
        <v>0</v>
      </c>
      <c r="EK295" s="112">
        <v>0</v>
      </c>
      <c r="EL295" s="112">
        <v>0</v>
      </c>
      <c r="EM295" s="112">
        <v>0</v>
      </c>
      <c r="EN295" s="112">
        <v>0</v>
      </c>
      <c r="EO295" s="112">
        <f t="shared" si="376"/>
        <v>3</v>
      </c>
      <c r="EP295" s="113">
        <f t="shared" si="411"/>
        <v>100</v>
      </c>
      <c r="EQ295" s="112">
        <v>1</v>
      </c>
      <c r="ER295" s="112">
        <f t="shared" si="377"/>
        <v>1</v>
      </c>
      <c r="ES295" s="103">
        <f t="shared" si="409"/>
        <v>100</v>
      </c>
      <c r="ET295" s="112">
        <v>0</v>
      </c>
      <c r="EU295" s="112">
        <v>0</v>
      </c>
      <c r="EV295" s="112">
        <v>0</v>
      </c>
      <c r="EW295" s="112">
        <v>1</v>
      </c>
      <c r="EX295" s="114">
        <v>320.16000000000003</v>
      </c>
      <c r="EY295" s="114">
        <v>320.16000000000003</v>
      </c>
      <c r="EZ295" s="114">
        <v>320.16000000000003</v>
      </c>
      <c r="FA295" s="100">
        <v>0</v>
      </c>
    </row>
    <row r="296" spans="1:157" s="27" customFormat="1">
      <c r="A296" s="100" t="s">
        <v>366</v>
      </c>
      <c r="B296" s="100" t="s">
        <v>391</v>
      </c>
      <c r="C296" s="101" t="s">
        <v>34</v>
      </c>
      <c r="D296" s="102">
        <v>13901</v>
      </c>
      <c r="E296" s="102">
        <f t="shared" si="390"/>
        <v>457</v>
      </c>
      <c r="F296" s="102">
        <v>434</v>
      </c>
      <c r="G296" s="103">
        <f t="shared" si="402"/>
        <v>94.967177242888397</v>
      </c>
      <c r="H296" s="104">
        <v>23</v>
      </c>
      <c r="I296" s="105">
        <f t="shared" si="403"/>
        <v>5.0328227571115978</v>
      </c>
      <c r="J296" s="106">
        <v>370</v>
      </c>
      <c r="K296" s="105">
        <f t="shared" si="337"/>
        <v>2.6616790158981369</v>
      </c>
      <c r="L296" s="102">
        <v>3753</v>
      </c>
      <c r="M296" s="102">
        <v>2270</v>
      </c>
      <c r="N296" s="107">
        <f t="shared" si="338"/>
        <v>16.329760448888571</v>
      </c>
      <c r="O296" s="102">
        <v>1558</v>
      </c>
      <c r="P296" s="102">
        <v>1027</v>
      </c>
      <c r="Q296" s="103">
        <f t="shared" si="339"/>
        <v>7.3879577008848285</v>
      </c>
      <c r="R296" s="106">
        <f t="shared" si="340"/>
        <v>370</v>
      </c>
      <c r="S296" s="106">
        <v>367</v>
      </c>
      <c r="T296" s="105">
        <f t="shared" si="404"/>
        <v>99.189189189189193</v>
      </c>
      <c r="U296" s="104">
        <v>3</v>
      </c>
      <c r="V296" s="105">
        <f t="shared" si="405"/>
        <v>0.81081081081081086</v>
      </c>
      <c r="W296" s="102">
        <v>116</v>
      </c>
      <c r="X296" s="102">
        <v>0</v>
      </c>
      <c r="Y296" s="102">
        <v>331</v>
      </c>
      <c r="Z296" s="108">
        <f t="shared" si="341"/>
        <v>2.381123660168333</v>
      </c>
      <c r="AA296" s="102">
        <v>110</v>
      </c>
      <c r="AB296" s="102">
        <v>0</v>
      </c>
      <c r="AC296" s="108">
        <f t="shared" si="342"/>
        <v>0.79130997769944611</v>
      </c>
      <c r="AD296" s="109">
        <v>92.08</v>
      </c>
      <c r="AE296" s="110">
        <v>94.35</v>
      </c>
      <c r="AF296" s="110">
        <v>493.05</v>
      </c>
      <c r="AG296" s="110">
        <v>610.55999999999995</v>
      </c>
      <c r="AH296" s="105">
        <v>5.95</v>
      </c>
      <c r="AI296" s="111">
        <v>7.34</v>
      </c>
      <c r="AJ296" s="106">
        <v>112</v>
      </c>
      <c r="AK296" s="105">
        <f t="shared" si="406"/>
        <v>30.517711171662125</v>
      </c>
      <c r="AL296" s="102">
        <v>49</v>
      </c>
      <c r="AM296" s="102">
        <v>0</v>
      </c>
      <c r="AN296" s="108">
        <f t="shared" si="413"/>
        <v>42.241379310344826</v>
      </c>
      <c r="AO296" s="102"/>
      <c r="AP296" s="108">
        <f t="shared" si="407"/>
        <v>0</v>
      </c>
      <c r="AQ296" s="102">
        <v>49</v>
      </c>
      <c r="AR296" s="102">
        <v>0</v>
      </c>
      <c r="AS296" s="108">
        <f t="shared" si="414"/>
        <v>44.545454545454547</v>
      </c>
      <c r="AT296" s="102">
        <v>71</v>
      </c>
      <c r="AU296" s="182">
        <f t="shared" si="391"/>
        <v>0.51075462196964239</v>
      </c>
      <c r="AV296" s="105" t="s">
        <v>454</v>
      </c>
      <c r="AW296" s="106">
        <f t="shared" si="345"/>
        <v>339</v>
      </c>
      <c r="AX296" s="106">
        <f t="shared" si="346"/>
        <v>0</v>
      </c>
      <c r="AY296" s="105">
        <f t="shared" si="347"/>
        <v>2.4386734767282929</v>
      </c>
      <c r="AZ296" s="106">
        <v>0</v>
      </c>
      <c r="BA296" s="106">
        <v>339</v>
      </c>
      <c r="BB296" s="106">
        <v>0</v>
      </c>
      <c r="BC296" s="106">
        <v>0</v>
      </c>
      <c r="BD296" s="106">
        <v>0</v>
      </c>
      <c r="BE296" s="102">
        <v>0</v>
      </c>
      <c r="BF296" s="102">
        <f t="shared" si="412"/>
        <v>337</v>
      </c>
      <c r="BG296" s="102">
        <f t="shared" si="349"/>
        <v>0</v>
      </c>
      <c r="BH296" s="102">
        <v>0</v>
      </c>
      <c r="BI296" s="102">
        <v>337</v>
      </c>
      <c r="BJ296" s="102">
        <v>0</v>
      </c>
      <c r="BK296" s="102">
        <v>0</v>
      </c>
      <c r="BL296" s="112">
        <v>0</v>
      </c>
      <c r="BM296" s="112">
        <v>0</v>
      </c>
      <c r="BN296" s="112">
        <v>307</v>
      </c>
      <c r="BO296" s="112">
        <v>0</v>
      </c>
      <c r="BP296" s="103">
        <f t="shared" si="350"/>
        <v>2.208474210488454</v>
      </c>
      <c r="BQ296" s="158">
        <v>21</v>
      </c>
      <c r="BR296" s="103">
        <f t="shared" si="408"/>
        <v>6.8403908794788277</v>
      </c>
      <c r="BS296" s="112">
        <f t="shared" si="351"/>
        <v>0</v>
      </c>
      <c r="BT296" s="112">
        <f t="shared" si="352"/>
        <v>113</v>
      </c>
      <c r="BU296" s="112">
        <f t="shared" si="353"/>
        <v>224</v>
      </c>
      <c r="BV296" s="112">
        <v>0</v>
      </c>
      <c r="BW296" s="112">
        <v>0</v>
      </c>
      <c r="BX296" s="112">
        <v>0</v>
      </c>
      <c r="BY296" s="112">
        <v>0</v>
      </c>
      <c r="BZ296" s="112">
        <v>113</v>
      </c>
      <c r="CA296" s="112">
        <v>224</v>
      </c>
      <c r="CB296" s="112">
        <v>0</v>
      </c>
      <c r="CC296" s="112">
        <v>0</v>
      </c>
      <c r="CD296" s="112">
        <v>0</v>
      </c>
      <c r="CE296" s="112">
        <f t="shared" si="354"/>
        <v>0</v>
      </c>
      <c r="CF296" s="112">
        <f t="shared" si="355"/>
        <v>0</v>
      </c>
      <c r="CG296" s="112">
        <f t="shared" si="356"/>
        <v>0</v>
      </c>
      <c r="CH296" s="100">
        <v>0</v>
      </c>
      <c r="CI296" s="100">
        <v>0</v>
      </c>
      <c r="CJ296" s="100">
        <v>0</v>
      </c>
      <c r="CK296" s="100">
        <v>0</v>
      </c>
      <c r="CL296" s="100">
        <v>0</v>
      </c>
      <c r="CM296" s="100">
        <v>0</v>
      </c>
      <c r="CN296" s="100">
        <v>0</v>
      </c>
      <c r="CO296" s="100">
        <v>0</v>
      </c>
      <c r="CP296" s="100">
        <v>0</v>
      </c>
      <c r="CQ296" s="112">
        <f t="shared" si="357"/>
        <v>31</v>
      </c>
      <c r="CR296" s="113">
        <f t="shared" si="358"/>
        <v>0.22300553916984386</v>
      </c>
      <c r="CS296" s="112">
        <f t="shared" si="359"/>
        <v>31</v>
      </c>
      <c r="CT296" s="112">
        <f t="shared" si="360"/>
        <v>0</v>
      </c>
      <c r="CU296" s="112">
        <f t="shared" si="361"/>
        <v>31</v>
      </c>
      <c r="CV296" s="112">
        <f t="shared" si="362"/>
        <v>0</v>
      </c>
      <c r="CW296" s="112">
        <v>0</v>
      </c>
      <c r="CX296" s="112">
        <v>0</v>
      </c>
      <c r="CY296" s="112">
        <f t="shared" si="363"/>
        <v>31</v>
      </c>
      <c r="CZ296" s="112">
        <v>0</v>
      </c>
      <c r="DA296" s="112">
        <v>31</v>
      </c>
      <c r="DB296" s="112">
        <f t="shared" si="364"/>
        <v>0</v>
      </c>
      <c r="DC296" s="112">
        <v>0</v>
      </c>
      <c r="DD296" s="112">
        <v>0</v>
      </c>
      <c r="DE296" s="112">
        <f t="shared" si="365"/>
        <v>0</v>
      </c>
      <c r="DF296" s="112">
        <f t="shared" si="366"/>
        <v>0</v>
      </c>
      <c r="DG296" s="112">
        <f t="shared" si="367"/>
        <v>0</v>
      </c>
      <c r="DH296" s="112">
        <f t="shared" si="368"/>
        <v>0</v>
      </c>
      <c r="DI296" s="112">
        <v>0</v>
      </c>
      <c r="DJ296" s="112">
        <v>0</v>
      </c>
      <c r="DK296" s="112">
        <f t="shared" si="369"/>
        <v>0</v>
      </c>
      <c r="DL296" s="112">
        <v>0</v>
      </c>
      <c r="DM296" s="112">
        <v>0</v>
      </c>
      <c r="DN296" s="112">
        <f t="shared" si="370"/>
        <v>0</v>
      </c>
      <c r="DO296" s="112">
        <v>0</v>
      </c>
      <c r="DP296" s="112">
        <v>0</v>
      </c>
      <c r="DQ296" s="112">
        <f t="shared" si="371"/>
        <v>0</v>
      </c>
      <c r="DR296" s="112">
        <v>0</v>
      </c>
      <c r="DS296" s="112">
        <v>0</v>
      </c>
      <c r="DT296" s="112">
        <v>0</v>
      </c>
      <c r="DU296" s="112">
        <v>0</v>
      </c>
      <c r="DV296" s="114">
        <v>1165.74</v>
      </c>
      <c r="DW296" s="114"/>
      <c r="DX296" s="112">
        <v>71</v>
      </c>
      <c r="DY296" s="112">
        <v>0</v>
      </c>
      <c r="DZ296" s="112">
        <v>0</v>
      </c>
      <c r="EA296" s="112">
        <f t="shared" si="372"/>
        <v>5</v>
      </c>
      <c r="EB296" s="113">
        <f t="shared" si="410"/>
        <v>16.129032258064516</v>
      </c>
      <c r="EC296" s="112">
        <f t="shared" si="373"/>
        <v>3</v>
      </c>
      <c r="ED296" s="112">
        <f t="shared" si="374"/>
        <v>2</v>
      </c>
      <c r="EE296" s="112">
        <f t="shared" si="375"/>
        <v>0</v>
      </c>
      <c r="EF296" s="112">
        <v>3</v>
      </c>
      <c r="EG296" s="112">
        <v>2</v>
      </c>
      <c r="EH296" s="112">
        <v>0</v>
      </c>
      <c r="EI296" s="112">
        <v>0</v>
      </c>
      <c r="EJ296" s="112">
        <v>0</v>
      </c>
      <c r="EK296" s="112">
        <v>0</v>
      </c>
      <c r="EL296" s="112">
        <v>0</v>
      </c>
      <c r="EM296" s="112">
        <v>0</v>
      </c>
      <c r="EN296" s="112">
        <v>0</v>
      </c>
      <c r="EO296" s="112">
        <f t="shared" si="376"/>
        <v>26</v>
      </c>
      <c r="EP296" s="113">
        <f t="shared" si="411"/>
        <v>83.870967741935488</v>
      </c>
      <c r="EQ296" s="112">
        <v>7</v>
      </c>
      <c r="ER296" s="112">
        <f t="shared" si="377"/>
        <v>3</v>
      </c>
      <c r="ES296" s="103">
        <f t="shared" si="409"/>
        <v>42.857142857142854</v>
      </c>
      <c r="ET296" s="112">
        <v>2</v>
      </c>
      <c r="EU296" s="112">
        <v>0</v>
      </c>
      <c r="EV296" s="112">
        <v>1</v>
      </c>
      <c r="EW296" s="112">
        <v>0</v>
      </c>
      <c r="EX296" s="114">
        <v>676.51</v>
      </c>
      <c r="EY296" s="114">
        <v>380.68</v>
      </c>
      <c r="EZ296" s="114">
        <v>845.82</v>
      </c>
      <c r="FA296" s="100">
        <v>0</v>
      </c>
    </row>
    <row r="297" spans="1:157" s="27" customFormat="1">
      <c r="A297" s="100" t="s">
        <v>367</v>
      </c>
      <c r="B297" s="100" t="s">
        <v>391</v>
      </c>
      <c r="C297" s="101" t="s">
        <v>32</v>
      </c>
      <c r="D297" s="102">
        <v>13618</v>
      </c>
      <c r="E297" s="102">
        <f t="shared" si="390"/>
        <v>312</v>
      </c>
      <c r="F297" s="102">
        <v>296</v>
      </c>
      <c r="G297" s="103">
        <f t="shared" si="402"/>
        <v>94.871794871794862</v>
      </c>
      <c r="H297" s="104">
        <v>16</v>
      </c>
      <c r="I297" s="105">
        <f t="shared" si="403"/>
        <v>5.1282051282051277</v>
      </c>
      <c r="J297" s="106">
        <v>252</v>
      </c>
      <c r="K297" s="105">
        <f t="shared" si="337"/>
        <v>1.8504919958877954</v>
      </c>
      <c r="L297" s="102">
        <v>3766</v>
      </c>
      <c r="M297" s="102">
        <v>2447</v>
      </c>
      <c r="N297" s="107">
        <f t="shared" si="338"/>
        <v>17.968864737846967</v>
      </c>
      <c r="O297" s="102">
        <v>1168</v>
      </c>
      <c r="P297" s="102">
        <v>832</v>
      </c>
      <c r="Q297" s="103">
        <f t="shared" si="339"/>
        <v>6.1095608753120869</v>
      </c>
      <c r="R297" s="106">
        <f t="shared" si="340"/>
        <v>206</v>
      </c>
      <c r="S297" s="106">
        <v>206</v>
      </c>
      <c r="T297" s="105">
        <f t="shared" si="404"/>
        <v>100</v>
      </c>
      <c r="U297" s="104">
        <v>0</v>
      </c>
      <c r="V297" s="105">
        <f t="shared" si="405"/>
        <v>0</v>
      </c>
      <c r="W297" s="102">
        <v>20</v>
      </c>
      <c r="X297" s="102">
        <v>0</v>
      </c>
      <c r="Y297" s="102">
        <v>189</v>
      </c>
      <c r="Z297" s="108">
        <f t="shared" si="341"/>
        <v>1.3878689969158466</v>
      </c>
      <c r="AA297" s="102">
        <v>19</v>
      </c>
      <c r="AB297" s="102">
        <v>0</v>
      </c>
      <c r="AC297" s="108">
        <f t="shared" si="342"/>
        <v>0.13952122191217506</v>
      </c>
      <c r="AD297" s="109">
        <v>102.04</v>
      </c>
      <c r="AE297" s="110">
        <v>44.72</v>
      </c>
      <c r="AF297" s="110">
        <v>503.12</v>
      </c>
      <c r="AG297" s="110">
        <v>822.09</v>
      </c>
      <c r="AH297" s="105">
        <v>6.73</v>
      </c>
      <c r="AI297" s="111">
        <v>18.8</v>
      </c>
      <c r="AJ297" s="106">
        <v>51</v>
      </c>
      <c r="AK297" s="105">
        <f t="shared" si="406"/>
        <v>24.757281553398059</v>
      </c>
      <c r="AL297" s="102">
        <v>12</v>
      </c>
      <c r="AM297" s="102">
        <v>0</v>
      </c>
      <c r="AN297" s="108">
        <f t="shared" si="413"/>
        <v>60</v>
      </c>
      <c r="AO297" s="102"/>
      <c r="AP297" s="108">
        <f t="shared" si="407"/>
        <v>0</v>
      </c>
      <c r="AQ297" s="102">
        <v>11</v>
      </c>
      <c r="AR297" s="102">
        <v>0</v>
      </c>
      <c r="AS297" s="108">
        <f t="shared" si="414"/>
        <v>57.894736842105267</v>
      </c>
      <c r="AT297" s="102">
        <v>27</v>
      </c>
      <c r="AU297" s="182">
        <f t="shared" si="391"/>
        <v>0.19826699955940666</v>
      </c>
      <c r="AV297" s="105" t="s">
        <v>454</v>
      </c>
      <c r="AW297" s="106">
        <f t="shared" si="345"/>
        <v>8</v>
      </c>
      <c r="AX297" s="106">
        <f t="shared" si="346"/>
        <v>0</v>
      </c>
      <c r="AY297" s="105">
        <f t="shared" si="347"/>
        <v>5.8745777647231601E-2</v>
      </c>
      <c r="AZ297" s="106">
        <v>0</v>
      </c>
      <c r="BA297" s="106">
        <v>8</v>
      </c>
      <c r="BB297" s="106">
        <v>0</v>
      </c>
      <c r="BC297" s="106">
        <v>0</v>
      </c>
      <c r="BD297" s="106">
        <v>0</v>
      </c>
      <c r="BE297" s="102">
        <v>0</v>
      </c>
      <c r="BF297" s="102">
        <f t="shared" si="412"/>
        <v>8</v>
      </c>
      <c r="BG297" s="102">
        <f t="shared" si="349"/>
        <v>0</v>
      </c>
      <c r="BH297" s="102">
        <v>0</v>
      </c>
      <c r="BI297" s="102">
        <v>8</v>
      </c>
      <c r="BJ297" s="102">
        <v>0</v>
      </c>
      <c r="BK297" s="102">
        <v>0</v>
      </c>
      <c r="BL297" s="112">
        <v>0</v>
      </c>
      <c r="BM297" s="112">
        <v>0</v>
      </c>
      <c r="BN297" s="112">
        <v>7</v>
      </c>
      <c r="BO297" s="112">
        <v>0</v>
      </c>
      <c r="BP297" s="103">
        <f t="shared" si="350"/>
        <v>5.1402555441327658E-2</v>
      </c>
      <c r="BQ297" s="158">
        <v>5</v>
      </c>
      <c r="BR297" s="103">
        <f t="shared" si="408"/>
        <v>71.428571428571431</v>
      </c>
      <c r="BS297" s="112">
        <f t="shared" si="351"/>
        <v>0</v>
      </c>
      <c r="BT297" s="112">
        <f t="shared" si="352"/>
        <v>3</v>
      </c>
      <c r="BU297" s="112">
        <f t="shared" si="353"/>
        <v>5</v>
      </c>
      <c r="BV297" s="112">
        <v>0</v>
      </c>
      <c r="BW297" s="112">
        <v>0</v>
      </c>
      <c r="BX297" s="112">
        <v>0</v>
      </c>
      <c r="BY297" s="112">
        <v>0</v>
      </c>
      <c r="BZ297" s="112">
        <v>3</v>
      </c>
      <c r="CA297" s="112">
        <v>5</v>
      </c>
      <c r="CB297" s="112">
        <v>0</v>
      </c>
      <c r="CC297" s="112">
        <v>0</v>
      </c>
      <c r="CD297" s="112">
        <v>0</v>
      </c>
      <c r="CE297" s="112">
        <f t="shared" si="354"/>
        <v>0</v>
      </c>
      <c r="CF297" s="112">
        <f t="shared" si="355"/>
        <v>0</v>
      </c>
      <c r="CG297" s="112">
        <f t="shared" si="356"/>
        <v>0</v>
      </c>
      <c r="CH297" s="100">
        <v>0</v>
      </c>
      <c r="CI297" s="100">
        <v>0</v>
      </c>
      <c r="CJ297" s="100">
        <v>0</v>
      </c>
      <c r="CK297" s="100">
        <v>0</v>
      </c>
      <c r="CL297" s="100">
        <v>0</v>
      </c>
      <c r="CM297" s="100">
        <v>0</v>
      </c>
      <c r="CN297" s="100">
        <v>0</v>
      </c>
      <c r="CO297" s="100">
        <v>0</v>
      </c>
      <c r="CP297" s="100">
        <v>0</v>
      </c>
      <c r="CQ297" s="112">
        <f t="shared" si="357"/>
        <v>1</v>
      </c>
      <c r="CR297" s="113">
        <f t="shared" si="358"/>
        <v>7.3432222059039501E-3</v>
      </c>
      <c r="CS297" s="112">
        <f t="shared" si="359"/>
        <v>1</v>
      </c>
      <c r="CT297" s="112">
        <f t="shared" si="360"/>
        <v>0</v>
      </c>
      <c r="CU297" s="112">
        <f t="shared" si="361"/>
        <v>1</v>
      </c>
      <c r="CV297" s="112">
        <f t="shared" si="362"/>
        <v>0</v>
      </c>
      <c r="CW297" s="112">
        <v>0</v>
      </c>
      <c r="CX297" s="112">
        <v>0</v>
      </c>
      <c r="CY297" s="112">
        <f t="shared" si="363"/>
        <v>1</v>
      </c>
      <c r="CZ297" s="112">
        <v>0</v>
      </c>
      <c r="DA297" s="112">
        <v>1</v>
      </c>
      <c r="DB297" s="112">
        <f t="shared" si="364"/>
        <v>0</v>
      </c>
      <c r="DC297" s="112">
        <v>0</v>
      </c>
      <c r="DD297" s="112">
        <v>0</v>
      </c>
      <c r="DE297" s="112">
        <f t="shared" si="365"/>
        <v>0</v>
      </c>
      <c r="DF297" s="112">
        <f t="shared" si="366"/>
        <v>0</v>
      </c>
      <c r="DG297" s="112">
        <f t="shared" si="367"/>
        <v>0</v>
      </c>
      <c r="DH297" s="112">
        <f t="shared" si="368"/>
        <v>0</v>
      </c>
      <c r="DI297" s="112">
        <v>0</v>
      </c>
      <c r="DJ297" s="112">
        <v>0</v>
      </c>
      <c r="DK297" s="112">
        <f t="shared" si="369"/>
        <v>0</v>
      </c>
      <c r="DL297" s="112">
        <v>0</v>
      </c>
      <c r="DM297" s="112">
        <v>0</v>
      </c>
      <c r="DN297" s="112">
        <f t="shared" si="370"/>
        <v>0</v>
      </c>
      <c r="DO297" s="112">
        <v>0</v>
      </c>
      <c r="DP297" s="112">
        <v>0</v>
      </c>
      <c r="DQ297" s="112">
        <f t="shared" si="371"/>
        <v>0</v>
      </c>
      <c r="DR297" s="112">
        <v>0</v>
      </c>
      <c r="DS297" s="112">
        <v>0</v>
      </c>
      <c r="DT297" s="112">
        <v>0</v>
      </c>
      <c r="DU297" s="112">
        <v>0</v>
      </c>
      <c r="DV297" s="114">
        <v>1462.34</v>
      </c>
      <c r="DW297" s="114"/>
      <c r="DX297" s="112">
        <v>0</v>
      </c>
      <c r="DY297" s="112">
        <v>0</v>
      </c>
      <c r="DZ297" s="112">
        <v>0</v>
      </c>
      <c r="EA297" s="112">
        <f t="shared" si="372"/>
        <v>1</v>
      </c>
      <c r="EB297" s="113">
        <f t="shared" si="410"/>
        <v>100</v>
      </c>
      <c r="EC297" s="112">
        <f t="shared" si="373"/>
        <v>1</v>
      </c>
      <c r="ED297" s="112">
        <f t="shared" si="374"/>
        <v>0</v>
      </c>
      <c r="EE297" s="112">
        <f t="shared" si="375"/>
        <v>0</v>
      </c>
      <c r="EF297" s="112">
        <v>1</v>
      </c>
      <c r="EG297" s="112">
        <v>0</v>
      </c>
      <c r="EH297" s="112">
        <v>0</v>
      </c>
      <c r="EI297" s="112">
        <v>0</v>
      </c>
      <c r="EJ297" s="112">
        <v>0</v>
      </c>
      <c r="EK297" s="112">
        <v>0</v>
      </c>
      <c r="EL297" s="112">
        <v>0</v>
      </c>
      <c r="EM297" s="112">
        <v>0</v>
      </c>
      <c r="EN297" s="112">
        <v>0</v>
      </c>
      <c r="EO297" s="112">
        <f t="shared" si="376"/>
        <v>0</v>
      </c>
      <c r="EP297" s="113">
        <f t="shared" si="411"/>
        <v>0</v>
      </c>
      <c r="EQ297" s="112">
        <v>14</v>
      </c>
      <c r="ER297" s="112">
        <f t="shared" si="377"/>
        <v>14</v>
      </c>
      <c r="ES297" s="103">
        <f t="shared" si="409"/>
        <v>100</v>
      </c>
      <c r="ET297" s="112">
        <v>2</v>
      </c>
      <c r="EU297" s="112">
        <v>0</v>
      </c>
      <c r="EV297" s="112">
        <v>11</v>
      </c>
      <c r="EW297" s="112">
        <v>1</v>
      </c>
      <c r="EX297" s="114">
        <v>1020.26</v>
      </c>
      <c r="EY297" s="114">
        <v>282.74</v>
      </c>
      <c r="EZ297" s="114">
        <v>3767.74</v>
      </c>
      <c r="FA297" s="100">
        <v>0</v>
      </c>
    </row>
    <row r="298" spans="1:157" s="27" customFormat="1">
      <c r="A298" s="100" t="s">
        <v>368</v>
      </c>
      <c r="B298" s="100" t="s">
        <v>391</v>
      </c>
      <c r="C298" s="101" t="s">
        <v>19</v>
      </c>
      <c r="D298" s="102">
        <v>8560</v>
      </c>
      <c r="E298" s="102">
        <f t="shared" si="390"/>
        <v>184</v>
      </c>
      <c r="F298" s="102">
        <v>179</v>
      </c>
      <c r="G298" s="103">
        <f t="shared" si="402"/>
        <v>97.282608695652172</v>
      </c>
      <c r="H298" s="104">
        <v>5</v>
      </c>
      <c r="I298" s="105">
        <f t="shared" si="403"/>
        <v>2.7173913043478262</v>
      </c>
      <c r="J298" s="106">
        <v>159</v>
      </c>
      <c r="K298" s="105">
        <f t="shared" si="337"/>
        <v>1.8574766355140189</v>
      </c>
      <c r="L298" s="102">
        <v>2336</v>
      </c>
      <c r="M298" s="102">
        <v>1398</v>
      </c>
      <c r="N298" s="107">
        <f t="shared" si="338"/>
        <v>16.331775700934578</v>
      </c>
      <c r="O298" s="102">
        <v>895</v>
      </c>
      <c r="P298" s="102">
        <v>533</v>
      </c>
      <c r="Q298" s="103">
        <f t="shared" si="339"/>
        <v>6.2266355140186915</v>
      </c>
      <c r="R298" s="106">
        <f t="shared" si="340"/>
        <v>132</v>
      </c>
      <c r="S298" s="106">
        <v>132</v>
      </c>
      <c r="T298" s="105">
        <f t="shared" si="404"/>
        <v>100</v>
      </c>
      <c r="U298" s="104">
        <v>0</v>
      </c>
      <c r="V298" s="105">
        <f t="shared" si="405"/>
        <v>0</v>
      </c>
      <c r="W298" s="102">
        <v>22</v>
      </c>
      <c r="X298" s="102">
        <v>0</v>
      </c>
      <c r="Y298" s="102">
        <v>120</v>
      </c>
      <c r="Z298" s="108">
        <f t="shared" si="341"/>
        <v>1.4018691588785046</v>
      </c>
      <c r="AA298" s="102">
        <v>19</v>
      </c>
      <c r="AB298" s="102">
        <v>0</v>
      </c>
      <c r="AC298" s="108">
        <f t="shared" si="342"/>
        <v>0.22196261682242993</v>
      </c>
      <c r="AD298" s="109">
        <v>81.430000000000007</v>
      </c>
      <c r="AE298" s="110">
        <v>71.23</v>
      </c>
      <c r="AF298" s="110">
        <v>423.34</v>
      </c>
      <c r="AG298" s="110">
        <v>481.07</v>
      </c>
      <c r="AH298" s="105">
        <v>7.2</v>
      </c>
      <c r="AI298" s="111">
        <v>10</v>
      </c>
      <c r="AJ298" s="106">
        <v>34</v>
      </c>
      <c r="AK298" s="105">
        <f t="shared" si="406"/>
        <v>25.757575757575758</v>
      </c>
      <c r="AL298" s="102">
        <v>12</v>
      </c>
      <c r="AM298" s="102">
        <v>0</v>
      </c>
      <c r="AN298" s="108">
        <f t="shared" si="413"/>
        <v>54.54545454545454</v>
      </c>
      <c r="AO298" s="102"/>
      <c r="AP298" s="108">
        <f t="shared" si="407"/>
        <v>0</v>
      </c>
      <c r="AQ298" s="102">
        <v>12</v>
      </c>
      <c r="AR298" s="102">
        <v>0</v>
      </c>
      <c r="AS298" s="108">
        <f t="shared" si="414"/>
        <v>63.157894736842103</v>
      </c>
      <c r="AT298" s="102">
        <v>21</v>
      </c>
      <c r="AU298" s="182">
        <f t="shared" si="391"/>
        <v>0.24532710280373832</v>
      </c>
      <c r="AV298" s="105" t="s">
        <v>454</v>
      </c>
      <c r="AW298" s="106">
        <f t="shared" si="345"/>
        <v>66</v>
      </c>
      <c r="AX298" s="106">
        <f t="shared" si="346"/>
        <v>0</v>
      </c>
      <c r="AY298" s="105">
        <f t="shared" si="347"/>
        <v>0.77102803738317749</v>
      </c>
      <c r="AZ298" s="106">
        <v>0</v>
      </c>
      <c r="BA298" s="106">
        <v>66</v>
      </c>
      <c r="BB298" s="106">
        <v>0</v>
      </c>
      <c r="BC298" s="106">
        <v>0</v>
      </c>
      <c r="BD298" s="106">
        <v>0</v>
      </c>
      <c r="BE298" s="102">
        <v>0</v>
      </c>
      <c r="BF298" s="102">
        <f t="shared" si="412"/>
        <v>66</v>
      </c>
      <c r="BG298" s="102">
        <f t="shared" si="349"/>
        <v>0</v>
      </c>
      <c r="BH298" s="102">
        <v>0</v>
      </c>
      <c r="BI298" s="102">
        <v>66</v>
      </c>
      <c r="BJ298" s="102">
        <v>0</v>
      </c>
      <c r="BK298" s="102">
        <v>0</v>
      </c>
      <c r="BL298" s="112">
        <v>0</v>
      </c>
      <c r="BM298" s="112">
        <v>0</v>
      </c>
      <c r="BN298" s="112">
        <v>62</v>
      </c>
      <c r="BO298" s="112">
        <v>0</v>
      </c>
      <c r="BP298" s="103">
        <f t="shared" si="350"/>
        <v>0.72429906542056077</v>
      </c>
      <c r="BQ298" s="158">
        <v>0</v>
      </c>
      <c r="BR298" s="103">
        <f t="shared" si="408"/>
        <v>0</v>
      </c>
      <c r="BS298" s="112">
        <f t="shared" si="351"/>
        <v>0</v>
      </c>
      <c r="BT298" s="112">
        <f t="shared" si="352"/>
        <v>31</v>
      </c>
      <c r="BU298" s="112">
        <f t="shared" si="353"/>
        <v>35</v>
      </c>
      <c r="BV298" s="112">
        <v>0</v>
      </c>
      <c r="BW298" s="112">
        <v>0</v>
      </c>
      <c r="BX298" s="112">
        <v>0</v>
      </c>
      <c r="BY298" s="112">
        <v>0</v>
      </c>
      <c r="BZ298" s="112">
        <v>31</v>
      </c>
      <c r="CA298" s="112">
        <v>35</v>
      </c>
      <c r="CB298" s="112">
        <v>0</v>
      </c>
      <c r="CC298" s="112">
        <v>0</v>
      </c>
      <c r="CD298" s="112">
        <v>0</v>
      </c>
      <c r="CE298" s="112">
        <f t="shared" si="354"/>
        <v>0</v>
      </c>
      <c r="CF298" s="112">
        <f t="shared" si="355"/>
        <v>0</v>
      </c>
      <c r="CG298" s="112">
        <f t="shared" si="356"/>
        <v>0</v>
      </c>
      <c r="CH298" s="100">
        <v>0</v>
      </c>
      <c r="CI298" s="100">
        <v>0</v>
      </c>
      <c r="CJ298" s="100">
        <v>0</v>
      </c>
      <c r="CK298" s="100">
        <v>0</v>
      </c>
      <c r="CL298" s="100">
        <v>0</v>
      </c>
      <c r="CM298" s="100">
        <v>0</v>
      </c>
      <c r="CN298" s="100">
        <v>0</v>
      </c>
      <c r="CO298" s="100">
        <v>0</v>
      </c>
      <c r="CP298" s="100">
        <v>0</v>
      </c>
      <c r="CQ298" s="112">
        <f t="shared" si="357"/>
        <v>1</v>
      </c>
      <c r="CR298" s="113">
        <f t="shared" si="358"/>
        <v>1.1682242990654207E-2</v>
      </c>
      <c r="CS298" s="112">
        <f t="shared" si="359"/>
        <v>1</v>
      </c>
      <c r="CT298" s="112">
        <f t="shared" si="360"/>
        <v>0</v>
      </c>
      <c r="CU298" s="112">
        <f t="shared" si="361"/>
        <v>1</v>
      </c>
      <c r="CV298" s="112">
        <f t="shared" si="362"/>
        <v>0</v>
      </c>
      <c r="CW298" s="112">
        <v>0</v>
      </c>
      <c r="CX298" s="112">
        <v>0</v>
      </c>
      <c r="CY298" s="112">
        <f t="shared" si="363"/>
        <v>1</v>
      </c>
      <c r="CZ298" s="112">
        <v>0</v>
      </c>
      <c r="DA298" s="112">
        <v>1</v>
      </c>
      <c r="DB298" s="112">
        <f t="shared" si="364"/>
        <v>0</v>
      </c>
      <c r="DC298" s="112">
        <v>0</v>
      </c>
      <c r="DD298" s="112">
        <v>0</v>
      </c>
      <c r="DE298" s="112">
        <f t="shared" si="365"/>
        <v>0</v>
      </c>
      <c r="DF298" s="112">
        <f t="shared" si="366"/>
        <v>0</v>
      </c>
      <c r="DG298" s="112">
        <f t="shared" si="367"/>
        <v>0</v>
      </c>
      <c r="DH298" s="112">
        <f t="shared" si="368"/>
        <v>0</v>
      </c>
      <c r="DI298" s="112">
        <v>0</v>
      </c>
      <c r="DJ298" s="112">
        <v>0</v>
      </c>
      <c r="DK298" s="112">
        <f t="shared" si="369"/>
        <v>0</v>
      </c>
      <c r="DL298" s="112">
        <v>0</v>
      </c>
      <c r="DM298" s="112">
        <v>0</v>
      </c>
      <c r="DN298" s="112">
        <f t="shared" si="370"/>
        <v>0</v>
      </c>
      <c r="DO298" s="112">
        <v>0</v>
      </c>
      <c r="DP298" s="112">
        <v>0</v>
      </c>
      <c r="DQ298" s="112">
        <f t="shared" si="371"/>
        <v>0</v>
      </c>
      <c r="DR298" s="112">
        <v>0</v>
      </c>
      <c r="DS298" s="112">
        <v>0</v>
      </c>
      <c r="DT298" s="112">
        <v>0</v>
      </c>
      <c r="DU298" s="112">
        <v>0</v>
      </c>
      <c r="DV298" s="114">
        <v>797.37</v>
      </c>
      <c r="DW298" s="114"/>
      <c r="DX298" s="112">
        <v>1</v>
      </c>
      <c r="DY298" s="112">
        <v>0</v>
      </c>
      <c r="DZ298" s="112">
        <v>0</v>
      </c>
      <c r="EA298" s="112">
        <f t="shared" si="372"/>
        <v>0</v>
      </c>
      <c r="EB298" s="113">
        <f t="shared" si="410"/>
        <v>0</v>
      </c>
      <c r="EC298" s="112">
        <f t="shared" si="373"/>
        <v>0</v>
      </c>
      <c r="ED298" s="112">
        <f t="shared" si="374"/>
        <v>0</v>
      </c>
      <c r="EE298" s="112">
        <f t="shared" si="375"/>
        <v>0</v>
      </c>
      <c r="EF298" s="112">
        <v>0</v>
      </c>
      <c r="EG298" s="112">
        <v>0</v>
      </c>
      <c r="EH298" s="112">
        <v>0</v>
      </c>
      <c r="EI298" s="112">
        <v>0</v>
      </c>
      <c r="EJ298" s="112">
        <v>0</v>
      </c>
      <c r="EK298" s="112">
        <v>0</v>
      </c>
      <c r="EL298" s="112">
        <v>0</v>
      </c>
      <c r="EM298" s="112">
        <v>0</v>
      </c>
      <c r="EN298" s="112">
        <v>0</v>
      </c>
      <c r="EO298" s="112">
        <f t="shared" si="376"/>
        <v>1</v>
      </c>
      <c r="EP298" s="113">
        <f t="shared" si="411"/>
        <v>100</v>
      </c>
      <c r="EQ298" s="112">
        <v>3</v>
      </c>
      <c r="ER298" s="112">
        <f t="shared" si="377"/>
        <v>1</v>
      </c>
      <c r="ES298" s="103">
        <f t="shared" si="409"/>
        <v>33.333333333333329</v>
      </c>
      <c r="ET298" s="112">
        <v>0</v>
      </c>
      <c r="EU298" s="112">
        <v>0</v>
      </c>
      <c r="EV298" s="112">
        <v>1</v>
      </c>
      <c r="EW298" s="112">
        <v>0</v>
      </c>
      <c r="EX298" s="114">
        <v>354.12</v>
      </c>
      <c r="EY298" s="114">
        <v>354.12</v>
      </c>
      <c r="EZ298" s="114">
        <v>354.12</v>
      </c>
      <c r="FA298" s="100">
        <v>0</v>
      </c>
    </row>
    <row r="299" spans="1:157" s="27" customFormat="1">
      <c r="A299" s="100" t="s">
        <v>369</v>
      </c>
      <c r="B299" s="100" t="s">
        <v>391</v>
      </c>
      <c r="C299" s="101" t="s">
        <v>34</v>
      </c>
      <c r="D299" s="102">
        <v>5959</v>
      </c>
      <c r="E299" s="102">
        <f t="shared" si="390"/>
        <v>151</v>
      </c>
      <c r="F299" s="102">
        <v>146</v>
      </c>
      <c r="G299" s="103">
        <f t="shared" si="402"/>
        <v>96.688741721854313</v>
      </c>
      <c r="H299" s="104">
        <v>5</v>
      </c>
      <c r="I299" s="105">
        <f t="shared" si="403"/>
        <v>3.3112582781456954</v>
      </c>
      <c r="J299" s="106">
        <v>127</v>
      </c>
      <c r="K299" s="105">
        <f t="shared" si="337"/>
        <v>2.1312300721597581</v>
      </c>
      <c r="L299" s="102">
        <v>1133</v>
      </c>
      <c r="M299" s="102">
        <v>735</v>
      </c>
      <c r="N299" s="107">
        <f t="shared" si="338"/>
        <v>12.334284275885215</v>
      </c>
      <c r="O299" s="102">
        <v>381</v>
      </c>
      <c r="P299" s="102">
        <v>260</v>
      </c>
      <c r="Q299" s="103">
        <f t="shared" si="339"/>
        <v>4.3631481792247024</v>
      </c>
      <c r="R299" s="106">
        <f t="shared" si="340"/>
        <v>34</v>
      </c>
      <c r="S299" s="106">
        <v>34</v>
      </c>
      <c r="T299" s="105">
        <f t="shared" si="404"/>
        <v>100</v>
      </c>
      <c r="U299" s="104">
        <v>0</v>
      </c>
      <c r="V299" s="105">
        <f t="shared" si="405"/>
        <v>0</v>
      </c>
      <c r="W299" s="102">
        <v>5</v>
      </c>
      <c r="X299" s="102">
        <v>0</v>
      </c>
      <c r="Y299" s="102">
        <v>28</v>
      </c>
      <c r="Z299" s="108">
        <f t="shared" si="341"/>
        <v>0.46987749622419867</v>
      </c>
      <c r="AA299" s="102">
        <v>5</v>
      </c>
      <c r="AB299" s="102">
        <v>0</v>
      </c>
      <c r="AC299" s="108">
        <f t="shared" si="342"/>
        <v>8.3906695754321192E-2</v>
      </c>
      <c r="AD299" s="109">
        <v>88.71</v>
      </c>
      <c r="AE299" s="110">
        <v>68.760000000000005</v>
      </c>
      <c r="AF299" s="110">
        <v>480.44</v>
      </c>
      <c r="AG299" s="110">
        <v>1159.6199999999999</v>
      </c>
      <c r="AH299" s="105">
        <v>6.26</v>
      </c>
      <c r="AI299" s="111">
        <v>15.6</v>
      </c>
      <c r="AJ299" s="106">
        <v>14</v>
      </c>
      <c r="AK299" s="105">
        <f t="shared" si="406"/>
        <v>41.17647058823529</v>
      </c>
      <c r="AL299" s="102">
        <v>2</v>
      </c>
      <c r="AM299" s="102">
        <v>0</v>
      </c>
      <c r="AN299" s="108">
        <f t="shared" si="413"/>
        <v>40</v>
      </c>
      <c r="AO299" s="102"/>
      <c r="AP299" s="108">
        <f t="shared" si="407"/>
        <v>0</v>
      </c>
      <c r="AQ299" s="102">
        <v>2</v>
      </c>
      <c r="AR299" s="102">
        <v>0</v>
      </c>
      <c r="AS299" s="108">
        <f t="shared" si="414"/>
        <v>40</v>
      </c>
      <c r="AT299" s="102">
        <v>9</v>
      </c>
      <c r="AU299" s="182">
        <f t="shared" si="391"/>
        <v>0.15103205235777814</v>
      </c>
      <c r="AV299" s="105" t="s">
        <v>454</v>
      </c>
      <c r="AW299" s="106">
        <f t="shared" si="345"/>
        <v>61</v>
      </c>
      <c r="AX299" s="106">
        <f t="shared" si="346"/>
        <v>1</v>
      </c>
      <c r="AY299" s="105">
        <f t="shared" si="347"/>
        <v>1.040443027353583</v>
      </c>
      <c r="AZ299" s="106">
        <v>0</v>
      </c>
      <c r="BA299" s="106">
        <v>61</v>
      </c>
      <c r="BB299" s="106">
        <v>0</v>
      </c>
      <c r="BC299" s="106">
        <v>0</v>
      </c>
      <c r="BD299" s="106">
        <v>1</v>
      </c>
      <c r="BE299" s="102">
        <v>0</v>
      </c>
      <c r="BF299" s="102">
        <f t="shared" si="412"/>
        <v>59</v>
      </c>
      <c r="BG299" s="102">
        <f t="shared" si="349"/>
        <v>1</v>
      </c>
      <c r="BH299" s="102">
        <v>0</v>
      </c>
      <c r="BI299" s="102">
        <v>59</v>
      </c>
      <c r="BJ299" s="102">
        <v>0</v>
      </c>
      <c r="BK299" s="102">
        <v>0</v>
      </c>
      <c r="BL299" s="112">
        <v>1</v>
      </c>
      <c r="BM299" s="112">
        <v>0</v>
      </c>
      <c r="BN299" s="112">
        <v>56</v>
      </c>
      <c r="BO299" s="112">
        <v>1</v>
      </c>
      <c r="BP299" s="103">
        <f t="shared" si="350"/>
        <v>0.95653633159926166</v>
      </c>
      <c r="BQ299" s="158">
        <v>3</v>
      </c>
      <c r="BR299" s="103">
        <f t="shared" si="408"/>
        <v>5.2631578947368416</v>
      </c>
      <c r="BS299" s="112">
        <f t="shared" si="351"/>
        <v>0</v>
      </c>
      <c r="BT299" s="112">
        <f t="shared" si="352"/>
        <v>43</v>
      </c>
      <c r="BU299" s="112">
        <f t="shared" si="353"/>
        <v>16</v>
      </c>
      <c r="BV299" s="112">
        <v>0</v>
      </c>
      <c r="BW299" s="112">
        <v>0</v>
      </c>
      <c r="BX299" s="112">
        <v>0</v>
      </c>
      <c r="BY299" s="112">
        <v>0</v>
      </c>
      <c r="BZ299" s="112">
        <v>43</v>
      </c>
      <c r="CA299" s="112">
        <v>16</v>
      </c>
      <c r="CB299" s="112">
        <v>0</v>
      </c>
      <c r="CC299" s="112">
        <v>0</v>
      </c>
      <c r="CD299" s="112">
        <v>0</v>
      </c>
      <c r="CE299" s="112">
        <f t="shared" si="354"/>
        <v>0</v>
      </c>
      <c r="CF299" s="112">
        <f t="shared" si="355"/>
        <v>1</v>
      </c>
      <c r="CG299" s="112">
        <f t="shared" si="356"/>
        <v>0</v>
      </c>
      <c r="CH299" s="100">
        <v>0</v>
      </c>
      <c r="CI299" s="100">
        <v>0</v>
      </c>
      <c r="CJ299" s="100">
        <v>0</v>
      </c>
      <c r="CK299" s="100">
        <v>0</v>
      </c>
      <c r="CL299" s="100">
        <v>1</v>
      </c>
      <c r="CM299" s="100">
        <v>0</v>
      </c>
      <c r="CN299" s="100">
        <v>0</v>
      </c>
      <c r="CO299" s="100">
        <v>0</v>
      </c>
      <c r="CP299" s="100">
        <v>0</v>
      </c>
      <c r="CQ299" s="112">
        <f t="shared" si="357"/>
        <v>0</v>
      </c>
      <c r="CR299" s="113">
        <f t="shared" si="358"/>
        <v>0</v>
      </c>
      <c r="CS299" s="112">
        <f t="shared" si="359"/>
        <v>0</v>
      </c>
      <c r="CT299" s="112">
        <f t="shared" si="360"/>
        <v>0</v>
      </c>
      <c r="CU299" s="112">
        <f t="shared" si="361"/>
        <v>0</v>
      </c>
      <c r="CV299" s="112">
        <f t="shared" si="362"/>
        <v>0</v>
      </c>
      <c r="CW299" s="112">
        <v>0</v>
      </c>
      <c r="CX299" s="112">
        <v>0</v>
      </c>
      <c r="CY299" s="112">
        <f t="shared" si="363"/>
        <v>0</v>
      </c>
      <c r="CZ299" s="112">
        <v>0</v>
      </c>
      <c r="DA299" s="112">
        <v>0</v>
      </c>
      <c r="DB299" s="112">
        <f t="shared" si="364"/>
        <v>0</v>
      </c>
      <c r="DC299" s="112">
        <v>0</v>
      </c>
      <c r="DD299" s="112">
        <v>0</v>
      </c>
      <c r="DE299" s="112">
        <f t="shared" si="365"/>
        <v>0</v>
      </c>
      <c r="DF299" s="112">
        <f t="shared" si="366"/>
        <v>0</v>
      </c>
      <c r="DG299" s="112">
        <f t="shared" si="367"/>
        <v>0</v>
      </c>
      <c r="DH299" s="112">
        <f t="shared" si="368"/>
        <v>0</v>
      </c>
      <c r="DI299" s="112">
        <v>0</v>
      </c>
      <c r="DJ299" s="112">
        <v>0</v>
      </c>
      <c r="DK299" s="112">
        <f t="shared" si="369"/>
        <v>0</v>
      </c>
      <c r="DL299" s="112">
        <v>0</v>
      </c>
      <c r="DM299" s="112">
        <v>0</v>
      </c>
      <c r="DN299" s="112">
        <f t="shared" si="370"/>
        <v>0</v>
      </c>
      <c r="DO299" s="112">
        <v>0</v>
      </c>
      <c r="DP299" s="112">
        <v>0</v>
      </c>
      <c r="DQ299" s="112">
        <f t="shared" si="371"/>
        <v>0</v>
      </c>
      <c r="DR299" s="112">
        <v>0</v>
      </c>
      <c r="DS299" s="112">
        <v>0</v>
      </c>
      <c r="DT299" s="112">
        <v>0</v>
      </c>
      <c r="DU299" s="112">
        <v>0</v>
      </c>
      <c r="DV299" s="114"/>
      <c r="DW299" s="114"/>
      <c r="DX299" s="112">
        <v>0</v>
      </c>
      <c r="DY299" s="112">
        <v>0</v>
      </c>
      <c r="DZ299" s="112">
        <v>0</v>
      </c>
      <c r="EA299" s="112">
        <f t="shared" si="372"/>
        <v>0</v>
      </c>
      <c r="EB299" s="113" t="s">
        <v>456</v>
      </c>
      <c r="EC299" s="112">
        <f t="shared" si="373"/>
        <v>0</v>
      </c>
      <c r="ED299" s="112">
        <f t="shared" si="374"/>
        <v>0</v>
      </c>
      <c r="EE299" s="112">
        <f t="shared" si="375"/>
        <v>0</v>
      </c>
      <c r="EF299" s="112">
        <v>0</v>
      </c>
      <c r="EG299" s="112">
        <v>0</v>
      </c>
      <c r="EH299" s="112">
        <v>0</v>
      </c>
      <c r="EI299" s="112">
        <v>0</v>
      </c>
      <c r="EJ299" s="112">
        <v>0</v>
      </c>
      <c r="EK299" s="112">
        <v>0</v>
      </c>
      <c r="EL299" s="112">
        <v>0</v>
      </c>
      <c r="EM299" s="112">
        <v>0</v>
      </c>
      <c r="EN299" s="112">
        <v>0</v>
      </c>
      <c r="EO299" s="112">
        <f t="shared" si="376"/>
        <v>0</v>
      </c>
      <c r="EP299" s="113" t="s">
        <v>456</v>
      </c>
      <c r="EQ299" s="112">
        <v>10</v>
      </c>
      <c r="ER299" s="112">
        <f t="shared" si="377"/>
        <v>5</v>
      </c>
      <c r="ES299" s="103">
        <f t="shared" si="409"/>
        <v>50</v>
      </c>
      <c r="ET299" s="112">
        <v>2</v>
      </c>
      <c r="EU299" s="112">
        <v>1</v>
      </c>
      <c r="EV299" s="112">
        <v>2</v>
      </c>
      <c r="EW299" s="112">
        <v>0</v>
      </c>
      <c r="EX299" s="114">
        <v>1416.42</v>
      </c>
      <c r="EY299" s="114">
        <v>497.89</v>
      </c>
      <c r="EZ299" s="114">
        <v>4623.88</v>
      </c>
      <c r="FA299" s="100">
        <v>0</v>
      </c>
    </row>
    <row r="300" spans="1:157" s="27" customFormat="1">
      <c r="A300" s="26" t="s">
        <v>200</v>
      </c>
      <c r="B300" s="26" t="s">
        <v>210</v>
      </c>
      <c r="C300" s="29" t="s">
        <v>31</v>
      </c>
      <c r="D300" s="31">
        <v>18936</v>
      </c>
      <c r="E300" s="31">
        <f t="shared" si="390"/>
        <v>1056</v>
      </c>
      <c r="F300" s="33">
        <v>1056</v>
      </c>
      <c r="G300" s="34">
        <f t="shared" si="402"/>
        <v>100</v>
      </c>
      <c r="H300" s="32">
        <v>0</v>
      </c>
      <c r="I300" s="30">
        <f t="shared" si="403"/>
        <v>0</v>
      </c>
      <c r="J300" s="32">
        <v>809</v>
      </c>
      <c r="K300" s="30">
        <f t="shared" si="337"/>
        <v>4.2722855935783688</v>
      </c>
      <c r="L300" s="31">
        <v>13356</v>
      </c>
      <c r="M300" s="31">
        <v>4815</v>
      </c>
      <c r="N300" s="99">
        <f t="shared" si="338"/>
        <v>25.427756653992397</v>
      </c>
      <c r="O300" s="31">
        <v>2796</v>
      </c>
      <c r="P300" s="31">
        <v>1530</v>
      </c>
      <c r="Q300" s="34">
        <f t="shared" si="339"/>
        <v>8.0798479087452471</v>
      </c>
      <c r="R300" s="32">
        <f t="shared" si="340"/>
        <v>971</v>
      </c>
      <c r="S300" s="32">
        <v>971</v>
      </c>
      <c r="T300" s="30">
        <f t="shared" si="404"/>
        <v>100</v>
      </c>
      <c r="U300" s="32">
        <v>0</v>
      </c>
      <c r="V300" s="30">
        <f t="shared" si="405"/>
        <v>0</v>
      </c>
      <c r="W300" s="33">
        <v>129</v>
      </c>
      <c r="X300" s="33">
        <v>0</v>
      </c>
      <c r="Y300" s="33">
        <v>567</v>
      </c>
      <c r="Z300" s="39">
        <f t="shared" si="341"/>
        <v>2.9942965779467681</v>
      </c>
      <c r="AA300" s="33">
        <v>101</v>
      </c>
      <c r="AB300" s="33">
        <v>0</v>
      </c>
      <c r="AC300" s="39">
        <f t="shared" si="342"/>
        <v>0.53337558090409798</v>
      </c>
      <c r="AD300" s="42">
        <v>68.81</v>
      </c>
      <c r="AE300" s="38">
        <v>57.84</v>
      </c>
      <c r="AF300" s="38">
        <v>348.32</v>
      </c>
      <c r="AG300" s="38">
        <v>436.74</v>
      </c>
      <c r="AH300" s="30">
        <v>1</v>
      </c>
      <c r="AI300" s="40">
        <v>7.55</v>
      </c>
      <c r="AJ300" s="41">
        <v>476</v>
      </c>
      <c r="AK300" s="30">
        <f t="shared" si="406"/>
        <v>49.021627188465501</v>
      </c>
      <c r="AL300" s="31">
        <v>96</v>
      </c>
      <c r="AM300" s="31">
        <v>0</v>
      </c>
      <c r="AN300" s="39">
        <f t="shared" si="413"/>
        <v>74.418604651162795</v>
      </c>
      <c r="AO300" s="31">
        <v>312</v>
      </c>
      <c r="AP300" s="39">
        <f t="shared" si="407"/>
        <v>55.026455026455025</v>
      </c>
      <c r="AQ300" s="31">
        <v>76</v>
      </c>
      <c r="AR300" s="31">
        <v>0</v>
      </c>
      <c r="AS300" s="39">
        <f t="shared" si="414"/>
        <v>75.247524752475243</v>
      </c>
      <c r="AT300" s="31">
        <v>26</v>
      </c>
      <c r="AU300" s="175">
        <f t="shared" si="391"/>
        <v>0.13730460498521335</v>
      </c>
      <c r="AV300" s="35" t="s">
        <v>454</v>
      </c>
      <c r="AW300" s="41">
        <f t="shared" si="345"/>
        <v>316</v>
      </c>
      <c r="AX300" s="41">
        <f t="shared" si="346"/>
        <v>0</v>
      </c>
      <c r="AY300" s="30">
        <f t="shared" si="347"/>
        <v>1.6687790452049007</v>
      </c>
      <c r="AZ300" s="43">
        <v>0</v>
      </c>
      <c r="BA300" s="43">
        <v>316</v>
      </c>
      <c r="BB300" s="43">
        <v>0</v>
      </c>
      <c r="BC300" s="41">
        <v>0</v>
      </c>
      <c r="BD300" s="41">
        <v>0</v>
      </c>
      <c r="BE300" s="31">
        <v>0</v>
      </c>
      <c r="BF300" s="31">
        <f t="shared" si="412"/>
        <v>181</v>
      </c>
      <c r="BG300" s="31">
        <f t="shared" si="349"/>
        <v>0</v>
      </c>
      <c r="BH300" s="31">
        <v>0</v>
      </c>
      <c r="BI300" s="31">
        <v>181</v>
      </c>
      <c r="BJ300" s="31">
        <v>0</v>
      </c>
      <c r="BK300" s="31">
        <v>0</v>
      </c>
      <c r="BL300" s="45">
        <v>0</v>
      </c>
      <c r="BM300" s="45">
        <v>0</v>
      </c>
      <c r="BN300" s="45">
        <v>167</v>
      </c>
      <c r="BO300" s="45">
        <v>0</v>
      </c>
      <c r="BP300" s="34">
        <f t="shared" si="350"/>
        <v>0.88191803971271654</v>
      </c>
      <c r="BQ300" s="149">
        <v>6</v>
      </c>
      <c r="BR300" s="103">
        <f t="shared" si="408"/>
        <v>3.5928143712574849</v>
      </c>
      <c r="BS300" s="45">
        <f t="shared" si="351"/>
        <v>5</v>
      </c>
      <c r="BT300" s="45">
        <f t="shared" si="352"/>
        <v>42</v>
      </c>
      <c r="BU300" s="45">
        <f t="shared" si="353"/>
        <v>134</v>
      </c>
      <c r="BV300" s="46">
        <v>0</v>
      </c>
      <c r="BW300" s="46">
        <v>0</v>
      </c>
      <c r="BX300" s="46">
        <v>0</v>
      </c>
      <c r="BY300" s="46">
        <v>5</v>
      </c>
      <c r="BZ300" s="46">
        <v>42</v>
      </c>
      <c r="CA300" s="46">
        <v>134</v>
      </c>
      <c r="CB300" s="46">
        <v>0</v>
      </c>
      <c r="CC300" s="46">
        <v>0</v>
      </c>
      <c r="CD300" s="46">
        <v>0</v>
      </c>
      <c r="CE300" s="45">
        <f t="shared" si="354"/>
        <v>0</v>
      </c>
      <c r="CF300" s="45">
        <f t="shared" si="355"/>
        <v>0</v>
      </c>
      <c r="CG300" s="45">
        <f t="shared" si="356"/>
        <v>0</v>
      </c>
      <c r="CH300" s="46">
        <v>0</v>
      </c>
      <c r="CI300" s="46">
        <v>0</v>
      </c>
      <c r="CJ300" s="46">
        <v>0</v>
      </c>
      <c r="CK300" s="46">
        <v>0</v>
      </c>
      <c r="CL300" s="46">
        <v>0</v>
      </c>
      <c r="CM300" s="46">
        <v>0</v>
      </c>
      <c r="CN300" s="46">
        <v>0</v>
      </c>
      <c r="CO300" s="46">
        <v>0</v>
      </c>
      <c r="CP300" s="46">
        <v>0</v>
      </c>
      <c r="CQ300" s="45">
        <f t="shared" si="357"/>
        <v>34</v>
      </c>
      <c r="CR300" s="47">
        <f t="shared" si="358"/>
        <v>0.17955217574989438</v>
      </c>
      <c r="CS300" s="45">
        <f t="shared" si="359"/>
        <v>34</v>
      </c>
      <c r="CT300" s="45">
        <f t="shared" si="360"/>
        <v>5</v>
      </c>
      <c r="CU300" s="45">
        <f t="shared" si="361"/>
        <v>29</v>
      </c>
      <c r="CV300" s="45">
        <f t="shared" si="362"/>
        <v>0</v>
      </c>
      <c r="CW300" s="45">
        <v>0</v>
      </c>
      <c r="CX300" s="45">
        <v>0</v>
      </c>
      <c r="CY300" s="45">
        <f t="shared" si="363"/>
        <v>34</v>
      </c>
      <c r="CZ300" s="45">
        <v>5</v>
      </c>
      <c r="DA300" s="45">
        <v>29</v>
      </c>
      <c r="DB300" s="45">
        <f t="shared" si="364"/>
        <v>0</v>
      </c>
      <c r="DC300" s="45">
        <v>0</v>
      </c>
      <c r="DD300" s="45">
        <v>0</v>
      </c>
      <c r="DE300" s="45">
        <f t="shared" si="365"/>
        <v>0</v>
      </c>
      <c r="DF300" s="45">
        <f t="shared" si="366"/>
        <v>0</v>
      </c>
      <c r="DG300" s="45">
        <f t="shared" si="367"/>
        <v>0</v>
      </c>
      <c r="DH300" s="45">
        <f t="shared" si="368"/>
        <v>0</v>
      </c>
      <c r="DI300" s="45">
        <v>0</v>
      </c>
      <c r="DJ300" s="45">
        <v>0</v>
      </c>
      <c r="DK300" s="45">
        <f t="shared" si="369"/>
        <v>0</v>
      </c>
      <c r="DL300" s="45">
        <v>0</v>
      </c>
      <c r="DM300" s="45">
        <v>0</v>
      </c>
      <c r="DN300" s="45">
        <f t="shared" si="370"/>
        <v>0</v>
      </c>
      <c r="DO300" s="45">
        <v>0</v>
      </c>
      <c r="DP300" s="45">
        <v>0</v>
      </c>
      <c r="DQ300" s="45">
        <f t="shared" si="371"/>
        <v>0</v>
      </c>
      <c r="DR300" s="45">
        <v>0</v>
      </c>
      <c r="DS300" s="45">
        <v>0</v>
      </c>
      <c r="DT300" s="45">
        <v>0</v>
      </c>
      <c r="DU300" s="45">
        <v>0</v>
      </c>
      <c r="DV300" s="48">
        <v>715.4</v>
      </c>
      <c r="DW300" s="48"/>
      <c r="DX300" s="45">
        <v>77</v>
      </c>
      <c r="DY300" s="45">
        <v>0</v>
      </c>
      <c r="DZ300" s="45">
        <v>0</v>
      </c>
      <c r="EA300" s="45">
        <f t="shared" si="372"/>
        <v>23</v>
      </c>
      <c r="EB300" s="47">
        <f t="shared" ref="EB300:EB306" si="415">(EA300/CQ300)*100</f>
        <v>67.64705882352942</v>
      </c>
      <c r="EC300" s="45">
        <f t="shared" si="373"/>
        <v>8</v>
      </c>
      <c r="ED300" s="45">
        <f t="shared" si="374"/>
        <v>5</v>
      </c>
      <c r="EE300" s="45">
        <f t="shared" si="375"/>
        <v>10</v>
      </c>
      <c r="EF300" s="45">
        <v>8</v>
      </c>
      <c r="EG300" s="45">
        <v>5</v>
      </c>
      <c r="EH300" s="45">
        <v>10</v>
      </c>
      <c r="EI300" s="45">
        <v>0</v>
      </c>
      <c r="EJ300" s="45">
        <v>0</v>
      </c>
      <c r="EK300" s="45">
        <v>0</v>
      </c>
      <c r="EL300" s="45">
        <v>0</v>
      </c>
      <c r="EM300" s="45">
        <v>0</v>
      </c>
      <c r="EN300" s="45">
        <v>0</v>
      </c>
      <c r="EO300" s="45">
        <f t="shared" si="376"/>
        <v>11</v>
      </c>
      <c r="EP300" s="47">
        <f t="shared" ref="EP300:EP306" si="416">(EO300/CQ300)*100</f>
        <v>32.352941176470587</v>
      </c>
      <c r="EQ300" s="45">
        <v>41</v>
      </c>
      <c r="ER300" s="45">
        <f t="shared" si="377"/>
        <v>31</v>
      </c>
      <c r="ES300" s="34">
        <f t="shared" si="409"/>
        <v>75.609756097560975</v>
      </c>
      <c r="ET300" s="45">
        <v>18</v>
      </c>
      <c r="EU300" s="45">
        <v>0</v>
      </c>
      <c r="EV300" s="45">
        <v>13</v>
      </c>
      <c r="EW300" s="45">
        <v>0</v>
      </c>
      <c r="EX300" s="48">
        <v>1561</v>
      </c>
      <c r="EY300" s="48">
        <v>109</v>
      </c>
      <c r="EZ300" s="48">
        <v>21697</v>
      </c>
      <c r="FA300" s="46">
        <v>0</v>
      </c>
    </row>
    <row r="301" spans="1:157" s="27" customFormat="1">
      <c r="A301" s="46" t="s">
        <v>27</v>
      </c>
      <c r="B301" s="26" t="s">
        <v>29</v>
      </c>
      <c r="C301" s="29" t="s">
        <v>19</v>
      </c>
      <c r="D301" s="31">
        <v>5497</v>
      </c>
      <c r="E301" s="31">
        <f t="shared" si="390"/>
        <v>55</v>
      </c>
      <c r="F301" s="31">
        <v>55</v>
      </c>
      <c r="G301" s="34">
        <f t="shared" si="402"/>
        <v>100</v>
      </c>
      <c r="H301" s="41">
        <v>0</v>
      </c>
      <c r="I301" s="30">
        <f t="shared" si="403"/>
        <v>0</v>
      </c>
      <c r="J301" s="41">
        <v>55</v>
      </c>
      <c r="K301" s="30">
        <f t="shared" si="337"/>
        <v>1.0005457522284882</v>
      </c>
      <c r="L301" s="31">
        <v>712</v>
      </c>
      <c r="M301" s="31">
        <v>599</v>
      </c>
      <c r="N301" s="99">
        <f t="shared" si="338"/>
        <v>10.896852828815717</v>
      </c>
      <c r="O301" s="31">
        <v>273</v>
      </c>
      <c r="P301" s="31">
        <v>234</v>
      </c>
      <c r="Q301" s="34">
        <f t="shared" si="339"/>
        <v>4.2568673822084779</v>
      </c>
      <c r="R301" s="41">
        <f t="shared" si="340"/>
        <v>89</v>
      </c>
      <c r="S301" s="41">
        <v>89</v>
      </c>
      <c r="T301" s="30">
        <f t="shared" si="404"/>
        <v>100</v>
      </c>
      <c r="U301" s="41">
        <v>0</v>
      </c>
      <c r="V301" s="30">
        <f t="shared" si="405"/>
        <v>0</v>
      </c>
      <c r="W301" s="31">
        <v>8</v>
      </c>
      <c r="X301" s="31">
        <v>0</v>
      </c>
      <c r="Y301" s="31">
        <v>87</v>
      </c>
      <c r="Z301" s="39">
        <f t="shared" si="341"/>
        <v>1.5826814626159722</v>
      </c>
      <c r="AA301" s="31">
        <v>8</v>
      </c>
      <c r="AB301" s="31">
        <v>0</v>
      </c>
      <c r="AC301" s="39">
        <f t="shared" si="342"/>
        <v>0.14553392759687103</v>
      </c>
      <c r="AD301" s="42">
        <v>106.75</v>
      </c>
      <c r="AE301" s="38">
        <v>227.97</v>
      </c>
      <c r="AF301" s="38">
        <v>436.8</v>
      </c>
      <c r="AG301" s="38">
        <v>760.04</v>
      </c>
      <c r="AH301" s="30">
        <v>6</v>
      </c>
      <c r="AI301" s="40">
        <v>7</v>
      </c>
      <c r="AJ301" s="41">
        <v>44</v>
      </c>
      <c r="AK301" s="30">
        <f t="shared" si="406"/>
        <v>49.438202247191008</v>
      </c>
      <c r="AL301" s="31">
        <v>11</v>
      </c>
      <c r="AM301" s="31">
        <v>0</v>
      </c>
      <c r="AN301" s="39">
        <f t="shared" si="413"/>
        <v>137.5</v>
      </c>
      <c r="AO301" s="31">
        <v>44</v>
      </c>
      <c r="AP301" s="39">
        <f t="shared" si="407"/>
        <v>50.574712643678168</v>
      </c>
      <c r="AQ301" s="31">
        <v>11</v>
      </c>
      <c r="AR301" s="31">
        <v>0</v>
      </c>
      <c r="AS301" s="39">
        <f t="shared" si="414"/>
        <v>137.5</v>
      </c>
      <c r="AT301" s="31">
        <v>0</v>
      </c>
      <c r="AU301" s="175">
        <f t="shared" si="391"/>
        <v>0</v>
      </c>
      <c r="AV301" s="35" t="s">
        <v>454</v>
      </c>
      <c r="AW301" s="41">
        <f t="shared" si="345"/>
        <v>66</v>
      </c>
      <c r="AX301" s="41">
        <f t="shared" si="346"/>
        <v>0</v>
      </c>
      <c r="AY301" s="30">
        <f t="shared" si="347"/>
        <v>1.200654902674186</v>
      </c>
      <c r="AZ301" s="41">
        <v>0</v>
      </c>
      <c r="BA301" s="41">
        <v>66</v>
      </c>
      <c r="BB301" s="41">
        <v>0</v>
      </c>
      <c r="BC301" s="41">
        <v>0</v>
      </c>
      <c r="BD301" s="41">
        <v>0</v>
      </c>
      <c r="BE301" s="31">
        <v>0</v>
      </c>
      <c r="BF301" s="31">
        <f t="shared" si="412"/>
        <v>66</v>
      </c>
      <c r="BG301" s="31">
        <f t="shared" si="349"/>
        <v>0</v>
      </c>
      <c r="BH301" s="31">
        <v>0</v>
      </c>
      <c r="BI301" s="31">
        <v>66</v>
      </c>
      <c r="BJ301" s="31">
        <v>0</v>
      </c>
      <c r="BK301" s="31">
        <v>0</v>
      </c>
      <c r="BL301" s="45">
        <v>0</v>
      </c>
      <c r="BM301" s="45">
        <v>0</v>
      </c>
      <c r="BN301" s="45">
        <v>58</v>
      </c>
      <c r="BO301" s="45">
        <v>0</v>
      </c>
      <c r="BP301" s="34">
        <v>0</v>
      </c>
      <c r="BQ301" s="149" t="s">
        <v>392</v>
      </c>
      <c r="BR301" s="103" t="s">
        <v>456</v>
      </c>
      <c r="BS301" s="45">
        <f t="shared" si="351"/>
        <v>0</v>
      </c>
      <c r="BT301" s="45">
        <f t="shared" si="352"/>
        <v>50</v>
      </c>
      <c r="BU301" s="45">
        <f t="shared" si="353"/>
        <v>16</v>
      </c>
      <c r="BV301" s="45">
        <v>0</v>
      </c>
      <c r="BW301" s="45">
        <v>0</v>
      </c>
      <c r="BX301" s="45">
        <v>0</v>
      </c>
      <c r="BY301" s="45">
        <v>0</v>
      </c>
      <c r="BZ301" s="45">
        <v>50</v>
      </c>
      <c r="CA301" s="45">
        <v>16</v>
      </c>
      <c r="CB301" s="45">
        <v>0</v>
      </c>
      <c r="CC301" s="45">
        <v>0</v>
      </c>
      <c r="CD301" s="45">
        <v>0</v>
      </c>
      <c r="CE301" s="45">
        <f t="shared" si="354"/>
        <v>0</v>
      </c>
      <c r="CF301" s="45">
        <f t="shared" si="355"/>
        <v>0</v>
      </c>
      <c r="CG301" s="45">
        <f t="shared" si="356"/>
        <v>0</v>
      </c>
      <c r="CH301" s="45">
        <v>0</v>
      </c>
      <c r="CI301" s="45">
        <v>0</v>
      </c>
      <c r="CJ301" s="45">
        <v>0</v>
      </c>
      <c r="CK301" s="45">
        <v>0</v>
      </c>
      <c r="CL301" s="45">
        <v>0</v>
      </c>
      <c r="CM301" s="45">
        <v>0</v>
      </c>
      <c r="CN301" s="45">
        <v>0</v>
      </c>
      <c r="CO301" s="45">
        <v>0</v>
      </c>
      <c r="CP301" s="45">
        <v>0</v>
      </c>
      <c r="CQ301" s="45">
        <f t="shared" si="357"/>
        <v>6</v>
      </c>
      <c r="CR301" s="47">
        <f t="shared" si="358"/>
        <v>0.10915044569765327</v>
      </c>
      <c r="CS301" s="45">
        <f t="shared" si="359"/>
        <v>4</v>
      </c>
      <c r="CT301" s="45">
        <f t="shared" si="360"/>
        <v>0</v>
      </c>
      <c r="CU301" s="45">
        <f t="shared" si="361"/>
        <v>4</v>
      </c>
      <c r="CV301" s="45">
        <f t="shared" si="362"/>
        <v>0</v>
      </c>
      <c r="CW301" s="45">
        <v>0</v>
      </c>
      <c r="CX301" s="45">
        <v>0</v>
      </c>
      <c r="CY301" s="45">
        <f t="shared" si="363"/>
        <v>4</v>
      </c>
      <c r="CZ301" s="45">
        <v>0</v>
      </c>
      <c r="DA301" s="45">
        <v>4</v>
      </c>
      <c r="DB301" s="45">
        <f t="shared" si="364"/>
        <v>0</v>
      </c>
      <c r="DC301" s="45">
        <v>0</v>
      </c>
      <c r="DD301" s="45">
        <v>0</v>
      </c>
      <c r="DE301" s="45">
        <f t="shared" si="365"/>
        <v>0</v>
      </c>
      <c r="DF301" s="45">
        <f t="shared" si="366"/>
        <v>0</v>
      </c>
      <c r="DG301" s="45">
        <f t="shared" si="367"/>
        <v>0</v>
      </c>
      <c r="DH301" s="45">
        <f t="shared" si="368"/>
        <v>0</v>
      </c>
      <c r="DI301" s="45">
        <v>0</v>
      </c>
      <c r="DJ301" s="45">
        <v>0</v>
      </c>
      <c r="DK301" s="45">
        <f t="shared" si="369"/>
        <v>0</v>
      </c>
      <c r="DL301" s="45">
        <v>0</v>
      </c>
      <c r="DM301" s="45">
        <v>0</v>
      </c>
      <c r="DN301" s="45">
        <f t="shared" si="370"/>
        <v>0</v>
      </c>
      <c r="DO301" s="45">
        <v>0</v>
      </c>
      <c r="DP301" s="45">
        <v>0</v>
      </c>
      <c r="DQ301" s="45">
        <f t="shared" si="371"/>
        <v>2</v>
      </c>
      <c r="DR301" s="45">
        <v>0</v>
      </c>
      <c r="DS301" s="45">
        <v>0</v>
      </c>
      <c r="DT301" s="45">
        <v>2</v>
      </c>
      <c r="DU301" s="45">
        <v>0</v>
      </c>
      <c r="DV301" s="48">
        <v>366.35</v>
      </c>
      <c r="DW301" s="48">
        <v>377.89499999999998</v>
      </c>
      <c r="DX301" s="45">
        <v>16</v>
      </c>
      <c r="DY301" s="45">
        <v>0</v>
      </c>
      <c r="DZ301" s="45">
        <v>5</v>
      </c>
      <c r="EA301" s="45">
        <f t="shared" si="372"/>
        <v>4</v>
      </c>
      <c r="EB301" s="47">
        <f t="shared" si="415"/>
        <v>66.666666666666657</v>
      </c>
      <c r="EC301" s="45">
        <f t="shared" si="373"/>
        <v>2</v>
      </c>
      <c r="ED301" s="45">
        <f t="shared" si="374"/>
        <v>2</v>
      </c>
      <c r="EE301" s="45">
        <f t="shared" si="375"/>
        <v>0</v>
      </c>
      <c r="EF301" s="45">
        <v>2</v>
      </c>
      <c r="EG301" s="45">
        <v>1</v>
      </c>
      <c r="EH301" s="45">
        <v>0</v>
      </c>
      <c r="EI301" s="45">
        <v>0</v>
      </c>
      <c r="EJ301" s="45">
        <v>0</v>
      </c>
      <c r="EK301" s="45">
        <v>0</v>
      </c>
      <c r="EL301" s="45">
        <v>0</v>
      </c>
      <c r="EM301" s="45">
        <v>1</v>
      </c>
      <c r="EN301" s="45">
        <v>0</v>
      </c>
      <c r="EO301" s="45">
        <f t="shared" si="376"/>
        <v>2</v>
      </c>
      <c r="EP301" s="47">
        <f t="shared" si="416"/>
        <v>33.333333333333329</v>
      </c>
      <c r="EQ301" s="45">
        <v>6</v>
      </c>
      <c r="ER301" s="45">
        <f t="shared" si="377"/>
        <v>3</v>
      </c>
      <c r="ES301" s="34">
        <f t="shared" si="409"/>
        <v>50</v>
      </c>
      <c r="ET301" s="45">
        <v>2</v>
      </c>
      <c r="EU301" s="45">
        <v>0</v>
      </c>
      <c r="EV301" s="45">
        <v>1</v>
      </c>
      <c r="EW301" s="45">
        <v>0</v>
      </c>
      <c r="EX301" s="48">
        <v>1707.5129999999999</v>
      </c>
      <c r="EY301" s="48">
        <v>690.75</v>
      </c>
      <c r="EZ301" s="48">
        <v>3525.82</v>
      </c>
      <c r="FA301" s="46">
        <v>0</v>
      </c>
    </row>
    <row r="302" spans="1:157" s="27" customFormat="1">
      <c r="A302" s="100" t="s">
        <v>370</v>
      </c>
      <c r="B302" s="100" t="s">
        <v>391</v>
      </c>
      <c r="C302" s="101" t="s">
        <v>34</v>
      </c>
      <c r="D302" s="102">
        <v>15686</v>
      </c>
      <c r="E302" s="102">
        <f t="shared" si="390"/>
        <v>584</v>
      </c>
      <c r="F302" s="102">
        <v>559</v>
      </c>
      <c r="G302" s="103">
        <f t="shared" si="402"/>
        <v>95.719178082191775</v>
      </c>
      <c r="H302" s="104">
        <v>25</v>
      </c>
      <c r="I302" s="105">
        <f t="shared" si="403"/>
        <v>4.2808219178082192</v>
      </c>
      <c r="J302" s="106">
        <v>488</v>
      </c>
      <c r="K302" s="105">
        <f t="shared" si="337"/>
        <v>3.1110544434527605</v>
      </c>
      <c r="L302" s="102">
        <v>6182</v>
      </c>
      <c r="M302" s="102">
        <v>3570</v>
      </c>
      <c r="N302" s="107">
        <f t="shared" si="338"/>
        <v>22.759148285094991</v>
      </c>
      <c r="O302" s="102">
        <v>2300</v>
      </c>
      <c r="P302" s="102">
        <v>1407</v>
      </c>
      <c r="Q302" s="103">
        <f t="shared" si="339"/>
        <v>8.9697819711844957</v>
      </c>
      <c r="R302" s="106">
        <f t="shared" si="340"/>
        <v>425</v>
      </c>
      <c r="S302" s="106">
        <v>410</v>
      </c>
      <c r="T302" s="105">
        <f t="shared" si="404"/>
        <v>96.470588235294116</v>
      </c>
      <c r="U302" s="104">
        <v>15</v>
      </c>
      <c r="V302" s="105">
        <f t="shared" si="405"/>
        <v>3.5294117647058822</v>
      </c>
      <c r="W302" s="102">
        <v>62</v>
      </c>
      <c r="X302" s="102">
        <v>0</v>
      </c>
      <c r="Y302" s="102">
        <v>364</v>
      </c>
      <c r="Z302" s="108">
        <f t="shared" si="341"/>
        <v>2.3205406094606658</v>
      </c>
      <c r="AA302" s="102">
        <v>60</v>
      </c>
      <c r="AB302" s="102">
        <v>0</v>
      </c>
      <c r="AC302" s="108">
        <f t="shared" si="342"/>
        <v>0.3825066938671427</v>
      </c>
      <c r="AD302" s="109">
        <v>99.5</v>
      </c>
      <c r="AE302" s="110">
        <v>98.22</v>
      </c>
      <c r="AF302" s="110">
        <v>538.48</v>
      </c>
      <c r="AG302" s="110">
        <v>912.43</v>
      </c>
      <c r="AH302" s="105">
        <v>6.3</v>
      </c>
      <c r="AI302" s="111">
        <v>12.23</v>
      </c>
      <c r="AJ302" s="106">
        <v>118</v>
      </c>
      <c r="AK302" s="105">
        <f t="shared" si="406"/>
        <v>28.780487804878046</v>
      </c>
      <c r="AL302" s="102">
        <v>42</v>
      </c>
      <c r="AM302" s="102">
        <v>0</v>
      </c>
      <c r="AN302" s="108">
        <f t="shared" si="413"/>
        <v>67.741935483870961</v>
      </c>
      <c r="AO302" s="102"/>
      <c r="AP302" s="108">
        <f t="shared" si="407"/>
        <v>0</v>
      </c>
      <c r="AQ302" s="102">
        <v>41</v>
      </c>
      <c r="AR302" s="102">
        <v>0</v>
      </c>
      <c r="AS302" s="108">
        <f t="shared" si="414"/>
        <v>68.333333333333329</v>
      </c>
      <c r="AT302" s="102">
        <v>77</v>
      </c>
      <c r="AU302" s="182">
        <f t="shared" si="391"/>
        <v>0.49088359046283309</v>
      </c>
      <c r="AV302" s="105" t="s">
        <v>454</v>
      </c>
      <c r="AW302" s="106">
        <f t="shared" si="345"/>
        <v>364</v>
      </c>
      <c r="AX302" s="106">
        <f t="shared" si="346"/>
        <v>0</v>
      </c>
      <c r="AY302" s="105">
        <f t="shared" si="347"/>
        <v>2.3205406094606658</v>
      </c>
      <c r="AZ302" s="106">
        <v>0</v>
      </c>
      <c r="BA302" s="106">
        <v>364</v>
      </c>
      <c r="BB302" s="106">
        <v>0</v>
      </c>
      <c r="BC302" s="106">
        <v>0</v>
      </c>
      <c r="BD302" s="106">
        <v>0</v>
      </c>
      <c r="BE302" s="102">
        <v>0</v>
      </c>
      <c r="BF302" s="102">
        <f t="shared" si="412"/>
        <v>366</v>
      </c>
      <c r="BG302" s="102">
        <f t="shared" si="349"/>
        <v>0</v>
      </c>
      <c r="BH302" s="102">
        <v>0</v>
      </c>
      <c r="BI302" s="102">
        <v>366</v>
      </c>
      <c r="BJ302" s="102">
        <v>0</v>
      </c>
      <c r="BK302" s="102">
        <v>0</v>
      </c>
      <c r="BL302" s="112">
        <v>0</v>
      </c>
      <c r="BM302" s="112">
        <v>0</v>
      </c>
      <c r="BN302" s="112">
        <v>342</v>
      </c>
      <c r="BO302" s="112">
        <v>0</v>
      </c>
      <c r="BP302" s="103">
        <f t="shared" ref="BP302:BP333" si="417">((BN302+BO302)/D302)*100</f>
        <v>2.1802881550427133</v>
      </c>
      <c r="BQ302" s="158">
        <v>28</v>
      </c>
      <c r="BR302" s="103">
        <f t="shared" ref="BR302:BR334" si="418">(BQ302/(BN302+BO302))*100</f>
        <v>8.1871345029239766</v>
      </c>
      <c r="BS302" s="112">
        <f t="shared" si="351"/>
        <v>35</v>
      </c>
      <c r="BT302" s="112">
        <f t="shared" si="352"/>
        <v>150</v>
      </c>
      <c r="BU302" s="112">
        <f t="shared" si="353"/>
        <v>181</v>
      </c>
      <c r="BV302" s="112">
        <v>0</v>
      </c>
      <c r="BW302" s="112">
        <v>0</v>
      </c>
      <c r="BX302" s="112">
        <v>0</v>
      </c>
      <c r="BY302" s="112">
        <v>35</v>
      </c>
      <c r="BZ302" s="112">
        <v>150</v>
      </c>
      <c r="CA302" s="112">
        <v>181</v>
      </c>
      <c r="CB302" s="112">
        <v>0</v>
      </c>
      <c r="CC302" s="112">
        <v>0</v>
      </c>
      <c r="CD302" s="112">
        <v>0</v>
      </c>
      <c r="CE302" s="112">
        <f t="shared" si="354"/>
        <v>0</v>
      </c>
      <c r="CF302" s="112">
        <f t="shared" si="355"/>
        <v>0</v>
      </c>
      <c r="CG302" s="112">
        <f t="shared" si="356"/>
        <v>0</v>
      </c>
      <c r="CH302" s="100">
        <v>0</v>
      </c>
      <c r="CI302" s="100">
        <v>0</v>
      </c>
      <c r="CJ302" s="100">
        <v>0</v>
      </c>
      <c r="CK302" s="100">
        <v>0</v>
      </c>
      <c r="CL302" s="100">
        <v>0</v>
      </c>
      <c r="CM302" s="100">
        <v>0</v>
      </c>
      <c r="CN302" s="100">
        <v>0</v>
      </c>
      <c r="CO302" s="100">
        <v>0</v>
      </c>
      <c r="CP302" s="100">
        <v>0</v>
      </c>
      <c r="CQ302" s="112">
        <f t="shared" si="357"/>
        <v>4</v>
      </c>
      <c r="CR302" s="113">
        <f t="shared" si="358"/>
        <v>2.5500446257809509E-2</v>
      </c>
      <c r="CS302" s="112">
        <f t="shared" si="359"/>
        <v>4</v>
      </c>
      <c r="CT302" s="112">
        <f t="shared" si="360"/>
        <v>1</v>
      </c>
      <c r="CU302" s="112">
        <f t="shared" si="361"/>
        <v>3</v>
      </c>
      <c r="CV302" s="112">
        <f t="shared" si="362"/>
        <v>0</v>
      </c>
      <c r="CW302" s="112">
        <v>0</v>
      </c>
      <c r="CX302" s="112">
        <v>0</v>
      </c>
      <c r="CY302" s="112">
        <f t="shared" si="363"/>
        <v>4</v>
      </c>
      <c r="CZ302" s="112">
        <v>1</v>
      </c>
      <c r="DA302" s="112">
        <v>3</v>
      </c>
      <c r="DB302" s="112">
        <f t="shared" si="364"/>
        <v>0</v>
      </c>
      <c r="DC302" s="112">
        <v>0</v>
      </c>
      <c r="DD302" s="112">
        <v>0</v>
      </c>
      <c r="DE302" s="112">
        <f t="shared" si="365"/>
        <v>0</v>
      </c>
      <c r="DF302" s="112">
        <f t="shared" si="366"/>
        <v>0</v>
      </c>
      <c r="DG302" s="112">
        <f t="shared" si="367"/>
        <v>0</v>
      </c>
      <c r="DH302" s="112">
        <f t="shared" si="368"/>
        <v>0</v>
      </c>
      <c r="DI302" s="112">
        <v>0</v>
      </c>
      <c r="DJ302" s="112">
        <v>0</v>
      </c>
      <c r="DK302" s="112">
        <f t="shared" si="369"/>
        <v>0</v>
      </c>
      <c r="DL302" s="112">
        <v>0</v>
      </c>
      <c r="DM302" s="112">
        <v>0</v>
      </c>
      <c r="DN302" s="112">
        <f t="shared" si="370"/>
        <v>0</v>
      </c>
      <c r="DO302" s="112">
        <v>0</v>
      </c>
      <c r="DP302" s="112">
        <v>0</v>
      </c>
      <c r="DQ302" s="112">
        <f t="shared" si="371"/>
        <v>0</v>
      </c>
      <c r="DR302" s="112">
        <v>0</v>
      </c>
      <c r="DS302" s="112">
        <v>0</v>
      </c>
      <c r="DT302" s="112">
        <v>0</v>
      </c>
      <c r="DU302" s="112">
        <v>0</v>
      </c>
      <c r="DV302" s="114">
        <v>946.88</v>
      </c>
      <c r="DW302" s="114"/>
      <c r="DX302" s="112">
        <v>17</v>
      </c>
      <c r="DY302" s="112">
        <v>0</v>
      </c>
      <c r="DZ302" s="112">
        <v>0</v>
      </c>
      <c r="EA302" s="112">
        <f t="shared" si="372"/>
        <v>0</v>
      </c>
      <c r="EB302" s="113">
        <f t="shared" si="415"/>
        <v>0</v>
      </c>
      <c r="EC302" s="112">
        <f t="shared" si="373"/>
        <v>0</v>
      </c>
      <c r="ED302" s="112">
        <f t="shared" si="374"/>
        <v>0</v>
      </c>
      <c r="EE302" s="112">
        <f t="shared" si="375"/>
        <v>0</v>
      </c>
      <c r="EF302" s="112">
        <v>0</v>
      </c>
      <c r="EG302" s="112">
        <v>0</v>
      </c>
      <c r="EH302" s="112">
        <v>0</v>
      </c>
      <c r="EI302" s="112">
        <v>0</v>
      </c>
      <c r="EJ302" s="112">
        <v>0</v>
      </c>
      <c r="EK302" s="112">
        <v>0</v>
      </c>
      <c r="EL302" s="112">
        <v>0</v>
      </c>
      <c r="EM302" s="112">
        <v>0</v>
      </c>
      <c r="EN302" s="112">
        <v>0</v>
      </c>
      <c r="EO302" s="112">
        <f t="shared" si="376"/>
        <v>4</v>
      </c>
      <c r="EP302" s="113">
        <f t="shared" si="416"/>
        <v>100</v>
      </c>
      <c r="EQ302" s="112">
        <v>15</v>
      </c>
      <c r="ER302" s="112">
        <f t="shared" si="377"/>
        <v>10</v>
      </c>
      <c r="ES302" s="103">
        <f t="shared" si="409"/>
        <v>66.666666666666657</v>
      </c>
      <c r="ET302" s="112">
        <v>2</v>
      </c>
      <c r="EU302" s="112">
        <v>0</v>
      </c>
      <c r="EV302" s="112">
        <v>8</v>
      </c>
      <c r="EW302" s="112">
        <v>0</v>
      </c>
      <c r="EX302" s="114">
        <v>848.31</v>
      </c>
      <c r="EY302" s="114">
        <v>245.25</v>
      </c>
      <c r="EZ302" s="114">
        <v>4461.33</v>
      </c>
      <c r="FA302" s="100">
        <v>0</v>
      </c>
    </row>
    <row r="303" spans="1:157" s="27" customFormat="1">
      <c r="A303" s="100" t="s">
        <v>371</v>
      </c>
      <c r="B303" s="100" t="s">
        <v>391</v>
      </c>
      <c r="C303" s="101" t="s">
        <v>19</v>
      </c>
      <c r="D303" s="102">
        <v>1401</v>
      </c>
      <c r="E303" s="102">
        <f t="shared" si="390"/>
        <v>21</v>
      </c>
      <c r="F303" s="102">
        <v>20</v>
      </c>
      <c r="G303" s="103">
        <f t="shared" si="402"/>
        <v>95.238095238095227</v>
      </c>
      <c r="H303" s="104">
        <v>1</v>
      </c>
      <c r="I303" s="105">
        <f t="shared" si="403"/>
        <v>4.7619047619047619</v>
      </c>
      <c r="J303" s="106">
        <v>17</v>
      </c>
      <c r="K303" s="105">
        <f t="shared" si="337"/>
        <v>1.2134189864382585</v>
      </c>
      <c r="L303" s="102">
        <v>269</v>
      </c>
      <c r="M303" s="102">
        <v>193</v>
      </c>
      <c r="N303" s="107">
        <f t="shared" si="338"/>
        <v>13.77587437544611</v>
      </c>
      <c r="O303" s="102">
        <v>84</v>
      </c>
      <c r="P303" s="102">
        <v>63</v>
      </c>
      <c r="Q303" s="103">
        <f t="shared" si="339"/>
        <v>4.4967880085653107</v>
      </c>
      <c r="R303" s="106">
        <f t="shared" si="340"/>
        <v>17</v>
      </c>
      <c r="S303" s="106">
        <v>17</v>
      </c>
      <c r="T303" s="105">
        <f t="shared" si="404"/>
        <v>100</v>
      </c>
      <c r="U303" s="104">
        <v>0</v>
      </c>
      <c r="V303" s="105">
        <f t="shared" si="405"/>
        <v>0</v>
      </c>
      <c r="W303" s="102">
        <v>6</v>
      </c>
      <c r="X303" s="102">
        <v>0</v>
      </c>
      <c r="Y303" s="102">
        <v>13</v>
      </c>
      <c r="Z303" s="108">
        <f t="shared" si="341"/>
        <v>0.92790863668807988</v>
      </c>
      <c r="AA303" s="102">
        <v>4</v>
      </c>
      <c r="AB303" s="102">
        <v>0</v>
      </c>
      <c r="AC303" s="108">
        <f t="shared" si="342"/>
        <v>0.28551034975017847</v>
      </c>
      <c r="AD303" s="109">
        <v>78.63</v>
      </c>
      <c r="AE303" s="110">
        <v>64.77</v>
      </c>
      <c r="AF303" s="110">
        <v>453.79</v>
      </c>
      <c r="AG303" s="110">
        <v>379.39</v>
      </c>
      <c r="AH303" s="105">
        <v>6.59</v>
      </c>
      <c r="AI303" s="111">
        <v>5.83</v>
      </c>
      <c r="AJ303" s="106">
        <v>7</v>
      </c>
      <c r="AK303" s="105">
        <f t="shared" si="406"/>
        <v>41.17647058823529</v>
      </c>
      <c r="AL303" s="102">
        <v>4</v>
      </c>
      <c r="AM303" s="102">
        <v>0</v>
      </c>
      <c r="AN303" s="108">
        <f t="shared" si="413"/>
        <v>66.666666666666657</v>
      </c>
      <c r="AO303" s="102"/>
      <c r="AP303" s="108">
        <f t="shared" si="407"/>
        <v>0</v>
      </c>
      <c r="AQ303" s="102">
        <v>3</v>
      </c>
      <c r="AR303" s="102">
        <v>0</v>
      </c>
      <c r="AS303" s="108">
        <f t="shared" si="414"/>
        <v>75</v>
      </c>
      <c r="AT303" s="102">
        <v>2</v>
      </c>
      <c r="AU303" s="182">
        <f t="shared" si="391"/>
        <v>0.14275517487508924</v>
      </c>
      <c r="AV303" s="105" t="s">
        <v>454</v>
      </c>
      <c r="AW303" s="106">
        <f t="shared" si="345"/>
        <v>24</v>
      </c>
      <c r="AX303" s="106">
        <f t="shared" si="346"/>
        <v>0</v>
      </c>
      <c r="AY303" s="105">
        <f t="shared" si="347"/>
        <v>1.7130620985010707</v>
      </c>
      <c r="AZ303" s="106">
        <v>0</v>
      </c>
      <c r="BA303" s="106">
        <v>24</v>
      </c>
      <c r="BB303" s="106">
        <v>0</v>
      </c>
      <c r="BC303" s="106">
        <v>0</v>
      </c>
      <c r="BD303" s="106">
        <v>0</v>
      </c>
      <c r="BE303" s="102">
        <v>0</v>
      </c>
      <c r="BF303" s="102">
        <f t="shared" si="412"/>
        <v>24</v>
      </c>
      <c r="BG303" s="102">
        <f t="shared" si="349"/>
        <v>0</v>
      </c>
      <c r="BH303" s="102">
        <v>0</v>
      </c>
      <c r="BI303" s="102">
        <v>24</v>
      </c>
      <c r="BJ303" s="102">
        <v>0</v>
      </c>
      <c r="BK303" s="102">
        <v>0</v>
      </c>
      <c r="BL303" s="112">
        <v>0</v>
      </c>
      <c r="BM303" s="112">
        <v>0</v>
      </c>
      <c r="BN303" s="112">
        <v>22</v>
      </c>
      <c r="BO303" s="112">
        <v>0</v>
      </c>
      <c r="BP303" s="103">
        <f t="shared" si="417"/>
        <v>1.5703069236259815</v>
      </c>
      <c r="BQ303" s="158">
        <v>0</v>
      </c>
      <c r="BR303" s="103">
        <f t="shared" si="418"/>
        <v>0</v>
      </c>
      <c r="BS303" s="112">
        <f t="shared" si="351"/>
        <v>0</v>
      </c>
      <c r="BT303" s="112">
        <f t="shared" si="352"/>
        <v>17</v>
      </c>
      <c r="BU303" s="112">
        <f t="shared" si="353"/>
        <v>7</v>
      </c>
      <c r="BV303" s="112">
        <v>0</v>
      </c>
      <c r="BW303" s="112">
        <v>0</v>
      </c>
      <c r="BX303" s="112">
        <v>0</v>
      </c>
      <c r="BY303" s="112">
        <v>0</v>
      </c>
      <c r="BZ303" s="112">
        <v>17</v>
      </c>
      <c r="CA303" s="112">
        <v>7</v>
      </c>
      <c r="CB303" s="112">
        <v>0</v>
      </c>
      <c r="CC303" s="112">
        <v>0</v>
      </c>
      <c r="CD303" s="112">
        <v>0</v>
      </c>
      <c r="CE303" s="112">
        <f t="shared" si="354"/>
        <v>0</v>
      </c>
      <c r="CF303" s="112">
        <f t="shared" si="355"/>
        <v>0</v>
      </c>
      <c r="CG303" s="112">
        <f t="shared" si="356"/>
        <v>0</v>
      </c>
      <c r="CH303" s="100">
        <v>0</v>
      </c>
      <c r="CI303" s="100">
        <v>0</v>
      </c>
      <c r="CJ303" s="100">
        <v>0</v>
      </c>
      <c r="CK303" s="100">
        <v>0</v>
      </c>
      <c r="CL303" s="100">
        <v>0</v>
      </c>
      <c r="CM303" s="100">
        <v>0</v>
      </c>
      <c r="CN303" s="100">
        <v>0</v>
      </c>
      <c r="CO303" s="100">
        <v>0</v>
      </c>
      <c r="CP303" s="100">
        <v>0</v>
      </c>
      <c r="CQ303" s="112">
        <f t="shared" si="357"/>
        <v>3</v>
      </c>
      <c r="CR303" s="113">
        <f t="shared" si="358"/>
        <v>0.21413276231263384</v>
      </c>
      <c r="CS303" s="112">
        <f t="shared" si="359"/>
        <v>3</v>
      </c>
      <c r="CT303" s="112">
        <f t="shared" si="360"/>
        <v>0</v>
      </c>
      <c r="CU303" s="112">
        <f t="shared" si="361"/>
        <v>3</v>
      </c>
      <c r="CV303" s="112">
        <f t="shared" si="362"/>
        <v>0</v>
      </c>
      <c r="CW303" s="112">
        <v>0</v>
      </c>
      <c r="CX303" s="112">
        <v>0</v>
      </c>
      <c r="CY303" s="112">
        <f t="shared" si="363"/>
        <v>3</v>
      </c>
      <c r="CZ303" s="112">
        <v>0</v>
      </c>
      <c r="DA303" s="112">
        <v>3</v>
      </c>
      <c r="DB303" s="112">
        <f t="shared" si="364"/>
        <v>0</v>
      </c>
      <c r="DC303" s="112">
        <v>0</v>
      </c>
      <c r="DD303" s="112">
        <v>0</v>
      </c>
      <c r="DE303" s="112">
        <f t="shared" si="365"/>
        <v>0</v>
      </c>
      <c r="DF303" s="112">
        <f t="shared" si="366"/>
        <v>0</v>
      </c>
      <c r="DG303" s="112">
        <f t="shared" si="367"/>
        <v>0</v>
      </c>
      <c r="DH303" s="112">
        <f t="shared" si="368"/>
        <v>0</v>
      </c>
      <c r="DI303" s="112">
        <v>0</v>
      </c>
      <c r="DJ303" s="112">
        <v>0</v>
      </c>
      <c r="DK303" s="112">
        <f t="shared" si="369"/>
        <v>0</v>
      </c>
      <c r="DL303" s="112">
        <v>0</v>
      </c>
      <c r="DM303" s="112">
        <v>0</v>
      </c>
      <c r="DN303" s="112">
        <f t="shared" si="370"/>
        <v>0</v>
      </c>
      <c r="DO303" s="112">
        <v>0</v>
      </c>
      <c r="DP303" s="112">
        <v>0</v>
      </c>
      <c r="DQ303" s="112">
        <f t="shared" si="371"/>
        <v>0</v>
      </c>
      <c r="DR303" s="112">
        <v>0</v>
      </c>
      <c r="DS303" s="112">
        <v>0</v>
      </c>
      <c r="DT303" s="112">
        <v>0</v>
      </c>
      <c r="DU303" s="112">
        <v>0</v>
      </c>
      <c r="DV303" s="114">
        <v>1074.81</v>
      </c>
      <c r="DW303" s="114"/>
      <c r="DX303" s="112">
        <v>5</v>
      </c>
      <c r="DY303" s="112">
        <v>0</v>
      </c>
      <c r="DZ303" s="112">
        <v>0</v>
      </c>
      <c r="EA303" s="112">
        <f t="shared" si="372"/>
        <v>1</v>
      </c>
      <c r="EB303" s="113">
        <f t="shared" si="415"/>
        <v>33.333333333333329</v>
      </c>
      <c r="EC303" s="112">
        <f t="shared" si="373"/>
        <v>0</v>
      </c>
      <c r="ED303" s="112">
        <f t="shared" si="374"/>
        <v>1</v>
      </c>
      <c r="EE303" s="112">
        <f t="shared" si="375"/>
        <v>0</v>
      </c>
      <c r="EF303" s="112">
        <v>0</v>
      </c>
      <c r="EG303" s="112">
        <v>1</v>
      </c>
      <c r="EH303" s="112">
        <v>0</v>
      </c>
      <c r="EI303" s="112">
        <v>0</v>
      </c>
      <c r="EJ303" s="112">
        <v>0</v>
      </c>
      <c r="EK303" s="112">
        <v>0</v>
      </c>
      <c r="EL303" s="112">
        <v>0</v>
      </c>
      <c r="EM303" s="112">
        <v>0</v>
      </c>
      <c r="EN303" s="112">
        <v>0</v>
      </c>
      <c r="EO303" s="112">
        <f t="shared" si="376"/>
        <v>2</v>
      </c>
      <c r="EP303" s="113">
        <f t="shared" si="416"/>
        <v>66.666666666666657</v>
      </c>
      <c r="EQ303" s="112">
        <v>0</v>
      </c>
      <c r="ER303" s="112">
        <f t="shared" si="377"/>
        <v>0</v>
      </c>
      <c r="ES303" s="103" t="s">
        <v>456</v>
      </c>
      <c r="ET303" s="112">
        <v>0</v>
      </c>
      <c r="EU303" s="112">
        <v>0</v>
      </c>
      <c r="EV303" s="112">
        <v>0</v>
      </c>
      <c r="EW303" s="112">
        <v>0</v>
      </c>
      <c r="EX303" s="114"/>
      <c r="EY303" s="114"/>
      <c r="EZ303" s="114"/>
      <c r="FA303" s="100">
        <v>0</v>
      </c>
    </row>
    <row r="304" spans="1:157" s="27" customFormat="1">
      <c r="A304" s="100" t="s">
        <v>372</v>
      </c>
      <c r="B304" s="100" t="s">
        <v>391</v>
      </c>
      <c r="C304" s="101" t="s">
        <v>32</v>
      </c>
      <c r="D304" s="102">
        <v>1695</v>
      </c>
      <c r="E304" s="102">
        <f t="shared" si="390"/>
        <v>50</v>
      </c>
      <c r="F304" s="102">
        <v>47</v>
      </c>
      <c r="G304" s="103">
        <f t="shared" si="402"/>
        <v>94</v>
      </c>
      <c r="H304" s="104">
        <v>3</v>
      </c>
      <c r="I304" s="105">
        <f t="shared" si="403"/>
        <v>6</v>
      </c>
      <c r="J304" s="106">
        <v>39</v>
      </c>
      <c r="K304" s="105">
        <f t="shared" si="337"/>
        <v>2.3008849557522124</v>
      </c>
      <c r="L304" s="102">
        <v>525</v>
      </c>
      <c r="M304" s="102">
        <v>364</v>
      </c>
      <c r="N304" s="107">
        <f t="shared" si="338"/>
        <v>21.474926253687315</v>
      </c>
      <c r="O304" s="102">
        <v>147</v>
      </c>
      <c r="P304" s="102">
        <v>114</v>
      </c>
      <c r="Q304" s="103">
        <f t="shared" si="339"/>
        <v>6.7256637168141591</v>
      </c>
      <c r="R304" s="106">
        <f t="shared" si="340"/>
        <v>24</v>
      </c>
      <c r="S304" s="106">
        <v>24</v>
      </c>
      <c r="T304" s="105">
        <f t="shared" si="404"/>
        <v>100</v>
      </c>
      <c r="U304" s="104">
        <v>0</v>
      </c>
      <c r="V304" s="105">
        <f t="shared" si="405"/>
        <v>0</v>
      </c>
      <c r="W304" s="102">
        <v>2</v>
      </c>
      <c r="X304" s="102">
        <v>0</v>
      </c>
      <c r="Y304" s="102">
        <v>23</v>
      </c>
      <c r="Z304" s="108">
        <f t="shared" si="341"/>
        <v>1.3569321533923304</v>
      </c>
      <c r="AA304" s="102">
        <v>1</v>
      </c>
      <c r="AB304" s="102">
        <v>0</v>
      </c>
      <c r="AC304" s="108">
        <f t="shared" si="342"/>
        <v>5.8997050147492625E-2</v>
      </c>
      <c r="AD304" s="109">
        <v>97.15</v>
      </c>
      <c r="AE304" s="110">
        <v>136.31</v>
      </c>
      <c r="AF304" s="110">
        <v>433.72</v>
      </c>
      <c r="AG304" s="110">
        <v>461.69</v>
      </c>
      <c r="AH304" s="105">
        <v>5.21</v>
      </c>
      <c r="AI304" s="111">
        <v>3.5</v>
      </c>
      <c r="AJ304" s="106">
        <v>5</v>
      </c>
      <c r="AK304" s="105">
        <f t="shared" si="406"/>
        <v>20.833333333333336</v>
      </c>
      <c r="AL304" s="102">
        <v>1</v>
      </c>
      <c r="AM304" s="102">
        <v>0</v>
      </c>
      <c r="AN304" s="108">
        <f t="shared" si="413"/>
        <v>50</v>
      </c>
      <c r="AO304" s="102"/>
      <c r="AP304" s="108">
        <f t="shared" si="407"/>
        <v>0</v>
      </c>
      <c r="AQ304" s="102">
        <v>1</v>
      </c>
      <c r="AR304" s="102">
        <v>0</v>
      </c>
      <c r="AS304" s="108">
        <f t="shared" si="414"/>
        <v>100</v>
      </c>
      <c r="AT304" s="102">
        <v>0</v>
      </c>
      <c r="AU304" s="182">
        <f t="shared" si="391"/>
        <v>0</v>
      </c>
      <c r="AV304" s="105" t="s">
        <v>454</v>
      </c>
      <c r="AW304" s="106">
        <f t="shared" si="345"/>
        <v>8</v>
      </c>
      <c r="AX304" s="106">
        <f t="shared" si="346"/>
        <v>0</v>
      </c>
      <c r="AY304" s="105">
        <f t="shared" si="347"/>
        <v>0.471976401179941</v>
      </c>
      <c r="AZ304" s="106">
        <v>0</v>
      </c>
      <c r="BA304" s="106">
        <v>8</v>
      </c>
      <c r="BB304" s="106">
        <v>0</v>
      </c>
      <c r="BC304" s="106">
        <v>0</v>
      </c>
      <c r="BD304" s="106">
        <v>0</v>
      </c>
      <c r="BE304" s="102">
        <v>0</v>
      </c>
      <c r="BF304" s="102">
        <f t="shared" si="412"/>
        <v>8</v>
      </c>
      <c r="BG304" s="102">
        <f t="shared" si="349"/>
        <v>0</v>
      </c>
      <c r="BH304" s="102">
        <v>0</v>
      </c>
      <c r="BI304" s="102">
        <v>8</v>
      </c>
      <c r="BJ304" s="102">
        <v>0</v>
      </c>
      <c r="BK304" s="102">
        <v>0</v>
      </c>
      <c r="BL304" s="112">
        <v>0</v>
      </c>
      <c r="BM304" s="112">
        <v>0</v>
      </c>
      <c r="BN304" s="112">
        <v>8</v>
      </c>
      <c r="BO304" s="112">
        <v>0</v>
      </c>
      <c r="BP304" s="103">
        <f t="shared" si="417"/>
        <v>0.471976401179941</v>
      </c>
      <c r="BQ304" s="158">
        <v>1</v>
      </c>
      <c r="BR304" s="103">
        <f t="shared" si="418"/>
        <v>12.5</v>
      </c>
      <c r="BS304" s="112">
        <f t="shared" si="351"/>
        <v>0</v>
      </c>
      <c r="BT304" s="112">
        <f t="shared" si="352"/>
        <v>7</v>
      </c>
      <c r="BU304" s="112">
        <f t="shared" si="353"/>
        <v>1</v>
      </c>
      <c r="BV304" s="112">
        <v>0</v>
      </c>
      <c r="BW304" s="112">
        <v>0</v>
      </c>
      <c r="BX304" s="112">
        <v>0</v>
      </c>
      <c r="BY304" s="112">
        <v>0</v>
      </c>
      <c r="BZ304" s="112">
        <v>7</v>
      </c>
      <c r="CA304" s="112">
        <v>1</v>
      </c>
      <c r="CB304" s="112">
        <v>0</v>
      </c>
      <c r="CC304" s="112">
        <v>0</v>
      </c>
      <c r="CD304" s="112">
        <v>0</v>
      </c>
      <c r="CE304" s="112">
        <f t="shared" si="354"/>
        <v>0</v>
      </c>
      <c r="CF304" s="112">
        <f t="shared" si="355"/>
        <v>0</v>
      </c>
      <c r="CG304" s="112">
        <f t="shared" si="356"/>
        <v>0</v>
      </c>
      <c r="CH304" s="100">
        <v>0</v>
      </c>
      <c r="CI304" s="100">
        <v>0</v>
      </c>
      <c r="CJ304" s="100">
        <v>0</v>
      </c>
      <c r="CK304" s="100">
        <v>0</v>
      </c>
      <c r="CL304" s="100">
        <v>0</v>
      </c>
      <c r="CM304" s="100">
        <v>0</v>
      </c>
      <c r="CN304" s="100">
        <v>0</v>
      </c>
      <c r="CO304" s="100">
        <v>0</v>
      </c>
      <c r="CP304" s="100">
        <v>0</v>
      </c>
      <c r="CQ304" s="112">
        <f t="shared" si="357"/>
        <v>1</v>
      </c>
      <c r="CR304" s="113">
        <f t="shared" si="358"/>
        <v>5.8997050147492625E-2</v>
      </c>
      <c r="CS304" s="112">
        <f t="shared" si="359"/>
        <v>1</v>
      </c>
      <c r="CT304" s="112">
        <f t="shared" si="360"/>
        <v>0</v>
      </c>
      <c r="CU304" s="112">
        <f t="shared" si="361"/>
        <v>1</v>
      </c>
      <c r="CV304" s="112">
        <f t="shared" si="362"/>
        <v>0</v>
      </c>
      <c r="CW304" s="112">
        <v>0</v>
      </c>
      <c r="CX304" s="112">
        <v>0</v>
      </c>
      <c r="CY304" s="112">
        <f t="shared" si="363"/>
        <v>1</v>
      </c>
      <c r="CZ304" s="112">
        <v>0</v>
      </c>
      <c r="DA304" s="112">
        <v>1</v>
      </c>
      <c r="DB304" s="112">
        <f t="shared" si="364"/>
        <v>0</v>
      </c>
      <c r="DC304" s="112">
        <v>0</v>
      </c>
      <c r="DD304" s="112">
        <v>0</v>
      </c>
      <c r="DE304" s="112">
        <f t="shared" si="365"/>
        <v>0</v>
      </c>
      <c r="DF304" s="112">
        <f t="shared" si="366"/>
        <v>0</v>
      </c>
      <c r="DG304" s="112">
        <f t="shared" si="367"/>
        <v>0</v>
      </c>
      <c r="DH304" s="112">
        <f t="shared" si="368"/>
        <v>0</v>
      </c>
      <c r="DI304" s="112">
        <v>0</v>
      </c>
      <c r="DJ304" s="112">
        <v>0</v>
      </c>
      <c r="DK304" s="112">
        <f t="shared" si="369"/>
        <v>0</v>
      </c>
      <c r="DL304" s="112">
        <v>0</v>
      </c>
      <c r="DM304" s="112">
        <v>0</v>
      </c>
      <c r="DN304" s="112">
        <f t="shared" si="370"/>
        <v>0</v>
      </c>
      <c r="DO304" s="112">
        <v>0</v>
      </c>
      <c r="DP304" s="112">
        <v>0</v>
      </c>
      <c r="DQ304" s="112">
        <f t="shared" si="371"/>
        <v>0</v>
      </c>
      <c r="DR304" s="112">
        <v>0</v>
      </c>
      <c r="DS304" s="112">
        <v>0</v>
      </c>
      <c r="DT304" s="112">
        <v>0</v>
      </c>
      <c r="DU304" s="112">
        <v>0</v>
      </c>
      <c r="DV304" s="114">
        <v>1145.1500000000001</v>
      </c>
      <c r="DW304" s="114"/>
      <c r="DX304" s="112">
        <v>0</v>
      </c>
      <c r="DY304" s="112">
        <v>0</v>
      </c>
      <c r="DZ304" s="112">
        <v>0</v>
      </c>
      <c r="EA304" s="112">
        <f t="shared" si="372"/>
        <v>0</v>
      </c>
      <c r="EB304" s="113">
        <f t="shared" si="415"/>
        <v>0</v>
      </c>
      <c r="EC304" s="112">
        <f t="shared" si="373"/>
        <v>0</v>
      </c>
      <c r="ED304" s="112">
        <f t="shared" si="374"/>
        <v>0</v>
      </c>
      <c r="EE304" s="112">
        <f t="shared" si="375"/>
        <v>0</v>
      </c>
      <c r="EF304" s="112">
        <v>0</v>
      </c>
      <c r="EG304" s="112">
        <v>0</v>
      </c>
      <c r="EH304" s="112">
        <v>0</v>
      </c>
      <c r="EI304" s="112">
        <v>0</v>
      </c>
      <c r="EJ304" s="112">
        <v>0</v>
      </c>
      <c r="EK304" s="112">
        <v>0</v>
      </c>
      <c r="EL304" s="112">
        <v>0</v>
      </c>
      <c r="EM304" s="112">
        <v>0</v>
      </c>
      <c r="EN304" s="112">
        <v>0</v>
      </c>
      <c r="EO304" s="112">
        <f t="shared" si="376"/>
        <v>1</v>
      </c>
      <c r="EP304" s="113">
        <f t="shared" si="416"/>
        <v>100</v>
      </c>
      <c r="EQ304" s="112">
        <v>0</v>
      </c>
      <c r="ER304" s="112">
        <f t="shared" si="377"/>
        <v>0</v>
      </c>
      <c r="ES304" s="103" t="s">
        <v>456</v>
      </c>
      <c r="ET304" s="112">
        <v>0</v>
      </c>
      <c r="EU304" s="112">
        <v>0</v>
      </c>
      <c r="EV304" s="112">
        <v>0</v>
      </c>
      <c r="EW304" s="112">
        <v>0</v>
      </c>
      <c r="EX304" s="114"/>
      <c r="EY304" s="114"/>
      <c r="EZ304" s="114"/>
      <c r="FA304" s="100">
        <v>0</v>
      </c>
    </row>
    <row r="305" spans="1:157" s="27" customFormat="1">
      <c r="A305" s="26" t="s">
        <v>201</v>
      </c>
      <c r="B305" s="26" t="s">
        <v>210</v>
      </c>
      <c r="C305" s="29" t="s">
        <v>31</v>
      </c>
      <c r="D305" s="31">
        <v>3295</v>
      </c>
      <c r="E305" s="31">
        <f t="shared" si="390"/>
        <v>89</v>
      </c>
      <c r="F305" s="33">
        <v>89</v>
      </c>
      <c r="G305" s="34">
        <f t="shared" si="402"/>
        <v>100</v>
      </c>
      <c r="H305" s="32">
        <v>0</v>
      </c>
      <c r="I305" s="30">
        <f t="shared" si="403"/>
        <v>0</v>
      </c>
      <c r="J305" s="32">
        <v>74</v>
      </c>
      <c r="K305" s="30">
        <f t="shared" si="337"/>
        <v>2.245827010622155</v>
      </c>
      <c r="L305" s="31">
        <v>1743</v>
      </c>
      <c r="M305" s="31">
        <v>692</v>
      </c>
      <c r="N305" s="99">
        <f t="shared" si="338"/>
        <v>21.001517450682851</v>
      </c>
      <c r="O305" s="31">
        <v>291</v>
      </c>
      <c r="P305" s="31">
        <v>163</v>
      </c>
      <c r="Q305" s="34">
        <f t="shared" si="339"/>
        <v>4.9468892261001516</v>
      </c>
      <c r="R305" s="32">
        <f t="shared" si="340"/>
        <v>74</v>
      </c>
      <c r="S305" s="32">
        <v>74</v>
      </c>
      <c r="T305" s="30">
        <f t="shared" si="404"/>
        <v>100</v>
      </c>
      <c r="U305" s="32">
        <v>0</v>
      </c>
      <c r="V305" s="30">
        <f t="shared" si="405"/>
        <v>0</v>
      </c>
      <c r="W305" s="33">
        <v>12</v>
      </c>
      <c r="X305" s="33">
        <v>0</v>
      </c>
      <c r="Y305" s="33">
        <v>52</v>
      </c>
      <c r="Z305" s="39">
        <f t="shared" si="341"/>
        <v>1.5781487101669194</v>
      </c>
      <c r="AA305" s="33">
        <v>11</v>
      </c>
      <c r="AB305" s="33">
        <v>0</v>
      </c>
      <c r="AC305" s="39">
        <f t="shared" si="342"/>
        <v>0.33383915022761762</v>
      </c>
      <c r="AD305" s="42">
        <v>69.34</v>
      </c>
      <c r="AE305" s="38">
        <v>46.83</v>
      </c>
      <c r="AF305" s="38">
        <v>350.98</v>
      </c>
      <c r="AG305" s="38">
        <v>448.81</v>
      </c>
      <c r="AH305" s="30">
        <v>1</v>
      </c>
      <c r="AI305" s="40">
        <v>9.58</v>
      </c>
      <c r="AJ305" s="41">
        <v>33</v>
      </c>
      <c r="AK305" s="30">
        <f t="shared" si="406"/>
        <v>44.594594594594597</v>
      </c>
      <c r="AL305" s="31">
        <v>10</v>
      </c>
      <c r="AM305" s="31">
        <v>0</v>
      </c>
      <c r="AN305" s="39">
        <f t="shared" si="413"/>
        <v>83.333333333333343</v>
      </c>
      <c r="AO305" s="31">
        <v>26</v>
      </c>
      <c r="AP305" s="39">
        <f t="shared" si="407"/>
        <v>50</v>
      </c>
      <c r="AQ305" s="31">
        <v>9</v>
      </c>
      <c r="AR305" s="31">
        <v>0</v>
      </c>
      <c r="AS305" s="39">
        <f t="shared" si="414"/>
        <v>81.818181818181827</v>
      </c>
      <c r="AT305" s="31">
        <v>1</v>
      </c>
      <c r="AU305" s="175">
        <f t="shared" si="391"/>
        <v>3.0349013657056147E-2</v>
      </c>
      <c r="AV305" s="35" t="s">
        <v>454</v>
      </c>
      <c r="AW305" s="41">
        <f t="shared" si="345"/>
        <v>22</v>
      </c>
      <c r="AX305" s="41">
        <f t="shared" si="346"/>
        <v>0</v>
      </c>
      <c r="AY305" s="30">
        <f t="shared" si="347"/>
        <v>0.66767830045523524</v>
      </c>
      <c r="AZ305" s="43">
        <v>0</v>
      </c>
      <c r="BA305" s="43">
        <v>22</v>
      </c>
      <c r="BB305" s="43">
        <v>0</v>
      </c>
      <c r="BC305" s="41">
        <v>0</v>
      </c>
      <c r="BD305" s="41">
        <v>0</v>
      </c>
      <c r="BE305" s="31">
        <v>0</v>
      </c>
      <c r="BF305" s="31">
        <f t="shared" si="412"/>
        <v>11</v>
      </c>
      <c r="BG305" s="31">
        <f t="shared" si="349"/>
        <v>0</v>
      </c>
      <c r="BH305" s="31">
        <v>0</v>
      </c>
      <c r="BI305" s="31">
        <v>11</v>
      </c>
      <c r="BJ305" s="31">
        <v>0</v>
      </c>
      <c r="BK305" s="31">
        <v>0</v>
      </c>
      <c r="BL305" s="45">
        <v>0</v>
      </c>
      <c r="BM305" s="45">
        <v>0</v>
      </c>
      <c r="BN305" s="45">
        <v>11</v>
      </c>
      <c r="BO305" s="45">
        <v>0</v>
      </c>
      <c r="BP305" s="34">
        <f t="shared" si="417"/>
        <v>0.33383915022761762</v>
      </c>
      <c r="BQ305" s="149">
        <v>1</v>
      </c>
      <c r="BR305" s="103">
        <f t="shared" si="418"/>
        <v>9.0909090909090917</v>
      </c>
      <c r="BS305" s="45">
        <f t="shared" si="351"/>
        <v>0</v>
      </c>
      <c r="BT305" s="45">
        <f t="shared" si="352"/>
        <v>1</v>
      </c>
      <c r="BU305" s="45">
        <f t="shared" si="353"/>
        <v>10</v>
      </c>
      <c r="BV305" s="46">
        <v>0</v>
      </c>
      <c r="BW305" s="46">
        <v>0</v>
      </c>
      <c r="BX305" s="46">
        <v>0</v>
      </c>
      <c r="BY305" s="46">
        <v>0</v>
      </c>
      <c r="BZ305" s="46">
        <v>1</v>
      </c>
      <c r="CA305" s="46">
        <v>10</v>
      </c>
      <c r="CB305" s="46">
        <v>0</v>
      </c>
      <c r="CC305" s="46">
        <v>0</v>
      </c>
      <c r="CD305" s="46">
        <v>0</v>
      </c>
      <c r="CE305" s="45">
        <f t="shared" si="354"/>
        <v>0</v>
      </c>
      <c r="CF305" s="45">
        <f t="shared" si="355"/>
        <v>0</v>
      </c>
      <c r="CG305" s="45">
        <f t="shared" si="356"/>
        <v>0</v>
      </c>
      <c r="CH305" s="46">
        <v>0</v>
      </c>
      <c r="CI305" s="46">
        <v>0</v>
      </c>
      <c r="CJ305" s="46">
        <v>0</v>
      </c>
      <c r="CK305" s="46">
        <v>0</v>
      </c>
      <c r="CL305" s="46">
        <v>0</v>
      </c>
      <c r="CM305" s="46">
        <v>0</v>
      </c>
      <c r="CN305" s="46">
        <v>0</v>
      </c>
      <c r="CO305" s="46">
        <v>0</v>
      </c>
      <c r="CP305" s="46">
        <v>0</v>
      </c>
      <c r="CQ305" s="45">
        <f t="shared" si="357"/>
        <v>3</v>
      </c>
      <c r="CR305" s="47">
        <f t="shared" si="358"/>
        <v>9.1047040971168447E-2</v>
      </c>
      <c r="CS305" s="45">
        <f t="shared" si="359"/>
        <v>1</v>
      </c>
      <c r="CT305" s="45">
        <f t="shared" si="360"/>
        <v>0</v>
      </c>
      <c r="CU305" s="45">
        <f t="shared" si="361"/>
        <v>1</v>
      </c>
      <c r="CV305" s="45">
        <f t="shared" si="362"/>
        <v>0</v>
      </c>
      <c r="CW305" s="45">
        <v>0</v>
      </c>
      <c r="CX305" s="45">
        <v>0</v>
      </c>
      <c r="CY305" s="45">
        <f t="shared" si="363"/>
        <v>1</v>
      </c>
      <c r="CZ305" s="45">
        <v>0</v>
      </c>
      <c r="DA305" s="45">
        <v>1</v>
      </c>
      <c r="DB305" s="45">
        <f t="shared" si="364"/>
        <v>0</v>
      </c>
      <c r="DC305" s="45">
        <v>0</v>
      </c>
      <c r="DD305" s="45">
        <v>0</v>
      </c>
      <c r="DE305" s="45">
        <f t="shared" si="365"/>
        <v>0</v>
      </c>
      <c r="DF305" s="45">
        <f t="shared" si="366"/>
        <v>0</v>
      </c>
      <c r="DG305" s="45">
        <f t="shared" si="367"/>
        <v>0</v>
      </c>
      <c r="DH305" s="45">
        <f t="shared" si="368"/>
        <v>0</v>
      </c>
      <c r="DI305" s="45">
        <v>0</v>
      </c>
      <c r="DJ305" s="45">
        <v>0</v>
      </c>
      <c r="DK305" s="45">
        <f t="shared" si="369"/>
        <v>0</v>
      </c>
      <c r="DL305" s="45">
        <v>0</v>
      </c>
      <c r="DM305" s="45">
        <v>0</v>
      </c>
      <c r="DN305" s="45">
        <f t="shared" si="370"/>
        <v>0</v>
      </c>
      <c r="DO305" s="45">
        <v>0</v>
      </c>
      <c r="DP305" s="45">
        <v>0</v>
      </c>
      <c r="DQ305" s="45">
        <f t="shared" si="371"/>
        <v>2</v>
      </c>
      <c r="DR305" s="45">
        <v>0</v>
      </c>
      <c r="DS305" s="45">
        <v>0</v>
      </c>
      <c r="DT305" s="45">
        <v>2</v>
      </c>
      <c r="DU305" s="45">
        <v>0</v>
      </c>
      <c r="DV305" s="48">
        <v>1384.91</v>
      </c>
      <c r="DW305" s="48">
        <v>82.33</v>
      </c>
      <c r="DX305" s="45">
        <v>2</v>
      </c>
      <c r="DY305" s="45">
        <v>0</v>
      </c>
      <c r="DZ305" s="45">
        <v>0</v>
      </c>
      <c r="EA305" s="45">
        <f t="shared" si="372"/>
        <v>1</v>
      </c>
      <c r="EB305" s="47">
        <f t="shared" si="415"/>
        <v>33.333333333333329</v>
      </c>
      <c r="EC305" s="45">
        <f t="shared" si="373"/>
        <v>0</v>
      </c>
      <c r="ED305" s="45">
        <f t="shared" si="374"/>
        <v>1</v>
      </c>
      <c r="EE305" s="45">
        <f t="shared" si="375"/>
        <v>0</v>
      </c>
      <c r="EF305" s="45">
        <v>0</v>
      </c>
      <c r="EG305" s="45">
        <v>1</v>
      </c>
      <c r="EH305" s="45">
        <v>0</v>
      </c>
      <c r="EI305" s="45">
        <v>0</v>
      </c>
      <c r="EJ305" s="45">
        <v>0</v>
      </c>
      <c r="EK305" s="45">
        <v>0</v>
      </c>
      <c r="EL305" s="45">
        <v>0</v>
      </c>
      <c r="EM305" s="45">
        <v>0</v>
      </c>
      <c r="EN305" s="45">
        <v>0</v>
      </c>
      <c r="EO305" s="45">
        <f t="shared" si="376"/>
        <v>2</v>
      </c>
      <c r="EP305" s="47">
        <f t="shared" si="416"/>
        <v>66.666666666666657</v>
      </c>
      <c r="EQ305" s="45">
        <v>5</v>
      </c>
      <c r="ER305" s="45">
        <f t="shared" si="377"/>
        <v>3</v>
      </c>
      <c r="ES305" s="34">
        <f t="shared" ref="ES305:ES321" si="419">(ER305/EQ305)*100</f>
        <v>60</v>
      </c>
      <c r="ET305" s="45">
        <v>3</v>
      </c>
      <c r="EU305" s="45">
        <v>0</v>
      </c>
      <c r="EV305" s="45">
        <v>0</v>
      </c>
      <c r="EW305" s="45">
        <v>0</v>
      </c>
      <c r="EX305" s="48">
        <v>717</v>
      </c>
      <c r="EY305" s="48">
        <v>360</v>
      </c>
      <c r="EZ305" s="48">
        <v>1944</v>
      </c>
      <c r="FA305" s="46">
        <v>0</v>
      </c>
    </row>
    <row r="306" spans="1:157" s="27" customFormat="1">
      <c r="A306" s="26" t="s">
        <v>202</v>
      </c>
      <c r="B306" s="26" t="s">
        <v>210</v>
      </c>
      <c r="C306" s="29" t="s">
        <v>31</v>
      </c>
      <c r="D306" s="31">
        <v>4423</v>
      </c>
      <c r="E306" s="31">
        <f t="shared" si="390"/>
        <v>130</v>
      </c>
      <c r="F306" s="33">
        <v>130</v>
      </c>
      <c r="G306" s="34">
        <f t="shared" si="402"/>
        <v>100</v>
      </c>
      <c r="H306" s="32">
        <v>0</v>
      </c>
      <c r="I306" s="30">
        <f t="shared" si="403"/>
        <v>0</v>
      </c>
      <c r="J306" s="32">
        <v>105</v>
      </c>
      <c r="K306" s="30">
        <f t="shared" si="337"/>
        <v>2.3739543296405157</v>
      </c>
      <c r="L306" s="31">
        <v>2203</v>
      </c>
      <c r="M306" s="31">
        <v>915</v>
      </c>
      <c r="N306" s="99">
        <f t="shared" si="338"/>
        <v>20.687316301153064</v>
      </c>
      <c r="O306" s="31">
        <v>342</v>
      </c>
      <c r="P306" s="31">
        <v>203</v>
      </c>
      <c r="Q306" s="34">
        <f t="shared" si="339"/>
        <v>4.5896450373049964</v>
      </c>
      <c r="R306" s="32">
        <f t="shared" si="340"/>
        <v>89</v>
      </c>
      <c r="S306" s="32">
        <v>89</v>
      </c>
      <c r="T306" s="30">
        <f t="shared" si="404"/>
        <v>100</v>
      </c>
      <c r="U306" s="32">
        <v>0</v>
      </c>
      <c r="V306" s="30">
        <f t="shared" si="405"/>
        <v>0</v>
      </c>
      <c r="W306" s="33">
        <v>6</v>
      </c>
      <c r="X306" s="33">
        <v>0</v>
      </c>
      <c r="Y306" s="33">
        <v>50</v>
      </c>
      <c r="Z306" s="39">
        <f t="shared" si="341"/>
        <v>1.1304544426859597</v>
      </c>
      <c r="AA306" s="33">
        <v>6</v>
      </c>
      <c r="AB306" s="33">
        <v>0</v>
      </c>
      <c r="AC306" s="39">
        <f t="shared" si="342"/>
        <v>0.13565453312231518</v>
      </c>
      <c r="AD306" s="42">
        <v>66.03</v>
      </c>
      <c r="AE306" s="38">
        <v>95.83</v>
      </c>
      <c r="AF306" s="38">
        <v>299.08999999999997</v>
      </c>
      <c r="AG306" s="38">
        <v>495.13</v>
      </c>
      <c r="AH306" s="30">
        <v>1</v>
      </c>
      <c r="AI306" s="40">
        <v>5.17</v>
      </c>
      <c r="AJ306" s="41">
        <v>30</v>
      </c>
      <c r="AK306" s="30">
        <f t="shared" si="406"/>
        <v>33.707865168539328</v>
      </c>
      <c r="AL306" s="31">
        <v>3</v>
      </c>
      <c r="AM306" s="31">
        <v>0</v>
      </c>
      <c r="AN306" s="39">
        <f t="shared" si="413"/>
        <v>50</v>
      </c>
      <c r="AO306" s="31">
        <v>19</v>
      </c>
      <c r="AP306" s="39">
        <f t="shared" si="407"/>
        <v>38</v>
      </c>
      <c r="AQ306" s="31">
        <v>3</v>
      </c>
      <c r="AR306" s="31">
        <v>0</v>
      </c>
      <c r="AS306" s="39">
        <f t="shared" si="414"/>
        <v>50</v>
      </c>
      <c r="AT306" s="31">
        <v>4</v>
      </c>
      <c r="AU306" s="175">
        <f t="shared" si="391"/>
        <v>9.0436355414876782E-2</v>
      </c>
      <c r="AV306" s="35" t="s">
        <v>454</v>
      </c>
      <c r="AW306" s="41">
        <f t="shared" si="345"/>
        <v>23</v>
      </c>
      <c r="AX306" s="41">
        <f t="shared" si="346"/>
        <v>0</v>
      </c>
      <c r="AY306" s="30">
        <f t="shared" si="347"/>
        <v>0.52000904363554146</v>
      </c>
      <c r="AZ306" s="43">
        <v>0</v>
      </c>
      <c r="BA306" s="43">
        <v>23</v>
      </c>
      <c r="BB306" s="43">
        <v>0</v>
      </c>
      <c r="BC306" s="41">
        <v>0</v>
      </c>
      <c r="BD306" s="41">
        <v>0</v>
      </c>
      <c r="BE306" s="31">
        <v>0</v>
      </c>
      <c r="BF306" s="31">
        <f t="shared" si="412"/>
        <v>7</v>
      </c>
      <c r="BG306" s="31">
        <f t="shared" si="349"/>
        <v>0</v>
      </c>
      <c r="BH306" s="31">
        <v>0</v>
      </c>
      <c r="BI306" s="31">
        <v>7</v>
      </c>
      <c r="BJ306" s="31">
        <v>0</v>
      </c>
      <c r="BK306" s="31">
        <v>0</v>
      </c>
      <c r="BL306" s="45">
        <v>0</v>
      </c>
      <c r="BM306" s="45">
        <v>0</v>
      </c>
      <c r="BN306" s="45">
        <v>7</v>
      </c>
      <c r="BO306" s="45">
        <v>0</v>
      </c>
      <c r="BP306" s="34">
        <f t="shared" si="417"/>
        <v>0.15826362197603439</v>
      </c>
      <c r="BQ306" s="149">
        <v>0</v>
      </c>
      <c r="BR306" s="103">
        <f t="shared" si="418"/>
        <v>0</v>
      </c>
      <c r="BS306" s="45">
        <f t="shared" si="351"/>
        <v>1</v>
      </c>
      <c r="BT306" s="45">
        <f t="shared" si="352"/>
        <v>0</v>
      </c>
      <c r="BU306" s="45">
        <f t="shared" si="353"/>
        <v>6</v>
      </c>
      <c r="BV306" s="46">
        <v>0</v>
      </c>
      <c r="BW306" s="46">
        <v>0</v>
      </c>
      <c r="BX306" s="46">
        <v>0</v>
      </c>
      <c r="BY306" s="46">
        <v>1</v>
      </c>
      <c r="BZ306" s="46">
        <v>0</v>
      </c>
      <c r="CA306" s="46">
        <v>6</v>
      </c>
      <c r="CB306" s="46">
        <v>0</v>
      </c>
      <c r="CC306" s="46">
        <v>0</v>
      </c>
      <c r="CD306" s="46">
        <v>0</v>
      </c>
      <c r="CE306" s="45">
        <f t="shared" si="354"/>
        <v>0</v>
      </c>
      <c r="CF306" s="45">
        <f t="shared" si="355"/>
        <v>0</v>
      </c>
      <c r="CG306" s="45">
        <f t="shared" si="356"/>
        <v>0</v>
      </c>
      <c r="CH306" s="46">
        <v>0</v>
      </c>
      <c r="CI306" s="46">
        <v>0</v>
      </c>
      <c r="CJ306" s="46">
        <v>0</v>
      </c>
      <c r="CK306" s="46">
        <v>0</v>
      </c>
      <c r="CL306" s="46">
        <v>0</v>
      </c>
      <c r="CM306" s="46">
        <v>0</v>
      </c>
      <c r="CN306" s="46">
        <v>0</v>
      </c>
      <c r="CO306" s="46">
        <v>0</v>
      </c>
      <c r="CP306" s="46">
        <v>0</v>
      </c>
      <c r="CQ306" s="45">
        <f t="shared" si="357"/>
        <v>3</v>
      </c>
      <c r="CR306" s="47">
        <f t="shared" si="358"/>
        <v>6.782726656115759E-2</v>
      </c>
      <c r="CS306" s="45">
        <f t="shared" si="359"/>
        <v>3</v>
      </c>
      <c r="CT306" s="45">
        <f t="shared" si="360"/>
        <v>1</v>
      </c>
      <c r="CU306" s="45">
        <f t="shared" si="361"/>
        <v>2</v>
      </c>
      <c r="CV306" s="45">
        <f t="shared" si="362"/>
        <v>0</v>
      </c>
      <c r="CW306" s="45">
        <v>0</v>
      </c>
      <c r="CX306" s="45">
        <v>0</v>
      </c>
      <c r="CY306" s="45">
        <f t="shared" si="363"/>
        <v>3</v>
      </c>
      <c r="CZ306" s="45">
        <v>1</v>
      </c>
      <c r="DA306" s="45">
        <v>2</v>
      </c>
      <c r="DB306" s="45">
        <f t="shared" si="364"/>
        <v>0</v>
      </c>
      <c r="DC306" s="45">
        <v>0</v>
      </c>
      <c r="DD306" s="45">
        <v>0</v>
      </c>
      <c r="DE306" s="45">
        <f t="shared" si="365"/>
        <v>0</v>
      </c>
      <c r="DF306" s="45">
        <f t="shared" si="366"/>
        <v>0</v>
      </c>
      <c r="DG306" s="45">
        <f t="shared" si="367"/>
        <v>0</v>
      </c>
      <c r="DH306" s="45">
        <f t="shared" si="368"/>
        <v>0</v>
      </c>
      <c r="DI306" s="45">
        <v>0</v>
      </c>
      <c r="DJ306" s="45">
        <v>0</v>
      </c>
      <c r="DK306" s="45">
        <f t="shared" si="369"/>
        <v>0</v>
      </c>
      <c r="DL306" s="45">
        <v>0</v>
      </c>
      <c r="DM306" s="45">
        <v>0</v>
      </c>
      <c r="DN306" s="45">
        <f t="shared" si="370"/>
        <v>0</v>
      </c>
      <c r="DO306" s="45">
        <v>0</v>
      </c>
      <c r="DP306" s="45">
        <v>0</v>
      </c>
      <c r="DQ306" s="45">
        <f t="shared" si="371"/>
        <v>0</v>
      </c>
      <c r="DR306" s="45">
        <v>0</v>
      </c>
      <c r="DS306" s="45">
        <v>0</v>
      </c>
      <c r="DT306" s="45">
        <v>0</v>
      </c>
      <c r="DU306" s="45">
        <v>0</v>
      </c>
      <c r="DV306" s="48">
        <v>351.02</v>
      </c>
      <c r="DW306" s="48"/>
      <c r="DX306" s="45">
        <v>5</v>
      </c>
      <c r="DY306" s="45">
        <v>0</v>
      </c>
      <c r="DZ306" s="45">
        <v>0</v>
      </c>
      <c r="EA306" s="45">
        <f t="shared" si="372"/>
        <v>3</v>
      </c>
      <c r="EB306" s="47">
        <f t="shared" si="415"/>
        <v>100</v>
      </c>
      <c r="EC306" s="45">
        <f t="shared" si="373"/>
        <v>1</v>
      </c>
      <c r="ED306" s="45">
        <f t="shared" si="374"/>
        <v>0</v>
      </c>
      <c r="EE306" s="45">
        <f t="shared" si="375"/>
        <v>2</v>
      </c>
      <c r="EF306" s="45">
        <v>1</v>
      </c>
      <c r="EG306" s="45">
        <v>0</v>
      </c>
      <c r="EH306" s="45">
        <v>2</v>
      </c>
      <c r="EI306" s="45">
        <v>0</v>
      </c>
      <c r="EJ306" s="45">
        <v>0</v>
      </c>
      <c r="EK306" s="45">
        <v>0</v>
      </c>
      <c r="EL306" s="45">
        <v>0</v>
      </c>
      <c r="EM306" s="45">
        <v>0</v>
      </c>
      <c r="EN306" s="45">
        <v>0</v>
      </c>
      <c r="EO306" s="45">
        <f t="shared" si="376"/>
        <v>0</v>
      </c>
      <c r="EP306" s="47">
        <f t="shared" si="416"/>
        <v>0</v>
      </c>
      <c r="EQ306" s="45">
        <v>6</v>
      </c>
      <c r="ER306" s="45">
        <f t="shared" si="377"/>
        <v>6</v>
      </c>
      <c r="ES306" s="34">
        <f t="shared" si="419"/>
        <v>100</v>
      </c>
      <c r="ET306" s="45">
        <v>5</v>
      </c>
      <c r="EU306" s="45">
        <v>0</v>
      </c>
      <c r="EV306" s="45">
        <v>1</v>
      </c>
      <c r="EW306" s="45">
        <v>0</v>
      </c>
      <c r="EX306" s="48">
        <v>370</v>
      </c>
      <c r="EY306" s="48">
        <v>189</v>
      </c>
      <c r="EZ306" s="48">
        <v>1271</v>
      </c>
      <c r="FA306" s="46">
        <v>0</v>
      </c>
    </row>
    <row r="307" spans="1:157" s="27" customFormat="1">
      <c r="A307" s="100" t="s">
        <v>373</v>
      </c>
      <c r="B307" s="100" t="s">
        <v>391</v>
      </c>
      <c r="C307" s="101" t="s">
        <v>33</v>
      </c>
      <c r="D307" s="102">
        <v>3329</v>
      </c>
      <c r="E307" s="102">
        <f t="shared" si="390"/>
        <v>62</v>
      </c>
      <c r="F307" s="102">
        <v>59</v>
      </c>
      <c r="G307" s="103">
        <f t="shared" si="402"/>
        <v>95.161290322580655</v>
      </c>
      <c r="H307" s="104">
        <v>3</v>
      </c>
      <c r="I307" s="105">
        <f t="shared" si="403"/>
        <v>4.838709677419355</v>
      </c>
      <c r="J307" s="106">
        <v>56</v>
      </c>
      <c r="K307" s="105">
        <f t="shared" si="337"/>
        <v>1.6821868428957645</v>
      </c>
      <c r="L307" s="102">
        <v>714</v>
      </c>
      <c r="M307" s="102">
        <v>483</v>
      </c>
      <c r="N307" s="107">
        <f t="shared" si="338"/>
        <v>14.508861519975969</v>
      </c>
      <c r="O307" s="102">
        <v>232</v>
      </c>
      <c r="P307" s="102">
        <v>165</v>
      </c>
      <c r="Q307" s="103">
        <f t="shared" si="339"/>
        <v>4.9564433763893057</v>
      </c>
      <c r="R307" s="106">
        <f t="shared" si="340"/>
        <v>48</v>
      </c>
      <c r="S307" s="106">
        <v>47</v>
      </c>
      <c r="T307" s="105">
        <f t="shared" si="404"/>
        <v>97.916666666666657</v>
      </c>
      <c r="U307" s="104">
        <v>1</v>
      </c>
      <c r="V307" s="105">
        <f t="shared" si="405"/>
        <v>2.083333333333333</v>
      </c>
      <c r="W307" s="102">
        <v>25</v>
      </c>
      <c r="X307" s="102">
        <v>0</v>
      </c>
      <c r="Y307" s="102">
        <v>46</v>
      </c>
      <c r="Z307" s="108">
        <f t="shared" si="341"/>
        <v>1.3817963352358065</v>
      </c>
      <c r="AA307" s="102">
        <v>25</v>
      </c>
      <c r="AB307" s="102">
        <v>0</v>
      </c>
      <c r="AC307" s="108">
        <f t="shared" si="342"/>
        <v>0.7509762691498949</v>
      </c>
      <c r="AD307" s="109">
        <v>80.45</v>
      </c>
      <c r="AE307" s="110">
        <v>90.69</v>
      </c>
      <c r="AF307" s="110">
        <v>656.37</v>
      </c>
      <c r="AG307" s="110">
        <v>904.26</v>
      </c>
      <c r="AH307" s="105">
        <v>9.77</v>
      </c>
      <c r="AI307" s="111">
        <v>12.36</v>
      </c>
      <c r="AJ307" s="106">
        <v>16</v>
      </c>
      <c r="AK307" s="105">
        <f t="shared" si="406"/>
        <v>34.042553191489361</v>
      </c>
      <c r="AL307" s="102">
        <v>12</v>
      </c>
      <c r="AM307" s="102">
        <v>0</v>
      </c>
      <c r="AN307" s="108">
        <f t="shared" si="413"/>
        <v>48</v>
      </c>
      <c r="AO307" s="102"/>
      <c r="AP307" s="108">
        <f t="shared" si="407"/>
        <v>0</v>
      </c>
      <c r="AQ307" s="102">
        <v>12</v>
      </c>
      <c r="AR307" s="102">
        <v>0</v>
      </c>
      <c r="AS307" s="108">
        <f t="shared" si="414"/>
        <v>48</v>
      </c>
      <c r="AT307" s="102">
        <v>8</v>
      </c>
      <c r="AU307" s="182">
        <f t="shared" si="391"/>
        <v>0.24031240612796637</v>
      </c>
      <c r="AV307" s="105" t="s">
        <v>454</v>
      </c>
      <c r="AW307" s="106">
        <f t="shared" si="345"/>
        <v>69</v>
      </c>
      <c r="AX307" s="106">
        <f t="shared" si="346"/>
        <v>0</v>
      </c>
      <c r="AY307" s="105">
        <f t="shared" si="347"/>
        <v>2.07269450285371</v>
      </c>
      <c r="AZ307" s="106">
        <v>0</v>
      </c>
      <c r="BA307" s="106">
        <v>69</v>
      </c>
      <c r="BB307" s="106">
        <v>0</v>
      </c>
      <c r="BC307" s="106">
        <v>0</v>
      </c>
      <c r="BD307" s="106">
        <v>0</v>
      </c>
      <c r="BE307" s="102">
        <v>0</v>
      </c>
      <c r="BF307" s="102">
        <f t="shared" si="412"/>
        <v>69</v>
      </c>
      <c r="BG307" s="102">
        <f t="shared" si="349"/>
        <v>0</v>
      </c>
      <c r="BH307" s="102">
        <v>0</v>
      </c>
      <c r="BI307" s="102">
        <v>69</v>
      </c>
      <c r="BJ307" s="102">
        <v>0</v>
      </c>
      <c r="BK307" s="102">
        <v>0</v>
      </c>
      <c r="BL307" s="112">
        <v>0</v>
      </c>
      <c r="BM307" s="112">
        <v>0</v>
      </c>
      <c r="BN307" s="112">
        <v>57</v>
      </c>
      <c r="BO307" s="112">
        <v>0</v>
      </c>
      <c r="BP307" s="103">
        <f t="shared" si="417"/>
        <v>1.7122258936617605</v>
      </c>
      <c r="BQ307" s="158">
        <v>2</v>
      </c>
      <c r="BR307" s="103">
        <f t="shared" si="418"/>
        <v>3.5087719298245612</v>
      </c>
      <c r="BS307" s="112">
        <f t="shared" si="351"/>
        <v>0</v>
      </c>
      <c r="BT307" s="112">
        <f t="shared" si="352"/>
        <v>55</v>
      </c>
      <c r="BU307" s="112">
        <f t="shared" si="353"/>
        <v>14</v>
      </c>
      <c r="BV307" s="112">
        <v>0</v>
      </c>
      <c r="BW307" s="112">
        <v>0</v>
      </c>
      <c r="BX307" s="112">
        <v>0</v>
      </c>
      <c r="BY307" s="112">
        <v>0</v>
      </c>
      <c r="BZ307" s="112">
        <v>55</v>
      </c>
      <c r="CA307" s="112">
        <v>14</v>
      </c>
      <c r="CB307" s="112">
        <v>0</v>
      </c>
      <c r="CC307" s="112">
        <v>0</v>
      </c>
      <c r="CD307" s="112">
        <v>0</v>
      </c>
      <c r="CE307" s="112">
        <f t="shared" si="354"/>
        <v>0</v>
      </c>
      <c r="CF307" s="112">
        <f t="shared" si="355"/>
        <v>0</v>
      </c>
      <c r="CG307" s="112">
        <f t="shared" si="356"/>
        <v>0</v>
      </c>
      <c r="CH307" s="100">
        <v>0</v>
      </c>
      <c r="CI307" s="100">
        <v>0</v>
      </c>
      <c r="CJ307" s="100">
        <v>0</v>
      </c>
      <c r="CK307" s="100">
        <v>0</v>
      </c>
      <c r="CL307" s="100">
        <v>0</v>
      </c>
      <c r="CM307" s="100">
        <v>0</v>
      </c>
      <c r="CN307" s="100">
        <v>0</v>
      </c>
      <c r="CO307" s="100">
        <v>0</v>
      </c>
      <c r="CP307" s="100">
        <v>0</v>
      </c>
      <c r="CQ307" s="112">
        <f t="shared" si="357"/>
        <v>0</v>
      </c>
      <c r="CR307" s="113">
        <f t="shared" si="358"/>
        <v>0</v>
      </c>
      <c r="CS307" s="112">
        <f t="shared" si="359"/>
        <v>0</v>
      </c>
      <c r="CT307" s="112">
        <f t="shared" si="360"/>
        <v>0</v>
      </c>
      <c r="CU307" s="112">
        <f t="shared" si="361"/>
        <v>0</v>
      </c>
      <c r="CV307" s="112">
        <f t="shared" si="362"/>
        <v>0</v>
      </c>
      <c r="CW307" s="112">
        <v>0</v>
      </c>
      <c r="CX307" s="112">
        <v>0</v>
      </c>
      <c r="CY307" s="112">
        <f t="shared" si="363"/>
        <v>0</v>
      </c>
      <c r="CZ307" s="112">
        <v>0</v>
      </c>
      <c r="DA307" s="112">
        <v>0</v>
      </c>
      <c r="DB307" s="112">
        <f t="shared" si="364"/>
        <v>0</v>
      </c>
      <c r="DC307" s="112">
        <v>0</v>
      </c>
      <c r="DD307" s="112">
        <v>0</v>
      </c>
      <c r="DE307" s="112">
        <f t="shared" si="365"/>
        <v>0</v>
      </c>
      <c r="DF307" s="112">
        <f t="shared" si="366"/>
        <v>0</v>
      </c>
      <c r="DG307" s="112">
        <f t="shared" si="367"/>
        <v>0</v>
      </c>
      <c r="DH307" s="112">
        <f t="shared" si="368"/>
        <v>0</v>
      </c>
      <c r="DI307" s="112">
        <v>0</v>
      </c>
      <c r="DJ307" s="112">
        <v>0</v>
      </c>
      <c r="DK307" s="112">
        <f t="shared" si="369"/>
        <v>0</v>
      </c>
      <c r="DL307" s="112">
        <v>0</v>
      </c>
      <c r="DM307" s="112">
        <v>0</v>
      </c>
      <c r="DN307" s="112">
        <f t="shared" si="370"/>
        <v>0</v>
      </c>
      <c r="DO307" s="112">
        <v>0</v>
      </c>
      <c r="DP307" s="112">
        <v>0</v>
      </c>
      <c r="DQ307" s="112">
        <f t="shared" si="371"/>
        <v>0</v>
      </c>
      <c r="DR307" s="112">
        <v>0</v>
      </c>
      <c r="DS307" s="112">
        <v>0</v>
      </c>
      <c r="DT307" s="112">
        <v>0</v>
      </c>
      <c r="DU307" s="112">
        <v>0</v>
      </c>
      <c r="DV307" s="114"/>
      <c r="DW307" s="114"/>
      <c r="DX307" s="112">
        <v>0</v>
      </c>
      <c r="DY307" s="112">
        <v>0</v>
      </c>
      <c r="DZ307" s="112">
        <v>0</v>
      </c>
      <c r="EA307" s="112">
        <f t="shared" si="372"/>
        <v>0</v>
      </c>
      <c r="EB307" s="113" t="s">
        <v>456</v>
      </c>
      <c r="EC307" s="112">
        <f t="shared" si="373"/>
        <v>0</v>
      </c>
      <c r="ED307" s="112">
        <f t="shared" si="374"/>
        <v>0</v>
      </c>
      <c r="EE307" s="112">
        <f t="shared" si="375"/>
        <v>0</v>
      </c>
      <c r="EF307" s="112">
        <v>0</v>
      </c>
      <c r="EG307" s="112">
        <v>0</v>
      </c>
      <c r="EH307" s="112">
        <v>0</v>
      </c>
      <c r="EI307" s="112">
        <v>0</v>
      </c>
      <c r="EJ307" s="112">
        <v>0</v>
      </c>
      <c r="EK307" s="112">
        <v>0</v>
      </c>
      <c r="EL307" s="112">
        <v>0</v>
      </c>
      <c r="EM307" s="112">
        <v>0</v>
      </c>
      <c r="EN307" s="112">
        <v>0</v>
      </c>
      <c r="EO307" s="112">
        <f t="shared" si="376"/>
        <v>0</v>
      </c>
      <c r="EP307" s="113" t="s">
        <v>456</v>
      </c>
      <c r="EQ307" s="112">
        <v>2</v>
      </c>
      <c r="ER307" s="112">
        <f t="shared" si="377"/>
        <v>1</v>
      </c>
      <c r="ES307" s="103">
        <f t="shared" si="419"/>
        <v>50</v>
      </c>
      <c r="ET307" s="112">
        <v>0</v>
      </c>
      <c r="EU307" s="112">
        <v>0</v>
      </c>
      <c r="EV307" s="112">
        <v>1</v>
      </c>
      <c r="EW307" s="112">
        <v>0</v>
      </c>
      <c r="EX307" s="114">
        <v>307.02</v>
      </c>
      <c r="EY307" s="114">
        <v>307.02</v>
      </c>
      <c r="EZ307" s="114">
        <v>307.02</v>
      </c>
      <c r="FA307" s="100">
        <v>0</v>
      </c>
    </row>
    <row r="308" spans="1:157" s="27" customFormat="1">
      <c r="A308" s="100" t="s">
        <v>374</v>
      </c>
      <c r="B308" s="100" t="s">
        <v>391</v>
      </c>
      <c r="C308" s="101" t="s">
        <v>33</v>
      </c>
      <c r="D308" s="102">
        <v>4185</v>
      </c>
      <c r="E308" s="102">
        <f t="shared" si="390"/>
        <v>90</v>
      </c>
      <c r="F308" s="102">
        <v>86</v>
      </c>
      <c r="G308" s="103">
        <f t="shared" si="402"/>
        <v>95.555555555555557</v>
      </c>
      <c r="H308" s="104">
        <v>4</v>
      </c>
      <c r="I308" s="105">
        <f t="shared" si="403"/>
        <v>4.4444444444444446</v>
      </c>
      <c r="J308" s="106">
        <v>76</v>
      </c>
      <c r="K308" s="105">
        <f t="shared" si="337"/>
        <v>1.8160095579450419</v>
      </c>
      <c r="L308" s="102">
        <v>941</v>
      </c>
      <c r="M308" s="102">
        <v>671</v>
      </c>
      <c r="N308" s="107">
        <f t="shared" si="338"/>
        <v>16.033452807646356</v>
      </c>
      <c r="O308" s="102">
        <v>250</v>
      </c>
      <c r="P308" s="102">
        <v>202</v>
      </c>
      <c r="Q308" s="103">
        <f t="shared" si="339"/>
        <v>4.8267622461170845</v>
      </c>
      <c r="R308" s="106">
        <f t="shared" si="340"/>
        <v>66</v>
      </c>
      <c r="S308" s="106">
        <v>66</v>
      </c>
      <c r="T308" s="105">
        <f t="shared" si="404"/>
        <v>100</v>
      </c>
      <c r="U308" s="104">
        <v>0</v>
      </c>
      <c r="V308" s="105">
        <f t="shared" si="405"/>
        <v>0</v>
      </c>
      <c r="W308" s="102">
        <v>17</v>
      </c>
      <c r="X308" s="102">
        <v>0</v>
      </c>
      <c r="Y308" s="102">
        <v>63</v>
      </c>
      <c r="Z308" s="108">
        <f t="shared" si="341"/>
        <v>1.5053763440860215</v>
      </c>
      <c r="AA308" s="102">
        <v>17</v>
      </c>
      <c r="AB308" s="102">
        <v>0</v>
      </c>
      <c r="AC308" s="108">
        <f t="shared" si="342"/>
        <v>0.40621266427718039</v>
      </c>
      <c r="AD308" s="109">
        <v>83.12</v>
      </c>
      <c r="AE308" s="110">
        <v>54.81</v>
      </c>
      <c r="AF308" s="110">
        <v>402.91</v>
      </c>
      <c r="AG308" s="110">
        <v>358.7</v>
      </c>
      <c r="AH308" s="105">
        <v>6.56</v>
      </c>
      <c r="AI308" s="111">
        <v>7.71</v>
      </c>
      <c r="AJ308" s="106">
        <v>19</v>
      </c>
      <c r="AK308" s="105">
        <f t="shared" si="406"/>
        <v>28.787878787878789</v>
      </c>
      <c r="AL308" s="102">
        <v>8</v>
      </c>
      <c r="AM308" s="102">
        <v>0</v>
      </c>
      <c r="AN308" s="108">
        <f t="shared" si="413"/>
        <v>47.058823529411761</v>
      </c>
      <c r="AO308" s="102"/>
      <c r="AP308" s="108">
        <f t="shared" si="407"/>
        <v>0</v>
      </c>
      <c r="AQ308" s="102">
        <v>8</v>
      </c>
      <c r="AR308" s="102">
        <v>0</v>
      </c>
      <c r="AS308" s="108">
        <f t="shared" si="414"/>
        <v>47.058823529411761</v>
      </c>
      <c r="AT308" s="102">
        <v>14</v>
      </c>
      <c r="AU308" s="182">
        <f t="shared" si="391"/>
        <v>0.33452807646356036</v>
      </c>
      <c r="AV308" s="105" t="s">
        <v>454</v>
      </c>
      <c r="AW308" s="106">
        <f t="shared" si="345"/>
        <v>58</v>
      </c>
      <c r="AX308" s="106">
        <f t="shared" si="346"/>
        <v>0</v>
      </c>
      <c r="AY308" s="105">
        <f t="shared" si="347"/>
        <v>1.3859020310633214</v>
      </c>
      <c r="AZ308" s="106">
        <v>0</v>
      </c>
      <c r="BA308" s="106">
        <v>58</v>
      </c>
      <c r="BB308" s="106">
        <v>0</v>
      </c>
      <c r="BC308" s="106">
        <v>0</v>
      </c>
      <c r="BD308" s="106">
        <v>0</v>
      </c>
      <c r="BE308" s="102">
        <v>0</v>
      </c>
      <c r="BF308" s="102">
        <f t="shared" si="412"/>
        <v>55</v>
      </c>
      <c r="BG308" s="102">
        <f t="shared" si="349"/>
        <v>0</v>
      </c>
      <c r="BH308" s="102">
        <v>0</v>
      </c>
      <c r="BI308" s="102">
        <v>55</v>
      </c>
      <c r="BJ308" s="102">
        <v>0</v>
      </c>
      <c r="BK308" s="102">
        <v>0</v>
      </c>
      <c r="BL308" s="112">
        <v>0</v>
      </c>
      <c r="BM308" s="112">
        <v>0</v>
      </c>
      <c r="BN308" s="112">
        <v>55</v>
      </c>
      <c r="BO308" s="112">
        <v>0</v>
      </c>
      <c r="BP308" s="103">
        <f t="shared" si="417"/>
        <v>1.3142174432497014</v>
      </c>
      <c r="BQ308" s="158">
        <v>2</v>
      </c>
      <c r="BR308" s="103">
        <f t="shared" si="418"/>
        <v>3.6363636363636362</v>
      </c>
      <c r="BS308" s="112">
        <f t="shared" si="351"/>
        <v>1</v>
      </c>
      <c r="BT308" s="112">
        <f t="shared" si="352"/>
        <v>21</v>
      </c>
      <c r="BU308" s="112">
        <f t="shared" si="353"/>
        <v>33</v>
      </c>
      <c r="BV308" s="112">
        <v>0</v>
      </c>
      <c r="BW308" s="112">
        <v>0</v>
      </c>
      <c r="BX308" s="112">
        <v>0</v>
      </c>
      <c r="BY308" s="112">
        <v>1</v>
      </c>
      <c r="BZ308" s="112">
        <v>21</v>
      </c>
      <c r="CA308" s="112">
        <v>33</v>
      </c>
      <c r="CB308" s="112">
        <v>0</v>
      </c>
      <c r="CC308" s="112">
        <v>0</v>
      </c>
      <c r="CD308" s="112">
        <v>0</v>
      </c>
      <c r="CE308" s="112">
        <f t="shared" si="354"/>
        <v>0</v>
      </c>
      <c r="CF308" s="112">
        <f t="shared" si="355"/>
        <v>0</v>
      </c>
      <c r="CG308" s="112">
        <f t="shared" si="356"/>
        <v>0</v>
      </c>
      <c r="CH308" s="100">
        <v>0</v>
      </c>
      <c r="CI308" s="100">
        <v>0</v>
      </c>
      <c r="CJ308" s="100">
        <v>0</v>
      </c>
      <c r="CK308" s="100">
        <v>0</v>
      </c>
      <c r="CL308" s="100">
        <v>0</v>
      </c>
      <c r="CM308" s="100">
        <v>0</v>
      </c>
      <c r="CN308" s="100">
        <v>0</v>
      </c>
      <c r="CO308" s="100">
        <v>0</v>
      </c>
      <c r="CP308" s="100">
        <v>0</v>
      </c>
      <c r="CQ308" s="112">
        <f t="shared" si="357"/>
        <v>4</v>
      </c>
      <c r="CR308" s="113">
        <f t="shared" si="358"/>
        <v>9.5579450418160086E-2</v>
      </c>
      <c r="CS308" s="112">
        <f t="shared" si="359"/>
        <v>4</v>
      </c>
      <c r="CT308" s="112">
        <f t="shared" si="360"/>
        <v>0</v>
      </c>
      <c r="CU308" s="112">
        <f t="shared" si="361"/>
        <v>4</v>
      </c>
      <c r="CV308" s="112">
        <f t="shared" si="362"/>
        <v>0</v>
      </c>
      <c r="CW308" s="112">
        <v>0</v>
      </c>
      <c r="CX308" s="112">
        <v>0</v>
      </c>
      <c r="CY308" s="112">
        <f t="shared" si="363"/>
        <v>4</v>
      </c>
      <c r="CZ308" s="112">
        <v>0</v>
      </c>
      <c r="DA308" s="112">
        <v>4</v>
      </c>
      <c r="DB308" s="112">
        <f t="shared" si="364"/>
        <v>0</v>
      </c>
      <c r="DC308" s="112">
        <v>0</v>
      </c>
      <c r="DD308" s="112">
        <v>0</v>
      </c>
      <c r="DE308" s="112">
        <f t="shared" si="365"/>
        <v>0</v>
      </c>
      <c r="DF308" s="112">
        <f t="shared" si="366"/>
        <v>0</v>
      </c>
      <c r="DG308" s="112">
        <f t="shared" si="367"/>
        <v>0</v>
      </c>
      <c r="DH308" s="112">
        <f t="shared" si="368"/>
        <v>0</v>
      </c>
      <c r="DI308" s="112">
        <v>0</v>
      </c>
      <c r="DJ308" s="112">
        <v>0</v>
      </c>
      <c r="DK308" s="112">
        <f t="shared" si="369"/>
        <v>0</v>
      </c>
      <c r="DL308" s="112">
        <v>0</v>
      </c>
      <c r="DM308" s="112">
        <v>0</v>
      </c>
      <c r="DN308" s="112">
        <f t="shared" si="370"/>
        <v>0</v>
      </c>
      <c r="DO308" s="112">
        <v>0</v>
      </c>
      <c r="DP308" s="112">
        <v>0</v>
      </c>
      <c r="DQ308" s="112">
        <f t="shared" si="371"/>
        <v>0</v>
      </c>
      <c r="DR308" s="112">
        <v>0</v>
      </c>
      <c r="DS308" s="112">
        <v>0</v>
      </c>
      <c r="DT308" s="112">
        <v>0</v>
      </c>
      <c r="DU308" s="112">
        <v>0</v>
      </c>
      <c r="DV308" s="114">
        <v>786.58</v>
      </c>
      <c r="DW308" s="114"/>
      <c r="DX308" s="112">
        <v>4</v>
      </c>
      <c r="DY308" s="112">
        <v>0</v>
      </c>
      <c r="DZ308" s="112">
        <v>0</v>
      </c>
      <c r="EA308" s="112">
        <f t="shared" si="372"/>
        <v>0</v>
      </c>
      <c r="EB308" s="113">
        <f>(EA308/CQ308)*100</f>
        <v>0</v>
      </c>
      <c r="EC308" s="112">
        <f t="shared" si="373"/>
        <v>0</v>
      </c>
      <c r="ED308" s="112">
        <f t="shared" si="374"/>
        <v>0</v>
      </c>
      <c r="EE308" s="112">
        <f t="shared" si="375"/>
        <v>0</v>
      </c>
      <c r="EF308" s="112">
        <v>0</v>
      </c>
      <c r="EG308" s="112">
        <v>0</v>
      </c>
      <c r="EH308" s="112">
        <v>0</v>
      </c>
      <c r="EI308" s="112">
        <v>0</v>
      </c>
      <c r="EJ308" s="112">
        <v>0</v>
      </c>
      <c r="EK308" s="112">
        <v>0</v>
      </c>
      <c r="EL308" s="112">
        <v>0</v>
      </c>
      <c r="EM308" s="112">
        <v>0</v>
      </c>
      <c r="EN308" s="112">
        <v>0</v>
      </c>
      <c r="EO308" s="112">
        <f t="shared" si="376"/>
        <v>4</v>
      </c>
      <c r="EP308" s="113">
        <f>(EO308/CQ308)*100</f>
        <v>100</v>
      </c>
      <c r="EQ308" s="112">
        <v>6</v>
      </c>
      <c r="ER308" s="112">
        <f t="shared" si="377"/>
        <v>1</v>
      </c>
      <c r="ES308" s="103">
        <f t="shared" si="419"/>
        <v>16.666666666666664</v>
      </c>
      <c r="ET308" s="112">
        <v>1</v>
      </c>
      <c r="EU308" s="112">
        <v>0</v>
      </c>
      <c r="EV308" s="112">
        <v>0</v>
      </c>
      <c r="EW308" s="112">
        <v>0</v>
      </c>
      <c r="EX308" s="114">
        <v>2097.71</v>
      </c>
      <c r="EY308" s="114">
        <v>2097.71</v>
      </c>
      <c r="EZ308" s="114">
        <v>2097.71</v>
      </c>
      <c r="FA308" s="100">
        <v>0</v>
      </c>
    </row>
    <row r="309" spans="1:157" s="27" customFormat="1">
      <c r="A309" s="100" t="s">
        <v>375</v>
      </c>
      <c r="B309" s="100" t="s">
        <v>391</v>
      </c>
      <c r="C309" s="101" t="s">
        <v>33</v>
      </c>
      <c r="D309" s="102">
        <v>2994</v>
      </c>
      <c r="E309" s="102">
        <f t="shared" si="390"/>
        <v>75</v>
      </c>
      <c r="F309" s="102">
        <v>72</v>
      </c>
      <c r="G309" s="103">
        <f t="shared" si="402"/>
        <v>96</v>
      </c>
      <c r="H309" s="104">
        <v>3</v>
      </c>
      <c r="I309" s="105">
        <f t="shared" si="403"/>
        <v>4</v>
      </c>
      <c r="J309" s="106">
        <v>65</v>
      </c>
      <c r="K309" s="105">
        <f t="shared" si="337"/>
        <v>2.171008684034736</v>
      </c>
      <c r="L309" s="102">
        <v>770</v>
      </c>
      <c r="M309" s="102">
        <v>492</v>
      </c>
      <c r="N309" s="107">
        <f t="shared" si="338"/>
        <v>16.432865731462925</v>
      </c>
      <c r="O309" s="102">
        <v>204</v>
      </c>
      <c r="P309" s="102">
        <v>157</v>
      </c>
      <c r="Q309" s="103">
        <f t="shared" si="339"/>
        <v>5.2438209752839011</v>
      </c>
      <c r="R309" s="106">
        <f t="shared" si="340"/>
        <v>47</v>
      </c>
      <c r="S309" s="106">
        <v>46</v>
      </c>
      <c r="T309" s="105">
        <f t="shared" si="404"/>
        <v>97.872340425531917</v>
      </c>
      <c r="U309" s="104">
        <v>1</v>
      </c>
      <c r="V309" s="105">
        <f t="shared" si="405"/>
        <v>2.1276595744680851</v>
      </c>
      <c r="W309" s="102">
        <v>14</v>
      </c>
      <c r="X309" s="102">
        <v>0</v>
      </c>
      <c r="Y309" s="102">
        <v>40</v>
      </c>
      <c r="Z309" s="108">
        <f t="shared" si="341"/>
        <v>1.3360053440213762</v>
      </c>
      <c r="AA309" s="102">
        <v>13</v>
      </c>
      <c r="AB309" s="102">
        <v>0</v>
      </c>
      <c r="AC309" s="108">
        <f t="shared" si="342"/>
        <v>0.43420173680694724</v>
      </c>
      <c r="AD309" s="109">
        <v>105.11</v>
      </c>
      <c r="AE309" s="110">
        <v>89.21</v>
      </c>
      <c r="AF309" s="110">
        <v>562.6</v>
      </c>
      <c r="AG309" s="110">
        <v>551.75</v>
      </c>
      <c r="AH309" s="105">
        <v>7.3</v>
      </c>
      <c r="AI309" s="111">
        <v>9.7100000000000009</v>
      </c>
      <c r="AJ309" s="106">
        <v>12</v>
      </c>
      <c r="AK309" s="105">
        <f t="shared" si="406"/>
        <v>26.086956521739129</v>
      </c>
      <c r="AL309" s="102">
        <v>1</v>
      </c>
      <c r="AM309" s="102">
        <v>0</v>
      </c>
      <c r="AN309" s="108">
        <f t="shared" si="413"/>
        <v>7.1428571428571423</v>
      </c>
      <c r="AO309" s="102"/>
      <c r="AP309" s="108">
        <f t="shared" si="407"/>
        <v>0</v>
      </c>
      <c r="AQ309" s="102">
        <v>1</v>
      </c>
      <c r="AR309" s="102">
        <v>0</v>
      </c>
      <c r="AS309" s="108">
        <f t="shared" si="414"/>
        <v>7.6923076923076925</v>
      </c>
      <c r="AT309" s="102">
        <v>6</v>
      </c>
      <c r="AU309" s="182">
        <f t="shared" si="391"/>
        <v>0.20040080160320639</v>
      </c>
      <c r="AV309" s="105" t="s">
        <v>454</v>
      </c>
      <c r="AW309" s="106">
        <f t="shared" si="345"/>
        <v>64</v>
      </c>
      <c r="AX309" s="106">
        <f t="shared" si="346"/>
        <v>0</v>
      </c>
      <c r="AY309" s="105">
        <f t="shared" si="347"/>
        <v>2.1376085504342019</v>
      </c>
      <c r="AZ309" s="106">
        <v>0</v>
      </c>
      <c r="BA309" s="106">
        <v>64</v>
      </c>
      <c r="BB309" s="106">
        <v>0</v>
      </c>
      <c r="BC309" s="106">
        <v>0</v>
      </c>
      <c r="BD309" s="106">
        <v>0</v>
      </c>
      <c r="BE309" s="102">
        <v>0</v>
      </c>
      <c r="BF309" s="102">
        <f t="shared" si="412"/>
        <v>64</v>
      </c>
      <c r="BG309" s="102">
        <f t="shared" si="349"/>
        <v>0</v>
      </c>
      <c r="BH309" s="102">
        <v>0</v>
      </c>
      <c r="BI309" s="102">
        <v>64</v>
      </c>
      <c r="BJ309" s="102">
        <v>0</v>
      </c>
      <c r="BK309" s="102">
        <v>0</v>
      </c>
      <c r="BL309" s="112">
        <v>0</v>
      </c>
      <c r="BM309" s="112">
        <v>0</v>
      </c>
      <c r="BN309" s="112">
        <v>56</v>
      </c>
      <c r="BO309" s="112">
        <v>0</v>
      </c>
      <c r="BP309" s="103">
        <f t="shared" si="417"/>
        <v>1.8704074816299265</v>
      </c>
      <c r="BQ309" s="158">
        <v>3</v>
      </c>
      <c r="BR309" s="103">
        <f t="shared" si="418"/>
        <v>5.3571428571428568</v>
      </c>
      <c r="BS309" s="112">
        <f t="shared" si="351"/>
        <v>0</v>
      </c>
      <c r="BT309" s="112">
        <f t="shared" si="352"/>
        <v>33</v>
      </c>
      <c r="BU309" s="112">
        <f t="shared" si="353"/>
        <v>31</v>
      </c>
      <c r="BV309" s="112">
        <v>0</v>
      </c>
      <c r="BW309" s="112">
        <v>0</v>
      </c>
      <c r="BX309" s="112">
        <v>0</v>
      </c>
      <c r="BY309" s="112">
        <v>0</v>
      </c>
      <c r="BZ309" s="112">
        <v>33</v>
      </c>
      <c r="CA309" s="112">
        <v>31</v>
      </c>
      <c r="CB309" s="112">
        <v>0</v>
      </c>
      <c r="CC309" s="112">
        <v>0</v>
      </c>
      <c r="CD309" s="112">
        <v>0</v>
      </c>
      <c r="CE309" s="112">
        <f t="shared" si="354"/>
        <v>0</v>
      </c>
      <c r="CF309" s="112">
        <f t="shared" si="355"/>
        <v>0</v>
      </c>
      <c r="CG309" s="112">
        <f t="shared" si="356"/>
        <v>0</v>
      </c>
      <c r="CH309" s="100">
        <v>0</v>
      </c>
      <c r="CI309" s="100">
        <v>0</v>
      </c>
      <c r="CJ309" s="100">
        <v>0</v>
      </c>
      <c r="CK309" s="100">
        <v>0</v>
      </c>
      <c r="CL309" s="100">
        <v>0</v>
      </c>
      <c r="CM309" s="100">
        <v>0</v>
      </c>
      <c r="CN309" s="100">
        <v>0</v>
      </c>
      <c r="CO309" s="100">
        <v>0</v>
      </c>
      <c r="CP309" s="100">
        <v>0</v>
      </c>
      <c r="CQ309" s="112">
        <f t="shared" si="357"/>
        <v>0</v>
      </c>
      <c r="CR309" s="113">
        <f t="shared" si="358"/>
        <v>0</v>
      </c>
      <c r="CS309" s="112">
        <f t="shared" si="359"/>
        <v>0</v>
      </c>
      <c r="CT309" s="112">
        <f t="shared" si="360"/>
        <v>0</v>
      </c>
      <c r="CU309" s="112">
        <f t="shared" si="361"/>
        <v>0</v>
      </c>
      <c r="CV309" s="112">
        <f t="shared" si="362"/>
        <v>0</v>
      </c>
      <c r="CW309" s="112">
        <v>0</v>
      </c>
      <c r="CX309" s="112">
        <v>0</v>
      </c>
      <c r="CY309" s="112">
        <f t="shared" si="363"/>
        <v>0</v>
      </c>
      <c r="CZ309" s="112">
        <v>0</v>
      </c>
      <c r="DA309" s="112">
        <v>0</v>
      </c>
      <c r="DB309" s="112">
        <f t="shared" si="364"/>
        <v>0</v>
      </c>
      <c r="DC309" s="112">
        <v>0</v>
      </c>
      <c r="DD309" s="112">
        <v>0</v>
      </c>
      <c r="DE309" s="112">
        <f t="shared" si="365"/>
        <v>0</v>
      </c>
      <c r="DF309" s="112">
        <f t="shared" si="366"/>
        <v>0</v>
      </c>
      <c r="DG309" s="112">
        <f t="shared" si="367"/>
        <v>0</v>
      </c>
      <c r="DH309" s="112">
        <f t="shared" si="368"/>
        <v>0</v>
      </c>
      <c r="DI309" s="112">
        <v>0</v>
      </c>
      <c r="DJ309" s="112">
        <v>0</v>
      </c>
      <c r="DK309" s="112">
        <f t="shared" si="369"/>
        <v>0</v>
      </c>
      <c r="DL309" s="112">
        <v>0</v>
      </c>
      <c r="DM309" s="112">
        <v>0</v>
      </c>
      <c r="DN309" s="112">
        <f t="shared" si="370"/>
        <v>0</v>
      </c>
      <c r="DO309" s="112">
        <v>0</v>
      </c>
      <c r="DP309" s="112">
        <v>0</v>
      </c>
      <c r="DQ309" s="112">
        <f t="shared" si="371"/>
        <v>0</v>
      </c>
      <c r="DR309" s="112">
        <v>0</v>
      </c>
      <c r="DS309" s="112">
        <v>0</v>
      </c>
      <c r="DT309" s="112">
        <v>0</v>
      </c>
      <c r="DU309" s="112">
        <v>0</v>
      </c>
      <c r="DV309" s="114"/>
      <c r="DW309" s="114"/>
      <c r="DX309" s="112">
        <v>0</v>
      </c>
      <c r="DY309" s="112">
        <v>0</v>
      </c>
      <c r="DZ309" s="112">
        <v>0</v>
      </c>
      <c r="EA309" s="112">
        <f t="shared" si="372"/>
        <v>0</v>
      </c>
      <c r="EB309" s="113" t="s">
        <v>456</v>
      </c>
      <c r="EC309" s="112">
        <f t="shared" si="373"/>
        <v>0</v>
      </c>
      <c r="ED309" s="112">
        <f t="shared" si="374"/>
        <v>0</v>
      </c>
      <c r="EE309" s="112">
        <f t="shared" si="375"/>
        <v>0</v>
      </c>
      <c r="EF309" s="112">
        <v>0</v>
      </c>
      <c r="EG309" s="112">
        <v>0</v>
      </c>
      <c r="EH309" s="112">
        <v>0</v>
      </c>
      <c r="EI309" s="112">
        <v>0</v>
      </c>
      <c r="EJ309" s="112">
        <v>0</v>
      </c>
      <c r="EK309" s="112">
        <v>0</v>
      </c>
      <c r="EL309" s="112">
        <v>0</v>
      </c>
      <c r="EM309" s="112">
        <v>0</v>
      </c>
      <c r="EN309" s="112">
        <v>0</v>
      </c>
      <c r="EO309" s="112">
        <f t="shared" si="376"/>
        <v>0</v>
      </c>
      <c r="EP309" s="113" t="s">
        <v>456</v>
      </c>
      <c r="EQ309" s="112">
        <v>1</v>
      </c>
      <c r="ER309" s="112">
        <f t="shared" si="377"/>
        <v>0</v>
      </c>
      <c r="ES309" s="103">
        <f t="shared" si="419"/>
        <v>0</v>
      </c>
      <c r="ET309" s="112">
        <v>0</v>
      </c>
      <c r="EU309" s="112">
        <v>0</v>
      </c>
      <c r="EV309" s="112">
        <v>0</v>
      </c>
      <c r="EW309" s="112">
        <v>0</v>
      </c>
      <c r="EX309" s="114"/>
      <c r="EY309" s="114"/>
      <c r="EZ309" s="114"/>
      <c r="FA309" s="100">
        <v>0</v>
      </c>
    </row>
    <row r="310" spans="1:157" s="27" customFormat="1">
      <c r="A310" s="100" t="s">
        <v>376</v>
      </c>
      <c r="B310" s="100" t="s">
        <v>391</v>
      </c>
      <c r="C310" s="101" t="s">
        <v>19</v>
      </c>
      <c r="D310" s="102">
        <v>14670</v>
      </c>
      <c r="E310" s="102">
        <f t="shared" si="390"/>
        <v>373</v>
      </c>
      <c r="F310" s="102">
        <v>348</v>
      </c>
      <c r="G310" s="103">
        <f t="shared" si="402"/>
        <v>93.297587131367294</v>
      </c>
      <c r="H310" s="104">
        <v>25</v>
      </c>
      <c r="I310" s="105">
        <f t="shared" si="403"/>
        <v>6.7024128686327078</v>
      </c>
      <c r="J310" s="106">
        <v>301</v>
      </c>
      <c r="K310" s="105">
        <f t="shared" si="337"/>
        <v>2.0518064076346287</v>
      </c>
      <c r="L310" s="102">
        <v>3438</v>
      </c>
      <c r="M310" s="102">
        <v>2264</v>
      </c>
      <c r="N310" s="107">
        <f t="shared" si="338"/>
        <v>15.432856169052489</v>
      </c>
      <c r="O310" s="102">
        <v>1090</v>
      </c>
      <c r="P310" s="102">
        <v>731</v>
      </c>
      <c r="Q310" s="103">
        <f t="shared" si="339"/>
        <v>4.9829584185412408</v>
      </c>
      <c r="R310" s="106">
        <f t="shared" si="340"/>
        <v>206</v>
      </c>
      <c r="S310" s="106">
        <v>206</v>
      </c>
      <c r="T310" s="105">
        <f t="shared" si="404"/>
        <v>100</v>
      </c>
      <c r="U310" s="104">
        <v>0</v>
      </c>
      <c r="V310" s="105">
        <f t="shared" si="405"/>
        <v>0</v>
      </c>
      <c r="W310" s="102">
        <v>56</v>
      </c>
      <c r="X310" s="102">
        <v>0</v>
      </c>
      <c r="Y310" s="102">
        <v>189</v>
      </c>
      <c r="Z310" s="108">
        <f t="shared" si="341"/>
        <v>1.2883435582822087</v>
      </c>
      <c r="AA310" s="102">
        <v>52</v>
      </c>
      <c r="AB310" s="102">
        <v>0</v>
      </c>
      <c r="AC310" s="108">
        <f t="shared" si="342"/>
        <v>0.35446489434219497</v>
      </c>
      <c r="AD310" s="109">
        <v>94.75</v>
      </c>
      <c r="AE310" s="110">
        <v>92.22</v>
      </c>
      <c r="AF310" s="110">
        <v>512.55999999999995</v>
      </c>
      <c r="AG310" s="110">
        <v>624.55999999999995</v>
      </c>
      <c r="AH310" s="105">
        <v>7.2</v>
      </c>
      <c r="AI310" s="111">
        <v>10.23</v>
      </c>
      <c r="AJ310" s="106">
        <v>55</v>
      </c>
      <c r="AK310" s="105">
        <f t="shared" si="406"/>
        <v>26.699029126213592</v>
      </c>
      <c r="AL310" s="102">
        <v>29</v>
      </c>
      <c r="AM310" s="102">
        <v>0</v>
      </c>
      <c r="AN310" s="108">
        <f t="shared" si="413"/>
        <v>51.785714285714292</v>
      </c>
      <c r="AO310" s="102"/>
      <c r="AP310" s="108">
        <f t="shared" si="407"/>
        <v>0</v>
      </c>
      <c r="AQ310" s="102">
        <v>27</v>
      </c>
      <c r="AR310" s="102">
        <v>0</v>
      </c>
      <c r="AS310" s="108">
        <f t="shared" si="414"/>
        <v>51.923076923076927</v>
      </c>
      <c r="AT310" s="102">
        <v>46</v>
      </c>
      <c r="AU310" s="182">
        <f t="shared" si="391"/>
        <v>0.31356509884117245</v>
      </c>
      <c r="AV310" s="105" t="s">
        <v>454</v>
      </c>
      <c r="AW310" s="106">
        <f t="shared" si="345"/>
        <v>131</v>
      </c>
      <c r="AX310" s="106">
        <f t="shared" si="346"/>
        <v>0</v>
      </c>
      <c r="AY310" s="105">
        <f t="shared" si="347"/>
        <v>0.89297886843899121</v>
      </c>
      <c r="AZ310" s="106">
        <v>0</v>
      </c>
      <c r="BA310" s="106">
        <v>131</v>
      </c>
      <c r="BB310" s="106">
        <v>0</v>
      </c>
      <c r="BC310" s="106">
        <v>0</v>
      </c>
      <c r="BD310" s="106">
        <v>0</v>
      </c>
      <c r="BE310" s="102">
        <v>0</v>
      </c>
      <c r="BF310" s="102">
        <f t="shared" si="412"/>
        <v>132</v>
      </c>
      <c r="BG310" s="102">
        <f t="shared" si="349"/>
        <v>0</v>
      </c>
      <c r="BH310" s="102">
        <v>0</v>
      </c>
      <c r="BI310" s="102">
        <v>132</v>
      </c>
      <c r="BJ310" s="102">
        <v>0</v>
      </c>
      <c r="BK310" s="102">
        <v>0</v>
      </c>
      <c r="BL310" s="112">
        <v>0</v>
      </c>
      <c r="BM310" s="112">
        <v>0</v>
      </c>
      <c r="BN310" s="112">
        <v>125</v>
      </c>
      <c r="BO310" s="112">
        <v>0</v>
      </c>
      <c r="BP310" s="103">
        <f t="shared" si="417"/>
        <v>0.8520790729379687</v>
      </c>
      <c r="BQ310" s="158">
        <v>7</v>
      </c>
      <c r="BR310" s="103">
        <f t="shared" si="418"/>
        <v>5.6000000000000005</v>
      </c>
      <c r="BS310" s="112">
        <f t="shared" si="351"/>
        <v>0</v>
      </c>
      <c r="BT310" s="112">
        <f t="shared" si="352"/>
        <v>54</v>
      </c>
      <c r="BU310" s="112">
        <f t="shared" si="353"/>
        <v>78</v>
      </c>
      <c r="BV310" s="112">
        <v>0</v>
      </c>
      <c r="BW310" s="112">
        <v>0</v>
      </c>
      <c r="BX310" s="112">
        <v>0</v>
      </c>
      <c r="BY310" s="112">
        <v>0</v>
      </c>
      <c r="BZ310" s="112">
        <v>54</v>
      </c>
      <c r="CA310" s="112">
        <v>78</v>
      </c>
      <c r="CB310" s="112">
        <v>0</v>
      </c>
      <c r="CC310" s="112">
        <v>0</v>
      </c>
      <c r="CD310" s="112">
        <v>0</v>
      </c>
      <c r="CE310" s="112">
        <f t="shared" si="354"/>
        <v>0</v>
      </c>
      <c r="CF310" s="112">
        <f t="shared" si="355"/>
        <v>0</v>
      </c>
      <c r="CG310" s="112">
        <f t="shared" si="356"/>
        <v>0</v>
      </c>
      <c r="CH310" s="100">
        <v>0</v>
      </c>
      <c r="CI310" s="100">
        <v>0</v>
      </c>
      <c r="CJ310" s="100">
        <v>0</v>
      </c>
      <c r="CK310" s="100">
        <v>0</v>
      </c>
      <c r="CL310" s="100">
        <v>0</v>
      </c>
      <c r="CM310" s="100">
        <v>0</v>
      </c>
      <c r="CN310" s="100">
        <v>0</v>
      </c>
      <c r="CO310" s="100">
        <v>0</v>
      </c>
      <c r="CP310" s="100">
        <v>0</v>
      </c>
      <c r="CQ310" s="112">
        <f t="shared" si="357"/>
        <v>2</v>
      </c>
      <c r="CR310" s="113">
        <f t="shared" si="358"/>
        <v>1.36332651670075E-2</v>
      </c>
      <c r="CS310" s="112">
        <f t="shared" si="359"/>
        <v>2</v>
      </c>
      <c r="CT310" s="112">
        <f t="shared" si="360"/>
        <v>0</v>
      </c>
      <c r="CU310" s="112">
        <f t="shared" si="361"/>
        <v>2</v>
      </c>
      <c r="CV310" s="112">
        <f t="shared" si="362"/>
        <v>0</v>
      </c>
      <c r="CW310" s="112">
        <v>0</v>
      </c>
      <c r="CX310" s="112">
        <v>0</v>
      </c>
      <c r="CY310" s="112">
        <f t="shared" si="363"/>
        <v>2</v>
      </c>
      <c r="CZ310" s="112">
        <v>0</v>
      </c>
      <c r="DA310" s="112">
        <v>2</v>
      </c>
      <c r="DB310" s="112">
        <f t="shared" si="364"/>
        <v>0</v>
      </c>
      <c r="DC310" s="112">
        <v>0</v>
      </c>
      <c r="DD310" s="112">
        <v>0</v>
      </c>
      <c r="DE310" s="112">
        <f t="shared" si="365"/>
        <v>0</v>
      </c>
      <c r="DF310" s="112">
        <f t="shared" si="366"/>
        <v>0</v>
      </c>
      <c r="DG310" s="112">
        <f t="shared" si="367"/>
        <v>0</v>
      </c>
      <c r="DH310" s="112">
        <f t="shared" si="368"/>
        <v>0</v>
      </c>
      <c r="DI310" s="112">
        <v>0</v>
      </c>
      <c r="DJ310" s="112">
        <v>0</v>
      </c>
      <c r="DK310" s="112">
        <f t="shared" si="369"/>
        <v>0</v>
      </c>
      <c r="DL310" s="112">
        <v>0</v>
      </c>
      <c r="DM310" s="112">
        <v>0</v>
      </c>
      <c r="DN310" s="112">
        <f t="shared" si="370"/>
        <v>0</v>
      </c>
      <c r="DO310" s="112">
        <v>0</v>
      </c>
      <c r="DP310" s="112">
        <v>0</v>
      </c>
      <c r="DQ310" s="112">
        <f t="shared" si="371"/>
        <v>0</v>
      </c>
      <c r="DR310" s="112">
        <v>0</v>
      </c>
      <c r="DS310" s="112">
        <v>0</v>
      </c>
      <c r="DT310" s="112">
        <v>0</v>
      </c>
      <c r="DU310" s="112">
        <v>0</v>
      </c>
      <c r="DV310" s="114">
        <v>401.8</v>
      </c>
      <c r="DW310" s="114"/>
      <c r="DX310" s="112">
        <v>2</v>
      </c>
      <c r="DY310" s="112">
        <v>0</v>
      </c>
      <c r="DZ310" s="112">
        <v>0</v>
      </c>
      <c r="EA310" s="112">
        <f t="shared" si="372"/>
        <v>0</v>
      </c>
      <c r="EB310" s="113">
        <f>(EA310/CQ310)*100</f>
        <v>0</v>
      </c>
      <c r="EC310" s="112">
        <f t="shared" si="373"/>
        <v>0</v>
      </c>
      <c r="ED310" s="112">
        <f t="shared" si="374"/>
        <v>0</v>
      </c>
      <c r="EE310" s="112">
        <f t="shared" si="375"/>
        <v>0</v>
      </c>
      <c r="EF310" s="112">
        <v>0</v>
      </c>
      <c r="EG310" s="112">
        <v>0</v>
      </c>
      <c r="EH310" s="112">
        <v>0</v>
      </c>
      <c r="EI310" s="112">
        <v>0</v>
      </c>
      <c r="EJ310" s="112">
        <v>0</v>
      </c>
      <c r="EK310" s="112">
        <v>0</v>
      </c>
      <c r="EL310" s="112">
        <v>0</v>
      </c>
      <c r="EM310" s="112">
        <v>0</v>
      </c>
      <c r="EN310" s="112">
        <v>0</v>
      </c>
      <c r="EO310" s="112">
        <f t="shared" si="376"/>
        <v>2</v>
      </c>
      <c r="EP310" s="113">
        <f>(EO310/CQ310)*100</f>
        <v>100</v>
      </c>
      <c r="EQ310" s="112">
        <v>2</v>
      </c>
      <c r="ER310" s="112">
        <f t="shared" si="377"/>
        <v>2</v>
      </c>
      <c r="ES310" s="103">
        <f t="shared" si="419"/>
        <v>100</v>
      </c>
      <c r="ET310" s="112">
        <v>0</v>
      </c>
      <c r="EU310" s="112">
        <v>1</v>
      </c>
      <c r="EV310" s="112">
        <v>1</v>
      </c>
      <c r="EW310" s="112">
        <v>0</v>
      </c>
      <c r="EX310" s="114">
        <v>1432.6</v>
      </c>
      <c r="EY310" s="114">
        <v>1087.46</v>
      </c>
      <c r="EZ310" s="114">
        <v>1777.73</v>
      </c>
      <c r="FA310" s="100">
        <v>0</v>
      </c>
    </row>
    <row r="311" spans="1:157" s="27" customFormat="1">
      <c r="A311" s="100" t="s">
        <v>377</v>
      </c>
      <c r="B311" s="100" t="s">
        <v>391</v>
      </c>
      <c r="C311" s="101" t="s">
        <v>32</v>
      </c>
      <c r="D311" s="102">
        <v>2976</v>
      </c>
      <c r="E311" s="102">
        <f t="shared" si="390"/>
        <v>54</v>
      </c>
      <c r="F311" s="102">
        <v>51</v>
      </c>
      <c r="G311" s="103">
        <f t="shared" si="402"/>
        <v>94.444444444444443</v>
      </c>
      <c r="H311" s="104">
        <v>3</v>
      </c>
      <c r="I311" s="105">
        <f t="shared" si="403"/>
        <v>5.5555555555555554</v>
      </c>
      <c r="J311" s="106">
        <v>42</v>
      </c>
      <c r="K311" s="105">
        <f t="shared" si="337"/>
        <v>1.411290322580645</v>
      </c>
      <c r="L311" s="102">
        <v>734</v>
      </c>
      <c r="M311" s="102">
        <v>489</v>
      </c>
      <c r="N311" s="107">
        <f t="shared" si="338"/>
        <v>16.431451612903224</v>
      </c>
      <c r="O311" s="102">
        <v>202</v>
      </c>
      <c r="P311" s="102">
        <v>146</v>
      </c>
      <c r="Q311" s="103">
        <f t="shared" si="339"/>
        <v>4.9059139784946231</v>
      </c>
      <c r="R311" s="106">
        <f t="shared" si="340"/>
        <v>26</v>
      </c>
      <c r="S311" s="106">
        <v>26</v>
      </c>
      <c r="T311" s="105">
        <f t="shared" si="404"/>
        <v>100</v>
      </c>
      <c r="U311" s="104">
        <v>0</v>
      </c>
      <c r="V311" s="105">
        <f t="shared" si="405"/>
        <v>0</v>
      </c>
      <c r="W311" s="102">
        <v>3</v>
      </c>
      <c r="X311" s="102">
        <v>0</v>
      </c>
      <c r="Y311" s="102">
        <v>20</v>
      </c>
      <c r="Z311" s="108">
        <f t="shared" si="341"/>
        <v>0.67204301075268813</v>
      </c>
      <c r="AA311" s="102">
        <v>2</v>
      </c>
      <c r="AB311" s="102">
        <v>0</v>
      </c>
      <c r="AC311" s="108">
        <f t="shared" si="342"/>
        <v>6.7204301075268827E-2</v>
      </c>
      <c r="AD311" s="109">
        <v>87.79</v>
      </c>
      <c r="AE311" s="110">
        <v>42.98</v>
      </c>
      <c r="AF311" s="110">
        <v>550.55999999999995</v>
      </c>
      <c r="AG311" s="110">
        <v>1554.75</v>
      </c>
      <c r="AH311" s="105">
        <v>8.85</v>
      </c>
      <c r="AI311" s="111">
        <v>35.33</v>
      </c>
      <c r="AJ311" s="106">
        <v>5</v>
      </c>
      <c r="AK311" s="105">
        <f t="shared" si="406"/>
        <v>19.230769230769234</v>
      </c>
      <c r="AL311" s="102">
        <v>2</v>
      </c>
      <c r="AM311" s="102">
        <v>0</v>
      </c>
      <c r="AN311" s="108">
        <f t="shared" si="413"/>
        <v>66.666666666666657</v>
      </c>
      <c r="AO311" s="102"/>
      <c r="AP311" s="108">
        <f t="shared" si="407"/>
        <v>0</v>
      </c>
      <c r="AQ311" s="102">
        <v>1</v>
      </c>
      <c r="AR311" s="102">
        <v>0</v>
      </c>
      <c r="AS311" s="108">
        <f t="shared" si="414"/>
        <v>50</v>
      </c>
      <c r="AT311" s="102">
        <v>2</v>
      </c>
      <c r="AU311" s="182">
        <f t="shared" si="391"/>
        <v>6.7204301075268827E-2</v>
      </c>
      <c r="AV311" s="105" t="s">
        <v>454</v>
      </c>
      <c r="AW311" s="106">
        <f t="shared" si="345"/>
        <v>6</v>
      </c>
      <c r="AX311" s="106">
        <f t="shared" si="346"/>
        <v>0</v>
      </c>
      <c r="AY311" s="105">
        <f t="shared" si="347"/>
        <v>0.20161290322580644</v>
      </c>
      <c r="AZ311" s="106">
        <v>0</v>
      </c>
      <c r="BA311" s="106">
        <v>6</v>
      </c>
      <c r="BB311" s="106">
        <v>0</v>
      </c>
      <c r="BC311" s="106">
        <v>0</v>
      </c>
      <c r="BD311" s="106">
        <v>0</v>
      </c>
      <c r="BE311" s="102">
        <v>0</v>
      </c>
      <c r="BF311" s="102">
        <f t="shared" si="412"/>
        <v>6</v>
      </c>
      <c r="BG311" s="102">
        <f t="shared" si="349"/>
        <v>0</v>
      </c>
      <c r="BH311" s="102">
        <v>0</v>
      </c>
      <c r="BI311" s="102">
        <v>6</v>
      </c>
      <c r="BJ311" s="102">
        <v>0</v>
      </c>
      <c r="BK311" s="102">
        <v>0</v>
      </c>
      <c r="BL311" s="112">
        <v>0</v>
      </c>
      <c r="BM311" s="112">
        <v>0</v>
      </c>
      <c r="BN311" s="112">
        <v>6</v>
      </c>
      <c r="BO311" s="112">
        <v>0</v>
      </c>
      <c r="BP311" s="103">
        <f t="shared" si="417"/>
        <v>0.20161290322580644</v>
      </c>
      <c r="BQ311" s="158">
        <v>2</v>
      </c>
      <c r="BR311" s="103">
        <f t="shared" si="418"/>
        <v>33.333333333333329</v>
      </c>
      <c r="BS311" s="112">
        <f t="shared" si="351"/>
        <v>0</v>
      </c>
      <c r="BT311" s="112">
        <f t="shared" si="352"/>
        <v>4</v>
      </c>
      <c r="BU311" s="112">
        <f t="shared" si="353"/>
        <v>2</v>
      </c>
      <c r="BV311" s="112">
        <v>0</v>
      </c>
      <c r="BW311" s="112">
        <v>0</v>
      </c>
      <c r="BX311" s="112">
        <v>0</v>
      </c>
      <c r="BY311" s="112">
        <v>0</v>
      </c>
      <c r="BZ311" s="112">
        <v>4</v>
      </c>
      <c r="CA311" s="112">
        <v>2</v>
      </c>
      <c r="CB311" s="112">
        <v>0</v>
      </c>
      <c r="CC311" s="112">
        <v>0</v>
      </c>
      <c r="CD311" s="112">
        <v>0</v>
      </c>
      <c r="CE311" s="112">
        <f t="shared" si="354"/>
        <v>0</v>
      </c>
      <c r="CF311" s="112">
        <f t="shared" si="355"/>
        <v>0</v>
      </c>
      <c r="CG311" s="112">
        <f t="shared" si="356"/>
        <v>0</v>
      </c>
      <c r="CH311" s="100">
        <v>0</v>
      </c>
      <c r="CI311" s="100">
        <v>0</v>
      </c>
      <c r="CJ311" s="100">
        <v>0</v>
      </c>
      <c r="CK311" s="100">
        <v>0</v>
      </c>
      <c r="CL311" s="100">
        <v>0</v>
      </c>
      <c r="CM311" s="100">
        <v>0</v>
      </c>
      <c r="CN311" s="100">
        <v>0</v>
      </c>
      <c r="CO311" s="100">
        <v>0</v>
      </c>
      <c r="CP311" s="100">
        <v>0</v>
      </c>
      <c r="CQ311" s="112">
        <f t="shared" si="357"/>
        <v>0</v>
      </c>
      <c r="CR311" s="113">
        <f t="shared" si="358"/>
        <v>0</v>
      </c>
      <c r="CS311" s="112">
        <f t="shared" si="359"/>
        <v>0</v>
      </c>
      <c r="CT311" s="112">
        <f t="shared" si="360"/>
        <v>0</v>
      </c>
      <c r="CU311" s="112">
        <f t="shared" si="361"/>
        <v>0</v>
      </c>
      <c r="CV311" s="112">
        <f t="shared" si="362"/>
        <v>0</v>
      </c>
      <c r="CW311" s="112">
        <v>0</v>
      </c>
      <c r="CX311" s="112">
        <v>0</v>
      </c>
      <c r="CY311" s="112">
        <f t="shared" si="363"/>
        <v>0</v>
      </c>
      <c r="CZ311" s="112">
        <v>0</v>
      </c>
      <c r="DA311" s="112">
        <v>0</v>
      </c>
      <c r="DB311" s="112">
        <f t="shared" si="364"/>
        <v>0</v>
      </c>
      <c r="DC311" s="112">
        <v>0</v>
      </c>
      <c r="DD311" s="112">
        <v>0</v>
      </c>
      <c r="DE311" s="112">
        <f t="shared" si="365"/>
        <v>0</v>
      </c>
      <c r="DF311" s="112">
        <f t="shared" si="366"/>
        <v>0</v>
      </c>
      <c r="DG311" s="112">
        <f t="shared" si="367"/>
        <v>0</v>
      </c>
      <c r="DH311" s="112">
        <f t="shared" si="368"/>
        <v>0</v>
      </c>
      <c r="DI311" s="112">
        <v>0</v>
      </c>
      <c r="DJ311" s="112">
        <v>0</v>
      </c>
      <c r="DK311" s="112">
        <f t="shared" si="369"/>
        <v>0</v>
      </c>
      <c r="DL311" s="112">
        <v>0</v>
      </c>
      <c r="DM311" s="112">
        <v>0</v>
      </c>
      <c r="DN311" s="112">
        <f t="shared" si="370"/>
        <v>0</v>
      </c>
      <c r="DO311" s="112">
        <v>0</v>
      </c>
      <c r="DP311" s="112">
        <v>0</v>
      </c>
      <c r="DQ311" s="112">
        <f t="shared" si="371"/>
        <v>0</v>
      </c>
      <c r="DR311" s="112">
        <v>0</v>
      </c>
      <c r="DS311" s="112">
        <v>0</v>
      </c>
      <c r="DT311" s="112">
        <v>0</v>
      </c>
      <c r="DU311" s="112">
        <v>0</v>
      </c>
      <c r="DV311" s="114"/>
      <c r="DW311" s="114"/>
      <c r="DX311" s="112">
        <v>0</v>
      </c>
      <c r="DY311" s="112">
        <v>0</v>
      </c>
      <c r="DZ311" s="112">
        <v>0</v>
      </c>
      <c r="EA311" s="112">
        <f t="shared" si="372"/>
        <v>0</v>
      </c>
      <c r="EB311" s="113" t="s">
        <v>456</v>
      </c>
      <c r="EC311" s="112">
        <f t="shared" si="373"/>
        <v>0</v>
      </c>
      <c r="ED311" s="112">
        <f t="shared" si="374"/>
        <v>0</v>
      </c>
      <c r="EE311" s="112">
        <f t="shared" si="375"/>
        <v>0</v>
      </c>
      <c r="EF311" s="112">
        <v>0</v>
      </c>
      <c r="EG311" s="112">
        <v>0</v>
      </c>
      <c r="EH311" s="112">
        <v>0</v>
      </c>
      <c r="EI311" s="112">
        <v>0</v>
      </c>
      <c r="EJ311" s="112">
        <v>0</v>
      </c>
      <c r="EK311" s="112">
        <v>0</v>
      </c>
      <c r="EL311" s="112">
        <v>0</v>
      </c>
      <c r="EM311" s="112">
        <v>0</v>
      </c>
      <c r="EN311" s="112">
        <v>0</v>
      </c>
      <c r="EO311" s="112">
        <f t="shared" si="376"/>
        <v>0</v>
      </c>
      <c r="EP311" s="113" t="s">
        <v>456</v>
      </c>
      <c r="EQ311" s="112">
        <v>2</v>
      </c>
      <c r="ER311" s="112">
        <f t="shared" si="377"/>
        <v>2</v>
      </c>
      <c r="ES311" s="103">
        <f t="shared" si="419"/>
        <v>100</v>
      </c>
      <c r="ET311" s="112">
        <v>1</v>
      </c>
      <c r="EU311" s="112">
        <v>0</v>
      </c>
      <c r="EV311" s="112">
        <v>1</v>
      </c>
      <c r="EW311" s="112">
        <v>0</v>
      </c>
      <c r="EX311" s="114">
        <v>2160</v>
      </c>
      <c r="EY311" s="114">
        <v>165.15</v>
      </c>
      <c r="EZ311" s="114">
        <v>4154.8500000000004</v>
      </c>
      <c r="FA311" s="100">
        <v>0</v>
      </c>
    </row>
    <row r="312" spans="1:157" s="27" customFormat="1">
      <c r="A312" s="26" t="s">
        <v>446</v>
      </c>
      <c r="B312" s="26" t="s">
        <v>447</v>
      </c>
      <c r="C312" s="29" t="s">
        <v>34</v>
      </c>
      <c r="D312" s="31">
        <v>5724</v>
      </c>
      <c r="E312" s="31">
        <f t="shared" si="390"/>
        <v>20</v>
      </c>
      <c r="F312" s="31">
        <v>20</v>
      </c>
      <c r="G312" s="34">
        <f t="shared" ref="G312:G343" si="420">(F312/E312)*100</f>
        <v>100</v>
      </c>
      <c r="H312" s="32">
        <v>0</v>
      </c>
      <c r="I312" s="30">
        <f t="shared" ref="I312:I343" si="421">(H312/E312)*100</f>
        <v>0</v>
      </c>
      <c r="J312" s="41">
        <v>17</v>
      </c>
      <c r="K312" s="30">
        <f t="shared" si="337"/>
        <v>0.29699510831586301</v>
      </c>
      <c r="L312" s="31">
        <v>1578</v>
      </c>
      <c r="M312" s="31">
        <v>1167</v>
      </c>
      <c r="N312" s="99">
        <f t="shared" si="338"/>
        <v>20.387840670859539</v>
      </c>
      <c r="O312" s="31">
        <v>749</v>
      </c>
      <c r="P312" s="31">
        <v>559</v>
      </c>
      <c r="Q312" s="34">
        <f t="shared" si="339"/>
        <v>9.7658979734451439</v>
      </c>
      <c r="R312" s="41">
        <f t="shared" si="340"/>
        <v>822</v>
      </c>
      <c r="S312" s="41">
        <v>822</v>
      </c>
      <c r="T312" s="30">
        <f t="shared" ref="T312:T343" si="422">(S312/R312)*100</f>
        <v>100</v>
      </c>
      <c r="U312" s="32">
        <v>0</v>
      </c>
      <c r="V312" s="30">
        <f t="shared" ref="V312:V343" si="423">(U312/R312)*100</f>
        <v>0</v>
      </c>
      <c r="W312" s="31">
        <v>86</v>
      </c>
      <c r="X312" s="31">
        <v>0</v>
      </c>
      <c r="Y312" s="31">
        <v>583</v>
      </c>
      <c r="Z312" s="39">
        <f t="shared" si="341"/>
        <v>10.185185185185185</v>
      </c>
      <c r="AA312" s="31">
        <v>86</v>
      </c>
      <c r="AB312" s="31">
        <v>0</v>
      </c>
      <c r="AC312" s="39">
        <f t="shared" si="342"/>
        <v>1.5024458420684834</v>
      </c>
      <c r="AD312" s="42">
        <v>170.81</v>
      </c>
      <c r="AE312" s="116" t="s">
        <v>392</v>
      </c>
      <c r="AF312" s="38">
        <v>359.41</v>
      </c>
      <c r="AG312" s="38" t="s">
        <v>392</v>
      </c>
      <c r="AH312" s="30">
        <v>2.36</v>
      </c>
      <c r="AI312" s="116" t="s">
        <v>392</v>
      </c>
      <c r="AJ312" s="41">
        <v>395</v>
      </c>
      <c r="AK312" s="30">
        <f t="shared" ref="AK312:AK343" si="424">(AJ312/S312)*100</f>
        <v>48.053527980535279</v>
      </c>
      <c r="AL312" s="117" t="s">
        <v>392</v>
      </c>
      <c r="AM312" s="31">
        <v>0</v>
      </c>
      <c r="AN312" s="44" t="s">
        <v>456</v>
      </c>
      <c r="AO312" s="31">
        <v>252</v>
      </c>
      <c r="AP312" s="39">
        <f t="shared" ref="AP312:AP343" si="425">(AO312/Y312)*100</f>
        <v>43.224699828473412</v>
      </c>
      <c r="AQ312" s="117" t="s">
        <v>392</v>
      </c>
      <c r="AR312" s="31">
        <v>0</v>
      </c>
      <c r="AS312" s="44" t="s">
        <v>456</v>
      </c>
      <c r="AT312" s="31">
        <v>26</v>
      </c>
      <c r="AU312" s="175">
        <f t="shared" si="391"/>
        <v>0.4542278127183787</v>
      </c>
      <c r="AV312" s="35" t="s">
        <v>454</v>
      </c>
      <c r="AW312" s="41">
        <f t="shared" si="345"/>
        <v>112</v>
      </c>
      <c r="AX312" s="41">
        <f t="shared" si="346"/>
        <v>0</v>
      </c>
      <c r="AY312" s="30">
        <f t="shared" si="347"/>
        <v>1.9566736547868624</v>
      </c>
      <c r="AZ312" s="41">
        <v>0</v>
      </c>
      <c r="BA312" s="41">
        <v>112</v>
      </c>
      <c r="BB312" s="41">
        <v>0</v>
      </c>
      <c r="BC312" s="41">
        <v>0</v>
      </c>
      <c r="BD312" s="41">
        <v>0</v>
      </c>
      <c r="BE312" s="31">
        <v>0</v>
      </c>
      <c r="BF312" s="31">
        <f t="shared" si="412"/>
        <v>86</v>
      </c>
      <c r="BG312" s="31">
        <f t="shared" si="349"/>
        <v>0</v>
      </c>
      <c r="BH312" s="31">
        <v>0</v>
      </c>
      <c r="BI312" s="31">
        <v>86</v>
      </c>
      <c r="BJ312" s="31">
        <v>0</v>
      </c>
      <c r="BK312" s="31">
        <v>0</v>
      </c>
      <c r="BL312" s="45">
        <v>0</v>
      </c>
      <c r="BM312" s="45">
        <v>0</v>
      </c>
      <c r="BN312" s="45">
        <v>86</v>
      </c>
      <c r="BO312" s="45">
        <v>0</v>
      </c>
      <c r="BP312" s="34">
        <f t="shared" si="417"/>
        <v>1.5024458420684834</v>
      </c>
      <c r="BQ312" s="149">
        <v>15</v>
      </c>
      <c r="BR312" s="103">
        <f t="shared" si="418"/>
        <v>17.441860465116278</v>
      </c>
      <c r="BS312" s="45">
        <f t="shared" si="351"/>
        <v>0</v>
      </c>
      <c r="BT312" s="45">
        <f t="shared" si="352"/>
        <v>0</v>
      </c>
      <c r="BU312" s="45">
        <f t="shared" si="353"/>
        <v>86</v>
      </c>
      <c r="BV312" s="45">
        <v>0</v>
      </c>
      <c r="BW312" s="45">
        <v>0</v>
      </c>
      <c r="BX312" s="45">
        <v>0</v>
      </c>
      <c r="BY312" s="45">
        <v>0</v>
      </c>
      <c r="BZ312" s="45">
        <v>0</v>
      </c>
      <c r="CA312" s="45">
        <v>86</v>
      </c>
      <c r="CB312" s="45">
        <v>0</v>
      </c>
      <c r="CC312" s="45">
        <v>0</v>
      </c>
      <c r="CD312" s="45">
        <v>0</v>
      </c>
      <c r="CE312" s="45">
        <f t="shared" si="354"/>
        <v>0</v>
      </c>
      <c r="CF312" s="45">
        <f t="shared" si="355"/>
        <v>0</v>
      </c>
      <c r="CG312" s="45">
        <f t="shared" si="356"/>
        <v>0</v>
      </c>
      <c r="CH312" s="46">
        <v>0</v>
      </c>
      <c r="CI312" s="46">
        <v>0</v>
      </c>
      <c r="CJ312" s="46">
        <v>0</v>
      </c>
      <c r="CK312" s="46">
        <v>0</v>
      </c>
      <c r="CL312" s="46">
        <v>0</v>
      </c>
      <c r="CM312" s="46">
        <v>0</v>
      </c>
      <c r="CN312" s="46">
        <v>0</v>
      </c>
      <c r="CO312" s="46">
        <v>0</v>
      </c>
      <c r="CP312" s="46">
        <v>0</v>
      </c>
      <c r="CQ312" s="45">
        <f t="shared" si="357"/>
        <v>23</v>
      </c>
      <c r="CR312" s="47">
        <f t="shared" si="358"/>
        <v>0.40181691125087354</v>
      </c>
      <c r="CS312" s="45">
        <f t="shared" si="359"/>
        <v>21</v>
      </c>
      <c r="CT312" s="45">
        <f t="shared" si="360"/>
        <v>0</v>
      </c>
      <c r="CU312" s="45">
        <f t="shared" si="361"/>
        <v>21</v>
      </c>
      <c r="CV312" s="45">
        <f t="shared" si="362"/>
        <v>0</v>
      </c>
      <c r="CW312" s="45">
        <v>0</v>
      </c>
      <c r="CX312" s="45">
        <v>0</v>
      </c>
      <c r="CY312" s="45">
        <f t="shared" si="363"/>
        <v>21</v>
      </c>
      <c r="CZ312" s="45">
        <v>0</v>
      </c>
      <c r="DA312" s="45">
        <v>21</v>
      </c>
      <c r="DB312" s="45">
        <f t="shared" si="364"/>
        <v>0</v>
      </c>
      <c r="DC312" s="45">
        <v>0</v>
      </c>
      <c r="DD312" s="45">
        <v>0</v>
      </c>
      <c r="DE312" s="45">
        <f t="shared" si="365"/>
        <v>0</v>
      </c>
      <c r="DF312" s="45">
        <f t="shared" si="366"/>
        <v>0</v>
      </c>
      <c r="DG312" s="45">
        <f t="shared" si="367"/>
        <v>0</v>
      </c>
      <c r="DH312" s="45">
        <f t="shared" si="368"/>
        <v>0</v>
      </c>
      <c r="DI312" s="45">
        <v>0</v>
      </c>
      <c r="DJ312" s="45">
        <v>0</v>
      </c>
      <c r="DK312" s="45">
        <f t="shared" si="369"/>
        <v>0</v>
      </c>
      <c r="DL312" s="45">
        <v>0</v>
      </c>
      <c r="DM312" s="45">
        <v>0</v>
      </c>
      <c r="DN312" s="45">
        <f t="shared" si="370"/>
        <v>0</v>
      </c>
      <c r="DO312" s="45">
        <v>0</v>
      </c>
      <c r="DP312" s="45">
        <v>0</v>
      </c>
      <c r="DQ312" s="45">
        <f t="shared" si="371"/>
        <v>2</v>
      </c>
      <c r="DR312" s="45">
        <v>0</v>
      </c>
      <c r="DS312" s="45">
        <v>0</v>
      </c>
      <c r="DT312" s="45">
        <v>0</v>
      </c>
      <c r="DU312" s="45">
        <v>2</v>
      </c>
      <c r="DV312" s="48">
        <v>256.45999999999998</v>
      </c>
      <c r="DW312" s="48"/>
      <c r="DX312" s="45">
        <v>65</v>
      </c>
      <c r="DY312" s="45">
        <v>0</v>
      </c>
      <c r="DZ312" s="45">
        <v>2</v>
      </c>
      <c r="EA312" s="45">
        <f t="shared" si="372"/>
        <v>17</v>
      </c>
      <c r="EB312" s="47">
        <f>(EA312/CQ312)*100</f>
        <v>73.91304347826086</v>
      </c>
      <c r="EC312" s="45">
        <f t="shared" si="373"/>
        <v>13</v>
      </c>
      <c r="ED312" s="45">
        <f t="shared" si="374"/>
        <v>2</v>
      </c>
      <c r="EE312" s="45">
        <f t="shared" si="375"/>
        <v>2</v>
      </c>
      <c r="EF312" s="45">
        <v>12</v>
      </c>
      <c r="EG312" s="45">
        <v>2</v>
      </c>
      <c r="EH312" s="45">
        <v>2</v>
      </c>
      <c r="EI312" s="45">
        <v>0</v>
      </c>
      <c r="EJ312" s="45">
        <v>0</v>
      </c>
      <c r="EK312" s="45">
        <v>0</v>
      </c>
      <c r="EL312" s="45">
        <v>1</v>
      </c>
      <c r="EM312" s="45">
        <v>0</v>
      </c>
      <c r="EN312" s="45">
        <v>0</v>
      </c>
      <c r="EO312" s="45">
        <f t="shared" si="376"/>
        <v>6</v>
      </c>
      <c r="EP312" s="47">
        <f>(EO312/CQ312)*100</f>
        <v>26.086956521739129</v>
      </c>
      <c r="EQ312" s="45">
        <v>6</v>
      </c>
      <c r="ER312" s="45">
        <f t="shared" si="377"/>
        <v>8</v>
      </c>
      <c r="ES312" s="34">
        <f t="shared" si="419"/>
        <v>133.33333333333331</v>
      </c>
      <c r="ET312" s="45">
        <v>1</v>
      </c>
      <c r="EU312" s="45">
        <v>0</v>
      </c>
      <c r="EV312" s="45">
        <v>7</v>
      </c>
      <c r="EW312" s="45">
        <v>0</v>
      </c>
      <c r="EX312" s="48">
        <v>816.2</v>
      </c>
      <c r="EY312" s="48">
        <v>231.43</v>
      </c>
      <c r="EZ312" s="48">
        <v>1364.26</v>
      </c>
      <c r="FA312" s="46">
        <v>0</v>
      </c>
    </row>
    <row r="313" spans="1:157" s="27" customFormat="1">
      <c r="A313" s="100" t="s">
        <v>378</v>
      </c>
      <c r="B313" s="100" t="s">
        <v>391</v>
      </c>
      <c r="C313" s="101" t="s">
        <v>19</v>
      </c>
      <c r="D313" s="102">
        <v>7952</v>
      </c>
      <c r="E313" s="102">
        <f t="shared" si="390"/>
        <v>177</v>
      </c>
      <c r="F313" s="102">
        <v>166</v>
      </c>
      <c r="G313" s="103">
        <f t="shared" si="420"/>
        <v>93.78531073446328</v>
      </c>
      <c r="H313" s="104">
        <v>11</v>
      </c>
      <c r="I313" s="105">
        <f t="shared" si="421"/>
        <v>6.2146892655367232</v>
      </c>
      <c r="J313" s="106">
        <v>138</v>
      </c>
      <c r="K313" s="105">
        <f t="shared" ref="K313:K351" si="426">(J313/D313)*100</f>
        <v>1.7354124748490944</v>
      </c>
      <c r="L313" s="102">
        <v>2248</v>
      </c>
      <c r="M313" s="102">
        <v>1324</v>
      </c>
      <c r="N313" s="107">
        <f t="shared" ref="N313:N351" si="427">(M313/D313)*100</f>
        <v>16.64989939637827</v>
      </c>
      <c r="O313" s="102">
        <v>881</v>
      </c>
      <c r="P313" s="102">
        <v>557</v>
      </c>
      <c r="Q313" s="103">
        <f t="shared" ref="Q313:Q351" si="428">(P313/D313)*100</f>
        <v>7.0045271629778663</v>
      </c>
      <c r="R313" s="106">
        <f t="shared" ref="R313:R345" si="429">S313+U313</f>
        <v>154</v>
      </c>
      <c r="S313" s="106">
        <v>154</v>
      </c>
      <c r="T313" s="105">
        <f t="shared" si="422"/>
        <v>100</v>
      </c>
      <c r="U313" s="104">
        <v>0</v>
      </c>
      <c r="V313" s="105">
        <f t="shared" si="423"/>
        <v>0</v>
      </c>
      <c r="W313" s="102">
        <v>37</v>
      </c>
      <c r="X313" s="102">
        <v>0</v>
      </c>
      <c r="Y313" s="102">
        <v>143</v>
      </c>
      <c r="Z313" s="108">
        <f t="shared" ref="Z313:Z351" si="430">(Y313/D313)*100</f>
        <v>1.7982897384305834</v>
      </c>
      <c r="AA313" s="102">
        <v>36</v>
      </c>
      <c r="AB313" s="102">
        <v>0</v>
      </c>
      <c r="AC313" s="108">
        <f t="shared" ref="AC313:AC351" si="431">((AA313+AB313)/D313)*100</f>
        <v>0.45271629778672035</v>
      </c>
      <c r="AD313" s="109">
        <v>72.03</v>
      </c>
      <c r="AE313" s="110">
        <v>56.16</v>
      </c>
      <c r="AF313" s="110">
        <v>414.31</v>
      </c>
      <c r="AG313" s="110">
        <v>498.54</v>
      </c>
      <c r="AH313" s="105">
        <v>7.41</v>
      </c>
      <c r="AI313" s="111">
        <v>10.59</v>
      </c>
      <c r="AJ313" s="106">
        <v>37</v>
      </c>
      <c r="AK313" s="105">
        <f t="shared" si="424"/>
        <v>24.025974025974026</v>
      </c>
      <c r="AL313" s="102">
        <v>17</v>
      </c>
      <c r="AM313" s="102">
        <v>0</v>
      </c>
      <c r="AN313" s="108">
        <f>((AL313+AM313)/W313)*100</f>
        <v>45.945945945945951</v>
      </c>
      <c r="AO313" s="102"/>
      <c r="AP313" s="108">
        <f t="shared" si="425"/>
        <v>0</v>
      </c>
      <c r="AQ313" s="102">
        <v>16</v>
      </c>
      <c r="AR313" s="102">
        <v>0</v>
      </c>
      <c r="AS313" s="108">
        <f>((AQ313+AR313)/AA313)*100</f>
        <v>44.444444444444443</v>
      </c>
      <c r="AT313" s="102">
        <v>28</v>
      </c>
      <c r="AU313" s="182">
        <f t="shared" si="391"/>
        <v>0.35211267605633806</v>
      </c>
      <c r="AV313" s="105" t="s">
        <v>454</v>
      </c>
      <c r="AW313" s="106">
        <f t="shared" ref="AW313:AW345" si="432">AZ313+BA313+BB313</f>
        <v>86</v>
      </c>
      <c r="AX313" s="106">
        <f t="shared" ref="AX313:AX345" si="433">BC313+BD313+BE313</f>
        <v>0</v>
      </c>
      <c r="AY313" s="105">
        <f t="shared" ref="AY313:AY351" si="434">((AW313+AX313)/D313)*100</f>
        <v>1.0814889336016096</v>
      </c>
      <c r="AZ313" s="106">
        <v>0</v>
      </c>
      <c r="BA313" s="106">
        <v>86</v>
      </c>
      <c r="BB313" s="106">
        <v>0</v>
      </c>
      <c r="BC313" s="106">
        <v>0</v>
      </c>
      <c r="BD313" s="106">
        <v>0</v>
      </c>
      <c r="BE313" s="102">
        <v>0</v>
      </c>
      <c r="BF313" s="102">
        <f t="shared" si="412"/>
        <v>87</v>
      </c>
      <c r="BG313" s="102">
        <f t="shared" ref="BG313:BG345" si="435">BK313+BL313+BM313</f>
        <v>0</v>
      </c>
      <c r="BH313" s="102">
        <v>0</v>
      </c>
      <c r="BI313" s="102">
        <v>87</v>
      </c>
      <c r="BJ313" s="102">
        <v>0</v>
      </c>
      <c r="BK313" s="102">
        <v>0</v>
      </c>
      <c r="BL313" s="112">
        <v>0</v>
      </c>
      <c r="BM313" s="112">
        <v>0</v>
      </c>
      <c r="BN313" s="112">
        <v>86</v>
      </c>
      <c r="BO313" s="112">
        <v>0</v>
      </c>
      <c r="BP313" s="103">
        <f t="shared" si="417"/>
        <v>1.0814889336016096</v>
      </c>
      <c r="BQ313" s="158">
        <v>10</v>
      </c>
      <c r="BR313" s="103">
        <f t="shared" si="418"/>
        <v>11.627906976744185</v>
      </c>
      <c r="BS313" s="112">
        <f t="shared" ref="BS313:BS345" si="436">BV313+BY313+CB313</f>
        <v>0</v>
      </c>
      <c r="BT313" s="112">
        <f t="shared" ref="BT313:BT345" si="437">BW313+BZ313+CC313</f>
        <v>23</v>
      </c>
      <c r="BU313" s="112">
        <f t="shared" ref="BU313:BU345" si="438">BX313+CA313+CD313</f>
        <v>64</v>
      </c>
      <c r="BV313" s="112">
        <v>0</v>
      </c>
      <c r="BW313" s="112">
        <v>0</v>
      </c>
      <c r="BX313" s="112">
        <v>0</v>
      </c>
      <c r="BY313" s="112">
        <v>0</v>
      </c>
      <c r="BZ313" s="112">
        <v>23</v>
      </c>
      <c r="CA313" s="112">
        <v>64</v>
      </c>
      <c r="CB313" s="112">
        <v>0</v>
      </c>
      <c r="CC313" s="112">
        <v>0</v>
      </c>
      <c r="CD313" s="112">
        <v>0</v>
      </c>
      <c r="CE313" s="112">
        <f t="shared" ref="CE313:CE345" si="439">CH313+CK313+CN313</f>
        <v>0</v>
      </c>
      <c r="CF313" s="112">
        <f t="shared" ref="CF313:CF345" si="440">CI313+CL313+CO313</f>
        <v>0</v>
      </c>
      <c r="CG313" s="112">
        <f t="shared" ref="CG313:CG345" si="441">CJ313+CM313+CP313</f>
        <v>0</v>
      </c>
      <c r="CH313" s="100">
        <v>0</v>
      </c>
      <c r="CI313" s="100">
        <v>0</v>
      </c>
      <c r="CJ313" s="100">
        <v>0</v>
      </c>
      <c r="CK313" s="100">
        <v>0</v>
      </c>
      <c r="CL313" s="100">
        <v>0</v>
      </c>
      <c r="CM313" s="100">
        <v>0</v>
      </c>
      <c r="CN313" s="100">
        <v>0</v>
      </c>
      <c r="CO313" s="100">
        <v>0</v>
      </c>
      <c r="CP313" s="100">
        <v>0</v>
      </c>
      <c r="CQ313" s="112">
        <f t="shared" ref="CQ313:CQ345" si="442">CS313+DE313+DQ313</f>
        <v>4</v>
      </c>
      <c r="CR313" s="113">
        <f t="shared" ref="CR313:CR351" si="443">(CQ313/D313)*100</f>
        <v>5.030181086519115E-2</v>
      </c>
      <c r="CS313" s="112">
        <f t="shared" ref="CS313:CS345" si="444">CT313+CU313</f>
        <v>4</v>
      </c>
      <c r="CT313" s="112">
        <f t="shared" ref="CT313:CT345" si="445">CW313+CZ313+DC313</f>
        <v>0</v>
      </c>
      <c r="CU313" s="112">
        <f t="shared" ref="CU313:CU345" si="446">CX313+DA313+DD313</f>
        <v>4</v>
      </c>
      <c r="CV313" s="112">
        <f t="shared" ref="CV313:CV345" si="447">CW313+CX313</f>
        <v>0</v>
      </c>
      <c r="CW313" s="112">
        <v>0</v>
      </c>
      <c r="CX313" s="112">
        <v>0</v>
      </c>
      <c r="CY313" s="112">
        <f t="shared" ref="CY313:CY345" si="448">CZ313+DA313</f>
        <v>4</v>
      </c>
      <c r="CZ313" s="112">
        <v>0</v>
      </c>
      <c r="DA313" s="112">
        <v>4</v>
      </c>
      <c r="DB313" s="112">
        <f t="shared" ref="DB313:DB345" si="449">DC313+DD313</f>
        <v>0</v>
      </c>
      <c r="DC313" s="112">
        <v>0</v>
      </c>
      <c r="DD313" s="112">
        <v>0</v>
      </c>
      <c r="DE313" s="112">
        <f t="shared" ref="DE313:DE345" si="450">DF313+DG313</f>
        <v>0</v>
      </c>
      <c r="DF313" s="112">
        <f t="shared" ref="DF313:DF345" si="451">DI313+DL313+DO313</f>
        <v>0</v>
      </c>
      <c r="DG313" s="112">
        <f t="shared" ref="DG313:DG345" si="452">DJ313+DM313+DP313</f>
        <v>0</v>
      </c>
      <c r="DH313" s="112">
        <f t="shared" ref="DH313:DH345" si="453">DI313+DJ313</f>
        <v>0</v>
      </c>
      <c r="DI313" s="112">
        <v>0</v>
      </c>
      <c r="DJ313" s="112">
        <v>0</v>
      </c>
      <c r="DK313" s="112">
        <f t="shared" ref="DK313:DK345" si="454">DL313+DM313</f>
        <v>0</v>
      </c>
      <c r="DL313" s="112">
        <v>0</v>
      </c>
      <c r="DM313" s="112">
        <v>0</v>
      </c>
      <c r="DN313" s="112">
        <f t="shared" ref="DN313:DN345" si="455">DO313+DP313</f>
        <v>0</v>
      </c>
      <c r="DO313" s="112">
        <v>0</v>
      </c>
      <c r="DP313" s="112">
        <v>0</v>
      </c>
      <c r="DQ313" s="112">
        <f t="shared" ref="DQ313:DQ345" si="456">DR313+DS313+DT313+DU313</f>
        <v>0</v>
      </c>
      <c r="DR313" s="112">
        <v>0</v>
      </c>
      <c r="DS313" s="112">
        <v>0</v>
      </c>
      <c r="DT313" s="112">
        <v>0</v>
      </c>
      <c r="DU313" s="112">
        <v>0</v>
      </c>
      <c r="DV313" s="114">
        <v>698.27</v>
      </c>
      <c r="DW313" s="114"/>
      <c r="DX313" s="112">
        <v>5</v>
      </c>
      <c r="DY313" s="112">
        <v>0</v>
      </c>
      <c r="DZ313" s="112">
        <v>0</v>
      </c>
      <c r="EA313" s="112">
        <f t="shared" ref="EA313:EA345" si="457">EC313+ED313+EE313</f>
        <v>2</v>
      </c>
      <c r="EB313" s="113">
        <f>(EA313/CQ313)*100</f>
        <v>50</v>
      </c>
      <c r="EC313" s="112">
        <f t="shared" ref="EC313:EC345" si="458">EF313+EI313+EL313</f>
        <v>2</v>
      </c>
      <c r="ED313" s="112">
        <f t="shared" ref="ED313:ED345" si="459">EG313+EJ313+EM313</f>
        <v>0</v>
      </c>
      <c r="EE313" s="112">
        <f t="shared" ref="EE313:EE345" si="460">EH313+EK313+EN313</f>
        <v>0</v>
      </c>
      <c r="EF313" s="112">
        <v>2</v>
      </c>
      <c r="EG313" s="112">
        <v>0</v>
      </c>
      <c r="EH313" s="112">
        <v>0</v>
      </c>
      <c r="EI313" s="112">
        <v>0</v>
      </c>
      <c r="EJ313" s="112">
        <v>0</v>
      </c>
      <c r="EK313" s="112">
        <v>0</v>
      </c>
      <c r="EL313" s="112">
        <v>0</v>
      </c>
      <c r="EM313" s="112">
        <v>0</v>
      </c>
      <c r="EN313" s="112">
        <v>0</v>
      </c>
      <c r="EO313" s="112">
        <f t="shared" ref="EO313:EO345" si="461">CQ313-EA313</f>
        <v>2</v>
      </c>
      <c r="EP313" s="113">
        <f>(EO313/CQ313)*100</f>
        <v>50</v>
      </c>
      <c r="EQ313" s="112">
        <v>2</v>
      </c>
      <c r="ER313" s="112">
        <f t="shared" ref="ER313:ER345" si="462">SUM(ET313:EW313)</f>
        <v>2</v>
      </c>
      <c r="ES313" s="103">
        <f t="shared" si="419"/>
        <v>100</v>
      </c>
      <c r="ET313" s="112">
        <v>0</v>
      </c>
      <c r="EU313" s="112">
        <v>0</v>
      </c>
      <c r="EV313" s="112">
        <v>2</v>
      </c>
      <c r="EW313" s="112">
        <v>0</v>
      </c>
      <c r="EX313" s="114">
        <v>3015.5</v>
      </c>
      <c r="EY313" s="114">
        <v>563.94000000000005</v>
      </c>
      <c r="EZ313" s="114">
        <v>5467.06</v>
      </c>
      <c r="FA313" s="100">
        <v>0</v>
      </c>
    </row>
    <row r="314" spans="1:157" s="27" customFormat="1">
      <c r="A314" s="26" t="s">
        <v>203</v>
      </c>
      <c r="B314" s="26" t="s">
        <v>210</v>
      </c>
      <c r="C314" s="29" t="s">
        <v>31</v>
      </c>
      <c r="D314" s="31">
        <v>10470</v>
      </c>
      <c r="E314" s="31">
        <f t="shared" si="390"/>
        <v>316</v>
      </c>
      <c r="F314" s="33">
        <v>316</v>
      </c>
      <c r="G314" s="34">
        <f t="shared" si="420"/>
        <v>100</v>
      </c>
      <c r="H314" s="32">
        <v>0</v>
      </c>
      <c r="I314" s="30">
        <f t="shared" si="421"/>
        <v>0</v>
      </c>
      <c r="J314" s="32">
        <v>260</v>
      </c>
      <c r="K314" s="30">
        <f t="shared" si="426"/>
        <v>2.483285577841452</v>
      </c>
      <c r="L314" s="31">
        <v>5560</v>
      </c>
      <c r="M314" s="31">
        <v>2101</v>
      </c>
      <c r="N314" s="99">
        <f t="shared" si="427"/>
        <v>20.066857688634194</v>
      </c>
      <c r="O314" s="31">
        <v>1001</v>
      </c>
      <c r="P314" s="31">
        <v>535</v>
      </c>
      <c r="Q314" s="34">
        <f t="shared" si="428"/>
        <v>5.1098376313276024</v>
      </c>
      <c r="R314" s="32">
        <f t="shared" si="429"/>
        <v>184</v>
      </c>
      <c r="S314" s="32">
        <v>184</v>
      </c>
      <c r="T314" s="30">
        <f t="shared" si="422"/>
        <v>100</v>
      </c>
      <c r="U314" s="32">
        <v>0</v>
      </c>
      <c r="V314" s="30">
        <f t="shared" si="423"/>
        <v>0</v>
      </c>
      <c r="W314" s="33">
        <v>18</v>
      </c>
      <c r="X314" s="33">
        <v>0</v>
      </c>
      <c r="Y314" s="33">
        <v>131</v>
      </c>
      <c r="Z314" s="39">
        <f t="shared" si="430"/>
        <v>1.2511938872970392</v>
      </c>
      <c r="AA314" s="33">
        <v>16</v>
      </c>
      <c r="AB314" s="33">
        <v>0</v>
      </c>
      <c r="AC314" s="39">
        <f t="shared" si="431"/>
        <v>0.15281757402101243</v>
      </c>
      <c r="AD314" s="42">
        <v>73.92</v>
      </c>
      <c r="AE314" s="38">
        <v>37.39</v>
      </c>
      <c r="AF314" s="38">
        <v>385.08</v>
      </c>
      <c r="AG314" s="38">
        <v>411.29</v>
      </c>
      <c r="AH314" s="30">
        <v>1</v>
      </c>
      <c r="AI314" s="40">
        <v>11</v>
      </c>
      <c r="AJ314" s="41">
        <v>80</v>
      </c>
      <c r="AK314" s="30">
        <f t="shared" si="424"/>
        <v>43.478260869565219</v>
      </c>
      <c r="AL314" s="31">
        <v>16</v>
      </c>
      <c r="AM314" s="31">
        <v>0</v>
      </c>
      <c r="AN314" s="39">
        <f>((AL314+AM314)/W314)*100</f>
        <v>88.888888888888886</v>
      </c>
      <c r="AO314" s="31">
        <v>60</v>
      </c>
      <c r="AP314" s="39">
        <f t="shared" si="425"/>
        <v>45.801526717557252</v>
      </c>
      <c r="AQ314" s="31">
        <v>15</v>
      </c>
      <c r="AR314" s="31">
        <v>0</v>
      </c>
      <c r="AS314" s="39">
        <f>((AQ314+AR314)/AA314)*100</f>
        <v>93.75</v>
      </c>
      <c r="AT314" s="31">
        <v>2</v>
      </c>
      <c r="AU314" s="175">
        <f t="shared" si="391"/>
        <v>1.9102196752626553E-2</v>
      </c>
      <c r="AV314" s="35" t="s">
        <v>454</v>
      </c>
      <c r="AW314" s="41">
        <f t="shared" si="432"/>
        <v>40</v>
      </c>
      <c r="AX314" s="41">
        <f t="shared" si="433"/>
        <v>0</v>
      </c>
      <c r="AY314" s="30">
        <f t="shared" si="434"/>
        <v>0.38204393505253104</v>
      </c>
      <c r="AZ314" s="43">
        <v>0</v>
      </c>
      <c r="BA314" s="43">
        <v>40</v>
      </c>
      <c r="BB314" s="43">
        <v>0</v>
      </c>
      <c r="BC314" s="41">
        <v>0</v>
      </c>
      <c r="BD314" s="41">
        <v>0</v>
      </c>
      <c r="BE314" s="31">
        <v>0</v>
      </c>
      <c r="BF314" s="31">
        <f t="shared" si="412"/>
        <v>18</v>
      </c>
      <c r="BG314" s="31">
        <f t="shared" si="435"/>
        <v>0</v>
      </c>
      <c r="BH314" s="31">
        <v>0</v>
      </c>
      <c r="BI314" s="31">
        <v>18</v>
      </c>
      <c r="BJ314" s="31">
        <v>0</v>
      </c>
      <c r="BK314" s="31">
        <v>0</v>
      </c>
      <c r="BL314" s="45">
        <v>0</v>
      </c>
      <c r="BM314" s="45">
        <v>0</v>
      </c>
      <c r="BN314" s="45">
        <v>18</v>
      </c>
      <c r="BO314" s="45">
        <v>0</v>
      </c>
      <c r="BP314" s="34">
        <f t="shared" si="417"/>
        <v>0.17191977077363896</v>
      </c>
      <c r="BQ314" s="149">
        <v>2</v>
      </c>
      <c r="BR314" s="103">
        <f t="shared" si="418"/>
        <v>11.111111111111111</v>
      </c>
      <c r="BS314" s="45">
        <f t="shared" si="436"/>
        <v>4</v>
      </c>
      <c r="BT314" s="45">
        <f t="shared" si="437"/>
        <v>2</v>
      </c>
      <c r="BU314" s="45">
        <f t="shared" si="438"/>
        <v>12</v>
      </c>
      <c r="BV314" s="46">
        <v>0</v>
      </c>
      <c r="BW314" s="46">
        <v>0</v>
      </c>
      <c r="BX314" s="46">
        <v>0</v>
      </c>
      <c r="BY314" s="46">
        <v>4</v>
      </c>
      <c r="BZ314" s="46">
        <v>2</v>
      </c>
      <c r="CA314" s="46">
        <v>12</v>
      </c>
      <c r="CB314" s="46">
        <v>0</v>
      </c>
      <c r="CC314" s="46">
        <v>0</v>
      </c>
      <c r="CD314" s="46">
        <v>0</v>
      </c>
      <c r="CE314" s="45">
        <f t="shared" si="439"/>
        <v>0</v>
      </c>
      <c r="CF314" s="45">
        <f t="shared" si="440"/>
        <v>0</v>
      </c>
      <c r="CG314" s="45">
        <f t="shared" si="441"/>
        <v>0</v>
      </c>
      <c r="CH314" s="46">
        <v>0</v>
      </c>
      <c r="CI314" s="46">
        <v>0</v>
      </c>
      <c r="CJ314" s="46">
        <v>0</v>
      </c>
      <c r="CK314" s="46">
        <v>0</v>
      </c>
      <c r="CL314" s="46">
        <v>0</v>
      </c>
      <c r="CM314" s="46">
        <v>0</v>
      </c>
      <c r="CN314" s="46">
        <v>0</v>
      </c>
      <c r="CO314" s="46">
        <v>0</v>
      </c>
      <c r="CP314" s="46">
        <v>0</v>
      </c>
      <c r="CQ314" s="45">
        <f t="shared" si="442"/>
        <v>0</v>
      </c>
      <c r="CR314" s="47">
        <f t="shared" si="443"/>
        <v>0</v>
      </c>
      <c r="CS314" s="45">
        <f t="shared" si="444"/>
        <v>0</v>
      </c>
      <c r="CT314" s="45">
        <f t="shared" si="445"/>
        <v>0</v>
      </c>
      <c r="CU314" s="45">
        <f t="shared" si="446"/>
        <v>0</v>
      </c>
      <c r="CV314" s="45">
        <f t="shared" si="447"/>
        <v>0</v>
      </c>
      <c r="CW314" s="45">
        <v>0</v>
      </c>
      <c r="CX314" s="45">
        <v>0</v>
      </c>
      <c r="CY314" s="45">
        <f t="shared" si="448"/>
        <v>0</v>
      </c>
      <c r="CZ314" s="45">
        <v>0</v>
      </c>
      <c r="DA314" s="45">
        <v>0</v>
      </c>
      <c r="DB314" s="45">
        <f t="shared" si="449"/>
        <v>0</v>
      </c>
      <c r="DC314" s="45">
        <v>0</v>
      </c>
      <c r="DD314" s="45">
        <v>0</v>
      </c>
      <c r="DE314" s="45">
        <f t="shared" si="450"/>
        <v>0</v>
      </c>
      <c r="DF314" s="45">
        <f t="shared" si="451"/>
        <v>0</v>
      </c>
      <c r="DG314" s="45">
        <f t="shared" si="452"/>
        <v>0</v>
      </c>
      <c r="DH314" s="45">
        <f t="shared" si="453"/>
        <v>0</v>
      </c>
      <c r="DI314" s="45">
        <v>0</v>
      </c>
      <c r="DJ314" s="45">
        <v>0</v>
      </c>
      <c r="DK314" s="45">
        <f t="shared" si="454"/>
        <v>0</v>
      </c>
      <c r="DL314" s="45">
        <v>0</v>
      </c>
      <c r="DM314" s="45">
        <v>0</v>
      </c>
      <c r="DN314" s="45">
        <f t="shared" si="455"/>
        <v>0</v>
      </c>
      <c r="DO314" s="45">
        <v>0</v>
      </c>
      <c r="DP314" s="45">
        <v>0</v>
      </c>
      <c r="DQ314" s="45">
        <f t="shared" si="456"/>
        <v>0</v>
      </c>
      <c r="DR314" s="45">
        <v>0</v>
      </c>
      <c r="DS314" s="45">
        <v>0</v>
      </c>
      <c r="DT314" s="45">
        <v>0</v>
      </c>
      <c r="DU314" s="45">
        <v>0</v>
      </c>
      <c r="DV314" s="48"/>
      <c r="DW314" s="48"/>
      <c r="DX314" s="45">
        <v>0</v>
      </c>
      <c r="DY314" s="45">
        <v>0</v>
      </c>
      <c r="DZ314" s="45">
        <v>0</v>
      </c>
      <c r="EA314" s="45">
        <f t="shared" si="457"/>
        <v>0</v>
      </c>
      <c r="EB314" s="115" t="s">
        <v>456</v>
      </c>
      <c r="EC314" s="45">
        <f t="shared" si="458"/>
        <v>0</v>
      </c>
      <c r="ED314" s="45">
        <f t="shared" si="459"/>
        <v>0</v>
      </c>
      <c r="EE314" s="45">
        <f t="shared" si="460"/>
        <v>0</v>
      </c>
      <c r="EF314" s="45">
        <v>0</v>
      </c>
      <c r="EG314" s="45">
        <v>0</v>
      </c>
      <c r="EH314" s="45">
        <v>0</v>
      </c>
      <c r="EI314" s="45">
        <v>0</v>
      </c>
      <c r="EJ314" s="45">
        <v>0</v>
      </c>
      <c r="EK314" s="45">
        <v>0</v>
      </c>
      <c r="EL314" s="45">
        <v>0</v>
      </c>
      <c r="EM314" s="45">
        <v>0</v>
      </c>
      <c r="EN314" s="45">
        <v>0</v>
      </c>
      <c r="EO314" s="45">
        <f t="shared" si="461"/>
        <v>0</v>
      </c>
      <c r="EP314" s="115" t="s">
        <v>456</v>
      </c>
      <c r="EQ314" s="45">
        <v>7</v>
      </c>
      <c r="ER314" s="45">
        <f t="shared" si="462"/>
        <v>3</v>
      </c>
      <c r="ES314" s="34">
        <f t="shared" si="419"/>
        <v>42.857142857142854</v>
      </c>
      <c r="ET314" s="45">
        <v>3</v>
      </c>
      <c r="EU314" s="45">
        <v>0</v>
      </c>
      <c r="EV314" s="45">
        <v>0</v>
      </c>
      <c r="EW314" s="45">
        <v>0</v>
      </c>
      <c r="EX314" s="48">
        <v>448</v>
      </c>
      <c r="EY314" s="48">
        <v>286</v>
      </c>
      <c r="EZ314" s="48">
        <v>1305</v>
      </c>
      <c r="FA314" s="46">
        <v>0</v>
      </c>
    </row>
    <row r="315" spans="1:157" s="27" customFormat="1">
      <c r="A315" s="26" t="s">
        <v>429</v>
      </c>
      <c r="B315" s="26" t="s">
        <v>439</v>
      </c>
      <c r="C315" s="29" t="s">
        <v>33</v>
      </c>
      <c r="D315" s="31">
        <v>11172</v>
      </c>
      <c r="E315" s="31">
        <f t="shared" si="390"/>
        <v>34</v>
      </c>
      <c r="F315" s="31">
        <v>34</v>
      </c>
      <c r="G315" s="34">
        <f t="shared" si="420"/>
        <v>100</v>
      </c>
      <c r="H315" s="32">
        <v>0</v>
      </c>
      <c r="I315" s="30">
        <f t="shared" si="421"/>
        <v>0</v>
      </c>
      <c r="J315" s="41">
        <v>30</v>
      </c>
      <c r="K315" s="30">
        <f t="shared" si="426"/>
        <v>0.26852846401718583</v>
      </c>
      <c r="L315" s="31">
        <v>3932</v>
      </c>
      <c r="M315" s="31">
        <v>2252</v>
      </c>
      <c r="N315" s="99">
        <f t="shared" si="427"/>
        <v>20.157536698890084</v>
      </c>
      <c r="O315" s="31">
        <v>1231</v>
      </c>
      <c r="P315" s="31">
        <v>839</v>
      </c>
      <c r="Q315" s="34">
        <f t="shared" si="428"/>
        <v>7.5098460436806302</v>
      </c>
      <c r="R315" s="41">
        <f t="shared" si="429"/>
        <v>148</v>
      </c>
      <c r="S315" s="41">
        <v>147</v>
      </c>
      <c r="T315" s="30">
        <f t="shared" si="422"/>
        <v>99.324324324324323</v>
      </c>
      <c r="U315" s="32">
        <v>1</v>
      </c>
      <c r="V315" s="30">
        <f t="shared" si="423"/>
        <v>0.67567567567567566</v>
      </c>
      <c r="W315" s="31">
        <v>20</v>
      </c>
      <c r="X315" s="31">
        <v>0</v>
      </c>
      <c r="Y315" s="31">
        <v>118</v>
      </c>
      <c r="Z315" s="39">
        <f t="shared" si="430"/>
        <v>1.0562119584675975</v>
      </c>
      <c r="AA315" s="31">
        <v>14</v>
      </c>
      <c r="AB315" s="31">
        <v>0</v>
      </c>
      <c r="AC315" s="39">
        <f t="shared" si="431"/>
        <v>0.12531328320802004</v>
      </c>
      <c r="AD315" s="42">
        <v>55.22</v>
      </c>
      <c r="AE315" s="38">
        <v>47.8</v>
      </c>
      <c r="AF315" s="38">
        <v>643.91</v>
      </c>
      <c r="AG315" s="38">
        <v>1077.82</v>
      </c>
      <c r="AH315" s="30">
        <v>11.66</v>
      </c>
      <c r="AI315" s="40">
        <v>22.55</v>
      </c>
      <c r="AJ315" s="41">
        <v>67</v>
      </c>
      <c r="AK315" s="30">
        <f t="shared" si="424"/>
        <v>45.57823129251701</v>
      </c>
      <c r="AL315" s="31">
        <v>12</v>
      </c>
      <c r="AM315" s="31">
        <v>0</v>
      </c>
      <c r="AN315" s="39">
        <f>((AL315+AM315)/W315)*100</f>
        <v>60</v>
      </c>
      <c r="AO315" s="31">
        <v>54</v>
      </c>
      <c r="AP315" s="39">
        <f t="shared" si="425"/>
        <v>45.762711864406782</v>
      </c>
      <c r="AQ315" s="31">
        <v>10</v>
      </c>
      <c r="AR315" s="31">
        <v>0</v>
      </c>
      <c r="AS315" s="39">
        <f>((AQ315+AR315)/AA315)*100</f>
        <v>71.428571428571431</v>
      </c>
      <c r="AT315" s="31">
        <v>17</v>
      </c>
      <c r="AU315" s="175">
        <f t="shared" si="391"/>
        <v>0.15216612960973863</v>
      </c>
      <c r="AV315" s="35" t="s">
        <v>454</v>
      </c>
      <c r="AW315" s="41">
        <f t="shared" si="432"/>
        <v>53</v>
      </c>
      <c r="AX315" s="41">
        <f t="shared" si="433"/>
        <v>0</v>
      </c>
      <c r="AY315" s="30">
        <f t="shared" si="434"/>
        <v>0.47440028643036164</v>
      </c>
      <c r="AZ315" s="41">
        <v>1</v>
      </c>
      <c r="BA315" s="41">
        <v>52</v>
      </c>
      <c r="BB315" s="41">
        <v>0</v>
      </c>
      <c r="BC315" s="41">
        <v>0</v>
      </c>
      <c r="BD315" s="41">
        <v>0</v>
      </c>
      <c r="BE315" s="31">
        <v>0</v>
      </c>
      <c r="BF315" s="31">
        <f t="shared" si="412"/>
        <v>46</v>
      </c>
      <c r="BG315" s="31">
        <f t="shared" si="435"/>
        <v>0</v>
      </c>
      <c r="BH315" s="31">
        <v>1</v>
      </c>
      <c r="BI315" s="31">
        <v>45</v>
      </c>
      <c r="BJ315" s="31">
        <v>0</v>
      </c>
      <c r="BK315" s="31">
        <v>0</v>
      </c>
      <c r="BL315" s="45">
        <v>0</v>
      </c>
      <c r="BM315" s="45">
        <v>0</v>
      </c>
      <c r="BN315" s="45">
        <v>49</v>
      </c>
      <c r="BO315" s="45">
        <v>0</v>
      </c>
      <c r="BP315" s="34">
        <f t="shared" si="417"/>
        <v>0.43859649122807015</v>
      </c>
      <c r="BQ315" s="149">
        <v>6</v>
      </c>
      <c r="BR315" s="103">
        <f t="shared" si="418"/>
        <v>12.244897959183673</v>
      </c>
      <c r="BS315" s="45">
        <f t="shared" si="436"/>
        <v>0</v>
      </c>
      <c r="BT315" s="45">
        <f t="shared" si="437"/>
        <v>3</v>
      </c>
      <c r="BU315" s="45">
        <f t="shared" si="438"/>
        <v>43</v>
      </c>
      <c r="BV315" s="45">
        <v>0</v>
      </c>
      <c r="BW315" s="45">
        <v>0</v>
      </c>
      <c r="BX315" s="45">
        <v>1</v>
      </c>
      <c r="BY315" s="45">
        <v>0</v>
      </c>
      <c r="BZ315" s="45">
        <v>3</v>
      </c>
      <c r="CA315" s="45">
        <v>42</v>
      </c>
      <c r="CB315" s="45">
        <v>0</v>
      </c>
      <c r="CC315" s="45">
        <v>0</v>
      </c>
      <c r="CD315" s="45">
        <v>0</v>
      </c>
      <c r="CE315" s="45">
        <f t="shared" si="439"/>
        <v>0</v>
      </c>
      <c r="CF315" s="45">
        <f t="shared" si="440"/>
        <v>0</v>
      </c>
      <c r="CG315" s="45">
        <f t="shared" si="441"/>
        <v>0</v>
      </c>
      <c r="CH315" s="46">
        <v>0</v>
      </c>
      <c r="CI315" s="46">
        <v>0</v>
      </c>
      <c r="CJ315" s="46">
        <v>0</v>
      </c>
      <c r="CK315" s="46">
        <v>0</v>
      </c>
      <c r="CL315" s="46">
        <v>0</v>
      </c>
      <c r="CM315" s="46">
        <v>0</v>
      </c>
      <c r="CN315" s="46">
        <v>0</v>
      </c>
      <c r="CO315" s="46">
        <v>0</v>
      </c>
      <c r="CP315" s="46">
        <v>0</v>
      </c>
      <c r="CQ315" s="45">
        <f t="shared" si="442"/>
        <v>15</v>
      </c>
      <c r="CR315" s="47">
        <f t="shared" si="443"/>
        <v>0.13426423200859292</v>
      </c>
      <c r="CS315" s="45">
        <f t="shared" si="444"/>
        <v>13</v>
      </c>
      <c r="CT315" s="45">
        <f t="shared" si="445"/>
        <v>0</v>
      </c>
      <c r="CU315" s="45">
        <f t="shared" si="446"/>
        <v>13</v>
      </c>
      <c r="CV315" s="45">
        <f t="shared" si="447"/>
        <v>0</v>
      </c>
      <c r="CW315" s="45">
        <v>0</v>
      </c>
      <c r="CX315" s="45">
        <v>0</v>
      </c>
      <c r="CY315" s="45">
        <f t="shared" si="448"/>
        <v>13</v>
      </c>
      <c r="CZ315" s="45">
        <v>0</v>
      </c>
      <c r="DA315" s="45">
        <v>13</v>
      </c>
      <c r="DB315" s="45">
        <f t="shared" si="449"/>
        <v>0</v>
      </c>
      <c r="DC315" s="45">
        <v>0</v>
      </c>
      <c r="DD315" s="45">
        <v>0</v>
      </c>
      <c r="DE315" s="45">
        <f t="shared" si="450"/>
        <v>0</v>
      </c>
      <c r="DF315" s="45">
        <f t="shared" si="451"/>
        <v>0</v>
      </c>
      <c r="DG315" s="45">
        <f t="shared" si="452"/>
        <v>0</v>
      </c>
      <c r="DH315" s="45">
        <f t="shared" si="453"/>
        <v>0</v>
      </c>
      <c r="DI315" s="45">
        <v>0</v>
      </c>
      <c r="DJ315" s="45">
        <v>0</v>
      </c>
      <c r="DK315" s="45">
        <f t="shared" si="454"/>
        <v>0</v>
      </c>
      <c r="DL315" s="45">
        <v>0</v>
      </c>
      <c r="DM315" s="45">
        <v>0</v>
      </c>
      <c r="DN315" s="45">
        <f t="shared" si="455"/>
        <v>0</v>
      </c>
      <c r="DO315" s="45">
        <v>0</v>
      </c>
      <c r="DP315" s="45">
        <v>0</v>
      </c>
      <c r="DQ315" s="45">
        <f t="shared" si="456"/>
        <v>2</v>
      </c>
      <c r="DR315" s="45">
        <v>0</v>
      </c>
      <c r="DS315" s="45">
        <v>0</v>
      </c>
      <c r="DT315" s="45">
        <v>0</v>
      </c>
      <c r="DU315" s="45">
        <v>2</v>
      </c>
      <c r="DV315" s="48">
        <v>2842.05</v>
      </c>
      <c r="DW315" s="48"/>
      <c r="DX315" s="45">
        <v>42</v>
      </c>
      <c r="DY315" s="45">
        <v>0</v>
      </c>
      <c r="DZ315" s="45">
        <v>0</v>
      </c>
      <c r="EA315" s="45">
        <f t="shared" si="457"/>
        <v>8</v>
      </c>
      <c r="EB315" s="47">
        <f>(EA315/CQ315)*100</f>
        <v>53.333333333333336</v>
      </c>
      <c r="EC315" s="45">
        <f t="shared" si="458"/>
        <v>5</v>
      </c>
      <c r="ED315" s="45">
        <f t="shared" si="459"/>
        <v>2</v>
      </c>
      <c r="EE315" s="45">
        <f t="shared" si="460"/>
        <v>1</v>
      </c>
      <c r="EF315" s="45">
        <v>5</v>
      </c>
      <c r="EG315" s="45">
        <v>2</v>
      </c>
      <c r="EH315" s="45">
        <v>1</v>
      </c>
      <c r="EI315" s="45">
        <v>0</v>
      </c>
      <c r="EJ315" s="45">
        <v>0</v>
      </c>
      <c r="EK315" s="45">
        <v>0</v>
      </c>
      <c r="EL315" s="45">
        <v>0</v>
      </c>
      <c r="EM315" s="45">
        <v>0</v>
      </c>
      <c r="EN315" s="45">
        <v>0</v>
      </c>
      <c r="EO315" s="45">
        <f t="shared" si="461"/>
        <v>7</v>
      </c>
      <c r="EP315" s="47">
        <f>(EO315/CQ315)*100</f>
        <v>46.666666666666664</v>
      </c>
      <c r="EQ315" s="45">
        <v>4</v>
      </c>
      <c r="ER315" s="45">
        <f t="shared" si="462"/>
        <v>2</v>
      </c>
      <c r="ES315" s="34">
        <f t="shared" si="419"/>
        <v>50</v>
      </c>
      <c r="ET315" s="45">
        <v>2</v>
      </c>
      <c r="EU315" s="45">
        <v>0</v>
      </c>
      <c r="EV315" s="45">
        <v>0</v>
      </c>
      <c r="EW315" s="45">
        <v>0</v>
      </c>
      <c r="EX315" s="48">
        <v>743.91</v>
      </c>
      <c r="EY315" s="48">
        <v>210.28</v>
      </c>
      <c r="EZ315" s="48">
        <v>1277.53</v>
      </c>
      <c r="FA315" s="46">
        <v>0</v>
      </c>
    </row>
    <row r="316" spans="1:157" s="27" customFormat="1">
      <c r="A316" s="100" t="s">
        <v>379</v>
      </c>
      <c r="B316" s="100" t="s">
        <v>391</v>
      </c>
      <c r="C316" s="101" t="s">
        <v>19</v>
      </c>
      <c r="D316" s="102">
        <v>13195</v>
      </c>
      <c r="E316" s="102">
        <f t="shared" si="390"/>
        <v>303</v>
      </c>
      <c r="F316" s="102">
        <v>291</v>
      </c>
      <c r="G316" s="103">
        <f t="shared" si="420"/>
        <v>96.039603960396036</v>
      </c>
      <c r="H316" s="104">
        <v>12</v>
      </c>
      <c r="I316" s="105">
        <f t="shared" si="421"/>
        <v>3.9603960396039604</v>
      </c>
      <c r="J316" s="106">
        <v>265</v>
      </c>
      <c r="K316" s="105">
        <f t="shared" si="426"/>
        <v>2.008336491095112</v>
      </c>
      <c r="L316" s="102">
        <v>2844</v>
      </c>
      <c r="M316" s="102">
        <v>1894</v>
      </c>
      <c r="N316" s="107">
        <f t="shared" si="427"/>
        <v>14.353921940128837</v>
      </c>
      <c r="O316" s="102">
        <v>1011</v>
      </c>
      <c r="P316" s="102">
        <v>669</v>
      </c>
      <c r="Q316" s="103">
        <f t="shared" si="428"/>
        <v>5.0701023114816213</v>
      </c>
      <c r="R316" s="106">
        <f t="shared" si="429"/>
        <v>177</v>
      </c>
      <c r="S316" s="106">
        <v>174</v>
      </c>
      <c r="T316" s="105">
        <f t="shared" si="422"/>
        <v>98.305084745762713</v>
      </c>
      <c r="U316" s="104">
        <v>3</v>
      </c>
      <c r="V316" s="105">
        <f t="shared" si="423"/>
        <v>1.6949152542372881</v>
      </c>
      <c r="W316" s="102">
        <v>52</v>
      </c>
      <c r="X316" s="102">
        <v>0</v>
      </c>
      <c r="Y316" s="102">
        <v>150</v>
      </c>
      <c r="Z316" s="108">
        <f t="shared" si="430"/>
        <v>1.1367942402425162</v>
      </c>
      <c r="AA316" s="102">
        <v>47</v>
      </c>
      <c r="AB316" s="102">
        <v>0</v>
      </c>
      <c r="AC316" s="108">
        <f t="shared" si="431"/>
        <v>0.35619552860932169</v>
      </c>
      <c r="AD316" s="109">
        <v>76.44</v>
      </c>
      <c r="AE316" s="110">
        <v>79.8</v>
      </c>
      <c r="AF316" s="110">
        <v>495.08</v>
      </c>
      <c r="AG316" s="110">
        <v>520.11</v>
      </c>
      <c r="AH316" s="105">
        <v>8.83</v>
      </c>
      <c r="AI316" s="111">
        <v>10.27</v>
      </c>
      <c r="AJ316" s="106">
        <v>60</v>
      </c>
      <c r="AK316" s="105">
        <f t="shared" si="424"/>
        <v>34.482758620689658</v>
      </c>
      <c r="AL316" s="102">
        <v>26</v>
      </c>
      <c r="AM316" s="102">
        <v>0</v>
      </c>
      <c r="AN316" s="108">
        <f>((AL316+AM316)/W316)*100</f>
        <v>50</v>
      </c>
      <c r="AO316" s="102"/>
      <c r="AP316" s="108">
        <f t="shared" si="425"/>
        <v>0</v>
      </c>
      <c r="AQ316" s="102">
        <v>25</v>
      </c>
      <c r="AR316" s="102">
        <v>0</v>
      </c>
      <c r="AS316" s="108">
        <f>((AQ316+AR316)/AA316)*100</f>
        <v>53.191489361702125</v>
      </c>
      <c r="AT316" s="102">
        <v>31</v>
      </c>
      <c r="AU316" s="182">
        <f t="shared" si="391"/>
        <v>0.23493747631678666</v>
      </c>
      <c r="AV316" s="105" t="s">
        <v>454</v>
      </c>
      <c r="AW316" s="106">
        <f t="shared" si="432"/>
        <v>103</v>
      </c>
      <c r="AX316" s="106">
        <f t="shared" si="433"/>
        <v>0</v>
      </c>
      <c r="AY316" s="105">
        <f t="shared" si="434"/>
        <v>0.78059871163319439</v>
      </c>
      <c r="AZ316" s="106">
        <v>0</v>
      </c>
      <c r="BA316" s="106">
        <v>103</v>
      </c>
      <c r="BB316" s="106">
        <v>0</v>
      </c>
      <c r="BC316" s="106">
        <v>0</v>
      </c>
      <c r="BD316" s="106">
        <v>0</v>
      </c>
      <c r="BE316" s="102">
        <v>0</v>
      </c>
      <c r="BF316" s="102">
        <f t="shared" si="412"/>
        <v>103</v>
      </c>
      <c r="BG316" s="102">
        <f t="shared" si="435"/>
        <v>0</v>
      </c>
      <c r="BH316" s="102">
        <v>0</v>
      </c>
      <c r="BI316" s="102">
        <v>103</v>
      </c>
      <c r="BJ316" s="102">
        <v>0</v>
      </c>
      <c r="BK316" s="102">
        <v>0</v>
      </c>
      <c r="BL316" s="112">
        <v>0</v>
      </c>
      <c r="BM316" s="112">
        <v>0</v>
      </c>
      <c r="BN316" s="112">
        <v>101</v>
      </c>
      <c r="BO316" s="112">
        <v>0</v>
      </c>
      <c r="BP316" s="103">
        <f t="shared" si="417"/>
        <v>0.76544145509662753</v>
      </c>
      <c r="BQ316" s="158">
        <v>5</v>
      </c>
      <c r="BR316" s="103">
        <f t="shared" si="418"/>
        <v>4.9504950495049505</v>
      </c>
      <c r="BS316" s="112">
        <f t="shared" si="436"/>
        <v>0</v>
      </c>
      <c r="BT316" s="112">
        <f t="shared" si="437"/>
        <v>31</v>
      </c>
      <c r="BU316" s="112">
        <f t="shared" si="438"/>
        <v>72</v>
      </c>
      <c r="BV316" s="112">
        <v>0</v>
      </c>
      <c r="BW316" s="112">
        <v>0</v>
      </c>
      <c r="BX316" s="112">
        <v>0</v>
      </c>
      <c r="BY316" s="112">
        <v>0</v>
      </c>
      <c r="BZ316" s="112">
        <v>31</v>
      </c>
      <c r="CA316" s="112">
        <v>72</v>
      </c>
      <c r="CB316" s="112">
        <v>0</v>
      </c>
      <c r="CC316" s="112">
        <v>0</v>
      </c>
      <c r="CD316" s="112">
        <v>0</v>
      </c>
      <c r="CE316" s="112">
        <f t="shared" si="439"/>
        <v>0</v>
      </c>
      <c r="CF316" s="112">
        <f t="shared" si="440"/>
        <v>0</v>
      </c>
      <c r="CG316" s="112">
        <f t="shared" si="441"/>
        <v>0</v>
      </c>
      <c r="CH316" s="100">
        <v>0</v>
      </c>
      <c r="CI316" s="100">
        <v>0</v>
      </c>
      <c r="CJ316" s="100">
        <v>0</v>
      </c>
      <c r="CK316" s="100">
        <v>0</v>
      </c>
      <c r="CL316" s="100">
        <v>0</v>
      </c>
      <c r="CM316" s="100">
        <v>0</v>
      </c>
      <c r="CN316" s="100">
        <v>0</v>
      </c>
      <c r="CO316" s="100">
        <v>0</v>
      </c>
      <c r="CP316" s="100">
        <v>0</v>
      </c>
      <c r="CQ316" s="112">
        <f t="shared" si="442"/>
        <v>5</v>
      </c>
      <c r="CR316" s="113">
        <f t="shared" si="443"/>
        <v>3.7893141341417205E-2</v>
      </c>
      <c r="CS316" s="112">
        <f t="shared" si="444"/>
        <v>5</v>
      </c>
      <c r="CT316" s="112">
        <f t="shared" si="445"/>
        <v>0</v>
      </c>
      <c r="CU316" s="112">
        <f t="shared" si="446"/>
        <v>5</v>
      </c>
      <c r="CV316" s="112">
        <f t="shared" si="447"/>
        <v>0</v>
      </c>
      <c r="CW316" s="112">
        <v>0</v>
      </c>
      <c r="CX316" s="112">
        <v>0</v>
      </c>
      <c r="CY316" s="112">
        <f t="shared" si="448"/>
        <v>5</v>
      </c>
      <c r="CZ316" s="112">
        <v>0</v>
      </c>
      <c r="DA316" s="112">
        <v>5</v>
      </c>
      <c r="DB316" s="112">
        <f t="shared" si="449"/>
        <v>0</v>
      </c>
      <c r="DC316" s="112">
        <v>0</v>
      </c>
      <c r="DD316" s="112">
        <v>0</v>
      </c>
      <c r="DE316" s="112">
        <f t="shared" si="450"/>
        <v>0</v>
      </c>
      <c r="DF316" s="112">
        <f t="shared" si="451"/>
        <v>0</v>
      </c>
      <c r="DG316" s="112">
        <f t="shared" si="452"/>
        <v>0</v>
      </c>
      <c r="DH316" s="112">
        <f t="shared" si="453"/>
        <v>0</v>
      </c>
      <c r="DI316" s="112">
        <v>0</v>
      </c>
      <c r="DJ316" s="112">
        <v>0</v>
      </c>
      <c r="DK316" s="112">
        <f t="shared" si="454"/>
        <v>0</v>
      </c>
      <c r="DL316" s="112">
        <v>0</v>
      </c>
      <c r="DM316" s="112">
        <v>0</v>
      </c>
      <c r="DN316" s="112">
        <f t="shared" si="455"/>
        <v>0</v>
      </c>
      <c r="DO316" s="112">
        <v>0</v>
      </c>
      <c r="DP316" s="112">
        <v>0</v>
      </c>
      <c r="DQ316" s="112">
        <f t="shared" si="456"/>
        <v>0</v>
      </c>
      <c r="DR316" s="112">
        <v>0</v>
      </c>
      <c r="DS316" s="112">
        <v>0</v>
      </c>
      <c r="DT316" s="112">
        <v>0</v>
      </c>
      <c r="DU316" s="112">
        <v>0</v>
      </c>
      <c r="DV316" s="114">
        <v>906.37</v>
      </c>
      <c r="DW316" s="114"/>
      <c r="DX316" s="112">
        <v>2</v>
      </c>
      <c r="DY316" s="112">
        <v>0</v>
      </c>
      <c r="DZ316" s="112">
        <v>0</v>
      </c>
      <c r="EA316" s="112">
        <f t="shared" si="457"/>
        <v>3</v>
      </c>
      <c r="EB316" s="113">
        <f>(EA316/CQ316)*100</f>
        <v>60</v>
      </c>
      <c r="EC316" s="112">
        <f t="shared" si="458"/>
        <v>2</v>
      </c>
      <c r="ED316" s="112">
        <f t="shared" si="459"/>
        <v>1</v>
      </c>
      <c r="EE316" s="112">
        <f t="shared" si="460"/>
        <v>0</v>
      </c>
      <c r="EF316" s="112">
        <v>2</v>
      </c>
      <c r="EG316" s="112">
        <v>1</v>
      </c>
      <c r="EH316" s="112">
        <v>0</v>
      </c>
      <c r="EI316" s="112">
        <v>0</v>
      </c>
      <c r="EJ316" s="112">
        <v>0</v>
      </c>
      <c r="EK316" s="112">
        <v>0</v>
      </c>
      <c r="EL316" s="112">
        <v>0</v>
      </c>
      <c r="EM316" s="112">
        <v>0</v>
      </c>
      <c r="EN316" s="112">
        <v>0</v>
      </c>
      <c r="EO316" s="112">
        <f t="shared" si="461"/>
        <v>2</v>
      </c>
      <c r="EP316" s="113">
        <f>(EO316/CQ316)*100</f>
        <v>40</v>
      </c>
      <c r="EQ316" s="112">
        <v>3</v>
      </c>
      <c r="ER316" s="112">
        <f t="shared" si="462"/>
        <v>2</v>
      </c>
      <c r="ES316" s="103">
        <f t="shared" si="419"/>
        <v>66.666666666666657</v>
      </c>
      <c r="ET316" s="112">
        <v>0</v>
      </c>
      <c r="EU316" s="112">
        <v>0</v>
      </c>
      <c r="EV316" s="112">
        <v>2</v>
      </c>
      <c r="EW316" s="112">
        <v>0</v>
      </c>
      <c r="EX316" s="114">
        <v>1503.06</v>
      </c>
      <c r="EY316" s="114">
        <v>1374.15</v>
      </c>
      <c r="EZ316" s="114">
        <v>1631.97</v>
      </c>
      <c r="FA316" s="100">
        <v>0</v>
      </c>
    </row>
    <row r="317" spans="1:157" s="27" customFormat="1">
      <c r="A317" s="26" t="s">
        <v>450</v>
      </c>
      <c r="B317" s="26" t="s">
        <v>452</v>
      </c>
      <c r="C317" s="29" t="s">
        <v>34</v>
      </c>
      <c r="D317" s="31">
        <v>4870</v>
      </c>
      <c r="E317" s="31">
        <f t="shared" si="390"/>
        <v>13</v>
      </c>
      <c r="F317" s="31">
        <v>13</v>
      </c>
      <c r="G317" s="34">
        <f t="shared" si="420"/>
        <v>100</v>
      </c>
      <c r="H317" s="32">
        <v>0</v>
      </c>
      <c r="I317" s="30">
        <f t="shared" si="421"/>
        <v>0</v>
      </c>
      <c r="J317" s="41">
        <v>13</v>
      </c>
      <c r="K317" s="30">
        <f t="shared" si="426"/>
        <v>0.26694045174537989</v>
      </c>
      <c r="L317" s="31">
        <v>1059</v>
      </c>
      <c r="M317" s="31">
        <v>811</v>
      </c>
      <c r="N317" s="99">
        <f t="shared" si="427"/>
        <v>16.652977412731008</v>
      </c>
      <c r="O317" s="31">
        <v>352</v>
      </c>
      <c r="P317" s="31">
        <v>283</v>
      </c>
      <c r="Q317" s="34">
        <f t="shared" si="428"/>
        <v>5.8110882956878847</v>
      </c>
      <c r="R317" s="41">
        <f t="shared" si="429"/>
        <v>496</v>
      </c>
      <c r="S317" s="41">
        <v>496</v>
      </c>
      <c r="T317" s="30">
        <f t="shared" si="422"/>
        <v>100</v>
      </c>
      <c r="U317" s="32">
        <v>0</v>
      </c>
      <c r="V317" s="30">
        <f t="shared" si="423"/>
        <v>0</v>
      </c>
      <c r="W317" s="31">
        <v>43</v>
      </c>
      <c r="X317" s="31">
        <v>0</v>
      </c>
      <c r="Y317" s="31">
        <v>370</v>
      </c>
      <c r="Z317" s="39">
        <f t="shared" si="430"/>
        <v>7.5975359342915816</v>
      </c>
      <c r="AA317" s="31">
        <v>43</v>
      </c>
      <c r="AB317" s="31">
        <v>0</v>
      </c>
      <c r="AC317" s="39">
        <f t="shared" si="431"/>
        <v>0.88295687885010266</v>
      </c>
      <c r="AD317" s="42">
        <v>199.22</v>
      </c>
      <c r="AE317" s="116" t="s">
        <v>392</v>
      </c>
      <c r="AF317" s="38">
        <v>426.4</v>
      </c>
      <c r="AG317" s="38" t="s">
        <v>392</v>
      </c>
      <c r="AH317" s="30">
        <v>2.44</v>
      </c>
      <c r="AI317" s="116" t="s">
        <v>392</v>
      </c>
      <c r="AJ317" s="41">
        <v>246</v>
      </c>
      <c r="AK317" s="30">
        <f t="shared" si="424"/>
        <v>49.596774193548384</v>
      </c>
      <c r="AL317" s="117" t="s">
        <v>392</v>
      </c>
      <c r="AM317" s="31">
        <v>0</v>
      </c>
      <c r="AN317" s="44" t="s">
        <v>456</v>
      </c>
      <c r="AO317" s="31">
        <v>175</v>
      </c>
      <c r="AP317" s="39">
        <f t="shared" si="425"/>
        <v>47.297297297297298</v>
      </c>
      <c r="AQ317" s="117" t="s">
        <v>392</v>
      </c>
      <c r="AR317" s="31">
        <v>0</v>
      </c>
      <c r="AS317" s="44" t="s">
        <v>456</v>
      </c>
      <c r="AT317" s="31">
        <v>3</v>
      </c>
      <c r="AU317" s="175">
        <f t="shared" si="391"/>
        <v>6.1601642710472283E-2</v>
      </c>
      <c r="AV317" s="35" t="s">
        <v>454</v>
      </c>
      <c r="AW317" s="41">
        <f t="shared" si="432"/>
        <v>47</v>
      </c>
      <c r="AX317" s="41">
        <f t="shared" si="433"/>
        <v>0</v>
      </c>
      <c r="AY317" s="30">
        <f t="shared" si="434"/>
        <v>0.9650924024640658</v>
      </c>
      <c r="AZ317" s="41">
        <v>0</v>
      </c>
      <c r="BA317" s="41">
        <v>47</v>
      </c>
      <c r="BB317" s="41">
        <v>0</v>
      </c>
      <c r="BC317" s="41">
        <v>0</v>
      </c>
      <c r="BD317" s="41">
        <v>0</v>
      </c>
      <c r="BE317" s="31">
        <v>0</v>
      </c>
      <c r="BF317" s="31">
        <v>0</v>
      </c>
      <c r="BG317" s="31">
        <f t="shared" si="435"/>
        <v>0</v>
      </c>
      <c r="BH317" s="31">
        <v>0</v>
      </c>
      <c r="BI317" s="31">
        <v>43</v>
      </c>
      <c r="BJ317" s="31">
        <v>0</v>
      </c>
      <c r="BK317" s="31">
        <v>0</v>
      </c>
      <c r="BL317" s="45">
        <v>0</v>
      </c>
      <c r="BM317" s="45">
        <v>0</v>
      </c>
      <c r="BN317" s="45">
        <v>43</v>
      </c>
      <c r="BO317" s="45">
        <v>0</v>
      </c>
      <c r="BP317" s="34">
        <f t="shared" si="417"/>
        <v>0.88295687885010266</v>
      </c>
      <c r="BQ317" s="149">
        <v>17</v>
      </c>
      <c r="BR317" s="103">
        <f t="shared" si="418"/>
        <v>39.534883720930232</v>
      </c>
      <c r="BS317" s="45">
        <f t="shared" si="436"/>
        <v>0</v>
      </c>
      <c r="BT317" s="45">
        <f t="shared" si="437"/>
        <v>0</v>
      </c>
      <c r="BU317" s="45">
        <f t="shared" si="438"/>
        <v>43</v>
      </c>
      <c r="BV317" s="45">
        <v>0</v>
      </c>
      <c r="BW317" s="45">
        <v>0</v>
      </c>
      <c r="BX317" s="45">
        <v>0</v>
      </c>
      <c r="BY317" s="45">
        <v>0</v>
      </c>
      <c r="BZ317" s="45">
        <v>0</v>
      </c>
      <c r="CA317" s="45">
        <v>43</v>
      </c>
      <c r="CB317" s="45">
        <v>0</v>
      </c>
      <c r="CC317" s="45">
        <v>0</v>
      </c>
      <c r="CD317" s="45">
        <v>0</v>
      </c>
      <c r="CE317" s="45">
        <f t="shared" si="439"/>
        <v>0</v>
      </c>
      <c r="CF317" s="45">
        <f t="shared" si="440"/>
        <v>0</v>
      </c>
      <c r="CG317" s="45">
        <f t="shared" si="441"/>
        <v>0</v>
      </c>
      <c r="CH317" s="46">
        <v>0</v>
      </c>
      <c r="CI317" s="46">
        <v>0</v>
      </c>
      <c r="CJ317" s="46">
        <v>0</v>
      </c>
      <c r="CK317" s="46">
        <v>0</v>
      </c>
      <c r="CL317" s="46">
        <v>0</v>
      </c>
      <c r="CM317" s="46">
        <v>0</v>
      </c>
      <c r="CN317" s="46">
        <v>0</v>
      </c>
      <c r="CO317" s="46">
        <v>0</v>
      </c>
      <c r="CP317" s="46">
        <v>0</v>
      </c>
      <c r="CQ317" s="45">
        <f t="shared" si="442"/>
        <v>24</v>
      </c>
      <c r="CR317" s="47">
        <f t="shared" si="443"/>
        <v>0.49281314168377827</v>
      </c>
      <c r="CS317" s="45">
        <f t="shared" si="444"/>
        <v>22</v>
      </c>
      <c r="CT317" s="45">
        <f t="shared" si="445"/>
        <v>0</v>
      </c>
      <c r="CU317" s="45">
        <f t="shared" si="446"/>
        <v>22</v>
      </c>
      <c r="CV317" s="45">
        <f t="shared" si="447"/>
        <v>0</v>
      </c>
      <c r="CW317" s="45">
        <v>0</v>
      </c>
      <c r="CX317" s="45">
        <v>0</v>
      </c>
      <c r="CY317" s="45">
        <f t="shared" si="448"/>
        <v>22</v>
      </c>
      <c r="CZ317" s="45">
        <v>0</v>
      </c>
      <c r="DA317" s="45">
        <v>22</v>
      </c>
      <c r="DB317" s="45">
        <f t="shared" si="449"/>
        <v>0</v>
      </c>
      <c r="DC317" s="45">
        <v>0</v>
      </c>
      <c r="DD317" s="45">
        <v>0</v>
      </c>
      <c r="DE317" s="45">
        <f t="shared" si="450"/>
        <v>0</v>
      </c>
      <c r="DF317" s="45">
        <f t="shared" si="451"/>
        <v>0</v>
      </c>
      <c r="DG317" s="45">
        <f t="shared" si="452"/>
        <v>0</v>
      </c>
      <c r="DH317" s="45">
        <f t="shared" si="453"/>
        <v>0</v>
      </c>
      <c r="DI317" s="45">
        <v>0</v>
      </c>
      <c r="DJ317" s="45">
        <v>0</v>
      </c>
      <c r="DK317" s="45">
        <f t="shared" si="454"/>
        <v>0</v>
      </c>
      <c r="DL317" s="45">
        <v>0</v>
      </c>
      <c r="DM317" s="45">
        <v>0</v>
      </c>
      <c r="DN317" s="45">
        <f t="shared" si="455"/>
        <v>0</v>
      </c>
      <c r="DO317" s="45">
        <v>0</v>
      </c>
      <c r="DP317" s="45">
        <v>0</v>
      </c>
      <c r="DQ317" s="45">
        <f t="shared" si="456"/>
        <v>2</v>
      </c>
      <c r="DR317" s="45">
        <v>0</v>
      </c>
      <c r="DS317" s="45">
        <v>0</v>
      </c>
      <c r="DT317" s="45">
        <v>0</v>
      </c>
      <c r="DU317" s="45">
        <v>2</v>
      </c>
      <c r="DV317" s="48">
        <v>493.49</v>
      </c>
      <c r="DW317" s="48">
        <v>497.65</v>
      </c>
      <c r="DX317" s="45">
        <v>61</v>
      </c>
      <c r="DY317" s="45">
        <v>0</v>
      </c>
      <c r="DZ317" s="45"/>
      <c r="EA317" s="45">
        <f t="shared" si="457"/>
        <v>22</v>
      </c>
      <c r="EB317" s="47">
        <f>(EA317/CQ317)*100</f>
        <v>91.666666666666657</v>
      </c>
      <c r="EC317" s="45">
        <f t="shared" si="458"/>
        <v>20</v>
      </c>
      <c r="ED317" s="45">
        <f t="shared" si="459"/>
        <v>2</v>
      </c>
      <c r="EE317" s="45">
        <f t="shared" si="460"/>
        <v>0</v>
      </c>
      <c r="EF317" s="45">
        <v>20</v>
      </c>
      <c r="EG317" s="45">
        <v>2</v>
      </c>
      <c r="EH317" s="45">
        <v>0</v>
      </c>
      <c r="EI317" s="45">
        <v>0</v>
      </c>
      <c r="EJ317" s="45">
        <v>0</v>
      </c>
      <c r="EK317" s="45">
        <v>0</v>
      </c>
      <c r="EL317" s="45">
        <v>0</v>
      </c>
      <c r="EM317" s="45">
        <v>0</v>
      </c>
      <c r="EN317" s="45">
        <v>0</v>
      </c>
      <c r="EO317" s="45">
        <f t="shared" si="461"/>
        <v>2</v>
      </c>
      <c r="EP317" s="47">
        <f>(EO317/CQ317)*100</f>
        <v>8.3333333333333321</v>
      </c>
      <c r="EQ317" s="45">
        <v>13</v>
      </c>
      <c r="ER317" s="45">
        <f t="shared" si="462"/>
        <v>11</v>
      </c>
      <c r="ES317" s="34">
        <f t="shared" si="419"/>
        <v>84.615384615384613</v>
      </c>
      <c r="ET317" s="45">
        <v>0</v>
      </c>
      <c r="EU317" s="45">
        <v>2</v>
      </c>
      <c r="EV317" s="45">
        <v>9</v>
      </c>
      <c r="EW317" s="45">
        <v>0</v>
      </c>
      <c r="EX317" s="48"/>
      <c r="EY317" s="48"/>
      <c r="EZ317" s="48"/>
      <c r="FA317" s="46"/>
    </row>
    <row r="318" spans="1:157" s="27" customFormat="1">
      <c r="A318" s="26" t="s">
        <v>430</v>
      </c>
      <c r="B318" s="26" t="s">
        <v>439</v>
      </c>
      <c r="C318" s="29" t="s">
        <v>33</v>
      </c>
      <c r="D318" s="31">
        <v>5035</v>
      </c>
      <c r="E318" s="31">
        <f t="shared" si="390"/>
        <v>14</v>
      </c>
      <c r="F318" s="31">
        <v>14</v>
      </c>
      <c r="G318" s="34">
        <f t="shared" si="420"/>
        <v>100</v>
      </c>
      <c r="H318" s="32">
        <v>0</v>
      </c>
      <c r="I318" s="30">
        <f t="shared" si="421"/>
        <v>0</v>
      </c>
      <c r="J318" s="41">
        <v>14</v>
      </c>
      <c r="K318" s="30">
        <f t="shared" si="426"/>
        <v>0.27805362462760674</v>
      </c>
      <c r="L318" s="31">
        <v>1648</v>
      </c>
      <c r="M318" s="31">
        <v>925</v>
      </c>
      <c r="N318" s="99">
        <f t="shared" si="427"/>
        <v>18.371400198609734</v>
      </c>
      <c r="O318" s="31">
        <v>433</v>
      </c>
      <c r="P318" s="31">
        <v>296</v>
      </c>
      <c r="Q318" s="34">
        <f t="shared" si="428"/>
        <v>5.8788480635551146</v>
      </c>
      <c r="R318" s="41">
        <f t="shared" si="429"/>
        <v>39</v>
      </c>
      <c r="S318" s="41">
        <v>39</v>
      </c>
      <c r="T318" s="30">
        <f t="shared" si="422"/>
        <v>100</v>
      </c>
      <c r="U318" s="32">
        <v>0</v>
      </c>
      <c r="V318" s="30">
        <f t="shared" si="423"/>
        <v>0</v>
      </c>
      <c r="W318" s="31">
        <v>2</v>
      </c>
      <c r="X318" s="31">
        <v>0</v>
      </c>
      <c r="Y318" s="31">
        <v>39</v>
      </c>
      <c r="Z318" s="39">
        <f t="shared" si="430"/>
        <v>0.77457795431976162</v>
      </c>
      <c r="AA318" s="31">
        <v>2</v>
      </c>
      <c r="AB318" s="31">
        <v>0</v>
      </c>
      <c r="AC318" s="39">
        <f t="shared" si="431"/>
        <v>3.9721946375372394E-2</v>
      </c>
      <c r="AD318" s="42">
        <v>71.12</v>
      </c>
      <c r="AE318" s="38">
        <v>61.52</v>
      </c>
      <c r="AF318" s="38">
        <v>734.95</v>
      </c>
      <c r="AG318" s="38">
        <v>1291.93</v>
      </c>
      <c r="AH318" s="30">
        <v>10.33</v>
      </c>
      <c r="AI318" s="40">
        <v>21</v>
      </c>
      <c r="AJ318" s="41">
        <v>19</v>
      </c>
      <c r="AK318" s="30">
        <f t="shared" si="424"/>
        <v>48.717948717948715</v>
      </c>
      <c r="AL318" s="31">
        <v>2</v>
      </c>
      <c r="AM318" s="31">
        <v>0</v>
      </c>
      <c r="AN318" s="39">
        <f t="shared" ref="AN318:AN323" si="463">((AL318+AM318)/W318)*100</f>
        <v>100</v>
      </c>
      <c r="AO318" s="31">
        <v>18</v>
      </c>
      <c r="AP318" s="39">
        <f t="shared" si="425"/>
        <v>46.153846153846153</v>
      </c>
      <c r="AQ318" s="31">
        <v>2</v>
      </c>
      <c r="AR318" s="31">
        <v>0</v>
      </c>
      <c r="AS318" s="39">
        <f t="shared" ref="AS318:AS323" si="464">((AQ318+AR318)/AA318)*100</f>
        <v>100</v>
      </c>
      <c r="AT318" s="31">
        <v>9</v>
      </c>
      <c r="AU318" s="175">
        <f t="shared" si="391"/>
        <v>0.17874875868917578</v>
      </c>
      <c r="AV318" s="35" t="s">
        <v>454</v>
      </c>
      <c r="AW318" s="41">
        <f t="shared" si="432"/>
        <v>7</v>
      </c>
      <c r="AX318" s="41">
        <f t="shared" si="433"/>
        <v>0</v>
      </c>
      <c r="AY318" s="30">
        <f t="shared" si="434"/>
        <v>0.13902681231380337</v>
      </c>
      <c r="AZ318" s="41">
        <v>0</v>
      </c>
      <c r="BA318" s="41">
        <v>7</v>
      </c>
      <c r="BB318" s="41">
        <v>0</v>
      </c>
      <c r="BC318" s="41">
        <v>0</v>
      </c>
      <c r="BD318" s="41">
        <v>0</v>
      </c>
      <c r="BE318" s="31">
        <v>0</v>
      </c>
      <c r="BF318" s="31">
        <f t="shared" ref="BF318:BF345" si="465">BH318+BI318+BJ318</f>
        <v>7</v>
      </c>
      <c r="BG318" s="31">
        <f t="shared" si="435"/>
        <v>0</v>
      </c>
      <c r="BH318" s="31">
        <v>0</v>
      </c>
      <c r="BI318" s="31">
        <v>7</v>
      </c>
      <c r="BJ318" s="31">
        <v>0</v>
      </c>
      <c r="BK318" s="31">
        <v>0</v>
      </c>
      <c r="BL318" s="45">
        <v>0</v>
      </c>
      <c r="BM318" s="45">
        <v>0</v>
      </c>
      <c r="BN318" s="45">
        <v>7</v>
      </c>
      <c r="BO318" s="45">
        <v>0</v>
      </c>
      <c r="BP318" s="34">
        <f t="shared" si="417"/>
        <v>0.13902681231380337</v>
      </c>
      <c r="BQ318" s="149">
        <v>0</v>
      </c>
      <c r="BR318" s="103">
        <f t="shared" si="418"/>
        <v>0</v>
      </c>
      <c r="BS318" s="45">
        <f t="shared" si="436"/>
        <v>0</v>
      </c>
      <c r="BT318" s="45">
        <f t="shared" si="437"/>
        <v>0</v>
      </c>
      <c r="BU318" s="45">
        <f t="shared" si="438"/>
        <v>7</v>
      </c>
      <c r="BV318" s="45">
        <v>0</v>
      </c>
      <c r="BW318" s="45">
        <v>0</v>
      </c>
      <c r="BX318" s="45">
        <v>0</v>
      </c>
      <c r="BY318" s="45">
        <v>0</v>
      </c>
      <c r="BZ318" s="45">
        <v>0</v>
      </c>
      <c r="CA318" s="45">
        <v>7</v>
      </c>
      <c r="CB318" s="45">
        <v>0</v>
      </c>
      <c r="CC318" s="45">
        <v>0</v>
      </c>
      <c r="CD318" s="45">
        <v>0</v>
      </c>
      <c r="CE318" s="45">
        <f t="shared" si="439"/>
        <v>0</v>
      </c>
      <c r="CF318" s="45">
        <f t="shared" si="440"/>
        <v>0</v>
      </c>
      <c r="CG318" s="45">
        <f t="shared" si="441"/>
        <v>0</v>
      </c>
      <c r="CH318" s="46">
        <v>0</v>
      </c>
      <c r="CI318" s="46">
        <v>0</v>
      </c>
      <c r="CJ318" s="46">
        <v>0</v>
      </c>
      <c r="CK318" s="46">
        <v>0</v>
      </c>
      <c r="CL318" s="46">
        <v>0</v>
      </c>
      <c r="CM318" s="46">
        <v>0</v>
      </c>
      <c r="CN318" s="46">
        <v>0</v>
      </c>
      <c r="CO318" s="46">
        <v>0</v>
      </c>
      <c r="CP318" s="46">
        <v>0</v>
      </c>
      <c r="CQ318" s="45">
        <f t="shared" si="442"/>
        <v>0</v>
      </c>
      <c r="CR318" s="47">
        <f t="shared" si="443"/>
        <v>0</v>
      </c>
      <c r="CS318" s="45">
        <f t="shared" si="444"/>
        <v>0</v>
      </c>
      <c r="CT318" s="45">
        <f t="shared" si="445"/>
        <v>0</v>
      </c>
      <c r="CU318" s="45">
        <f t="shared" si="446"/>
        <v>0</v>
      </c>
      <c r="CV318" s="45">
        <f t="shared" si="447"/>
        <v>0</v>
      </c>
      <c r="CW318" s="45">
        <v>0</v>
      </c>
      <c r="CX318" s="45">
        <v>0</v>
      </c>
      <c r="CY318" s="45">
        <f t="shared" si="448"/>
        <v>0</v>
      </c>
      <c r="CZ318" s="45">
        <v>0</v>
      </c>
      <c r="DA318" s="45">
        <v>0</v>
      </c>
      <c r="DB318" s="45">
        <f t="shared" si="449"/>
        <v>0</v>
      </c>
      <c r="DC318" s="45">
        <v>0</v>
      </c>
      <c r="DD318" s="45">
        <v>0</v>
      </c>
      <c r="DE318" s="45">
        <f t="shared" si="450"/>
        <v>0</v>
      </c>
      <c r="DF318" s="45">
        <f t="shared" si="451"/>
        <v>0</v>
      </c>
      <c r="DG318" s="45">
        <f t="shared" si="452"/>
        <v>0</v>
      </c>
      <c r="DH318" s="45">
        <f t="shared" si="453"/>
        <v>0</v>
      </c>
      <c r="DI318" s="45">
        <v>0</v>
      </c>
      <c r="DJ318" s="45">
        <v>0</v>
      </c>
      <c r="DK318" s="45">
        <f t="shared" si="454"/>
        <v>0</v>
      </c>
      <c r="DL318" s="45">
        <v>0</v>
      </c>
      <c r="DM318" s="45">
        <v>0</v>
      </c>
      <c r="DN318" s="45">
        <f t="shared" si="455"/>
        <v>0</v>
      </c>
      <c r="DO318" s="45">
        <v>0</v>
      </c>
      <c r="DP318" s="45">
        <v>0</v>
      </c>
      <c r="DQ318" s="45">
        <f t="shared" si="456"/>
        <v>0</v>
      </c>
      <c r="DR318" s="45">
        <v>0</v>
      </c>
      <c r="DS318" s="45">
        <v>0</v>
      </c>
      <c r="DT318" s="45">
        <v>0</v>
      </c>
      <c r="DU318" s="45">
        <v>0</v>
      </c>
      <c r="DV318" s="48"/>
      <c r="DW318" s="48"/>
      <c r="DX318" s="45">
        <v>0</v>
      </c>
      <c r="DY318" s="45">
        <v>0</v>
      </c>
      <c r="DZ318" s="45">
        <v>0</v>
      </c>
      <c r="EA318" s="45">
        <f t="shared" si="457"/>
        <v>0</v>
      </c>
      <c r="EB318" s="115" t="s">
        <v>456</v>
      </c>
      <c r="EC318" s="45">
        <f t="shared" si="458"/>
        <v>0</v>
      </c>
      <c r="ED318" s="45">
        <f t="shared" si="459"/>
        <v>0</v>
      </c>
      <c r="EE318" s="45">
        <f t="shared" si="460"/>
        <v>0</v>
      </c>
      <c r="EF318" s="45">
        <v>0</v>
      </c>
      <c r="EG318" s="45">
        <v>0</v>
      </c>
      <c r="EH318" s="45">
        <v>0</v>
      </c>
      <c r="EI318" s="45">
        <v>0</v>
      </c>
      <c r="EJ318" s="45">
        <v>0</v>
      </c>
      <c r="EK318" s="45">
        <v>0</v>
      </c>
      <c r="EL318" s="45">
        <v>0</v>
      </c>
      <c r="EM318" s="45">
        <v>0</v>
      </c>
      <c r="EN318" s="45">
        <v>0</v>
      </c>
      <c r="EO318" s="45">
        <f t="shared" si="461"/>
        <v>0</v>
      </c>
      <c r="EP318" s="115" t="s">
        <v>456</v>
      </c>
      <c r="EQ318" s="45">
        <v>5</v>
      </c>
      <c r="ER318" s="45">
        <f t="shared" si="462"/>
        <v>3</v>
      </c>
      <c r="ES318" s="34">
        <f t="shared" si="419"/>
        <v>60</v>
      </c>
      <c r="ET318" s="45">
        <v>1</v>
      </c>
      <c r="EU318" s="45">
        <v>0</v>
      </c>
      <c r="EV318" s="45">
        <v>1</v>
      </c>
      <c r="EW318" s="45">
        <v>1</v>
      </c>
      <c r="EX318" s="48">
        <v>895.33</v>
      </c>
      <c r="EY318" s="48">
        <v>273.69</v>
      </c>
      <c r="EZ318" s="48">
        <v>1336.5</v>
      </c>
      <c r="FA318" s="46">
        <v>0</v>
      </c>
    </row>
    <row r="319" spans="1:157" s="27" customFormat="1">
      <c r="A319" s="26" t="s">
        <v>380</v>
      </c>
      <c r="B319" s="26" t="s">
        <v>391</v>
      </c>
      <c r="C319" s="29" t="s">
        <v>19</v>
      </c>
      <c r="D319" s="31">
        <v>3745</v>
      </c>
      <c r="E319" s="31">
        <f t="shared" si="390"/>
        <v>109</v>
      </c>
      <c r="F319" s="31">
        <v>106</v>
      </c>
      <c r="G319" s="34">
        <f t="shared" si="420"/>
        <v>97.247706422018354</v>
      </c>
      <c r="H319" s="32">
        <v>3</v>
      </c>
      <c r="I319" s="30">
        <f t="shared" si="421"/>
        <v>2.7522935779816518</v>
      </c>
      <c r="J319" s="41">
        <v>88</v>
      </c>
      <c r="K319" s="30">
        <f t="shared" si="426"/>
        <v>2.3497997329773033</v>
      </c>
      <c r="L319" s="31">
        <v>1032</v>
      </c>
      <c r="M319" s="31">
        <v>654</v>
      </c>
      <c r="N319" s="99">
        <f t="shared" si="427"/>
        <v>17.463284379172229</v>
      </c>
      <c r="O319" s="31">
        <v>362</v>
      </c>
      <c r="P319" s="31">
        <v>217</v>
      </c>
      <c r="Q319" s="34">
        <f t="shared" si="428"/>
        <v>5.7943925233644862</v>
      </c>
      <c r="R319" s="41">
        <f t="shared" si="429"/>
        <v>52</v>
      </c>
      <c r="S319" s="41">
        <v>52</v>
      </c>
      <c r="T319" s="30">
        <f t="shared" si="422"/>
        <v>100</v>
      </c>
      <c r="U319" s="32">
        <v>0</v>
      </c>
      <c r="V319" s="30">
        <f t="shared" si="423"/>
        <v>0</v>
      </c>
      <c r="W319" s="31">
        <v>14</v>
      </c>
      <c r="X319" s="31">
        <v>0</v>
      </c>
      <c r="Y319" s="31">
        <v>47</v>
      </c>
      <c r="Z319" s="39">
        <f t="shared" si="430"/>
        <v>1.2550066755674232</v>
      </c>
      <c r="AA319" s="31">
        <v>13</v>
      </c>
      <c r="AB319" s="31">
        <v>0</v>
      </c>
      <c r="AC319" s="39">
        <f t="shared" si="431"/>
        <v>0.34712950600801068</v>
      </c>
      <c r="AD319" s="42">
        <v>101.98</v>
      </c>
      <c r="AE319" s="38">
        <v>65.209999999999994</v>
      </c>
      <c r="AF319" s="38">
        <v>687.35</v>
      </c>
      <c r="AG319" s="38">
        <v>637.64</v>
      </c>
      <c r="AH319" s="30">
        <v>8.44</v>
      </c>
      <c r="AI319" s="40">
        <v>11.71</v>
      </c>
      <c r="AJ319" s="41">
        <v>16</v>
      </c>
      <c r="AK319" s="30">
        <f t="shared" si="424"/>
        <v>30.76923076923077</v>
      </c>
      <c r="AL319" s="31">
        <v>10</v>
      </c>
      <c r="AM319" s="31">
        <v>0</v>
      </c>
      <c r="AN319" s="39">
        <f t="shared" si="463"/>
        <v>71.428571428571431</v>
      </c>
      <c r="AO319" s="31"/>
      <c r="AP319" s="39">
        <f t="shared" si="425"/>
        <v>0</v>
      </c>
      <c r="AQ319" s="31">
        <v>9</v>
      </c>
      <c r="AR319" s="31">
        <v>0</v>
      </c>
      <c r="AS319" s="39">
        <f t="shared" si="464"/>
        <v>69.230769230769226</v>
      </c>
      <c r="AT319" s="31">
        <v>12</v>
      </c>
      <c r="AU319" s="175">
        <f t="shared" si="391"/>
        <v>0.32042723631508674</v>
      </c>
      <c r="AV319" s="35" t="s">
        <v>454</v>
      </c>
      <c r="AW319" s="41">
        <f t="shared" si="432"/>
        <v>34</v>
      </c>
      <c r="AX319" s="41">
        <f t="shared" si="433"/>
        <v>0</v>
      </c>
      <c r="AY319" s="30">
        <f t="shared" si="434"/>
        <v>0.90787716955941256</v>
      </c>
      <c r="AZ319" s="106">
        <v>0</v>
      </c>
      <c r="BA319" s="41">
        <v>34</v>
      </c>
      <c r="BB319" s="41">
        <v>0</v>
      </c>
      <c r="BC319" s="41">
        <v>0</v>
      </c>
      <c r="BD319" s="41">
        <v>0</v>
      </c>
      <c r="BE319" s="31">
        <v>0</v>
      </c>
      <c r="BF319" s="31">
        <f t="shared" si="465"/>
        <v>34</v>
      </c>
      <c r="BG319" s="31">
        <f t="shared" si="435"/>
        <v>0</v>
      </c>
      <c r="BH319" s="31">
        <v>0</v>
      </c>
      <c r="BI319" s="31">
        <v>34</v>
      </c>
      <c r="BJ319" s="31">
        <v>0</v>
      </c>
      <c r="BK319" s="31">
        <v>0</v>
      </c>
      <c r="BL319" s="45">
        <v>0</v>
      </c>
      <c r="BM319" s="45">
        <v>0</v>
      </c>
      <c r="BN319" s="45">
        <v>32</v>
      </c>
      <c r="BO319" s="45">
        <v>0</v>
      </c>
      <c r="BP319" s="34">
        <f t="shared" si="417"/>
        <v>0.85447263017356478</v>
      </c>
      <c r="BQ319" s="149">
        <v>0</v>
      </c>
      <c r="BR319" s="103">
        <f t="shared" si="418"/>
        <v>0</v>
      </c>
      <c r="BS319" s="45">
        <f t="shared" si="436"/>
        <v>0</v>
      </c>
      <c r="BT319" s="45">
        <f t="shared" si="437"/>
        <v>14</v>
      </c>
      <c r="BU319" s="45">
        <f t="shared" si="438"/>
        <v>20</v>
      </c>
      <c r="BV319" s="45">
        <v>0</v>
      </c>
      <c r="BW319" s="45">
        <v>0</v>
      </c>
      <c r="BX319" s="45">
        <v>0</v>
      </c>
      <c r="BY319" s="45">
        <v>0</v>
      </c>
      <c r="BZ319" s="45">
        <v>14</v>
      </c>
      <c r="CA319" s="45">
        <v>20</v>
      </c>
      <c r="CB319" s="45">
        <v>0</v>
      </c>
      <c r="CC319" s="45">
        <v>0</v>
      </c>
      <c r="CD319" s="45">
        <v>0</v>
      </c>
      <c r="CE319" s="45">
        <f t="shared" si="439"/>
        <v>0</v>
      </c>
      <c r="CF319" s="45">
        <f t="shared" si="440"/>
        <v>0</v>
      </c>
      <c r="CG319" s="45">
        <f t="shared" si="441"/>
        <v>0</v>
      </c>
      <c r="CH319" s="46">
        <v>0</v>
      </c>
      <c r="CI319" s="46">
        <v>0</v>
      </c>
      <c r="CJ319" s="46">
        <v>0</v>
      </c>
      <c r="CK319" s="46">
        <v>0</v>
      </c>
      <c r="CL319" s="46">
        <v>0</v>
      </c>
      <c r="CM319" s="46">
        <v>0</v>
      </c>
      <c r="CN319" s="46">
        <v>0</v>
      </c>
      <c r="CO319" s="46">
        <v>0</v>
      </c>
      <c r="CP319" s="46">
        <v>0</v>
      </c>
      <c r="CQ319" s="45">
        <f t="shared" si="442"/>
        <v>0</v>
      </c>
      <c r="CR319" s="47">
        <f t="shared" si="443"/>
        <v>0</v>
      </c>
      <c r="CS319" s="45">
        <f t="shared" si="444"/>
        <v>0</v>
      </c>
      <c r="CT319" s="45">
        <f t="shared" si="445"/>
        <v>0</v>
      </c>
      <c r="CU319" s="45">
        <f t="shared" si="446"/>
        <v>0</v>
      </c>
      <c r="CV319" s="45">
        <f t="shared" si="447"/>
        <v>0</v>
      </c>
      <c r="CW319" s="45">
        <v>0</v>
      </c>
      <c r="CX319" s="45">
        <v>0</v>
      </c>
      <c r="CY319" s="45">
        <f t="shared" si="448"/>
        <v>0</v>
      </c>
      <c r="CZ319" s="45">
        <v>0</v>
      </c>
      <c r="DA319" s="45">
        <v>0</v>
      </c>
      <c r="DB319" s="45">
        <f t="shared" si="449"/>
        <v>0</v>
      </c>
      <c r="DC319" s="45">
        <v>0</v>
      </c>
      <c r="DD319" s="45">
        <v>0</v>
      </c>
      <c r="DE319" s="45">
        <f t="shared" si="450"/>
        <v>0</v>
      </c>
      <c r="DF319" s="45">
        <f t="shared" si="451"/>
        <v>0</v>
      </c>
      <c r="DG319" s="45">
        <f t="shared" si="452"/>
        <v>0</v>
      </c>
      <c r="DH319" s="45">
        <f t="shared" si="453"/>
        <v>0</v>
      </c>
      <c r="DI319" s="45">
        <v>0</v>
      </c>
      <c r="DJ319" s="45">
        <v>0</v>
      </c>
      <c r="DK319" s="45">
        <f t="shared" si="454"/>
        <v>0</v>
      </c>
      <c r="DL319" s="45">
        <v>0</v>
      </c>
      <c r="DM319" s="45">
        <v>0</v>
      </c>
      <c r="DN319" s="45">
        <f t="shared" si="455"/>
        <v>0</v>
      </c>
      <c r="DO319" s="45">
        <v>0</v>
      </c>
      <c r="DP319" s="45">
        <v>0</v>
      </c>
      <c r="DQ319" s="45">
        <f t="shared" si="456"/>
        <v>0</v>
      </c>
      <c r="DR319" s="45">
        <v>0</v>
      </c>
      <c r="DS319" s="45">
        <v>0</v>
      </c>
      <c r="DT319" s="45">
        <v>0</v>
      </c>
      <c r="DU319" s="45">
        <v>0</v>
      </c>
      <c r="DV319" s="48"/>
      <c r="DW319" s="48"/>
      <c r="DX319" s="45">
        <v>0</v>
      </c>
      <c r="DY319" s="45">
        <v>0</v>
      </c>
      <c r="DZ319" s="45">
        <v>0</v>
      </c>
      <c r="EA319" s="45">
        <f t="shared" si="457"/>
        <v>0</v>
      </c>
      <c r="EB319" s="115" t="s">
        <v>456</v>
      </c>
      <c r="EC319" s="45">
        <f t="shared" si="458"/>
        <v>0</v>
      </c>
      <c r="ED319" s="45">
        <f t="shared" si="459"/>
        <v>0</v>
      </c>
      <c r="EE319" s="45">
        <f t="shared" si="460"/>
        <v>0</v>
      </c>
      <c r="EF319" s="45">
        <v>0</v>
      </c>
      <c r="EG319" s="45">
        <v>0</v>
      </c>
      <c r="EH319" s="45">
        <v>0</v>
      </c>
      <c r="EI319" s="45">
        <v>0</v>
      </c>
      <c r="EJ319" s="45">
        <v>0</v>
      </c>
      <c r="EK319" s="45">
        <v>0</v>
      </c>
      <c r="EL319" s="45">
        <v>0</v>
      </c>
      <c r="EM319" s="45">
        <v>0</v>
      </c>
      <c r="EN319" s="45">
        <v>0</v>
      </c>
      <c r="EO319" s="45">
        <f t="shared" si="461"/>
        <v>0</v>
      </c>
      <c r="EP319" s="115" t="s">
        <v>456</v>
      </c>
      <c r="EQ319" s="45">
        <v>1</v>
      </c>
      <c r="ER319" s="45">
        <f t="shared" si="462"/>
        <v>0</v>
      </c>
      <c r="ES319" s="34">
        <f t="shared" si="419"/>
        <v>0</v>
      </c>
      <c r="ET319" s="45">
        <v>0</v>
      </c>
      <c r="EU319" s="45">
        <v>0</v>
      </c>
      <c r="EV319" s="45">
        <v>0</v>
      </c>
      <c r="EW319" s="45">
        <v>0</v>
      </c>
      <c r="EX319" s="48"/>
      <c r="EY319" s="48"/>
      <c r="EZ319" s="48"/>
      <c r="FA319" s="46">
        <v>0</v>
      </c>
    </row>
    <row r="320" spans="1:157" s="27" customFormat="1">
      <c r="A320" s="26" t="s">
        <v>204</v>
      </c>
      <c r="B320" s="26" t="s">
        <v>210</v>
      </c>
      <c r="C320" s="29" t="s">
        <v>31</v>
      </c>
      <c r="D320" s="31">
        <v>3899</v>
      </c>
      <c r="E320" s="31">
        <f t="shared" si="390"/>
        <v>159</v>
      </c>
      <c r="F320" s="33">
        <v>159</v>
      </c>
      <c r="G320" s="34">
        <f t="shared" si="420"/>
        <v>100</v>
      </c>
      <c r="H320" s="32">
        <v>0</v>
      </c>
      <c r="I320" s="30">
        <f t="shared" si="421"/>
        <v>0</v>
      </c>
      <c r="J320" s="32">
        <v>133</v>
      </c>
      <c r="K320" s="30">
        <f t="shared" si="426"/>
        <v>3.4111310592459607</v>
      </c>
      <c r="L320" s="31">
        <v>2268</v>
      </c>
      <c r="M320" s="31">
        <v>866</v>
      </c>
      <c r="N320" s="99">
        <f t="shared" si="427"/>
        <v>22.210823288022567</v>
      </c>
      <c r="O320" s="31">
        <v>370</v>
      </c>
      <c r="P320" s="31">
        <v>211</v>
      </c>
      <c r="Q320" s="34">
        <f t="shared" si="428"/>
        <v>5.4116440112849444</v>
      </c>
      <c r="R320" s="32">
        <f t="shared" si="429"/>
        <v>70</v>
      </c>
      <c r="S320" s="32">
        <v>70</v>
      </c>
      <c r="T320" s="30">
        <f t="shared" si="422"/>
        <v>100</v>
      </c>
      <c r="U320" s="32">
        <v>0</v>
      </c>
      <c r="V320" s="30">
        <f t="shared" si="423"/>
        <v>0</v>
      </c>
      <c r="W320" s="33">
        <v>13</v>
      </c>
      <c r="X320" s="33">
        <v>0</v>
      </c>
      <c r="Y320" s="33">
        <v>49</v>
      </c>
      <c r="Z320" s="39">
        <f t="shared" si="430"/>
        <v>1.2567324955116697</v>
      </c>
      <c r="AA320" s="33">
        <v>11</v>
      </c>
      <c r="AB320" s="33">
        <v>0</v>
      </c>
      <c r="AC320" s="39">
        <f t="shared" si="431"/>
        <v>0.28212362144139524</v>
      </c>
      <c r="AD320" s="42">
        <v>68.84</v>
      </c>
      <c r="AE320" s="38">
        <v>51.32</v>
      </c>
      <c r="AF320" s="38">
        <v>400.87</v>
      </c>
      <c r="AG320" s="38">
        <v>465.84</v>
      </c>
      <c r="AH320" s="30">
        <v>1</v>
      </c>
      <c r="AI320" s="40">
        <v>9.08</v>
      </c>
      <c r="AJ320" s="41">
        <v>30</v>
      </c>
      <c r="AK320" s="30">
        <f t="shared" si="424"/>
        <v>42.857142857142854</v>
      </c>
      <c r="AL320" s="31">
        <v>11</v>
      </c>
      <c r="AM320" s="31">
        <v>0</v>
      </c>
      <c r="AN320" s="39">
        <f t="shared" si="463"/>
        <v>84.615384615384613</v>
      </c>
      <c r="AO320" s="31">
        <v>26</v>
      </c>
      <c r="AP320" s="39">
        <f t="shared" si="425"/>
        <v>53.061224489795919</v>
      </c>
      <c r="AQ320" s="31">
        <v>10</v>
      </c>
      <c r="AR320" s="31">
        <v>0</v>
      </c>
      <c r="AS320" s="39">
        <f t="shared" si="464"/>
        <v>90.909090909090907</v>
      </c>
      <c r="AT320" s="31">
        <v>2</v>
      </c>
      <c r="AU320" s="175">
        <f t="shared" si="391"/>
        <v>5.129520389843549E-2</v>
      </c>
      <c r="AV320" s="35" t="s">
        <v>454</v>
      </c>
      <c r="AW320" s="41">
        <f t="shared" si="432"/>
        <v>26</v>
      </c>
      <c r="AX320" s="41">
        <f t="shared" si="433"/>
        <v>0</v>
      </c>
      <c r="AY320" s="30">
        <f t="shared" si="434"/>
        <v>0.66683765067966139</v>
      </c>
      <c r="AZ320" s="43">
        <v>0</v>
      </c>
      <c r="BA320" s="43">
        <v>26</v>
      </c>
      <c r="BB320" s="43">
        <v>0</v>
      </c>
      <c r="BC320" s="41">
        <v>0</v>
      </c>
      <c r="BD320" s="41">
        <v>0</v>
      </c>
      <c r="BE320" s="31">
        <v>0</v>
      </c>
      <c r="BF320" s="31">
        <f t="shared" si="465"/>
        <v>17</v>
      </c>
      <c r="BG320" s="31">
        <f t="shared" si="435"/>
        <v>0</v>
      </c>
      <c r="BH320" s="31">
        <v>0</v>
      </c>
      <c r="BI320" s="31">
        <v>17</v>
      </c>
      <c r="BJ320" s="31">
        <v>0</v>
      </c>
      <c r="BK320" s="31">
        <v>0</v>
      </c>
      <c r="BL320" s="45">
        <v>0</v>
      </c>
      <c r="BM320" s="45">
        <v>0</v>
      </c>
      <c r="BN320" s="45">
        <v>17</v>
      </c>
      <c r="BO320" s="45">
        <v>0</v>
      </c>
      <c r="BP320" s="34">
        <f t="shared" si="417"/>
        <v>0.43600923313670176</v>
      </c>
      <c r="BQ320" s="149">
        <v>1</v>
      </c>
      <c r="BR320" s="103">
        <f t="shared" si="418"/>
        <v>5.8823529411764701</v>
      </c>
      <c r="BS320" s="45">
        <f t="shared" si="436"/>
        <v>0</v>
      </c>
      <c r="BT320" s="45">
        <f t="shared" si="437"/>
        <v>7</v>
      </c>
      <c r="BU320" s="45">
        <f t="shared" si="438"/>
        <v>10</v>
      </c>
      <c r="BV320" s="46">
        <v>0</v>
      </c>
      <c r="BW320" s="46">
        <v>0</v>
      </c>
      <c r="BX320" s="46">
        <v>0</v>
      </c>
      <c r="BY320" s="46">
        <v>0</v>
      </c>
      <c r="BZ320" s="46">
        <v>7</v>
      </c>
      <c r="CA320" s="46">
        <v>10</v>
      </c>
      <c r="CB320" s="46">
        <v>0</v>
      </c>
      <c r="CC320" s="46">
        <v>0</v>
      </c>
      <c r="CD320" s="46">
        <v>0</v>
      </c>
      <c r="CE320" s="45">
        <f t="shared" si="439"/>
        <v>0</v>
      </c>
      <c r="CF320" s="45">
        <f t="shared" si="440"/>
        <v>0</v>
      </c>
      <c r="CG320" s="45">
        <f t="shared" si="441"/>
        <v>0</v>
      </c>
      <c r="CH320" s="46">
        <v>0</v>
      </c>
      <c r="CI320" s="46">
        <v>0</v>
      </c>
      <c r="CJ320" s="46">
        <v>0</v>
      </c>
      <c r="CK320" s="46">
        <v>0</v>
      </c>
      <c r="CL320" s="46">
        <v>0</v>
      </c>
      <c r="CM320" s="46">
        <v>0</v>
      </c>
      <c r="CN320" s="46">
        <v>0</v>
      </c>
      <c r="CO320" s="46">
        <v>0</v>
      </c>
      <c r="CP320" s="46">
        <v>0</v>
      </c>
      <c r="CQ320" s="45">
        <f t="shared" si="442"/>
        <v>3</v>
      </c>
      <c r="CR320" s="47">
        <f t="shared" si="443"/>
        <v>7.6942805847653242E-2</v>
      </c>
      <c r="CS320" s="45">
        <f t="shared" si="444"/>
        <v>0</v>
      </c>
      <c r="CT320" s="45">
        <f t="shared" si="445"/>
        <v>0</v>
      </c>
      <c r="CU320" s="45">
        <f t="shared" si="446"/>
        <v>0</v>
      </c>
      <c r="CV320" s="45">
        <f t="shared" si="447"/>
        <v>0</v>
      </c>
      <c r="CW320" s="45">
        <v>0</v>
      </c>
      <c r="CX320" s="45">
        <v>0</v>
      </c>
      <c r="CY320" s="45">
        <f t="shared" si="448"/>
        <v>0</v>
      </c>
      <c r="CZ320" s="45">
        <v>0</v>
      </c>
      <c r="DA320" s="45">
        <v>0</v>
      </c>
      <c r="DB320" s="45">
        <f t="shared" si="449"/>
        <v>0</v>
      </c>
      <c r="DC320" s="45">
        <v>0</v>
      </c>
      <c r="DD320" s="45">
        <v>0</v>
      </c>
      <c r="DE320" s="45">
        <f t="shared" si="450"/>
        <v>0</v>
      </c>
      <c r="DF320" s="45">
        <f t="shared" si="451"/>
        <v>0</v>
      </c>
      <c r="DG320" s="45">
        <f t="shared" si="452"/>
        <v>0</v>
      </c>
      <c r="DH320" s="45">
        <f t="shared" si="453"/>
        <v>0</v>
      </c>
      <c r="DI320" s="45">
        <v>0</v>
      </c>
      <c r="DJ320" s="45">
        <v>0</v>
      </c>
      <c r="DK320" s="45">
        <f t="shared" si="454"/>
        <v>0</v>
      </c>
      <c r="DL320" s="45">
        <v>0</v>
      </c>
      <c r="DM320" s="45">
        <v>0</v>
      </c>
      <c r="DN320" s="45">
        <f t="shared" si="455"/>
        <v>0</v>
      </c>
      <c r="DO320" s="45">
        <v>0</v>
      </c>
      <c r="DP320" s="45">
        <v>0</v>
      </c>
      <c r="DQ320" s="45">
        <f t="shared" si="456"/>
        <v>3</v>
      </c>
      <c r="DR320" s="45">
        <v>0</v>
      </c>
      <c r="DS320" s="45">
        <v>0</v>
      </c>
      <c r="DT320" s="45">
        <v>3</v>
      </c>
      <c r="DU320" s="45">
        <v>0</v>
      </c>
      <c r="DV320" s="48"/>
      <c r="DW320" s="48">
        <v>390.04</v>
      </c>
      <c r="DX320" s="45">
        <v>0</v>
      </c>
      <c r="DY320" s="45">
        <v>0</v>
      </c>
      <c r="DZ320" s="45">
        <v>0</v>
      </c>
      <c r="EA320" s="45">
        <f t="shared" si="457"/>
        <v>0</v>
      </c>
      <c r="EB320" s="47">
        <f t="shared" ref="EB320:EB325" si="466">(EA320/CQ320)*100</f>
        <v>0</v>
      </c>
      <c r="EC320" s="45">
        <f t="shared" si="458"/>
        <v>0</v>
      </c>
      <c r="ED320" s="45">
        <f t="shared" si="459"/>
        <v>0</v>
      </c>
      <c r="EE320" s="45">
        <f t="shared" si="460"/>
        <v>0</v>
      </c>
      <c r="EF320" s="45">
        <v>0</v>
      </c>
      <c r="EG320" s="45">
        <v>0</v>
      </c>
      <c r="EH320" s="45">
        <v>0</v>
      </c>
      <c r="EI320" s="45">
        <v>0</v>
      </c>
      <c r="EJ320" s="45">
        <v>0</v>
      </c>
      <c r="EK320" s="45">
        <v>0</v>
      </c>
      <c r="EL320" s="45">
        <v>0</v>
      </c>
      <c r="EM320" s="45">
        <v>0</v>
      </c>
      <c r="EN320" s="45">
        <v>0</v>
      </c>
      <c r="EO320" s="45">
        <f t="shared" si="461"/>
        <v>3</v>
      </c>
      <c r="EP320" s="47">
        <f t="shared" ref="EP320:EP325" si="467">(EO320/CQ320)*100</f>
        <v>100</v>
      </c>
      <c r="EQ320" s="45">
        <v>7</v>
      </c>
      <c r="ER320" s="45">
        <f t="shared" si="462"/>
        <v>4</v>
      </c>
      <c r="ES320" s="34">
        <f t="shared" si="419"/>
        <v>57.142857142857139</v>
      </c>
      <c r="ET320" s="45">
        <v>2</v>
      </c>
      <c r="EU320" s="45">
        <v>0</v>
      </c>
      <c r="EV320" s="45">
        <v>1</v>
      </c>
      <c r="EW320" s="45">
        <v>1</v>
      </c>
      <c r="EX320" s="48">
        <v>261</v>
      </c>
      <c r="EY320" s="48">
        <v>184</v>
      </c>
      <c r="EZ320" s="48">
        <v>933</v>
      </c>
      <c r="FA320" s="46">
        <v>0</v>
      </c>
    </row>
    <row r="321" spans="1:157" s="27" customFormat="1">
      <c r="A321" s="26" t="s">
        <v>205</v>
      </c>
      <c r="B321" s="26" t="s">
        <v>210</v>
      </c>
      <c r="C321" s="29" t="s">
        <v>31</v>
      </c>
      <c r="D321" s="31">
        <v>10235</v>
      </c>
      <c r="E321" s="31">
        <f t="shared" si="390"/>
        <v>535</v>
      </c>
      <c r="F321" s="33">
        <v>535</v>
      </c>
      <c r="G321" s="34">
        <f t="shared" si="420"/>
        <v>100</v>
      </c>
      <c r="H321" s="32">
        <v>0</v>
      </c>
      <c r="I321" s="30">
        <f t="shared" si="421"/>
        <v>0</v>
      </c>
      <c r="J321" s="32">
        <v>408</v>
      </c>
      <c r="K321" s="30">
        <f t="shared" si="426"/>
        <v>3.9863214460185641</v>
      </c>
      <c r="L321" s="31">
        <v>7189</v>
      </c>
      <c r="M321" s="31">
        <v>2553</v>
      </c>
      <c r="N321" s="99">
        <f t="shared" si="427"/>
        <v>24.943820224719101</v>
      </c>
      <c r="O321" s="31">
        <v>1438</v>
      </c>
      <c r="P321" s="31">
        <v>828</v>
      </c>
      <c r="Q321" s="34">
        <f t="shared" si="428"/>
        <v>8.0898876404494384</v>
      </c>
      <c r="R321" s="32">
        <f t="shared" si="429"/>
        <v>542</v>
      </c>
      <c r="S321" s="32">
        <v>542</v>
      </c>
      <c r="T321" s="30">
        <f t="shared" si="422"/>
        <v>100</v>
      </c>
      <c r="U321" s="32">
        <v>0</v>
      </c>
      <c r="V321" s="30">
        <f t="shared" si="423"/>
        <v>0</v>
      </c>
      <c r="W321" s="33">
        <v>122</v>
      </c>
      <c r="X321" s="33">
        <v>0</v>
      </c>
      <c r="Y321" s="33">
        <v>338</v>
      </c>
      <c r="Z321" s="39">
        <f t="shared" si="430"/>
        <v>3.3023937469467515</v>
      </c>
      <c r="AA321" s="33">
        <v>92</v>
      </c>
      <c r="AB321" s="33">
        <v>0</v>
      </c>
      <c r="AC321" s="39">
        <f t="shared" si="431"/>
        <v>0.89887640449438211</v>
      </c>
      <c r="AD321" s="42">
        <v>70.45</v>
      </c>
      <c r="AE321" s="38">
        <v>51.8</v>
      </c>
      <c r="AF321" s="38">
        <v>392.06</v>
      </c>
      <c r="AG321" s="38">
        <v>436.5</v>
      </c>
      <c r="AH321" s="30">
        <v>1</v>
      </c>
      <c r="AI321" s="40">
        <v>8.43</v>
      </c>
      <c r="AJ321" s="41">
        <v>272</v>
      </c>
      <c r="AK321" s="30">
        <f t="shared" si="424"/>
        <v>50.184501845018445</v>
      </c>
      <c r="AL321" s="31">
        <v>89</v>
      </c>
      <c r="AM321" s="31">
        <v>0</v>
      </c>
      <c r="AN321" s="39">
        <f t="shared" si="463"/>
        <v>72.950819672131146</v>
      </c>
      <c r="AO321" s="31">
        <v>182</v>
      </c>
      <c r="AP321" s="39">
        <f t="shared" si="425"/>
        <v>53.846153846153847</v>
      </c>
      <c r="AQ321" s="31">
        <v>67</v>
      </c>
      <c r="AR321" s="31">
        <v>0</v>
      </c>
      <c r="AS321" s="39">
        <f t="shared" si="464"/>
        <v>72.826086956521735</v>
      </c>
      <c r="AT321" s="31">
        <v>6</v>
      </c>
      <c r="AU321" s="175">
        <f t="shared" si="391"/>
        <v>5.8622374206155348E-2</v>
      </c>
      <c r="AV321" s="35" t="s">
        <v>454</v>
      </c>
      <c r="AW321" s="41">
        <f t="shared" si="432"/>
        <v>168</v>
      </c>
      <c r="AX321" s="41">
        <f t="shared" si="433"/>
        <v>0</v>
      </c>
      <c r="AY321" s="30">
        <f t="shared" si="434"/>
        <v>1.6414264777723497</v>
      </c>
      <c r="AZ321" s="43">
        <v>0</v>
      </c>
      <c r="BA321" s="43">
        <v>168</v>
      </c>
      <c r="BB321" s="43">
        <v>0</v>
      </c>
      <c r="BC321" s="41">
        <v>0</v>
      </c>
      <c r="BD321" s="41">
        <v>0</v>
      </c>
      <c r="BE321" s="31">
        <v>0</v>
      </c>
      <c r="BF321" s="31">
        <f t="shared" si="465"/>
        <v>129</v>
      </c>
      <c r="BG321" s="31">
        <f t="shared" si="435"/>
        <v>0</v>
      </c>
      <c r="BH321" s="31">
        <v>0</v>
      </c>
      <c r="BI321" s="31">
        <v>129</v>
      </c>
      <c r="BJ321" s="31">
        <v>0</v>
      </c>
      <c r="BK321" s="31">
        <v>0</v>
      </c>
      <c r="BL321" s="45">
        <v>0</v>
      </c>
      <c r="BM321" s="45">
        <v>0</v>
      </c>
      <c r="BN321" s="45">
        <v>104</v>
      </c>
      <c r="BO321" s="45">
        <v>0</v>
      </c>
      <c r="BP321" s="34">
        <f t="shared" si="417"/>
        <v>1.0161211529066927</v>
      </c>
      <c r="BQ321" s="149">
        <v>2</v>
      </c>
      <c r="BR321" s="103">
        <f t="shared" si="418"/>
        <v>1.9230769230769231</v>
      </c>
      <c r="BS321" s="45">
        <f t="shared" si="436"/>
        <v>0</v>
      </c>
      <c r="BT321" s="45">
        <f t="shared" si="437"/>
        <v>56</v>
      </c>
      <c r="BU321" s="45">
        <f t="shared" si="438"/>
        <v>73</v>
      </c>
      <c r="BV321" s="46">
        <v>0</v>
      </c>
      <c r="BW321" s="46">
        <v>0</v>
      </c>
      <c r="BX321" s="46">
        <v>0</v>
      </c>
      <c r="BY321" s="46">
        <v>0</v>
      </c>
      <c r="BZ321" s="46">
        <v>56</v>
      </c>
      <c r="CA321" s="46">
        <v>73</v>
      </c>
      <c r="CB321" s="46">
        <v>0</v>
      </c>
      <c r="CC321" s="46">
        <v>0</v>
      </c>
      <c r="CD321" s="46">
        <v>0</v>
      </c>
      <c r="CE321" s="45">
        <f t="shared" si="439"/>
        <v>0</v>
      </c>
      <c r="CF321" s="45">
        <f t="shared" si="440"/>
        <v>0</v>
      </c>
      <c r="CG321" s="45">
        <f t="shared" si="441"/>
        <v>0</v>
      </c>
      <c r="CH321" s="46">
        <v>0</v>
      </c>
      <c r="CI321" s="46">
        <v>0</v>
      </c>
      <c r="CJ321" s="46">
        <v>0</v>
      </c>
      <c r="CK321" s="46">
        <v>0</v>
      </c>
      <c r="CL321" s="46">
        <v>0</v>
      </c>
      <c r="CM321" s="46">
        <v>0</v>
      </c>
      <c r="CN321" s="46">
        <v>0</v>
      </c>
      <c r="CO321" s="46">
        <v>0</v>
      </c>
      <c r="CP321" s="46">
        <v>0</v>
      </c>
      <c r="CQ321" s="45">
        <f t="shared" si="442"/>
        <v>13</v>
      </c>
      <c r="CR321" s="47">
        <f t="shared" si="443"/>
        <v>0.12701514411333659</v>
      </c>
      <c r="CS321" s="45">
        <f t="shared" si="444"/>
        <v>11</v>
      </c>
      <c r="CT321" s="45">
        <f t="shared" si="445"/>
        <v>0</v>
      </c>
      <c r="CU321" s="45">
        <f t="shared" si="446"/>
        <v>11</v>
      </c>
      <c r="CV321" s="45">
        <f t="shared" si="447"/>
        <v>0</v>
      </c>
      <c r="CW321" s="45">
        <v>0</v>
      </c>
      <c r="CX321" s="45">
        <v>0</v>
      </c>
      <c r="CY321" s="45">
        <f t="shared" si="448"/>
        <v>11</v>
      </c>
      <c r="CZ321" s="45">
        <v>0</v>
      </c>
      <c r="DA321" s="45">
        <v>11</v>
      </c>
      <c r="DB321" s="45">
        <f t="shared" si="449"/>
        <v>0</v>
      </c>
      <c r="DC321" s="45">
        <v>0</v>
      </c>
      <c r="DD321" s="45">
        <v>0</v>
      </c>
      <c r="DE321" s="45">
        <f t="shared" si="450"/>
        <v>0</v>
      </c>
      <c r="DF321" s="45">
        <f t="shared" si="451"/>
        <v>0</v>
      </c>
      <c r="DG321" s="45">
        <f t="shared" si="452"/>
        <v>0</v>
      </c>
      <c r="DH321" s="45">
        <f t="shared" si="453"/>
        <v>0</v>
      </c>
      <c r="DI321" s="45">
        <v>0</v>
      </c>
      <c r="DJ321" s="45">
        <v>0</v>
      </c>
      <c r="DK321" s="45">
        <f t="shared" si="454"/>
        <v>0</v>
      </c>
      <c r="DL321" s="45">
        <v>0</v>
      </c>
      <c r="DM321" s="45">
        <v>0</v>
      </c>
      <c r="DN321" s="45">
        <f t="shared" si="455"/>
        <v>0</v>
      </c>
      <c r="DO321" s="45">
        <v>0</v>
      </c>
      <c r="DP321" s="45">
        <v>0</v>
      </c>
      <c r="DQ321" s="45">
        <f t="shared" si="456"/>
        <v>2</v>
      </c>
      <c r="DR321" s="45">
        <v>0</v>
      </c>
      <c r="DS321" s="45">
        <v>0</v>
      </c>
      <c r="DT321" s="45">
        <v>2</v>
      </c>
      <c r="DU321" s="45">
        <v>0</v>
      </c>
      <c r="DV321" s="48">
        <v>831.9</v>
      </c>
      <c r="DW321" s="48">
        <v>1001.19</v>
      </c>
      <c r="DX321" s="45">
        <v>24</v>
      </c>
      <c r="DY321" s="45">
        <v>0</v>
      </c>
      <c r="DZ321" s="45">
        <v>0</v>
      </c>
      <c r="EA321" s="45">
        <f t="shared" si="457"/>
        <v>7</v>
      </c>
      <c r="EB321" s="47">
        <f t="shared" si="466"/>
        <v>53.846153846153847</v>
      </c>
      <c r="EC321" s="45">
        <f t="shared" si="458"/>
        <v>2</v>
      </c>
      <c r="ED321" s="45">
        <f t="shared" si="459"/>
        <v>0</v>
      </c>
      <c r="EE321" s="45">
        <f t="shared" si="460"/>
        <v>5</v>
      </c>
      <c r="EF321" s="45">
        <v>2</v>
      </c>
      <c r="EG321" s="45">
        <v>0</v>
      </c>
      <c r="EH321" s="45">
        <v>5</v>
      </c>
      <c r="EI321" s="45">
        <v>0</v>
      </c>
      <c r="EJ321" s="45">
        <v>0</v>
      </c>
      <c r="EK321" s="45">
        <v>0</v>
      </c>
      <c r="EL321" s="45">
        <v>0</v>
      </c>
      <c r="EM321" s="45">
        <v>0</v>
      </c>
      <c r="EN321" s="45">
        <v>0</v>
      </c>
      <c r="EO321" s="45">
        <f t="shared" si="461"/>
        <v>6</v>
      </c>
      <c r="EP321" s="47">
        <f t="shared" si="467"/>
        <v>46.153846153846153</v>
      </c>
      <c r="EQ321" s="45">
        <v>12</v>
      </c>
      <c r="ER321" s="45">
        <f t="shared" si="462"/>
        <v>10</v>
      </c>
      <c r="ES321" s="34">
        <f t="shared" si="419"/>
        <v>83.333333333333343</v>
      </c>
      <c r="ET321" s="45">
        <v>8</v>
      </c>
      <c r="EU321" s="45">
        <v>0</v>
      </c>
      <c r="EV321" s="45">
        <v>1</v>
      </c>
      <c r="EW321" s="45">
        <v>1</v>
      </c>
      <c r="EX321" s="48">
        <v>1711</v>
      </c>
      <c r="EY321" s="48">
        <v>186</v>
      </c>
      <c r="EZ321" s="48">
        <v>7805</v>
      </c>
      <c r="FA321" s="46">
        <v>0</v>
      </c>
    </row>
    <row r="322" spans="1:157" s="27" customFormat="1">
      <c r="A322" s="26" t="s">
        <v>381</v>
      </c>
      <c r="B322" s="26" t="s">
        <v>391</v>
      </c>
      <c r="C322" s="29" t="s">
        <v>19</v>
      </c>
      <c r="D322" s="31">
        <v>5500</v>
      </c>
      <c r="E322" s="31">
        <f t="shared" si="390"/>
        <v>104</v>
      </c>
      <c r="F322" s="31">
        <v>99</v>
      </c>
      <c r="G322" s="34">
        <f t="shared" si="420"/>
        <v>95.192307692307693</v>
      </c>
      <c r="H322" s="32">
        <v>5</v>
      </c>
      <c r="I322" s="30">
        <f t="shared" si="421"/>
        <v>4.8076923076923084</v>
      </c>
      <c r="J322" s="41">
        <v>83</v>
      </c>
      <c r="K322" s="30">
        <f t="shared" si="426"/>
        <v>1.509090909090909</v>
      </c>
      <c r="L322" s="31">
        <v>1352</v>
      </c>
      <c r="M322" s="31">
        <v>840</v>
      </c>
      <c r="N322" s="99">
        <f t="shared" si="427"/>
        <v>15.272727272727273</v>
      </c>
      <c r="O322" s="31">
        <v>440</v>
      </c>
      <c r="P322" s="31">
        <v>258</v>
      </c>
      <c r="Q322" s="34">
        <f t="shared" si="428"/>
        <v>4.6909090909090905</v>
      </c>
      <c r="R322" s="41">
        <f t="shared" si="429"/>
        <v>38</v>
      </c>
      <c r="S322" s="41">
        <v>38</v>
      </c>
      <c r="T322" s="30">
        <f t="shared" si="422"/>
        <v>100</v>
      </c>
      <c r="U322" s="32">
        <v>0</v>
      </c>
      <c r="V322" s="30">
        <f t="shared" si="423"/>
        <v>0</v>
      </c>
      <c r="W322" s="31">
        <v>9</v>
      </c>
      <c r="X322" s="31">
        <v>0</v>
      </c>
      <c r="Y322" s="31">
        <v>29</v>
      </c>
      <c r="Z322" s="39">
        <f t="shared" si="430"/>
        <v>0.52727272727272723</v>
      </c>
      <c r="AA322" s="31">
        <v>9</v>
      </c>
      <c r="AB322" s="31">
        <v>0</v>
      </c>
      <c r="AC322" s="39">
        <f t="shared" si="431"/>
        <v>0.16363636363636364</v>
      </c>
      <c r="AD322" s="42">
        <v>105.84</v>
      </c>
      <c r="AE322" s="38">
        <v>98.28</v>
      </c>
      <c r="AF322" s="38">
        <v>612.87</v>
      </c>
      <c r="AG322" s="38">
        <v>686.54</v>
      </c>
      <c r="AH322" s="30">
        <v>6.95</v>
      </c>
      <c r="AI322" s="40">
        <v>6.44</v>
      </c>
      <c r="AJ322" s="41">
        <v>14</v>
      </c>
      <c r="AK322" s="30">
        <f t="shared" si="424"/>
        <v>36.84210526315789</v>
      </c>
      <c r="AL322" s="31">
        <v>3</v>
      </c>
      <c r="AM322" s="31">
        <v>0</v>
      </c>
      <c r="AN322" s="39">
        <f t="shared" si="463"/>
        <v>33.333333333333329</v>
      </c>
      <c r="AO322" s="31"/>
      <c r="AP322" s="39">
        <f t="shared" si="425"/>
        <v>0</v>
      </c>
      <c r="AQ322" s="31">
        <v>3</v>
      </c>
      <c r="AR322" s="31">
        <v>0</v>
      </c>
      <c r="AS322" s="39">
        <f t="shared" si="464"/>
        <v>33.333333333333329</v>
      </c>
      <c r="AT322" s="31">
        <v>11</v>
      </c>
      <c r="AU322" s="175">
        <f t="shared" si="391"/>
        <v>0.2</v>
      </c>
      <c r="AV322" s="35" t="s">
        <v>454</v>
      </c>
      <c r="AW322" s="41">
        <f t="shared" si="432"/>
        <v>22</v>
      </c>
      <c r="AX322" s="41">
        <f t="shared" si="433"/>
        <v>0</v>
      </c>
      <c r="AY322" s="30">
        <f t="shared" si="434"/>
        <v>0.4</v>
      </c>
      <c r="AZ322" s="106">
        <v>0</v>
      </c>
      <c r="BA322" s="41">
        <v>22</v>
      </c>
      <c r="BB322" s="41">
        <v>0</v>
      </c>
      <c r="BC322" s="41">
        <v>0</v>
      </c>
      <c r="BD322" s="41">
        <v>0</v>
      </c>
      <c r="BE322" s="31">
        <v>0</v>
      </c>
      <c r="BF322" s="31">
        <f t="shared" si="465"/>
        <v>21</v>
      </c>
      <c r="BG322" s="31">
        <f t="shared" si="435"/>
        <v>0</v>
      </c>
      <c r="BH322" s="31">
        <v>0</v>
      </c>
      <c r="BI322" s="31">
        <v>21</v>
      </c>
      <c r="BJ322" s="31">
        <v>0</v>
      </c>
      <c r="BK322" s="31">
        <v>0</v>
      </c>
      <c r="BL322" s="45">
        <v>0</v>
      </c>
      <c r="BM322" s="45">
        <v>0</v>
      </c>
      <c r="BN322" s="45">
        <v>20</v>
      </c>
      <c r="BO322" s="45">
        <v>0</v>
      </c>
      <c r="BP322" s="34">
        <f t="shared" si="417"/>
        <v>0.36363636363636365</v>
      </c>
      <c r="BQ322" s="149">
        <v>0</v>
      </c>
      <c r="BR322" s="103">
        <f t="shared" si="418"/>
        <v>0</v>
      </c>
      <c r="BS322" s="45">
        <f t="shared" si="436"/>
        <v>1</v>
      </c>
      <c r="BT322" s="45">
        <f t="shared" si="437"/>
        <v>3</v>
      </c>
      <c r="BU322" s="45">
        <f t="shared" si="438"/>
        <v>17</v>
      </c>
      <c r="BV322" s="45">
        <v>0</v>
      </c>
      <c r="BW322" s="45">
        <v>0</v>
      </c>
      <c r="BX322" s="45">
        <v>0</v>
      </c>
      <c r="BY322" s="45">
        <v>1</v>
      </c>
      <c r="BZ322" s="45">
        <v>3</v>
      </c>
      <c r="CA322" s="45">
        <v>17</v>
      </c>
      <c r="CB322" s="45">
        <v>0</v>
      </c>
      <c r="CC322" s="45">
        <v>0</v>
      </c>
      <c r="CD322" s="45">
        <v>0</v>
      </c>
      <c r="CE322" s="45">
        <f t="shared" si="439"/>
        <v>0</v>
      </c>
      <c r="CF322" s="45">
        <f t="shared" si="440"/>
        <v>0</v>
      </c>
      <c r="CG322" s="45">
        <f t="shared" si="441"/>
        <v>0</v>
      </c>
      <c r="CH322" s="46">
        <v>0</v>
      </c>
      <c r="CI322" s="46">
        <v>0</v>
      </c>
      <c r="CJ322" s="46">
        <v>0</v>
      </c>
      <c r="CK322" s="46">
        <v>0</v>
      </c>
      <c r="CL322" s="46">
        <v>0</v>
      </c>
      <c r="CM322" s="46">
        <v>0</v>
      </c>
      <c r="CN322" s="46">
        <v>0</v>
      </c>
      <c r="CO322" s="46">
        <v>0</v>
      </c>
      <c r="CP322" s="46">
        <v>0</v>
      </c>
      <c r="CQ322" s="45">
        <f t="shared" si="442"/>
        <v>3</v>
      </c>
      <c r="CR322" s="47">
        <f t="shared" si="443"/>
        <v>5.454545454545455E-2</v>
      </c>
      <c r="CS322" s="45">
        <f t="shared" si="444"/>
        <v>3</v>
      </c>
      <c r="CT322" s="45">
        <f t="shared" si="445"/>
        <v>1</v>
      </c>
      <c r="CU322" s="45">
        <f t="shared" si="446"/>
        <v>2</v>
      </c>
      <c r="CV322" s="45">
        <f t="shared" si="447"/>
        <v>0</v>
      </c>
      <c r="CW322" s="45">
        <v>0</v>
      </c>
      <c r="CX322" s="45">
        <v>0</v>
      </c>
      <c r="CY322" s="45">
        <f t="shared" si="448"/>
        <v>3</v>
      </c>
      <c r="CZ322" s="45">
        <v>1</v>
      </c>
      <c r="DA322" s="45">
        <v>2</v>
      </c>
      <c r="DB322" s="45">
        <f t="shared" si="449"/>
        <v>0</v>
      </c>
      <c r="DC322" s="45">
        <v>0</v>
      </c>
      <c r="DD322" s="45">
        <v>0</v>
      </c>
      <c r="DE322" s="45">
        <f t="shared" si="450"/>
        <v>0</v>
      </c>
      <c r="DF322" s="45">
        <f t="shared" si="451"/>
        <v>0</v>
      </c>
      <c r="DG322" s="45">
        <f t="shared" si="452"/>
        <v>0</v>
      </c>
      <c r="DH322" s="45">
        <f t="shared" si="453"/>
        <v>0</v>
      </c>
      <c r="DI322" s="45">
        <v>0</v>
      </c>
      <c r="DJ322" s="45">
        <v>0</v>
      </c>
      <c r="DK322" s="45">
        <f t="shared" si="454"/>
        <v>0</v>
      </c>
      <c r="DL322" s="45">
        <v>0</v>
      </c>
      <c r="DM322" s="45">
        <v>0</v>
      </c>
      <c r="DN322" s="45">
        <f t="shared" si="455"/>
        <v>0</v>
      </c>
      <c r="DO322" s="45">
        <v>0</v>
      </c>
      <c r="DP322" s="45">
        <v>0</v>
      </c>
      <c r="DQ322" s="45">
        <f t="shared" si="456"/>
        <v>0</v>
      </c>
      <c r="DR322" s="45">
        <v>0</v>
      </c>
      <c r="DS322" s="45">
        <v>0</v>
      </c>
      <c r="DT322" s="45">
        <v>0</v>
      </c>
      <c r="DU322" s="45">
        <v>0</v>
      </c>
      <c r="DV322" s="48">
        <v>2580.0700000000002</v>
      </c>
      <c r="DW322" s="48"/>
      <c r="DX322" s="45">
        <v>4</v>
      </c>
      <c r="DY322" s="45">
        <v>0</v>
      </c>
      <c r="DZ322" s="45">
        <v>0</v>
      </c>
      <c r="EA322" s="45">
        <f t="shared" si="457"/>
        <v>1</v>
      </c>
      <c r="EB322" s="47">
        <f t="shared" si="466"/>
        <v>33.333333333333329</v>
      </c>
      <c r="EC322" s="45">
        <f t="shared" si="458"/>
        <v>1</v>
      </c>
      <c r="ED322" s="45">
        <f t="shared" si="459"/>
        <v>0</v>
      </c>
      <c r="EE322" s="45">
        <f t="shared" si="460"/>
        <v>0</v>
      </c>
      <c r="EF322" s="45">
        <v>1</v>
      </c>
      <c r="EG322" s="45">
        <v>0</v>
      </c>
      <c r="EH322" s="45">
        <v>0</v>
      </c>
      <c r="EI322" s="45">
        <v>0</v>
      </c>
      <c r="EJ322" s="45">
        <v>0</v>
      </c>
      <c r="EK322" s="45">
        <v>0</v>
      </c>
      <c r="EL322" s="45">
        <v>0</v>
      </c>
      <c r="EM322" s="45">
        <v>0</v>
      </c>
      <c r="EN322" s="45">
        <v>0</v>
      </c>
      <c r="EO322" s="45">
        <f t="shared" si="461"/>
        <v>2</v>
      </c>
      <c r="EP322" s="47">
        <f t="shared" si="467"/>
        <v>66.666666666666657</v>
      </c>
      <c r="EQ322" s="45">
        <v>0</v>
      </c>
      <c r="ER322" s="45">
        <f t="shared" si="462"/>
        <v>0</v>
      </c>
      <c r="ES322" s="37" t="s">
        <v>456</v>
      </c>
      <c r="ET322" s="45">
        <v>0</v>
      </c>
      <c r="EU322" s="45">
        <v>0</v>
      </c>
      <c r="EV322" s="45">
        <v>0</v>
      </c>
      <c r="EW322" s="45">
        <v>0</v>
      </c>
      <c r="EX322" s="48"/>
      <c r="EY322" s="48"/>
      <c r="EZ322" s="48"/>
      <c r="FA322" s="46">
        <v>0</v>
      </c>
    </row>
    <row r="323" spans="1:157" s="27" customFormat="1">
      <c r="A323" s="26" t="s">
        <v>206</v>
      </c>
      <c r="B323" s="26" t="s">
        <v>210</v>
      </c>
      <c r="C323" s="29" t="s">
        <v>31</v>
      </c>
      <c r="D323" s="31">
        <v>5119</v>
      </c>
      <c r="E323" s="31">
        <f t="shared" si="390"/>
        <v>217</v>
      </c>
      <c r="F323" s="33">
        <v>217</v>
      </c>
      <c r="G323" s="34">
        <f t="shared" si="420"/>
        <v>100</v>
      </c>
      <c r="H323" s="32">
        <v>0</v>
      </c>
      <c r="I323" s="30">
        <f t="shared" si="421"/>
        <v>0</v>
      </c>
      <c r="J323" s="32">
        <v>179</v>
      </c>
      <c r="K323" s="30">
        <f t="shared" si="426"/>
        <v>3.4967767142019928</v>
      </c>
      <c r="L323" s="31">
        <v>3023</v>
      </c>
      <c r="M323" s="31">
        <v>1177</v>
      </c>
      <c r="N323" s="99">
        <f t="shared" si="427"/>
        <v>22.992772025786287</v>
      </c>
      <c r="O323" s="31">
        <v>523</v>
      </c>
      <c r="P323" s="31">
        <v>300</v>
      </c>
      <c r="Q323" s="34">
        <f t="shared" si="428"/>
        <v>5.86051963274077</v>
      </c>
      <c r="R323" s="32">
        <f t="shared" si="429"/>
        <v>163</v>
      </c>
      <c r="S323" s="32">
        <v>163</v>
      </c>
      <c r="T323" s="30">
        <f t="shared" si="422"/>
        <v>100</v>
      </c>
      <c r="U323" s="32">
        <v>0</v>
      </c>
      <c r="V323" s="30">
        <f t="shared" si="423"/>
        <v>0</v>
      </c>
      <c r="W323" s="33">
        <v>20</v>
      </c>
      <c r="X323" s="33">
        <v>0</v>
      </c>
      <c r="Y323" s="33">
        <v>109</v>
      </c>
      <c r="Z323" s="39">
        <f t="shared" si="430"/>
        <v>2.1293221332291461</v>
      </c>
      <c r="AA323" s="33">
        <v>18</v>
      </c>
      <c r="AB323" s="33">
        <v>0</v>
      </c>
      <c r="AC323" s="39">
        <f t="shared" si="431"/>
        <v>0.35163117796444615</v>
      </c>
      <c r="AD323" s="42">
        <v>74.239999999999995</v>
      </c>
      <c r="AE323" s="38">
        <v>39.229999999999997</v>
      </c>
      <c r="AF323" s="38">
        <v>468.07</v>
      </c>
      <c r="AG323" s="38">
        <v>445.28</v>
      </c>
      <c r="AH323" s="30">
        <v>1</v>
      </c>
      <c r="AI323" s="40">
        <v>11.35</v>
      </c>
      <c r="AJ323" s="41">
        <v>85</v>
      </c>
      <c r="AK323" s="30">
        <f t="shared" si="424"/>
        <v>52.147239263803677</v>
      </c>
      <c r="AL323" s="31">
        <v>19</v>
      </c>
      <c r="AM323" s="31">
        <v>0</v>
      </c>
      <c r="AN323" s="39">
        <f t="shared" si="463"/>
        <v>95</v>
      </c>
      <c r="AO323" s="31">
        <v>60</v>
      </c>
      <c r="AP323" s="39">
        <f t="shared" si="425"/>
        <v>55.045871559633028</v>
      </c>
      <c r="AQ323" s="31">
        <v>15</v>
      </c>
      <c r="AR323" s="31">
        <v>0</v>
      </c>
      <c r="AS323" s="39">
        <f t="shared" si="464"/>
        <v>83.333333333333343</v>
      </c>
      <c r="AT323" s="31">
        <v>0</v>
      </c>
      <c r="AU323" s="175">
        <f t="shared" si="391"/>
        <v>0</v>
      </c>
      <c r="AV323" s="35" t="s">
        <v>454</v>
      </c>
      <c r="AW323" s="41">
        <f t="shared" si="432"/>
        <v>69</v>
      </c>
      <c r="AX323" s="41">
        <f t="shared" si="433"/>
        <v>0</v>
      </c>
      <c r="AY323" s="30">
        <f t="shared" si="434"/>
        <v>1.3479195155303771</v>
      </c>
      <c r="AZ323" s="43">
        <v>0</v>
      </c>
      <c r="BA323" s="43">
        <v>69</v>
      </c>
      <c r="BB323" s="43">
        <v>0</v>
      </c>
      <c r="BC323" s="41">
        <v>0</v>
      </c>
      <c r="BD323" s="41">
        <v>0</v>
      </c>
      <c r="BE323" s="31">
        <v>0</v>
      </c>
      <c r="BF323" s="31">
        <f t="shared" si="465"/>
        <v>47</v>
      </c>
      <c r="BG323" s="31">
        <f t="shared" si="435"/>
        <v>0</v>
      </c>
      <c r="BH323" s="31">
        <v>0</v>
      </c>
      <c r="BI323" s="31">
        <v>47</v>
      </c>
      <c r="BJ323" s="31">
        <v>0</v>
      </c>
      <c r="BK323" s="31">
        <v>0</v>
      </c>
      <c r="BL323" s="45">
        <v>0</v>
      </c>
      <c r="BM323" s="45">
        <v>0</v>
      </c>
      <c r="BN323" s="45">
        <v>29</v>
      </c>
      <c r="BO323" s="45">
        <v>0</v>
      </c>
      <c r="BP323" s="34">
        <f t="shared" si="417"/>
        <v>0.56651689783160775</v>
      </c>
      <c r="BQ323" s="149">
        <v>1</v>
      </c>
      <c r="BR323" s="103">
        <f t="shared" si="418"/>
        <v>3.4482758620689653</v>
      </c>
      <c r="BS323" s="45">
        <f t="shared" si="436"/>
        <v>0</v>
      </c>
      <c r="BT323" s="45">
        <f t="shared" si="437"/>
        <v>8</v>
      </c>
      <c r="BU323" s="45">
        <f t="shared" si="438"/>
        <v>39</v>
      </c>
      <c r="BV323" s="46">
        <v>0</v>
      </c>
      <c r="BW323" s="46">
        <v>0</v>
      </c>
      <c r="BX323" s="46">
        <v>0</v>
      </c>
      <c r="BY323" s="46">
        <v>0</v>
      </c>
      <c r="BZ323" s="46">
        <v>8</v>
      </c>
      <c r="CA323" s="46">
        <v>39</v>
      </c>
      <c r="CB323" s="46">
        <v>0</v>
      </c>
      <c r="CC323" s="46">
        <v>0</v>
      </c>
      <c r="CD323" s="46">
        <v>0</v>
      </c>
      <c r="CE323" s="45">
        <f t="shared" si="439"/>
        <v>0</v>
      </c>
      <c r="CF323" s="45">
        <f t="shared" si="440"/>
        <v>0</v>
      </c>
      <c r="CG323" s="45">
        <f t="shared" si="441"/>
        <v>0</v>
      </c>
      <c r="CH323" s="46">
        <v>0</v>
      </c>
      <c r="CI323" s="46">
        <v>0</v>
      </c>
      <c r="CJ323" s="46">
        <v>0</v>
      </c>
      <c r="CK323" s="46">
        <v>0</v>
      </c>
      <c r="CL323" s="46">
        <v>0</v>
      </c>
      <c r="CM323" s="46">
        <v>0</v>
      </c>
      <c r="CN323" s="46">
        <v>0</v>
      </c>
      <c r="CO323" s="46">
        <v>0</v>
      </c>
      <c r="CP323" s="46">
        <v>0</v>
      </c>
      <c r="CQ323" s="45">
        <f t="shared" si="442"/>
        <v>3</v>
      </c>
      <c r="CR323" s="47">
        <f t="shared" si="443"/>
        <v>5.8605196327407703E-2</v>
      </c>
      <c r="CS323" s="45">
        <f t="shared" si="444"/>
        <v>3</v>
      </c>
      <c r="CT323" s="45">
        <f t="shared" si="445"/>
        <v>0</v>
      </c>
      <c r="CU323" s="45">
        <f t="shared" si="446"/>
        <v>3</v>
      </c>
      <c r="CV323" s="45">
        <f t="shared" si="447"/>
        <v>0</v>
      </c>
      <c r="CW323" s="45">
        <v>0</v>
      </c>
      <c r="CX323" s="45">
        <v>0</v>
      </c>
      <c r="CY323" s="45">
        <f t="shared" si="448"/>
        <v>3</v>
      </c>
      <c r="CZ323" s="45">
        <v>0</v>
      </c>
      <c r="DA323" s="45">
        <v>3</v>
      </c>
      <c r="DB323" s="45">
        <f t="shared" si="449"/>
        <v>0</v>
      </c>
      <c r="DC323" s="45">
        <v>0</v>
      </c>
      <c r="DD323" s="45">
        <v>0</v>
      </c>
      <c r="DE323" s="45">
        <f t="shared" si="450"/>
        <v>0</v>
      </c>
      <c r="DF323" s="45">
        <f t="shared" si="451"/>
        <v>0</v>
      </c>
      <c r="DG323" s="45">
        <f t="shared" si="452"/>
        <v>0</v>
      </c>
      <c r="DH323" s="45">
        <f t="shared" si="453"/>
        <v>0</v>
      </c>
      <c r="DI323" s="45">
        <v>0</v>
      </c>
      <c r="DJ323" s="45">
        <v>0</v>
      </c>
      <c r="DK323" s="45">
        <f t="shared" si="454"/>
        <v>0</v>
      </c>
      <c r="DL323" s="45">
        <v>0</v>
      </c>
      <c r="DM323" s="45">
        <v>0</v>
      </c>
      <c r="DN323" s="45">
        <f t="shared" si="455"/>
        <v>0</v>
      </c>
      <c r="DO323" s="45">
        <v>0</v>
      </c>
      <c r="DP323" s="45">
        <v>0</v>
      </c>
      <c r="DQ323" s="45">
        <f t="shared" si="456"/>
        <v>0</v>
      </c>
      <c r="DR323" s="45">
        <v>0</v>
      </c>
      <c r="DS323" s="45">
        <v>0</v>
      </c>
      <c r="DT323" s="45">
        <v>0</v>
      </c>
      <c r="DU323" s="45">
        <v>0</v>
      </c>
      <c r="DV323" s="48">
        <v>1114.6400000000001</v>
      </c>
      <c r="DW323" s="48"/>
      <c r="DX323" s="45">
        <v>8</v>
      </c>
      <c r="DY323" s="45">
        <v>0</v>
      </c>
      <c r="DZ323" s="45">
        <v>0</v>
      </c>
      <c r="EA323" s="45">
        <f t="shared" si="457"/>
        <v>2</v>
      </c>
      <c r="EB323" s="47">
        <f t="shared" si="466"/>
        <v>66.666666666666657</v>
      </c>
      <c r="EC323" s="45">
        <f t="shared" si="458"/>
        <v>1</v>
      </c>
      <c r="ED323" s="45">
        <f t="shared" si="459"/>
        <v>1</v>
      </c>
      <c r="EE323" s="45">
        <f t="shared" si="460"/>
        <v>0</v>
      </c>
      <c r="EF323" s="45">
        <v>1</v>
      </c>
      <c r="EG323" s="45">
        <v>1</v>
      </c>
      <c r="EH323" s="45">
        <v>0</v>
      </c>
      <c r="EI323" s="45">
        <v>0</v>
      </c>
      <c r="EJ323" s="45">
        <v>0</v>
      </c>
      <c r="EK323" s="45">
        <v>0</v>
      </c>
      <c r="EL323" s="45">
        <v>0</v>
      </c>
      <c r="EM323" s="45">
        <v>0</v>
      </c>
      <c r="EN323" s="45">
        <v>0</v>
      </c>
      <c r="EO323" s="45">
        <f t="shared" si="461"/>
        <v>1</v>
      </c>
      <c r="EP323" s="47">
        <f t="shared" si="467"/>
        <v>33.333333333333329</v>
      </c>
      <c r="EQ323" s="45">
        <v>12</v>
      </c>
      <c r="ER323" s="45">
        <f t="shared" si="462"/>
        <v>12</v>
      </c>
      <c r="ES323" s="34">
        <f>(ER323/EQ323)*100</f>
        <v>100</v>
      </c>
      <c r="ET323" s="45">
        <v>7</v>
      </c>
      <c r="EU323" s="45">
        <v>0</v>
      </c>
      <c r="EV323" s="45">
        <v>3</v>
      </c>
      <c r="EW323" s="45">
        <v>2</v>
      </c>
      <c r="EX323" s="48">
        <v>2141</v>
      </c>
      <c r="EY323" s="48">
        <v>176</v>
      </c>
      <c r="EZ323" s="48">
        <v>11111</v>
      </c>
      <c r="FA323" s="46">
        <v>0</v>
      </c>
    </row>
    <row r="324" spans="1:157" s="27" customFormat="1">
      <c r="A324" s="26" t="s">
        <v>431</v>
      </c>
      <c r="B324" s="26" t="s">
        <v>439</v>
      </c>
      <c r="C324" s="29" t="s">
        <v>33</v>
      </c>
      <c r="D324" s="31">
        <v>2502</v>
      </c>
      <c r="E324" s="31">
        <f t="shared" si="390"/>
        <v>4</v>
      </c>
      <c r="F324" s="31">
        <v>4</v>
      </c>
      <c r="G324" s="34">
        <f t="shared" si="420"/>
        <v>100</v>
      </c>
      <c r="H324" s="32">
        <v>0</v>
      </c>
      <c r="I324" s="30">
        <f t="shared" si="421"/>
        <v>0</v>
      </c>
      <c r="J324" s="41">
        <v>4</v>
      </c>
      <c r="K324" s="30">
        <f t="shared" si="426"/>
        <v>0.15987210231814547</v>
      </c>
      <c r="L324" s="31">
        <v>665</v>
      </c>
      <c r="M324" s="31">
        <v>411</v>
      </c>
      <c r="N324" s="99">
        <f t="shared" si="427"/>
        <v>16.426858513189448</v>
      </c>
      <c r="O324" s="31">
        <v>167</v>
      </c>
      <c r="P324" s="31">
        <v>115</v>
      </c>
      <c r="Q324" s="34">
        <f t="shared" si="428"/>
        <v>4.5963229416466831</v>
      </c>
      <c r="R324" s="41">
        <f t="shared" si="429"/>
        <v>18</v>
      </c>
      <c r="S324" s="41">
        <v>18</v>
      </c>
      <c r="T324" s="30">
        <f t="shared" si="422"/>
        <v>100</v>
      </c>
      <c r="U324" s="32">
        <v>0</v>
      </c>
      <c r="V324" s="30">
        <f t="shared" si="423"/>
        <v>0</v>
      </c>
      <c r="W324" s="31">
        <v>0</v>
      </c>
      <c r="X324" s="31">
        <v>0</v>
      </c>
      <c r="Y324" s="31">
        <v>16</v>
      </c>
      <c r="Z324" s="39">
        <f t="shared" si="430"/>
        <v>0.63948840927258188</v>
      </c>
      <c r="AA324" s="31">
        <v>0</v>
      </c>
      <c r="AB324" s="31">
        <v>0</v>
      </c>
      <c r="AC324" s="39">
        <f t="shared" si="431"/>
        <v>0</v>
      </c>
      <c r="AD324" s="42">
        <v>76.430000000000007</v>
      </c>
      <c r="AE324" s="38"/>
      <c r="AF324" s="38">
        <v>709.07</v>
      </c>
      <c r="AG324" s="38"/>
      <c r="AH324" s="30">
        <v>9.2799999999999994</v>
      </c>
      <c r="AI324" s="40"/>
      <c r="AJ324" s="41">
        <v>8</v>
      </c>
      <c r="AK324" s="30">
        <f t="shared" si="424"/>
        <v>44.444444444444443</v>
      </c>
      <c r="AL324" s="31">
        <v>0</v>
      </c>
      <c r="AM324" s="31">
        <v>0</v>
      </c>
      <c r="AN324" s="44" t="s">
        <v>456</v>
      </c>
      <c r="AO324" s="31">
        <v>6</v>
      </c>
      <c r="AP324" s="39">
        <f t="shared" si="425"/>
        <v>37.5</v>
      </c>
      <c r="AQ324" s="31">
        <v>0</v>
      </c>
      <c r="AR324" s="31">
        <v>0</v>
      </c>
      <c r="AS324" s="44" t="s">
        <v>456</v>
      </c>
      <c r="AT324" s="31">
        <v>3</v>
      </c>
      <c r="AU324" s="175">
        <f t="shared" si="391"/>
        <v>0.1199040767386091</v>
      </c>
      <c r="AV324" s="35" t="s">
        <v>454</v>
      </c>
      <c r="AW324" s="41">
        <f t="shared" si="432"/>
        <v>5</v>
      </c>
      <c r="AX324" s="41">
        <f t="shared" si="433"/>
        <v>0</v>
      </c>
      <c r="AY324" s="30">
        <f t="shared" si="434"/>
        <v>0.19984012789768185</v>
      </c>
      <c r="AZ324" s="41">
        <v>0</v>
      </c>
      <c r="BA324" s="41">
        <v>5</v>
      </c>
      <c r="BB324" s="41">
        <v>0</v>
      </c>
      <c r="BC324" s="41">
        <v>0</v>
      </c>
      <c r="BD324" s="41">
        <v>0</v>
      </c>
      <c r="BE324" s="31">
        <v>0</v>
      </c>
      <c r="BF324" s="31">
        <f t="shared" si="465"/>
        <v>5</v>
      </c>
      <c r="BG324" s="31">
        <f t="shared" si="435"/>
        <v>0</v>
      </c>
      <c r="BH324" s="31">
        <v>0</v>
      </c>
      <c r="BI324" s="31">
        <v>5</v>
      </c>
      <c r="BJ324" s="31">
        <v>0</v>
      </c>
      <c r="BK324" s="31">
        <v>0</v>
      </c>
      <c r="BL324" s="45">
        <v>0</v>
      </c>
      <c r="BM324" s="45">
        <v>0</v>
      </c>
      <c r="BN324" s="45">
        <v>5</v>
      </c>
      <c r="BO324" s="45">
        <v>0</v>
      </c>
      <c r="BP324" s="34">
        <f t="shared" si="417"/>
        <v>0.19984012789768185</v>
      </c>
      <c r="BQ324" s="149">
        <v>0</v>
      </c>
      <c r="BR324" s="103">
        <f t="shared" si="418"/>
        <v>0</v>
      </c>
      <c r="BS324" s="45">
        <f t="shared" si="436"/>
        <v>0</v>
      </c>
      <c r="BT324" s="45">
        <f t="shared" si="437"/>
        <v>2</v>
      </c>
      <c r="BU324" s="45">
        <f t="shared" si="438"/>
        <v>3</v>
      </c>
      <c r="BV324" s="45">
        <v>0</v>
      </c>
      <c r="BW324" s="45">
        <v>0</v>
      </c>
      <c r="BX324" s="45">
        <v>0</v>
      </c>
      <c r="BY324" s="45">
        <v>0</v>
      </c>
      <c r="BZ324" s="45">
        <v>2</v>
      </c>
      <c r="CA324" s="45">
        <v>3</v>
      </c>
      <c r="CB324" s="45">
        <v>0</v>
      </c>
      <c r="CC324" s="45">
        <v>0</v>
      </c>
      <c r="CD324" s="45">
        <v>0</v>
      </c>
      <c r="CE324" s="45">
        <f t="shared" si="439"/>
        <v>0</v>
      </c>
      <c r="CF324" s="45">
        <f t="shared" si="440"/>
        <v>0</v>
      </c>
      <c r="CG324" s="45">
        <f t="shared" si="441"/>
        <v>0</v>
      </c>
      <c r="CH324" s="46">
        <v>0</v>
      </c>
      <c r="CI324" s="46">
        <v>0</v>
      </c>
      <c r="CJ324" s="46">
        <v>0</v>
      </c>
      <c r="CK324" s="46">
        <v>0</v>
      </c>
      <c r="CL324" s="46">
        <v>0</v>
      </c>
      <c r="CM324" s="46">
        <v>0</v>
      </c>
      <c r="CN324" s="46">
        <v>0</v>
      </c>
      <c r="CO324" s="46">
        <v>0</v>
      </c>
      <c r="CP324" s="46">
        <v>0</v>
      </c>
      <c r="CQ324" s="45">
        <f t="shared" si="442"/>
        <v>1</v>
      </c>
      <c r="CR324" s="47">
        <f t="shared" si="443"/>
        <v>3.9968025579536368E-2</v>
      </c>
      <c r="CS324" s="45">
        <f t="shared" si="444"/>
        <v>1</v>
      </c>
      <c r="CT324" s="45">
        <f t="shared" si="445"/>
        <v>0</v>
      </c>
      <c r="CU324" s="45">
        <f t="shared" si="446"/>
        <v>1</v>
      </c>
      <c r="CV324" s="45">
        <f t="shared" si="447"/>
        <v>0</v>
      </c>
      <c r="CW324" s="45">
        <v>0</v>
      </c>
      <c r="CX324" s="45">
        <v>0</v>
      </c>
      <c r="CY324" s="45">
        <f t="shared" si="448"/>
        <v>1</v>
      </c>
      <c r="CZ324" s="45">
        <v>0</v>
      </c>
      <c r="DA324" s="45">
        <v>1</v>
      </c>
      <c r="DB324" s="45">
        <f t="shared" si="449"/>
        <v>0</v>
      </c>
      <c r="DC324" s="45">
        <v>0</v>
      </c>
      <c r="DD324" s="45">
        <v>0</v>
      </c>
      <c r="DE324" s="45">
        <f t="shared" si="450"/>
        <v>0</v>
      </c>
      <c r="DF324" s="45">
        <f t="shared" si="451"/>
        <v>0</v>
      </c>
      <c r="DG324" s="45">
        <f t="shared" si="452"/>
        <v>0</v>
      </c>
      <c r="DH324" s="45">
        <f t="shared" si="453"/>
        <v>0</v>
      </c>
      <c r="DI324" s="45">
        <v>0</v>
      </c>
      <c r="DJ324" s="45">
        <v>0</v>
      </c>
      <c r="DK324" s="45">
        <f t="shared" si="454"/>
        <v>0</v>
      </c>
      <c r="DL324" s="45">
        <v>0</v>
      </c>
      <c r="DM324" s="45">
        <v>0</v>
      </c>
      <c r="DN324" s="45">
        <f t="shared" si="455"/>
        <v>0</v>
      </c>
      <c r="DO324" s="45">
        <v>0</v>
      </c>
      <c r="DP324" s="45">
        <v>0</v>
      </c>
      <c r="DQ324" s="45">
        <f t="shared" si="456"/>
        <v>0</v>
      </c>
      <c r="DR324" s="45">
        <v>0</v>
      </c>
      <c r="DS324" s="45">
        <v>0</v>
      </c>
      <c r="DT324" s="45">
        <v>0</v>
      </c>
      <c r="DU324" s="45">
        <v>0</v>
      </c>
      <c r="DV324" s="48"/>
      <c r="DW324" s="48"/>
      <c r="DX324" s="45">
        <v>1</v>
      </c>
      <c r="DY324" s="45">
        <v>0</v>
      </c>
      <c r="DZ324" s="45">
        <v>0</v>
      </c>
      <c r="EA324" s="45">
        <f t="shared" si="457"/>
        <v>1</v>
      </c>
      <c r="EB324" s="47">
        <f t="shared" si="466"/>
        <v>100</v>
      </c>
      <c r="EC324" s="45">
        <f t="shared" si="458"/>
        <v>0</v>
      </c>
      <c r="ED324" s="45">
        <f t="shared" si="459"/>
        <v>0</v>
      </c>
      <c r="EE324" s="45">
        <f t="shared" si="460"/>
        <v>1</v>
      </c>
      <c r="EF324" s="45">
        <v>0</v>
      </c>
      <c r="EG324" s="45">
        <v>0</v>
      </c>
      <c r="EH324" s="45">
        <v>1</v>
      </c>
      <c r="EI324" s="45">
        <v>0</v>
      </c>
      <c r="EJ324" s="45">
        <v>0</v>
      </c>
      <c r="EK324" s="45">
        <v>0</v>
      </c>
      <c r="EL324" s="45">
        <v>0</v>
      </c>
      <c r="EM324" s="45">
        <v>0</v>
      </c>
      <c r="EN324" s="45">
        <v>0</v>
      </c>
      <c r="EO324" s="45">
        <f t="shared" si="461"/>
        <v>0</v>
      </c>
      <c r="EP324" s="47">
        <f t="shared" si="467"/>
        <v>0</v>
      </c>
      <c r="EQ324" s="45">
        <v>6</v>
      </c>
      <c r="ER324" s="45">
        <f t="shared" si="462"/>
        <v>3</v>
      </c>
      <c r="ES324" s="34">
        <f>(ER324/EQ324)*100</f>
        <v>50</v>
      </c>
      <c r="ET324" s="45">
        <v>0</v>
      </c>
      <c r="EU324" s="45">
        <v>1</v>
      </c>
      <c r="EV324" s="45">
        <v>2</v>
      </c>
      <c r="EW324" s="45">
        <v>0</v>
      </c>
      <c r="EX324" s="48">
        <v>1212.8900000000001</v>
      </c>
      <c r="EY324" s="48">
        <v>448.76</v>
      </c>
      <c r="EZ324" s="48">
        <v>1803.41</v>
      </c>
      <c r="FA324" s="46">
        <v>0</v>
      </c>
    </row>
    <row r="325" spans="1:157" s="27" customFormat="1">
      <c r="A325" s="26" t="s">
        <v>207</v>
      </c>
      <c r="B325" s="26" t="s">
        <v>210</v>
      </c>
      <c r="C325" s="29" t="s">
        <v>31</v>
      </c>
      <c r="D325" s="31">
        <v>8068</v>
      </c>
      <c r="E325" s="31">
        <f t="shared" ref="E325:E345" si="468">F325+H325</f>
        <v>318</v>
      </c>
      <c r="F325" s="33">
        <v>318</v>
      </c>
      <c r="G325" s="34">
        <f t="shared" si="420"/>
        <v>100</v>
      </c>
      <c r="H325" s="32">
        <v>0</v>
      </c>
      <c r="I325" s="30">
        <f t="shared" si="421"/>
        <v>0</v>
      </c>
      <c r="J325" s="32">
        <v>247</v>
      </c>
      <c r="K325" s="30">
        <f t="shared" si="426"/>
        <v>3.0614774417451662</v>
      </c>
      <c r="L325" s="31">
        <v>5045</v>
      </c>
      <c r="M325" s="31">
        <v>1893</v>
      </c>
      <c r="N325" s="99">
        <f t="shared" si="427"/>
        <v>23.463063956370846</v>
      </c>
      <c r="O325" s="31">
        <v>912</v>
      </c>
      <c r="P325" s="31">
        <v>500</v>
      </c>
      <c r="Q325" s="34">
        <f t="shared" si="428"/>
        <v>6.1973227565691626</v>
      </c>
      <c r="R325" s="32">
        <f t="shared" si="429"/>
        <v>260</v>
      </c>
      <c r="S325" s="32">
        <v>260</v>
      </c>
      <c r="T325" s="30">
        <f t="shared" si="422"/>
        <v>100</v>
      </c>
      <c r="U325" s="32">
        <v>0</v>
      </c>
      <c r="V325" s="30">
        <f t="shared" si="423"/>
        <v>0</v>
      </c>
      <c r="W325" s="33">
        <v>35</v>
      </c>
      <c r="X325" s="33">
        <v>0</v>
      </c>
      <c r="Y325" s="33">
        <v>171</v>
      </c>
      <c r="Z325" s="39">
        <f t="shared" si="430"/>
        <v>2.1194843827466534</v>
      </c>
      <c r="AA325" s="33">
        <v>32</v>
      </c>
      <c r="AB325" s="33">
        <v>0</v>
      </c>
      <c r="AC325" s="39">
        <f t="shared" si="431"/>
        <v>0.39662865642042633</v>
      </c>
      <c r="AD325" s="42">
        <v>82.29</v>
      </c>
      <c r="AE325" s="38">
        <v>48.06</v>
      </c>
      <c r="AF325" s="38">
        <v>465.74</v>
      </c>
      <c r="AG325" s="38">
        <v>443.54</v>
      </c>
      <c r="AH325" s="30">
        <v>1</v>
      </c>
      <c r="AI325" s="40">
        <v>9.23</v>
      </c>
      <c r="AJ325" s="41">
        <v>144</v>
      </c>
      <c r="AK325" s="30">
        <f t="shared" si="424"/>
        <v>55.384615384615387</v>
      </c>
      <c r="AL325" s="31">
        <v>27</v>
      </c>
      <c r="AM325" s="31">
        <v>0</v>
      </c>
      <c r="AN325" s="39">
        <f>((AL325+AM325)/W325)*100</f>
        <v>77.142857142857153</v>
      </c>
      <c r="AO325" s="31">
        <v>91</v>
      </c>
      <c r="AP325" s="39">
        <f t="shared" si="425"/>
        <v>53.216374269005854</v>
      </c>
      <c r="AQ325" s="31">
        <v>24</v>
      </c>
      <c r="AR325" s="31">
        <v>0</v>
      </c>
      <c r="AS325" s="39">
        <f>((AQ325+AR325)/AA325)*100</f>
        <v>75</v>
      </c>
      <c r="AT325" s="31">
        <v>0</v>
      </c>
      <c r="AU325" s="175">
        <f t="shared" si="391"/>
        <v>0</v>
      </c>
      <c r="AV325" s="35" t="s">
        <v>454</v>
      </c>
      <c r="AW325" s="41">
        <f t="shared" si="432"/>
        <v>81</v>
      </c>
      <c r="AX325" s="41">
        <f t="shared" si="433"/>
        <v>0</v>
      </c>
      <c r="AY325" s="30">
        <f t="shared" si="434"/>
        <v>1.0039662865642043</v>
      </c>
      <c r="AZ325" s="43">
        <v>0</v>
      </c>
      <c r="BA325" s="43">
        <v>81</v>
      </c>
      <c r="BB325" s="43">
        <v>0</v>
      </c>
      <c r="BC325" s="41">
        <v>0</v>
      </c>
      <c r="BD325" s="41">
        <v>0</v>
      </c>
      <c r="BE325" s="31">
        <v>0</v>
      </c>
      <c r="BF325" s="31">
        <f t="shared" si="465"/>
        <v>68</v>
      </c>
      <c r="BG325" s="31">
        <f t="shared" si="435"/>
        <v>0</v>
      </c>
      <c r="BH325" s="31">
        <v>0</v>
      </c>
      <c r="BI325" s="31">
        <v>68</v>
      </c>
      <c r="BJ325" s="31">
        <v>0</v>
      </c>
      <c r="BK325" s="31">
        <v>0</v>
      </c>
      <c r="BL325" s="45">
        <v>0</v>
      </c>
      <c r="BM325" s="45">
        <v>0</v>
      </c>
      <c r="BN325" s="45">
        <v>65</v>
      </c>
      <c r="BO325" s="45">
        <v>0</v>
      </c>
      <c r="BP325" s="34">
        <f t="shared" si="417"/>
        <v>0.80565195835399106</v>
      </c>
      <c r="BQ325" s="149">
        <v>5</v>
      </c>
      <c r="BR325" s="103">
        <f t="shared" si="418"/>
        <v>7.6923076923076925</v>
      </c>
      <c r="BS325" s="45">
        <f t="shared" si="436"/>
        <v>1</v>
      </c>
      <c r="BT325" s="45">
        <f t="shared" si="437"/>
        <v>1</v>
      </c>
      <c r="BU325" s="45">
        <f t="shared" si="438"/>
        <v>66</v>
      </c>
      <c r="BV325" s="46">
        <v>0</v>
      </c>
      <c r="BW325" s="46">
        <v>0</v>
      </c>
      <c r="BX325" s="46">
        <v>0</v>
      </c>
      <c r="BY325" s="46">
        <v>1</v>
      </c>
      <c r="BZ325" s="46">
        <v>1</v>
      </c>
      <c r="CA325" s="46">
        <v>66</v>
      </c>
      <c r="CB325" s="46">
        <v>0</v>
      </c>
      <c r="CC325" s="46">
        <v>0</v>
      </c>
      <c r="CD325" s="46">
        <v>0</v>
      </c>
      <c r="CE325" s="45">
        <f t="shared" si="439"/>
        <v>0</v>
      </c>
      <c r="CF325" s="45">
        <f t="shared" si="440"/>
        <v>0</v>
      </c>
      <c r="CG325" s="45">
        <f t="shared" si="441"/>
        <v>0</v>
      </c>
      <c r="CH325" s="46">
        <v>0</v>
      </c>
      <c r="CI325" s="46">
        <v>0</v>
      </c>
      <c r="CJ325" s="46">
        <v>0</v>
      </c>
      <c r="CK325" s="46">
        <v>0</v>
      </c>
      <c r="CL325" s="46">
        <v>0</v>
      </c>
      <c r="CM325" s="46">
        <v>0</v>
      </c>
      <c r="CN325" s="46">
        <v>0</v>
      </c>
      <c r="CO325" s="46">
        <v>0</v>
      </c>
      <c r="CP325" s="46">
        <v>0</v>
      </c>
      <c r="CQ325" s="45">
        <f t="shared" si="442"/>
        <v>5</v>
      </c>
      <c r="CR325" s="47">
        <f t="shared" si="443"/>
        <v>6.1973227565691624E-2</v>
      </c>
      <c r="CS325" s="45">
        <f t="shared" si="444"/>
        <v>5</v>
      </c>
      <c r="CT325" s="45">
        <f t="shared" si="445"/>
        <v>0</v>
      </c>
      <c r="CU325" s="45">
        <f t="shared" si="446"/>
        <v>5</v>
      </c>
      <c r="CV325" s="45">
        <f t="shared" si="447"/>
        <v>0</v>
      </c>
      <c r="CW325" s="45">
        <v>0</v>
      </c>
      <c r="CX325" s="45">
        <v>0</v>
      </c>
      <c r="CY325" s="45">
        <f t="shared" si="448"/>
        <v>5</v>
      </c>
      <c r="CZ325" s="45">
        <v>0</v>
      </c>
      <c r="DA325" s="45">
        <v>5</v>
      </c>
      <c r="DB325" s="45">
        <f t="shared" si="449"/>
        <v>0</v>
      </c>
      <c r="DC325" s="45">
        <v>0</v>
      </c>
      <c r="DD325" s="45">
        <v>0</v>
      </c>
      <c r="DE325" s="45">
        <f t="shared" si="450"/>
        <v>0</v>
      </c>
      <c r="DF325" s="45">
        <f t="shared" si="451"/>
        <v>0</v>
      </c>
      <c r="DG325" s="45">
        <f t="shared" si="452"/>
        <v>0</v>
      </c>
      <c r="DH325" s="45">
        <f t="shared" si="453"/>
        <v>0</v>
      </c>
      <c r="DI325" s="45">
        <v>0</v>
      </c>
      <c r="DJ325" s="45">
        <v>0</v>
      </c>
      <c r="DK325" s="45">
        <f t="shared" si="454"/>
        <v>0</v>
      </c>
      <c r="DL325" s="45">
        <v>0</v>
      </c>
      <c r="DM325" s="45">
        <v>0</v>
      </c>
      <c r="DN325" s="45">
        <f t="shared" si="455"/>
        <v>0</v>
      </c>
      <c r="DO325" s="45">
        <v>0</v>
      </c>
      <c r="DP325" s="45">
        <v>0</v>
      </c>
      <c r="DQ325" s="45">
        <f t="shared" si="456"/>
        <v>0</v>
      </c>
      <c r="DR325" s="45">
        <v>0</v>
      </c>
      <c r="DS325" s="45">
        <v>0</v>
      </c>
      <c r="DT325" s="45">
        <v>0</v>
      </c>
      <c r="DU325" s="45">
        <v>0</v>
      </c>
      <c r="DV325" s="48">
        <v>830.87</v>
      </c>
      <c r="DW325" s="48"/>
      <c r="DX325" s="45">
        <v>9</v>
      </c>
      <c r="DY325" s="45">
        <v>0</v>
      </c>
      <c r="DZ325" s="45">
        <v>0</v>
      </c>
      <c r="EA325" s="45">
        <f t="shared" si="457"/>
        <v>3</v>
      </c>
      <c r="EB325" s="47">
        <f t="shared" si="466"/>
        <v>60</v>
      </c>
      <c r="EC325" s="45">
        <f t="shared" si="458"/>
        <v>1</v>
      </c>
      <c r="ED325" s="45">
        <f t="shared" si="459"/>
        <v>0</v>
      </c>
      <c r="EE325" s="45">
        <f t="shared" si="460"/>
        <v>2</v>
      </c>
      <c r="EF325" s="45">
        <v>1</v>
      </c>
      <c r="EG325" s="45">
        <v>0</v>
      </c>
      <c r="EH325" s="45">
        <v>2</v>
      </c>
      <c r="EI325" s="45">
        <v>0</v>
      </c>
      <c r="EJ325" s="45">
        <v>0</v>
      </c>
      <c r="EK325" s="45">
        <v>0</v>
      </c>
      <c r="EL325" s="45">
        <v>0</v>
      </c>
      <c r="EM325" s="45">
        <v>0</v>
      </c>
      <c r="EN325" s="45">
        <v>0</v>
      </c>
      <c r="EO325" s="45">
        <f t="shared" si="461"/>
        <v>2</v>
      </c>
      <c r="EP325" s="47">
        <f t="shared" si="467"/>
        <v>40</v>
      </c>
      <c r="EQ325" s="45">
        <v>8</v>
      </c>
      <c r="ER325" s="45">
        <f t="shared" si="462"/>
        <v>4</v>
      </c>
      <c r="ES325" s="34">
        <f>(ER325/EQ325)*100</f>
        <v>50</v>
      </c>
      <c r="ET325" s="45">
        <v>3</v>
      </c>
      <c r="EU325" s="45">
        <v>0</v>
      </c>
      <c r="EV325" s="45">
        <v>1</v>
      </c>
      <c r="EW325" s="45">
        <v>0</v>
      </c>
      <c r="EX325" s="48">
        <v>684</v>
      </c>
      <c r="EY325" s="48">
        <v>190</v>
      </c>
      <c r="EZ325" s="48">
        <v>2313</v>
      </c>
      <c r="FA325" s="46">
        <v>0</v>
      </c>
    </row>
    <row r="326" spans="1:157" s="27" customFormat="1">
      <c r="A326" s="26" t="s">
        <v>208</v>
      </c>
      <c r="B326" s="26" t="s">
        <v>210</v>
      </c>
      <c r="C326" s="29" t="s">
        <v>31</v>
      </c>
      <c r="D326" s="31">
        <v>5286</v>
      </c>
      <c r="E326" s="31">
        <f t="shared" si="468"/>
        <v>173</v>
      </c>
      <c r="F326" s="33">
        <v>173</v>
      </c>
      <c r="G326" s="34">
        <f t="shared" si="420"/>
        <v>100</v>
      </c>
      <c r="H326" s="32">
        <v>0</v>
      </c>
      <c r="I326" s="30">
        <f t="shared" si="421"/>
        <v>0</v>
      </c>
      <c r="J326" s="32">
        <v>137</v>
      </c>
      <c r="K326" s="30">
        <f t="shared" si="426"/>
        <v>2.5917517972001516</v>
      </c>
      <c r="L326" s="31">
        <v>2863</v>
      </c>
      <c r="M326" s="31">
        <v>1110</v>
      </c>
      <c r="N326" s="99">
        <f t="shared" si="427"/>
        <v>20.998864926220204</v>
      </c>
      <c r="O326" s="31">
        <v>496</v>
      </c>
      <c r="P326" s="31">
        <v>279</v>
      </c>
      <c r="Q326" s="34">
        <f t="shared" si="428"/>
        <v>5.2780930760499434</v>
      </c>
      <c r="R326" s="32">
        <f t="shared" si="429"/>
        <v>95</v>
      </c>
      <c r="S326" s="32">
        <v>95</v>
      </c>
      <c r="T326" s="30">
        <f t="shared" si="422"/>
        <v>100</v>
      </c>
      <c r="U326" s="32">
        <v>0</v>
      </c>
      <c r="V326" s="30">
        <f t="shared" si="423"/>
        <v>0</v>
      </c>
      <c r="W326" s="33">
        <v>23</v>
      </c>
      <c r="X326" s="33">
        <v>0</v>
      </c>
      <c r="Y326" s="33">
        <v>70</v>
      </c>
      <c r="Z326" s="39">
        <f t="shared" si="430"/>
        <v>1.324252743094968</v>
      </c>
      <c r="AA326" s="33">
        <v>20</v>
      </c>
      <c r="AB326" s="33">
        <v>0</v>
      </c>
      <c r="AC326" s="39">
        <f t="shared" si="431"/>
        <v>0.37835792659856227</v>
      </c>
      <c r="AD326" s="42">
        <v>87.9</v>
      </c>
      <c r="AE326" s="38">
        <v>68.45</v>
      </c>
      <c r="AF326" s="38">
        <v>463.65</v>
      </c>
      <c r="AG326" s="38">
        <v>607.14</v>
      </c>
      <c r="AH326" s="30">
        <v>1</v>
      </c>
      <c r="AI326" s="40">
        <v>8.8699999999999992</v>
      </c>
      <c r="AJ326" s="41">
        <v>46</v>
      </c>
      <c r="AK326" s="30">
        <f t="shared" si="424"/>
        <v>48.421052631578945</v>
      </c>
      <c r="AL326" s="31">
        <v>12</v>
      </c>
      <c r="AM326" s="31">
        <v>0</v>
      </c>
      <c r="AN326" s="39">
        <f>((AL326+AM326)/W326)*100</f>
        <v>52.173913043478258</v>
      </c>
      <c r="AO326" s="31">
        <v>34</v>
      </c>
      <c r="AP326" s="39">
        <f t="shared" si="425"/>
        <v>48.571428571428569</v>
      </c>
      <c r="AQ326" s="31">
        <v>9</v>
      </c>
      <c r="AR326" s="31">
        <v>0</v>
      </c>
      <c r="AS326" s="39">
        <f>((AQ326+AR326)/AA326)*100</f>
        <v>45</v>
      </c>
      <c r="AT326" s="31">
        <v>3</v>
      </c>
      <c r="AU326" s="175">
        <f t="shared" ref="AU326:AU351" si="469">(AT326/D326)*100</f>
        <v>5.6753688989784334E-2</v>
      </c>
      <c r="AV326" s="35" t="s">
        <v>454</v>
      </c>
      <c r="AW326" s="41">
        <f t="shared" si="432"/>
        <v>35</v>
      </c>
      <c r="AX326" s="41">
        <f t="shared" si="433"/>
        <v>0</v>
      </c>
      <c r="AY326" s="30">
        <f t="shared" si="434"/>
        <v>0.66212637154748399</v>
      </c>
      <c r="AZ326" s="43">
        <v>0</v>
      </c>
      <c r="BA326" s="43">
        <v>35</v>
      </c>
      <c r="BB326" s="43">
        <v>0</v>
      </c>
      <c r="BC326" s="41">
        <v>0</v>
      </c>
      <c r="BD326" s="41">
        <v>0</v>
      </c>
      <c r="BE326" s="31">
        <v>0</v>
      </c>
      <c r="BF326" s="31">
        <f t="shared" si="465"/>
        <v>31</v>
      </c>
      <c r="BG326" s="31">
        <f t="shared" si="435"/>
        <v>0</v>
      </c>
      <c r="BH326" s="31">
        <v>0</v>
      </c>
      <c r="BI326" s="31">
        <v>31</v>
      </c>
      <c r="BJ326" s="31">
        <v>0</v>
      </c>
      <c r="BK326" s="31">
        <v>0</v>
      </c>
      <c r="BL326" s="45">
        <v>0</v>
      </c>
      <c r="BM326" s="45">
        <v>0</v>
      </c>
      <c r="BN326" s="45">
        <v>27</v>
      </c>
      <c r="BO326" s="45">
        <v>0</v>
      </c>
      <c r="BP326" s="34">
        <f t="shared" si="417"/>
        <v>0.51078320090805907</v>
      </c>
      <c r="BQ326" s="149">
        <v>2</v>
      </c>
      <c r="BR326" s="103">
        <f t="shared" si="418"/>
        <v>7.4074074074074066</v>
      </c>
      <c r="BS326" s="45">
        <f t="shared" si="436"/>
        <v>0</v>
      </c>
      <c r="BT326" s="45">
        <f t="shared" si="437"/>
        <v>1</v>
      </c>
      <c r="BU326" s="45">
        <f t="shared" si="438"/>
        <v>30</v>
      </c>
      <c r="BV326" s="46">
        <v>0</v>
      </c>
      <c r="BW326" s="46">
        <v>0</v>
      </c>
      <c r="BX326" s="46">
        <v>0</v>
      </c>
      <c r="BY326" s="46">
        <v>0</v>
      </c>
      <c r="BZ326" s="46">
        <v>1</v>
      </c>
      <c r="CA326" s="46">
        <v>30</v>
      </c>
      <c r="CB326" s="46">
        <v>0</v>
      </c>
      <c r="CC326" s="46">
        <v>0</v>
      </c>
      <c r="CD326" s="46">
        <v>0</v>
      </c>
      <c r="CE326" s="45">
        <f t="shared" si="439"/>
        <v>0</v>
      </c>
      <c r="CF326" s="45">
        <f t="shared" si="440"/>
        <v>0</v>
      </c>
      <c r="CG326" s="45">
        <f t="shared" si="441"/>
        <v>0</v>
      </c>
      <c r="CH326" s="46">
        <v>0</v>
      </c>
      <c r="CI326" s="46">
        <v>0</v>
      </c>
      <c r="CJ326" s="46">
        <v>0</v>
      </c>
      <c r="CK326" s="46">
        <v>0</v>
      </c>
      <c r="CL326" s="46">
        <v>0</v>
      </c>
      <c r="CM326" s="46">
        <v>0</v>
      </c>
      <c r="CN326" s="46">
        <v>0</v>
      </c>
      <c r="CO326" s="46">
        <v>0</v>
      </c>
      <c r="CP326" s="46">
        <v>0</v>
      </c>
      <c r="CQ326" s="45">
        <f t="shared" si="442"/>
        <v>0</v>
      </c>
      <c r="CR326" s="47">
        <f t="shared" si="443"/>
        <v>0</v>
      </c>
      <c r="CS326" s="45">
        <f t="shared" si="444"/>
        <v>0</v>
      </c>
      <c r="CT326" s="45">
        <f t="shared" si="445"/>
        <v>0</v>
      </c>
      <c r="CU326" s="45">
        <f t="shared" si="446"/>
        <v>0</v>
      </c>
      <c r="CV326" s="45">
        <f t="shared" si="447"/>
        <v>0</v>
      </c>
      <c r="CW326" s="45">
        <v>0</v>
      </c>
      <c r="CX326" s="45">
        <v>0</v>
      </c>
      <c r="CY326" s="45">
        <f t="shared" si="448"/>
        <v>0</v>
      </c>
      <c r="CZ326" s="45">
        <v>0</v>
      </c>
      <c r="DA326" s="45">
        <v>0</v>
      </c>
      <c r="DB326" s="45">
        <f t="shared" si="449"/>
        <v>0</v>
      </c>
      <c r="DC326" s="45">
        <v>0</v>
      </c>
      <c r="DD326" s="45">
        <v>0</v>
      </c>
      <c r="DE326" s="45">
        <f t="shared" si="450"/>
        <v>0</v>
      </c>
      <c r="DF326" s="45">
        <f t="shared" si="451"/>
        <v>0</v>
      </c>
      <c r="DG326" s="45">
        <f t="shared" si="452"/>
        <v>0</v>
      </c>
      <c r="DH326" s="45">
        <f t="shared" si="453"/>
        <v>0</v>
      </c>
      <c r="DI326" s="45">
        <v>0</v>
      </c>
      <c r="DJ326" s="45">
        <v>0</v>
      </c>
      <c r="DK326" s="45">
        <f t="shared" si="454"/>
        <v>0</v>
      </c>
      <c r="DL326" s="45">
        <v>0</v>
      </c>
      <c r="DM326" s="45">
        <v>0</v>
      </c>
      <c r="DN326" s="45">
        <f t="shared" si="455"/>
        <v>0</v>
      </c>
      <c r="DO326" s="45">
        <v>0</v>
      </c>
      <c r="DP326" s="45">
        <v>0</v>
      </c>
      <c r="DQ326" s="45">
        <f t="shared" si="456"/>
        <v>0</v>
      </c>
      <c r="DR326" s="45">
        <v>0</v>
      </c>
      <c r="DS326" s="45">
        <v>0</v>
      </c>
      <c r="DT326" s="45">
        <v>0</v>
      </c>
      <c r="DU326" s="45">
        <v>0</v>
      </c>
      <c r="DV326" s="48"/>
      <c r="DW326" s="48"/>
      <c r="DX326" s="45">
        <v>0</v>
      </c>
      <c r="DY326" s="45">
        <v>0</v>
      </c>
      <c r="DZ326" s="45">
        <v>0</v>
      </c>
      <c r="EA326" s="45">
        <f t="shared" si="457"/>
        <v>0</v>
      </c>
      <c r="EB326" s="115" t="s">
        <v>456</v>
      </c>
      <c r="EC326" s="45">
        <f t="shared" si="458"/>
        <v>0</v>
      </c>
      <c r="ED326" s="45">
        <f t="shared" si="459"/>
        <v>0</v>
      </c>
      <c r="EE326" s="45">
        <f t="shared" si="460"/>
        <v>0</v>
      </c>
      <c r="EF326" s="45">
        <v>0</v>
      </c>
      <c r="EG326" s="45">
        <v>0</v>
      </c>
      <c r="EH326" s="45">
        <v>0</v>
      </c>
      <c r="EI326" s="45">
        <v>0</v>
      </c>
      <c r="EJ326" s="45">
        <v>0</v>
      </c>
      <c r="EK326" s="45">
        <v>0</v>
      </c>
      <c r="EL326" s="45">
        <v>0</v>
      </c>
      <c r="EM326" s="45">
        <v>0</v>
      </c>
      <c r="EN326" s="45">
        <v>0</v>
      </c>
      <c r="EO326" s="45">
        <f t="shared" si="461"/>
        <v>0</v>
      </c>
      <c r="EP326" s="115" t="s">
        <v>456</v>
      </c>
      <c r="EQ326" s="45">
        <v>5</v>
      </c>
      <c r="ER326" s="45">
        <f t="shared" si="462"/>
        <v>4</v>
      </c>
      <c r="ES326" s="34">
        <f>(ER326/EQ326)*100</f>
        <v>80</v>
      </c>
      <c r="ET326" s="45">
        <v>4</v>
      </c>
      <c r="EU326" s="45">
        <v>0</v>
      </c>
      <c r="EV326" s="45">
        <v>0</v>
      </c>
      <c r="EW326" s="45">
        <v>0</v>
      </c>
      <c r="EX326" s="48">
        <v>412</v>
      </c>
      <c r="EY326" s="48">
        <v>198</v>
      </c>
      <c r="EZ326" s="48">
        <v>1329</v>
      </c>
      <c r="FA326" s="46">
        <v>0</v>
      </c>
    </row>
    <row r="327" spans="1:157" s="27" customFormat="1">
      <c r="A327" s="26" t="s">
        <v>382</v>
      </c>
      <c r="B327" s="26" t="s">
        <v>391</v>
      </c>
      <c r="C327" s="29" t="s">
        <v>34</v>
      </c>
      <c r="D327" s="31">
        <v>1192</v>
      </c>
      <c r="E327" s="31">
        <f t="shared" si="468"/>
        <v>20</v>
      </c>
      <c r="F327" s="31">
        <v>20</v>
      </c>
      <c r="G327" s="34">
        <f t="shared" si="420"/>
        <v>100</v>
      </c>
      <c r="H327" s="32">
        <v>0</v>
      </c>
      <c r="I327" s="30">
        <f t="shared" si="421"/>
        <v>0</v>
      </c>
      <c r="J327" s="41">
        <v>20</v>
      </c>
      <c r="K327" s="30">
        <f t="shared" si="426"/>
        <v>1.6778523489932886</v>
      </c>
      <c r="L327" s="31">
        <v>353</v>
      </c>
      <c r="M327" s="31">
        <v>226</v>
      </c>
      <c r="N327" s="99">
        <f t="shared" si="427"/>
        <v>18.959731543624162</v>
      </c>
      <c r="O327" s="31">
        <v>115</v>
      </c>
      <c r="P327" s="31">
        <v>82</v>
      </c>
      <c r="Q327" s="34">
        <f t="shared" si="428"/>
        <v>6.8791946308724832</v>
      </c>
      <c r="R327" s="41">
        <f t="shared" si="429"/>
        <v>16</v>
      </c>
      <c r="S327" s="41">
        <v>16</v>
      </c>
      <c r="T327" s="30">
        <f t="shared" si="422"/>
        <v>100</v>
      </c>
      <c r="U327" s="32">
        <v>0</v>
      </c>
      <c r="V327" s="30">
        <f t="shared" si="423"/>
        <v>0</v>
      </c>
      <c r="W327" s="31">
        <v>7</v>
      </c>
      <c r="X327" s="31">
        <v>0</v>
      </c>
      <c r="Y327" s="31">
        <v>16</v>
      </c>
      <c r="Z327" s="39">
        <f t="shared" si="430"/>
        <v>1.3422818791946309</v>
      </c>
      <c r="AA327" s="31">
        <v>7</v>
      </c>
      <c r="AB327" s="31">
        <v>0</v>
      </c>
      <c r="AC327" s="39">
        <f t="shared" si="431"/>
        <v>0.58724832214765099</v>
      </c>
      <c r="AD327" s="42">
        <v>84.47</v>
      </c>
      <c r="AE327" s="38">
        <v>115.24</v>
      </c>
      <c r="AF327" s="38">
        <v>562.47</v>
      </c>
      <c r="AG327" s="38">
        <v>959.62</v>
      </c>
      <c r="AH327" s="30">
        <v>6.88</v>
      </c>
      <c r="AI327" s="40">
        <v>10.14</v>
      </c>
      <c r="AJ327" s="41">
        <v>8</v>
      </c>
      <c r="AK327" s="30">
        <f t="shared" si="424"/>
        <v>50</v>
      </c>
      <c r="AL327" s="31">
        <v>5</v>
      </c>
      <c r="AM327" s="31">
        <v>0</v>
      </c>
      <c r="AN327" s="39">
        <f>((AL327+AM327)/W327)*100</f>
        <v>71.428571428571431</v>
      </c>
      <c r="AO327" s="31"/>
      <c r="AP327" s="39">
        <f t="shared" si="425"/>
        <v>0</v>
      </c>
      <c r="AQ327" s="31">
        <v>5</v>
      </c>
      <c r="AR327" s="31">
        <v>0</v>
      </c>
      <c r="AS327" s="39">
        <f>((AQ327+AR327)/AA327)*100</f>
        <v>71.428571428571431</v>
      </c>
      <c r="AT327" s="31">
        <v>6</v>
      </c>
      <c r="AU327" s="175">
        <f t="shared" si="469"/>
        <v>0.50335570469798652</v>
      </c>
      <c r="AV327" s="35" t="s">
        <v>454</v>
      </c>
      <c r="AW327" s="41">
        <f t="shared" si="432"/>
        <v>27</v>
      </c>
      <c r="AX327" s="41">
        <f t="shared" si="433"/>
        <v>0</v>
      </c>
      <c r="AY327" s="30">
        <f t="shared" si="434"/>
        <v>2.2651006711409396</v>
      </c>
      <c r="AZ327" s="106">
        <v>0</v>
      </c>
      <c r="BA327" s="41">
        <v>27</v>
      </c>
      <c r="BB327" s="41">
        <v>0</v>
      </c>
      <c r="BC327" s="41">
        <v>0</v>
      </c>
      <c r="BD327" s="41">
        <v>0</v>
      </c>
      <c r="BE327" s="31">
        <v>0</v>
      </c>
      <c r="BF327" s="31">
        <f t="shared" si="465"/>
        <v>27</v>
      </c>
      <c r="BG327" s="31">
        <f t="shared" si="435"/>
        <v>0</v>
      </c>
      <c r="BH327" s="31">
        <v>0</v>
      </c>
      <c r="BI327" s="31">
        <v>27</v>
      </c>
      <c r="BJ327" s="31">
        <v>0</v>
      </c>
      <c r="BK327" s="31">
        <v>0</v>
      </c>
      <c r="BL327" s="45">
        <v>0</v>
      </c>
      <c r="BM327" s="45">
        <v>0</v>
      </c>
      <c r="BN327" s="45">
        <v>27</v>
      </c>
      <c r="BO327" s="45">
        <v>0</v>
      </c>
      <c r="BP327" s="34">
        <f t="shared" si="417"/>
        <v>2.2651006711409396</v>
      </c>
      <c r="BQ327" s="149">
        <v>0</v>
      </c>
      <c r="BR327" s="103">
        <f t="shared" si="418"/>
        <v>0</v>
      </c>
      <c r="BS327" s="45">
        <f t="shared" si="436"/>
        <v>0</v>
      </c>
      <c r="BT327" s="45">
        <f t="shared" si="437"/>
        <v>18</v>
      </c>
      <c r="BU327" s="45">
        <f t="shared" si="438"/>
        <v>9</v>
      </c>
      <c r="BV327" s="45">
        <v>0</v>
      </c>
      <c r="BW327" s="45">
        <v>0</v>
      </c>
      <c r="BX327" s="45">
        <v>0</v>
      </c>
      <c r="BY327" s="45">
        <v>0</v>
      </c>
      <c r="BZ327" s="45">
        <v>18</v>
      </c>
      <c r="CA327" s="45">
        <v>9</v>
      </c>
      <c r="CB327" s="45">
        <v>0</v>
      </c>
      <c r="CC327" s="45">
        <v>0</v>
      </c>
      <c r="CD327" s="45">
        <v>0</v>
      </c>
      <c r="CE327" s="45">
        <f t="shared" si="439"/>
        <v>0</v>
      </c>
      <c r="CF327" s="45">
        <f t="shared" si="440"/>
        <v>0</v>
      </c>
      <c r="CG327" s="45">
        <f t="shared" si="441"/>
        <v>0</v>
      </c>
      <c r="CH327" s="46">
        <v>0</v>
      </c>
      <c r="CI327" s="46">
        <v>0</v>
      </c>
      <c r="CJ327" s="46">
        <v>0</v>
      </c>
      <c r="CK327" s="46">
        <v>0</v>
      </c>
      <c r="CL327" s="46">
        <v>0</v>
      </c>
      <c r="CM327" s="46">
        <v>0</v>
      </c>
      <c r="CN327" s="46">
        <v>0</v>
      </c>
      <c r="CO327" s="46">
        <v>0</v>
      </c>
      <c r="CP327" s="46">
        <v>0</v>
      </c>
      <c r="CQ327" s="45">
        <f t="shared" si="442"/>
        <v>0</v>
      </c>
      <c r="CR327" s="47">
        <f t="shared" si="443"/>
        <v>0</v>
      </c>
      <c r="CS327" s="45">
        <f t="shared" si="444"/>
        <v>0</v>
      </c>
      <c r="CT327" s="45">
        <f t="shared" si="445"/>
        <v>0</v>
      </c>
      <c r="CU327" s="45">
        <f t="shared" si="446"/>
        <v>0</v>
      </c>
      <c r="CV327" s="45">
        <f t="shared" si="447"/>
        <v>0</v>
      </c>
      <c r="CW327" s="45">
        <v>0</v>
      </c>
      <c r="CX327" s="45">
        <v>0</v>
      </c>
      <c r="CY327" s="45">
        <f t="shared" si="448"/>
        <v>0</v>
      </c>
      <c r="CZ327" s="45">
        <v>0</v>
      </c>
      <c r="DA327" s="45">
        <v>0</v>
      </c>
      <c r="DB327" s="45">
        <f t="shared" si="449"/>
        <v>0</v>
      </c>
      <c r="DC327" s="45">
        <v>0</v>
      </c>
      <c r="DD327" s="45">
        <v>0</v>
      </c>
      <c r="DE327" s="45">
        <f t="shared" si="450"/>
        <v>0</v>
      </c>
      <c r="DF327" s="45">
        <f t="shared" si="451"/>
        <v>0</v>
      </c>
      <c r="DG327" s="45">
        <f t="shared" si="452"/>
        <v>0</v>
      </c>
      <c r="DH327" s="45">
        <f t="shared" si="453"/>
        <v>0</v>
      </c>
      <c r="DI327" s="45">
        <v>0</v>
      </c>
      <c r="DJ327" s="45">
        <v>0</v>
      </c>
      <c r="DK327" s="45">
        <f t="shared" si="454"/>
        <v>0</v>
      </c>
      <c r="DL327" s="45">
        <v>0</v>
      </c>
      <c r="DM327" s="45">
        <v>0</v>
      </c>
      <c r="DN327" s="45">
        <f t="shared" si="455"/>
        <v>0</v>
      </c>
      <c r="DO327" s="45">
        <v>0</v>
      </c>
      <c r="DP327" s="45">
        <v>0</v>
      </c>
      <c r="DQ327" s="45">
        <f t="shared" si="456"/>
        <v>0</v>
      </c>
      <c r="DR327" s="45">
        <v>0</v>
      </c>
      <c r="DS327" s="45">
        <v>0</v>
      </c>
      <c r="DT327" s="45">
        <v>0</v>
      </c>
      <c r="DU327" s="45">
        <v>0</v>
      </c>
      <c r="DV327" s="48"/>
      <c r="DW327" s="48"/>
      <c r="DX327" s="45">
        <v>0</v>
      </c>
      <c r="DY327" s="45">
        <v>0</v>
      </c>
      <c r="DZ327" s="45">
        <v>0</v>
      </c>
      <c r="EA327" s="45">
        <f t="shared" si="457"/>
        <v>0</v>
      </c>
      <c r="EB327" s="115" t="s">
        <v>456</v>
      </c>
      <c r="EC327" s="45">
        <f t="shared" si="458"/>
        <v>0</v>
      </c>
      <c r="ED327" s="45">
        <f t="shared" si="459"/>
        <v>0</v>
      </c>
      <c r="EE327" s="45">
        <f t="shared" si="460"/>
        <v>0</v>
      </c>
      <c r="EF327" s="45">
        <v>0</v>
      </c>
      <c r="EG327" s="45">
        <v>0</v>
      </c>
      <c r="EH327" s="45">
        <v>0</v>
      </c>
      <c r="EI327" s="45">
        <v>0</v>
      </c>
      <c r="EJ327" s="45">
        <v>0</v>
      </c>
      <c r="EK327" s="45">
        <v>0</v>
      </c>
      <c r="EL327" s="45">
        <v>0</v>
      </c>
      <c r="EM327" s="45">
        <v>0</v>
      </c>
      <c r="EN327" s="45">
        <v>0</v>
      </c>
      <c r="EO327" s="45">
        <f t="shared" si="461"/>
        <v>0</v>
      </c>
      <c r="EP327" s="115" t="s">
        <v>456</v>
      </c>
      <c r="EQ327" s="45">
        <v>1</v>
      </c>
      <c r="ER327" s="45">
        <f t="shared" si="462"/>
        <v>1</v>
      </c>
      <c r="ES327" s="34">
        <f>(ER327/EQ327)*100</f>
        <v>100</v>
      </c>
      <c r="ET327" s="45">
        <v>0</v>
      </c>
      <c r="EU327" s="45">
        <v>0</v>
      </c>
      <c r="EV327" s="45">
        <v>1</v>
      </c>
      <c r="EW327" s="45">
        <v>0</v>
      </c>
      <c r="EX327" s="48">
        <v>1045.81</v>
      </c>
      <c r="EY327" s="48">
        <v>1045.81</v>
      </c>
      <c r="EZ327" s="48">
        <v>1045.81</v>
      </c>
      <c r="FA327" s="46">
        <v>0</v>
      </c>
    </row>
    <row r="328" spans="1:157" s="27" customFormat="1">
      <c r="A328" s="26" t="s">
        <v>382</v>
      </c>
      <c r="B328" s="26" t="s">
        <v>447</v>
      </c>
      <c r="C328" s="29" t="s">
        <v>34</v>
      </c>
      <c r="D328" s="31">
        <v>10480</v>
      </c>
      <c r="E328" s="31">
        <f t="shared" si="468"/>
        <v>22</v>
      </c>
      <c r="F328" s="31">
        <v>22</v>
      </c>
      <c r="G328" s="34">
        <f t="shared" si="420"/>
        <v>100</v>
      </c>
      <c r="H328" s="32">
        <v>0</v>
      </c>
      <c r="I328" s="30">
        <f t="shared" si="421"/>
        <v>0</v>
      </c>
      <c r="J328" s="41">
        <v>15</v>
      </c>
      <c r="K328" s="30">
        <f t="shared" si="426"/>
        <v>0.1431297709923664</v>
      </c>
      <c r="L328" s="31">
        <v>2884</v>
      </c>
      <c r="M328" s="31">
        <v>2115</v>
      </c>
      <c r="N328" s="99">
        <f t="shared" si="427"/>
        <v>20.181297709923665</v>
      </c>
      <c r="O328" s="31">
        <v>1367</v>
      </c>
      <c r="P328" s="31">
        <v>1007</v>
      </c>
      <c r="Q328" s="34">
        <f t="shared" si="428"/>
        <v>9.6087786259541978</v>
      </c>
      <c r="R328" s="41">
        <f t="shared" si="429"/>
        <v>1430</v>
      </c>
      <c r="S328" s="41">
        <v>1430</v>
      </c>
      <c r="T328" s="30">
        <f t="shared" si="422"/>
        <v>100</v>
      </c>
      <c r="U328" s="32">
        <v>0</v>
      </c>
      <c r="V328" s="30">
        <f t="shared" si="423"/>
        <v>0</v>
      </c>
      <c r="W328" s="31">
        <v>65</v>
      </c>
      <c r="X328" s="31">
        <v>0</v>
      </c>
      <c r="Y328" s="31">
        <v>1010</v>
      </c>
      <c r="Z328" s="39">
        <f t="shared" si="430"/>
        <v>9.6374045801526709</v>
      </c>
      <c r="AA328" s="31">
        <v>65</v>
      </c>
      <c r="AB328" s="31">
        <v>0</v>
      </c>
      <c r="AC328" s="39">
        <f t="shared" si="431"/>
        <v>0.62022900763358779</v>
      </c>
      <c r="AD328" s="42">
        <v>186.83</v>
      </c>
      <c r="AE328" s="116" t="s">
        <v>392</v>
      </c>
      <c r="AF328" s="38">
        <v>398.2</v>
      </c>
      <c r="AG328" s="38" t="s">
        <v>392</v>
      </c>
      <c r="AH328" s="30">
        <v>2.2599999999999998</v>
      </c>
      <c r="AI328" s="116" t="s">
        <v>392</v>
      </c>
      <c r="AJ328" s="41">
        <v>689</v>
      </c>
      <c r="AK328" s="30">
        <f t="shared" si="424"/>
        <v>48.18181818181818</v>
      </c>
      <c r="AL328" s="117" t="s">
        <v>392</v>
      </c>
      <c r="AM328" s="31">
        <v>0</v>
      </c>
      <c r="AN328" s="44" t="s">
        <v>456</v>
      </c>
      <c r="AO328" s="31">
        <v>451</v>
      </c>
      <c r="AP328" s="39">
        <f t="shared" si="425"/>
        <v>44.653465346534652</v>
      </c>
      <c r="AQ328" s="117" t="s">
        <v>392</v>
      </c>
      <c r="AR328" s="31">
        <v>0</v>
      </c>
      <c r="AS328" s="44" t="s">
        <v>456</v>
      </c>
      <c r="AT328" s="31">
        <v>32</v>
      </c>
      <c r="AU328" s="175">
        <f t="shared" si="469"/>
        <v>0.30534351145038169</v>
      </c>
      <c r="AV328" s="35" t="s">
        <v>454</v>
      </c>
      <c r="AW328" s="41">
        <f t="shared" si="432"/>
        <v>80</v>
      </c>
      <c r="AX328" s="41">
        <f t="shared" si="433"/>
        <v>0</v>
      </c>
      <c r="AY328" s="30">
        <f t="shared" si="434"/>
        <v>0.76335877862595414</v>
      </c>
      <c r="AZ328" s="41">
        <v>0</v>
      </c>
      <c r="BA328" s="41">
        <v>80</v>
      </c>
      <c r="BB328" s="41">
        <v>0</v>
      </c>
      <c r="BC328" s="41">
        <v>0</v>
      </c>
      <c r="BD328" s="41">
        <v>0</v>
      </c>
      <c r="BE328" s="31">
        <v>0</v>
      </c>
      <c r="BF328" s="31">
        <f t="shared" si="465"/>
        <v>65</v>
      </c>
      <c r="BG328" s="31">
        <f t="shared" si="435"/>
        <v>0</v>
      </c>
      <c r="BH328" s="31">
        <v>0</v>
      </c>
      <c r="BI328" s="31">
        <v>65</v>
      </c>
      <c r="BJ328" s="31">
        <v>0</v>
      </c>
      <c r="BK328" s="31">
        <v>0</v>
      </c>
      <c r="BL328" s="45">
        <v>0</v>
      </c>
      <c r="BM328" s="45">
        <v>0</v>
      </c>
      <c r="BN328" s="45">
        <v>65</v>
      </c>
      <c r="BO328" s="45">
        <v>0</v>
      </c>
      <c r="BP328" s="34">
        <f t="shared" si="417"/>
        <v>0.62022900763358779</v>
      </c>
      <c r="BQ328" s="149">
        <v>9</v>
      </c>
      <c r="BR328" s="103">
        <f t="shared" si="418"/>
        <v>13.846153846153847</v>
      </c>
      <c r="BS328" s="45">
        <f t="shared" si="436"/>
        <v>0</v>
      </c>
      <c r="BT328" s="45">
        <f t="shared" si="437"/>
        <v>0</v>
      </c>
      <c r="BU328" s="45">
        <f t="shared" si="438"/>
        <v>65</v>
      </c>
      <c r="BV328" s="45">
        <v>0</v>
      </c>
      <c r="BW328" s="45">
        <v>0</v>
      </c>
      <c r="BX328" s="45">
        <v>0</v>
      </c>
      <c r="BY328" s="45">
        <v>0</v>
      </c>
      <c r="BZ328" s="45">
        <v>0</v>
      </c>
      <c r="CA328" s="45">
        <v>65</v>
      </c>
      <c r="CB328" s="45">
        <v>0</v>
      </c>
      <c r="CC328" s="45">
        <v>0</v>
      </c>
      <c r="CD328" s="45">
        <v>0</v>
      </c>
      <c r="CE328" s="45">
        <f t="shared" si="439"/>
        <v>0</v>
      </c>
      <c r="CF328" s="45">
        <f t="shared" si="440"/>
        <v>0</v>
      </c>
      <c r="CG328" s="45">
        <f t="shared" si="441"/>
        <v>0</v>
      </c>
      <c r="CH328" s="46">
        <v>0</v>
      </c>
      <c r="CI328" s="46">
        <v>0</v>
      </c>
      <c r="CJ328" s="46">
        <v>0</v>
      </c>
      <c r="CK328" s="46">
        <v>0</v>
      </c>
      <c r="CL328" s="46">
        <v>0</v>
      </c>
      <c r="CM328" s="46">
        <v>0</v>
      </c>
      <c r="CN328" s="46">
        <v>0</v>
      </c>
      <c r="CO328" s="46">
        <v>0</v>
      </c>
      <c r="CP328" s="46">
        <v>0</v>
      </c>
      <c r="CQ328" s="45">
        <f t="shared" si="442"/>
        <v>44</v>
      </c>
      <c r="CR328" s="47">
        <f t="shared" si="443"/>
        <v>0.41984732824427484</v>
      </c>
      <c r="CS328" s="45">
        <f t="shared" si="444"/>
        <v>44</v>
      </c>
      <c r="CT328" s="45">
        <f t="shared" si="445"/>
        <v>0</v>
      </c>
      <c r="CU328" s="45">
        <f t="shared" si="446"/>
        <v>44</v>
      </c>
      <c r="CV328" s="45">
        <f t="shared" si="447"/>
        <v>0</v>
      </c>
      <c r="CW328" s="45">
        <v>0</v>
      </c>
      <c r="CX328" s="45">
        <v>0</v>
      </c>
      <c r="CY328" s="45">
        <f t="shared" si="448"/>
        <v>44</v>
      </c>
      <c r="CZ328" s="45">
        <v>0</v>
      </c>
      <c r="DA328" s="45">
        <v>44</v>
      </c>
      <c r="DB328" s="45">
        <f t="shared" si="449"/>
        <v>0</v>
      </c>
      <c r="DC328" s="45">
        <v>0</v>
      </c>
      <c r="DD328" s="45">
        <v>0</v>
      </c>
      <c r="DE328" s="45">
        <f t="shared" si="450"/>
        <v>0</v>
      </c>
      <c r="DF328" s="45">
        <f t="shared" si="451"/>
        <v>0</v>
      </c>
      <c r="DG328" s="45">
        <f t="shared" si="452"/>
        <v>0</v>
      </c>
      <c r="DH328" s="45">
        <f t="shared" si="453"/>
        <v>0</v>
      </c>
      <c r="DI328" s="45">
        <v>0</v>
      </c>
      <c r="DJ328" s="45">
        <v>0</v>
      </c>
      <c r="DK328" s="45">
        <f t="shared" si="454"/>
        <v>0</v>
      </c>
      <c r="DL328" s="45">
        <v>0</v>
      </c>
      <c r="DM328" s="45">
        <v>0</v>
      </c>
      <c r="DN328" s="45">
        <f t="shared" si="455"/>
        <v>0</v>
      </c>
      <c r="DO328" s="45">
        <v>0</v>
      </c>
      <c r="DP328" s="45">
        <v>0</v>
      </c>
      <c r="DQ328" s="45">
        <f t="shared" si="456"/>
        <v>0</v>
      </c>
      <c r="DR328" s="45">
        <v>0</v>
      </c>
      <c r="DS328" s="45">
        <v>0</v>
      </c>
      <c r="DT328" s="45">
        <v>0</v>
      </c>
      <c r="DU328" s="45">
        <v>0</v>
      </c>
      <c r="DV328" s="48">
        <v>533.33000000000004</v>
      </c>
      <c r="DW328" s="48"/>
      <c r="DX328" s="45">
        <v>168</v>
      </c>
      <c r="DY328" s="45">
        <v>0</v>
      </c>
      <c r="DZ328" s="45">
        <v>0</v>
      </c>
      <c r="EA328" s="45">
        <f t="shared" si="457"/>
        <v>44</v>
      </c>
      <c r="EB328" s="47">
        <f t="shared" ref="EB328:EB334" si="470">(EA328/CQ328)*100</f>
        <v>100</v>
      </c>
      <c r="EC328" s="45">
        <f t="shared" si="458"/>
        <v>36</v>
      </c>
      <c r="ED328" s="45">
        <f t="shared" si="459"/>
        <v>6</v>
      </c>
      <c r="EE328" s="45">
        <f t="shared" si="460"/>
        <v>2</v>
      </c>
      <c r="EF328" s="45">
        <v>36</v>
      </c>
      <c r="EG328" s="45">
        <v>6</v>
      </c>
      <c r="EH328" s="45">
        <v>2</v>
      </c>
      <c r="EI328" s="45">
        <v>0</v>
      </c>
      <c r="EJ328" s="45">
        <v>0</v>
      </c>
      <c r="EK328" s="45">
        <v>0</v>
      </c>
      <c r="EL328" s="45">
        <v>0</v>
      </c>
      <c r="EM328" s="45">
        <v>0</v>
      </c>
      <c r="EN328" s="45">
        <v>0</v>
      </c>
      <c r="EO328" s="45">
        <f t="shared" si="461"/>
        <v>0</v>
      </c>
      <c r="EP328" s="47">
        <f t="shared" ref="EP328:EP334" si="471">(EO328/CQ328)*100</f>
        <v>0</v>
      </c>
      <c r="EQ328" s="45">
        <v>0</v>
      </c>
      <c r="ER328" s="45">
        <f t="shared" si="462"/>
        <v>0</v>
      </c>
      <c r="ES328" s="37" t="s">
        <v>456</v>
      </c>
      <c r="ET328" s="45">
        <v>0</v>
      </c>
      <c r="EU328" s="45">
        <v>0</v>
      </c>
      <c r="EV328" s="45">
        <v>0</v>
      </c>
      <c r="EW328" s="45">
        <v>0</v>
      </c>
      <c r="EX328" s="48">
        <v>3979.26</v>
      </c>
      <c r="EY328" s="48">
        <v>334.51</v>
      </c>
      <c r="EZ328" s="48">
        <v>14422.16</v>
      </c>
      <c r="FA328" s="46">
        <v>0</v>
      </c>
    </row>
    <row r="329" spans="1:157" s="27" customFormat="1">
      <c r="A329" s="26" t="s">
        <v>383</v>
      </c>
      <c r="B329" s="26" t="s">
        <v>391</v>
      </c>
      <c r="C329" s="29" t="s">
        <v>19</v>
      </c>
      <c r="D329" s="31">
        <v>8890</v>
      </c>
      <c r="E329" s="31">
        <f t="shared" si="468"/>
        <v>209</v>
      </c>
      <c r="F329" s="31">
        <v>204</v>
      </c>
      <c r="G329" s="34">
        <f t="shared" si="420"/>
        <v>97.607655502392348</v>
      </c>
      <c r="H329" s="32">
        <v>5</v>
      </c>
      <c r="I329" s="30">
        <f t="shared" si="421"/>
        <v>2.3923444976076556</v>
      </c>
      <c r="J329" s="41">
        <v>181</v>
      </c>
      <c r="K329" s="30">
        <f t="shared" si="426"/>
        <v>2.0359955005624299</v>
      </c>
      <c r="L329" s="31">
        <v>2422</v>
      </c>
      <c r="M329" s="31">
        <v>1450</v>
      </c>
      <c r="N329" s="99">
        <f t="shared" si="427"/>
        <v>16.310461192350957</v>
      </c>
      <c r="O329" s="31">
        <v>756</v>
      </c>
      <c r="P329" s="31">
        <v>433</v>
      </c>
      <c r="Q329" s="34">
        <f t="shared" si="428"/>
        <v>4.8706411698537684</v>
      </c>
      <c r="R329" s="41">
        <f t="shared" si="429"/>
        <v>93</v>
      </c>
      <c r="S329" s="41">
        <v>93</v>
      </c>
      <c r="T329" s="30">
        <f t="shared" si="422"/>
        <v>100</v>
      </c>
      <c r="U329" s="32">
        <v>0</v>
      </c>
      <c r="V329" s="30">
        <f t="shared" si="423"/>
        <v>0</v>
      </c>
      <c r="W329" s="31">
        <v>31</v>
      </c>
      <c r="X329" s="31">
        <v>0</v>
      </c>
      <c r="Y329" s="31">
        <v>79</v>
      </c>
      <c r="Z329" s="39">
        <f t="shared" si="430"/>
        <v>0.88863892013498302</v>
      </c>
      <c r="AA329" s="31">
        <v>24</v>
      </c>
      <c r="AB329" s="31">
        <v>0</v>
      </c>
      <c r="AC329" s="39">
        <f t="shared" si="431"/>
        <v>0.26996625421822273</v>
      </c>
      <c r="AD329" s="42">
        <v>72.77</v>
      </c>
      <c r="AE329" s="38">
        <v>52.98</v>
      </c>
      <c r="AF329" s="38">
        <v>452.26</v>
      </c>
      <c r="AG329" s="38">
        <v>484.18</v>
      </c>
      <c r="AH329" s="30">
        <v>7.94</v>
      </c>
      <c r="AI329" s="40">
        <v>10.9</v>
      </c>
      <c r="AJ329" s="41">
        <v>30</v>
      </c>
      <c r="AK329" s="30">
        <f t="shared" si="424"/>
        <v>32.258064516129032</v>
      </c>
      <c r="AL329" s="31">
        <v>20</v>
      </c>
      <c r="AM329" s="31">
        <v>0</v>
      </c>
      <c r="AN329" s="39">
        <f t="shared" ref="AN329:AN334" si="472">((AL329+AM329)/W329)*100</f>
        <v>64.516129032258064</v>
      </c>
      <c r="AO329" s="31"/>
      <c r="AP329" s="39">
        <f t="shared" si="425"/>
        <v>0</v>
      </c>
      <c r="AQ329" s="31">
        <v>15</v>
      </c>
      <c r="AR329" s="31">
        <v>0</v>
      </c>
      <c r="AS329" s="39">
        <f t="shared" ref="AS329:AS334" si="473">((AQ329+AR329)/AA329)*100</f>
        <v>62.5</v>
      </c>
      <c r="AT329" s="31">
        <v>20</v>
      </c>
      <c r="AU329" s="175">
        <f t="shared" si="469"/>
        <v>0.22497187851518563</v>
      </c>
      <c r="AV329" s="35" t="s">
        <v>454</v>
      </c>
      <c r="AW329" s="41">
        <f t="shared" si="432"/>
        <v>58</v>
      </c>
      <c r="AX329" s="41">
        <f t="shared" si="433"/>
        <v>0</v>
      </c>
      <c r="AY329" s="30">
        <f t="shared" si="434"/>
        <v>0.65241844769403823</v>
      </c>
      <c r="AZ329" s="106">
        <v>0</v>
      </c>
      <c r="BA329" s="41">
        <v>58</v>
      </c>
      <c r="BB329" s="41">
        <v>0</v>
      </c>
      <c r="BC329" s="41">
        <v>0</v>
      </c>
      <c r="BD329" s="41">
        <v>0</v>
      </c>
      <c r="BE329" s="31">
        <v>0</v>
      </c>
      <c r="BF329" s="31">
        <f t="shared" si="465"/>
        <v>56</v>
      </c>
      <c r="BG329" s="31">
        <f t="shared" si="435"/>
        <v>0</v>
      </c>
      <c r="BH329" s="31">
        <v>0</v>
      </c>
      <c r="BI329" s="31">
        <v>56</v>
      </c>
      <c r="BJ329" s="31">
        <v>0</v>
      </c>
      <c r="BK329" s="31">
        <v>0</v>
      </c>
      <c r="BL329" s="45">
        <v>0</v>
      </c>
      <c r="BM329" s="45">
        <v>0</v>
      </c>
      <c r="BN329" s="45">
        <v>48</v>
      </c>
      <c r="BO329" s="45">
        <v>0</v>
      </c>
      <c r="BP329" s="34">
        <f t="shared" si="417"/>
        <v>0.53993250843644547</v>
      </c>
      <c r="BQ329" s="149">
        <v>0</v>
      </c>
      <c r="BR329" s="103">
        <f t="shared" si="418"/>
        <v>0</v>
      </c>
      <c r="BS329" s="45">
        <f t="shared" si="436"/>
        <v>0</v>
      </c>
      <c r="BT329" s="45">
        <f t="shared" si="437"/>
        <v>34</v>
      </c>
      <c r="BU329" s="45">
        <f t="shared" si="438"/>
        <v>22</v>
      </c>
      <c r="BV329" s="45">
        <v>0</v>
      </c>
      <c r="BW329" s="45">
        <v>0</v>
      </c>
      <c r="BX329" s="45">
        <v>0</v>
      </c>
      <c r="BY329" s="45">
        <v>0</v>
      </c>
      <c r="BZ329" s="45">
        <v>34</v>
      </c>
      <c r="CA329" s="45">
        <v>22</v>
      </c>
      <c r="CB329" s="45">
        <v>0</v>
      </c>
      <c r="CC329" s="45">
        <v>0</v>
      </c>
      <c r="CD329" s="45">
        <v>0</v>
      </c>
      <c r="CE329" s="45">
        <f t="shared" si="439"/>
        <v>0</v>
      </c>
      <c r="CF329" s="45">
        <f t="shared" si="440"/>
        <v>0</v>
      </c>
      <c r="CG329" s="45">
        <f t="shared" si="441"/>
        <v>0</v>
      </c>
      <c r="CH329" s="46">
        <v>0</v>
      </c>
      <c r="CI329" s="46">
        <v>0</v>
      </c>
      <c r="CJ329" s="46">
        <v>0</v>
      </c>
      <c r="CK329" s="46">
        <v>0</v>
      </c>
      <c r="CL329" s="46">
        <v>0</v>
      </c>
      <c r="CM329" s="46">
        <v>0</v>
      </c>
      <c r="CN329" s="46">
        <v>0</v>
      </c>
      <c r="CO329" s="46">
        <v>0</v>
      </c>
      <c r="CP329" s="46">
        <v>0</v>
      </c>
      <c r="CQ329" s="45">
        <f t="shared" si="442"/>
        <v>4</v>
      </c>
      <c r="CR329" s="47">
        <f t="shared" si="443"/>
        <v>4.4994375703037118E-2</v>
      </c>
      <c r="CS329" s="45">
        <f t="shared" si="444"/>
        <v>4</v>
      </c>
      <c r="CT329" s="45">
        <f t="shared" si="445"/>
        <v>0</v>
      </c>
      <c r="CU329" s="45">
        <f t="shared" si="446"/>
        <v>4</v>
      </c>
      <c r="CV329" s="45">
        <f t="shared" si="447"/>
        <v>0</v>
      </c>
      <c r="CW329" s="45">
        <v>0</v>
      </c>
      <c r="CX329" s="45">
        <v>0</v>
      </c>
      <c r="CY329" s="45">
        <f t="shared" si="448"/>
        <v>4</v>
      </c>
      <c r="CZ329" s="45">
        <v>0</v>
      </c>
      <c r="DA329" s="45">
        <v>4</v>
      </c>
      <c r="DB329" s="45">
        <f t="shared" si="449"/>
        <v>0</v>
      </c>
      <c r="DC329" s="45">
        <v>0</v>
      </c>
      <c r="DD329" s="45">
        <v>0</v>
      </c>
      <c r="DE329" s="45">
        <f t="shared" si="450"/>
        <v>0</v>
      </c>
      <c r="DF329" s="45">
        <f t="shared" si="451"/>
        <v>0</v>
      </c>
      <c r="DG329" s="45">
        <f t="shared" si="452"/>
        <v>0</v>
      </c>
      <c r="DH329" s="45">
        <f t="shared" si="453"/>
        <v>0</v>
      </c>
      <c r="DI329" s="45">
        <v>0</v>
      </c>
      <c r="DJ329" s="45">
        <v>0</v>
      </c>
      <c r="DK329" s="45">
        <f t="shared" si="454"/>
        <v>0</v>
      </c>
      <c r="DL329" s="45">
        <v>0</v>
      </c>
      <c r="DM329" s="45">
        <v>0</v>
      </c>
      <c r="DN329" s="45">
        <f t="shared" si="455"/>
        <v>0</v>
      </c>
      <c r="DO329" s="45">
        <v>0</v>
      </c>
      <c r="DP329" s="45">
        <v>0</v>
      </c>
      <c r="DQ329" s="45">
        <f t="shared" si="456"/>
        <v>0</v>
      </c>
      <c r="DR329" s="45">
        <v>0</v>
      </c>
      <c r="DS329" s="45">
        <v>0</v>
      </c>
      <c r="DT329" s="45">
        <v>0</v>
      </c>
      <c r="DU329" s="45">
        <v>0</v>
      </c>
      <c r="DV329" s="48">
        <v>1463.84</v>
      </c>
      <c r="DW329" s="48"/>
      <c r="DX329" s="45">
        <v>12</v>
      </c>
      <c r="DY329" s="45">
        <v>0</v>
      </c>
      <c r="DZ329" s="45">
        <v>0</v>
      </c>
      <c r="EA329" s="45">
        <f t="shared" si="457"/>
        <v>0</v>
      </c>
      <c r="EB329" s="47">
        <f t="shared" si="470"/>
        <v>0</v>
      </c>
      <c r="EC329" s="45">
        <f t="shared" si="458"/>
        <v>0</v>
      </c>
      <c r="ED329" s="45">
        <f t="shared" si="459"/>
        <v>0</v>
      </c>
      <c r="EE329" s="45">
        <f t="shared" si="460"/>
        <v>0</v>
      </c>
      <c r="EF329" s="45">
        <v>0</v>
      </c>
      <c r="EG329" s="45">
        <v>0</v>
      </c>
      <c r="EH329" s="45">
        <v>0</v>
      </c>
      <c r="EI329" s="45">
        <v>0</v>
      </c>
      <c r="EJ329" s="45">
        <v>0</v>
      </c>
      <c r="EK329" s="45">
        <v>0</v>
      </c>
      <c r="EL329" s="45">
        <v>0</v>
      </c>
      <c r="EM329" s="45">
        <v>0</v>
      </c>
      <c r="EN329" s="45">
        <v>0</v>
      </c>
      <c r="EO329" s="45">
        <f t="shared" si="461"/>
        <v>4</v>
      </c>
      <c r="EP329" s="47">
        <f t="shared" si="471"/>
        <v>100</v>
      </c>
      <c r="EQ329" s="45">
        <v>0</v>
      </c>
      <c r="ER329" s="45">
        <f t="shared" si="462"/>
        <v>0</v>
      </c>
      <c r="ES329" s="37" t="s">
        <v>456</v>
      </c>
      <c r="ET329" s="45">
        <v>0</v>
      </c>
      <c r="EU329" s="45">
        <v>0</v>
      </c>
      <c r="EV329" s="45">
        <v>0</v>
      </c>
      <c r="EW329" s="45">
        <v>0</v>
      </c>
      <c r="EX329" s="48"/>
      <c r="EY329" s="48"/>
      <c r="EZ329" s="48"/>
      <c r="FA329" s="46">
        <v>0</v>
      </c>
    </row>
    <row r="330" spans="1:157" s="27" customFormat="1">
      <c r="A330" s="26" t="s">
        <v>384</v>
      </c>
      <c r="B330" s="26" t="s">
        <v>391</v>
      </c>
      <c r="C330" s="29" t="s">
        <v>33</v>
      </c>
      <c r="D330" s="31">
        <v>8318</v>
      </c>
      <c r="E330" s="31">
        <f t="shared" si="468"/>
        <v>156</v>
      </c>
      <c r="F330" s="31">
        <v>147</v>
      </c>
      <c r="G330" s="34">
        <f t="shared" si="420"/>
        <v>94.230769230769226</v>
      </c>
      <c r="H330" s="32">
        <v>9</v>
      </c>
      <c r="I330" s="30">
        <f t="shared" si="421"/>
        <v>5.7692307692307692</v>
      </c>
      <c r="J330" s="41">
        <v>130</v>
      </c>
      <c r="K330" s="30">
        <f t="shared" si="426"/>
        <v>1.5628756912719404</v>
      </c>
      <c r="L330" s="31">
        <v>1826</v>
      </c>
      <c r="M330" s="31">
        <v>1174</v>
      </c>
      <c r="N330" s="99">
        <f t="shared" si="427"/>
        <v>14.11396970425583</v>
      </c>
      <c r="O330" s="31">
        <v>785</v>
      </c>
      <c r="P330" s="31">
        <v>476</v>
      </c>
      <c r="Q330" s="34">
        <f t="shared" si="428"/>
        <v>5.7225294541957208</v>
      </c>
      <c r="R330" s="41">
        <f t="shared" si="429"/>
        <v>156</v>
      </c>
      <c r="S330" s="41">
        <v>155</v>
      </c>
      <c r="T330" s="30">
        <f t="shared" si="422"/>
        <v>99.358974358974365</v>
      </c>
      <c r="U330" s="32">
        <v>1</v>
      </c>
      <c r="V330" s="30">
        <f t="shared" si="423"/>
        <v>0.64102564102564097</v>
      </c>
      <c r="W330" s="31">
        <v>42</v>
      </c>
      <c r="X330" s="31">
        <v>0</v>
      </c>
      <c r="Y330" s="31">
        <v>149</v>
      </c>
      <c r="Z330" s="39">
        <f t="shared" si="430"/>
        <v>1.7912959846116856</v>
      </c>
      <c r="AA330" s="31">
        <v>41</v>
      </c>
      <c r="AB330" s="31">
        <v>0</v>
      </c>
      <c r="AC330" s="39">
        <f t="shared" si="431"/>
        <v>0.4929069487857658</v>
      </c>
      <c r="AD330" s="42">
        <v>96.58</v>
      </c>
      <c r="AE330" s="38">
        <v>64.3</v>
      </c>
      <c r="AF330" s="38">
        <v>558.54</v>
      </c>
      <c r="AG330" s="38">
        <v>547.91999999999996</v>
      </c>
      <c r="AH330" s="30">
        <v>6.74</v>
      </c>
      <c r="AI330" s="40">
        <v>8.76</v>
      </c>
      <c r="AJ330" s="41">
        <v>45</v>
      </c>
      <c r="AK330" s="30">
        <f t="shared" si="424"/>
        <v>29.032258064516132</v>
      </c>
      <c r="AL330" s="31">
        <v>26</v>
      </c>
      <c r="AM330" s="31">
        <v>0</v>
      </c>
      <c r="AN330" s="39">
        <f t="shared" si="472"/>
        <v>61.904761904761905</v>
      </c>
      <c r="AO330" s="31"/>
      <c r="AP330" s="39">
        <f t="shared" si="425"/>
        <v>0</v>
      </c>
      <c r="AQ330" s="31">
        <v>25</v>
      </c>
      <c r="AR330" s="31">
        <v>0</v>
      </c>
      <c r="AS330" s="39">
        <f t="shared" si="473"/>
        <v>60.975609756097562</v>
      </c>
      <c r="AT330" s="31">
        <v>24</v>
      </c>
      <c r="AU330" s="175">
        <f t="shared" si="469"/>
        <v>0.28853089685020439</v>
      </c>
      <c r="AV330" s="35" t="s">
        <v>454</v>
      </c>
      <c r="AW330" s="41">
        <f t="shared" si="432"/>
        <v>53</v>
      </c>
      <c r="AX330" s="41">
        <f t="shared" si="433"/>
        <v>0</v>
      </c>
      <c r="AY330" s="30">
        <f t="shared" si="434"/>
        <v>0.63717239721086805</v>
      </c>
      <c r="AZ330" s="106">
        <v>0</v>
      </c>
      <c r="BA330" s="41">
        <v>53</v>
      </c>
      <c r="BB330" s="41">
        <v>0</v>
      </c>
      <c r="BC330" s="41">
        <v>0</v>
      </c>
      <c r="BD330" s="41">
        <v>0</v>
      </c>
      <c r="BE330" s="31">
        <v>0</v>
      </c>
      <c r="BF330" s="31">
        <f t="shared" si="465"/>
        <v>53</v>
      </c>
      <c r="BG330" s="31">
        <f t="shared" si="435"/>
        <v>0</v>
      </c>
      <c r="BH330" s="31">
        <v>0</v>
      </c>
      <c r="BI330" s="31">
        <v>53</v>
      </c>
      <c r="BJ330" s="31">
        <v>0</v>
      </c>
      <c r="BK330" s="31">
        <v>0</v>
      </c>
      <c r="BL330" s="45">
        <v>0</v>
      </c>
      <c r="BM330" s="45">
        <v>0</v>
      </c>
      <c r="BN330" s="45">
        <v>51</v>
      </c>
      <c r="BO330" s="45">
        <v>0</v>
      </c>
      <c r="BP330" s="34">
        <f t="shared" si="417"/>
        <v>0.61312815580668434</v>
      </c>
      <c r="BQ330" s="149">
        <v>0</v>
      </c>
      <c r="BR330" s="103">
        <f t="shared" si="418"/>
        <v>0</v>
      </c>
      <c r="BS330" s="45">
        <f t="shared" si="436"/>
        <v>0</v>
      </c>
      <c r="BT330" s="45">
        <f t="shared" si="437"/>
        <v>11</v>
      </c>
      <c r="BU330" s="45">
        <f t="shared" si="438"/>
        <v>42</v>
      </c>
      <c r="BV330" s="45">
        <v>0</v>
      </c>
      <c r="BW330" s="45">
        <v>0</v>
      </c>
      <c r="BX330" s="45">
        <v>0</v>
      </c>
      <c r="BY330" s="45">
        <v>0</v>
      </c>
      <c r="BZ330" s="45">
        <v>11</v>
      </c>
      <c r="CA330" s="45">
        <v>42</v>
      </c>
      <c r="CB330" s="45">
        <v>0</v>
      </c>
      <c r="CC330" s="45">
        <v>0</v>
      </c>
      <c r="CD330" s="45">
        <v>0</v>
      </c>
      <c r="CE330" s="45">
        <f t="shared" si="439"/>
        <v>0</v>
      </c>
      <c r="CF330" s="45">
        <f t="shared" si="440"/>
        <v>0</v>
      </c>
      <c r="CG330" s="45">
        <f t="shared" si="441"/>
        <v>0</v>
      </c>
      <c r="CH330" s="46">
        <v>0</v>
      </c>
      <c r="CI330" s="46">
        <v>0</v>
      </c>
      <c r="CJ330" s="46">
        <v>0</v>
      </c>
      <c r="CK330" s="46">
        <v>0</v>
      </c>
      <c r="CL330" s="46">
        <v>0</v>
      </c>
      <c r="CM330" s="46">
        <v>0</v>
      </c>
      <c r="CN330" s="46">
        <v>0</v>
      </c>
      <c r="CO330" s="46">
        <v>0</v>
      </c>
      <c r="CP330" s="46">
        <v>0</v>
      </c>
      <c r="CQ330" s="45">
        <f t="shared" si="442"/>
        <v>3</v>
      </c>
      <c r="CR330" s="47">
        <f t="shared" si="443"/>
        <v>3.6066362106275549E-2</v>
      </c>
      <c r="CS330" s="45">
        <f t="shared" si="444"/>
        <v>3</v>
      </c>
      <c r="CT330" s="45">
        <f t="shared" si="445"/>
        <v>0</v>
      </c>
      <c r="CU330" s="45">
        <f t="shared" si="446"/>
        <v>3</v>
      </c>
      <c r="CV330" s="45">
        <f t="shared" si="447"/>
        <v>0</v>
      </c>
      <c r="CW330" s="45">
        <v>0</v>
      </c>
      <c r="CX330" s="45">
        <v>0</v>
      </c>
      <c r="CY330" s="45">
        <f t="shared" si="448"/>
        <v>3</v>
      </c>
      <c r="CZ330" s="45">
        <v>0</v>
      </c>
      <c r="DA330" s="45">
        <v>3</v>
      </c>
      <c r="DB330" s="45">
        <f t="shared" si="449"/>
        <v>0</v>
      </c>
      <c r="DC330" s="45">
        <v>0</v>
      </c>
      <c r="DD330" s="45">
        <v>0</v>
      </c>
      <c r="DE330" s="45">
        <f t="shared" si="450"/>
        <v>0</v>
      </c>
      <c r="DF330" s="45">
        <f t="shared" si="451"/>
        <v>0</v>
      </c>
      <c r="DG330" s="45">
        <f t="shared" si="452"/>
        <v>0</v>
      </c>
      <c r="DH330" s="45">
        <f t="shared" si="453"/>
        <v>0</v>
      </c>
      <c r="DI330" s="45">
        <v>0</v>
      </c>
      <c r="DJ330" s="45">
        <v>0</v>
      </c>
      <c r="DK330" s="45">
        <f t="shared" si="454"/>
        <v>0</v>
      </c>
      <c r="DL330" s="45">
        <v>0</v>
      </c>
      <c r="DM330" s="45">
        <v>0</v>
      </c>
      <c r="DN330" s="45">
        <f t="shared" si="455"/>
        <v>0</v>
      </c>
      <c r="DO330" s="45">
        <v>0</v>
      </c>
      <c r="DP330" s="45">
        <v>0</v>
      </c>
      <c r="DQ330" s="45">
        <f t="shared" si="456"/>
        <v>0</v>
      </c>
      <c r="DR330" s="45">
        <v>0</v>
      </c>
      <c r="DS330" s="45">
        <v>0</v>
      </c>
      <c r="DT330" s="45">
        <v>0</v>
      </c>
      <c r="DU330" s="45">
        <v>0</v>
      </c>
      <c r="DV330" s="48">
        <v>1133.6600000000001</v>
      </c>
      <c r="DW330" s="48"/>
      <c r="DX330" s="45">
        <v>6</v>
      </c>
      <c r="DY330" s="45">
        <v>0</v>
      </c>
      <c r="DZ330" s="45">
        <v>0</v>
      </c>
      <c r="EA330" s="45">
        <f t="shared" si="457"/>
        <v>3</v>
      </c>
      <c r="EB330" s="47">
        <f t="shared" si="470"/>
        <v>100</v>
      </c>
      <c r="EC330" s="45">
        <f t="shared" si="458"/>
        <v>1</v>
      </c>
      <c r="ED330" s="45">
        <f t="shared" si="459"/>
        <v>1</v>
      </c>
      <c r="EE330" s="45">
        <f t="shared" si="460"/>
        <v>1</v>
      </c>
      <c r="EF330" s="45">
        <v>1</v>
      </c>
      <c r="EG330" s="45">
        <v>1</v>
      </c>
      <c r="EH330" s="45">
        <v>1</v>
      </c>
      <c r="EI330" s="45">
        <v>0</v>
      </c>
      <c r="EJ330" s="45">
        <v>0</v>
      </c>
      <c r="EK330" s="45">
        <v>0</v>
      </c>
      <c r="EL330" s="45">
        <v>0</v>
      </c>
      <c r="EM330" s="45">
        <v>0</v>
      </c>
      <c r="EN330" s="45">
        <v>0</v>
      </c>
      <c r="EO330" s="45">
        <f t="shared" si="461"/>
        <v>0</v>
      </c>
      <c r="EP330" s="47">
        <f t="shared" si="471"/>
        <v>0</v>
      </c>
      <c r="EQ330" s="45">
        <v>10</v>
      </c>
      <c r="ER330" s="45">
        <f t="shared" si="462"/>
        <v>4</v>
      </c>
      <c r="ES330" s="34">
        <f>(ER330/EQ330)*100</f>
        <v>40</v>
      </c>
      <c r="ET330" s="45">
        <v>2</v>
      </c>
      <c r="EU330" s="45">
        <v>0</v>
      </c>
      <c r="EV330" s="45">
        <v>2</v>
      </c>
      <c r="EW330" s="45">
        <v>0</v>
      </c>
      <c r="EX330" s="48">
        <v>3088.58</v>
      </c>
      <c r="EY330" s="48">
        <v>228.44</v>
      </c>
      <c r="EZ330" s="48">
        <v>6485.49</v>
      </c>
      <c r="FA330" s="46">
        <v>0</v>
      </c>
    </row>
    <row r="331" spans="1:157" s="27" customFormat="1">
      <c r="A331" s="26" t="s">
        <v>432</v>
      </c>
      <c r="B331" s="26" t="s">
        <v>439</v>
      </c>
      <c r="C331" s="29" t="s">
        <v>33</v>
      </c>
      <c r="D331" s="31">
        <v>5491</v>
      </c>
      <c r="E331" s="31">
        <f t="shared" si="468"/>
        <v>22</v>
      </c>
      <c r="F331" s="31">
        <v>22</v>
      </c>
      <c r="G331" s="34">
        <f t="shared" si="420"/>
        <v>100</v>
      </c>
      <c r="H331" s="32">
        <v>0</v>
      </c>
      <c r="I331" s="30">
        <f t="shared" si="421"/>
        <v>0</v>
      </c>
      <c r="J331" s="41">
        <v>20</v>
      </c>
      <c r="K331" s="30">
        <f t="shared" si="426"/>
        <v>0.36423238025860499</v>
      </c>
      <c r="L331" s="31">
        <v>2293</v>
      </c>
      <c r="M331" s="31">
        <v>1286</v>
      </c>
      <c r="N331" s="99">
        <f t="shared" si="427"/>
        <v>23.4201420506283</v>
      </c>
      <c r="O331" s="31">
        <v>715</v>
      </c>
      <c r="P331" s="31">
        <v>475</v>
      </c>
      <c r="Q331" s="34">
        <f t="shared" si="428"/>
        <v>8.6505190311418687</v>
      </c>
      <c r="R331" s="41">
        <f t="shared" si="429"/>
        <v>76</v>
      </c>
      <c r="S331" s="41">
        <v>75</v>
      </c>
      <c r="T331" s="30">
        <f t="shared" si="422"/>
        <v>98.68421052631578</v>
      </c>
      <c r="U331" s="32">
        <v>1</v>
      </c>
      <c r="V331" s="30">
        <f t="shared" si="423"/>
        <v>1.3157894736842104</v>
      </c>
      <c r="W331" s="31">
        <v>10</v>
      </c>
      <c r="X331" s="31">
        <v>0</v>
      </c>
      <c r="Y331" s="31">
        <v>61</v>
      </c>
      <c r="Z331" s="39">
        <f t="shared" si="430"/>
        <v>1.110908759788745</v>
      </c>
      <c r="AA331" s="31">
        <v>8</v>
      </c>
      <c r="AB331" s="31">
        <v>0</v>
      </c>
      <c r="AC331" s="39">
        <f t="shared" si="431"/>
        <v>0.14569295210344199</v>
      </c>
      <c r="AD331" s="42">
        <v>71.05</v>
      </c>
      <c r="AE331" s="38">
        <v>68.17</v>
      </c>
      <c r="AF331" s="38">
        <v>693.4</v>
      </c>
      <c r="AG331" s="38">
        <v>1077.1099999999999</v>
      </c>
      <c r="AH331" s="30">
        <v>9.76</v>
      </c>
      <c r="AI331" s="40">
        <v>15.8</v>
      </c>
      <c r="AJ331" s="41">
        <v>22</v>
      </c>
      <c r="AK331" s="30">
        <f t="shared" si="424"/>
        <v>29.333333333333332</v>
      </c>
      <c r="AL331" s="31">
        <v>4</v>
      </c>
      <c r="AM331" s="31">
        <v>0</v>
      </c>
      <c r="AN331" s="39">
        <f t="shared" si="472"/>
        <v>40</v>
      </c>
      <c r="AO331" s="31">
        <v>17</v>
      </c>
      <c r="AP331" s="39">
        <f t="shared" si="425"/>
        <v>27.868852459016392</v>
      </c>
      <c r="AQ331" s="31">
        <v>4</v>
      </c>
      <c r="AR331" s="31">
        <v>0</v>
      </c>
      <c r="AS331" s="39">
        <f t="shared" si="473"/>
        <v>50</v>
      </c>
      <c r="AT331" s="31">
        <v>22</v>
      </c>
      <c r="AU331" s="175">
        <f t="shared" si="469"/>
        <v>0.4006556182844655</v>
      </c>
      <c r="AV331" s="35" t="s">
        <v>454</v>
      </c>
      <c r="AW331" s="41">
        <f t="shared" si="432"/>
        <v>22</v>
      </c>
      <c r="AX331" s="41">
        <f t="shared" si="433"/>
        <v>0</v>
      </c>
      <c r="AY331" s="30">
        <f t="shared" si="434"/>
        <v>0.4006556182844655</v>
      </c>
      <c r="AZ331" s="41">
        <v>0</v>
      </c>
      <c r="BA331" s="41">
        <v>22</v>
      </c>
      <c r="BB331" s="41">
        <v>0</v>
      </c>
      <c r="BC331" s="41">
        <v>0</v>
      </c>
      <c r="BD331" s="41">
        <v>0</v>
      </c>
      <c r="BE331" s="31">
        <v>0</v>
      </c>
      <c r="BF331" s="31">
        <f t="shared" si="465"/>
        <v>21</v>
      </c>
      <c r="BG331" s="31">
        <f t="shared" si="435"/>
        <v>0</v>
      </c>
      <c r="BH331" s="31">
        <v>0</v>
      </c>
      <c r="BI331" s="31">
        <v>21</v>
      </c>
      <c r="BJ331" s="31">
        <v>0</v>
      </c>
      <c r="BK331" s="31">
        <v>0</v>
      </c>
      <c r="BL331" s="45">
        <v>0</v>
      </c>
      <c r="BM331" s="45">
        <v>0</v>
      </c>
      <c r="BN331" s="45">
        <v>17</v>
      </c>
      <c r="BO331" s="45">
        <v>0</v>
      </c>
      <c r="BP331" s="34">
        <f t="shared" si="417"/>
        <v>0.30959752321981426</v>
      </c>
      <c r="BQ331" s="149">
        <v>4</v>
      </c>
      <c r="BR331" s="103">
        <f t="shared" si="418"/>
        <v>23.52941176470588</v>
      </c>
      <c r="BS331" s="45">
        <f t="shared" si="436"/>
        <v>0</v>
      </c>
      <c r="BT331" s="45">
        <f t="shared" si="437"/>
        <v>1</v>
      </c>
      <c r="BU331" s="45">
        <f t="shared" si="438"/>
        <v>20</v>
      </c>
      <c r="BV331" s="45">
        <v>0</v>
      </c>
      <c r="BW331" s="45">
        <v>0</v>
      </c>
      <c r="BX331" s="45">
        <v>0</v>
      </c>
      <c r="BY331" s="45">
        <v>0</v>
      </c>
      <c r="BZ331" s="45">
        <v>1</v>
      </c>
      <c r="CA331" s="45">
        <v>20</v>
      </c>
      <c r="CB331" s="45">
        <v>0</v>
      </c>
      <c r="CC331" s="45">
        <v>0</v>
      </c>
      <c r="CD331" s="45">
        <v>0</v>
      </c>
      <c r="CE331" s="45">
        <f t="shared" si="439"/>
        <v>0</v>
      </c>
      <c r="CF331" s="45">
        <f t="shared" si="440"/>
        <v>0</v>
      </c>
      <c r="CG331" s="45">
        <f t="shared" si="441"/>
        <v>0</v>
      </c>
      <c r="CH331" s="46">
        <v>0</v>
      </c>
      <c r="CI331" s="46">
        <v>0</v>
      </c>
      <c r="CJ331" s="46">
        <v>0</v>
      </c>
      <c r="CK331" s="46">
        <v>0</v>
      </c>
      <c r="CL331" s="46">
        <v>0</v>
      </c>
      <c r="CM331" s="46">
        <v>0</v>
      </c>
      <c r="CN331" s="46">
        <v>0</v>
      </c>
      <c r="CO331" s="46">
        <v>0</v>
      </c>
      <c r="CP331" s="46">
        <v>0</v>
      </c>
      <c r="CQ331" s="45">
        <f t="shared" si="442"/>
        <v>3</v>
      </c>
      <c r="CR331" s="47">
        <f t="shared" si="443"/>
        <v>5.463485703879075E-2</v>
      </c>
      <c r="CS331" s="45">
        <f t="shared" si="444"/>
        <v>2</v>
      </c>
      <c r="CT331" s="45">
        <f t="shared" si="445"/>
        <v>0</v>
      </c>
      <c r="CU331" s="45">
        <f t="shared" si="446"/>
        <v>2</v>
      </c>
      <c r="CV331" s="45">
        <f t="shared" si="447"/>
        <v>0</v>
      </c>
      <c r="CW331" s="45">
        <v>0</v>
      </c>
      <c r="CX331" s="45">
        <v>0</v>
      </c>
      <c r="CY331" s="45">
        <f t="shared" si="448"/>
        <v>2</v>
      </c>
      <c r="CZ331" s="45">
        <v>0</v>
      </c>
      <c r="DA331" s="45">
        <v>2</v>
      </c>
      <c r="DB331" s="45">
        <f t="shared" si="449"/>
        <v>0</v>
      </c>
      <c r="DC331" s="45">
        <v>0</v>
      </c>
      <c r="DD331" s="45">
        <v>0</v>
      </c>
      <c r="DE331" s="45">
        <f t="shared" si="450"/>
        <v>0</v>
      </c>
      <c r="DF331" s="45">
        <f t="shared" si="451"/>
        <v>0</v>
      </c>
      <c r="DG331" s="45">
        <f t="shared" si="452"/>
        <v>0</v>
      </c>
      <c r="DH331" s="45">
        <f t="shared" si="453"/>
        <v>0</v>
      </c>
      <c r="DI331" s="45">
        <v>0</v>
      </c>
      <c r="DJ331" s="45">
        <v>0</v>
      </c>
      <c r="DK331" s="45">
        <f t="shared" si="454"/>
        <v>0</v>
      </c>
      <c r="DL331" s="45">
        <v>0</v>
      </c>
      <c r="DM331" s="45">
        <v>0</v>
      </c>
      <c r="DN331" s="45">
        <f t="shared" si="455"/>
        <v>0</v>
      </c>
      <c r="DO331" s="45">
        <v>0</v>
      </c>
      <c r="DP331" s="45">
        <v>0</v>
      </c>
      <c r="DQ331" s="45">
        <f t="shared" si="456"/>
        <v>1</v>
      </c>
      <c r="DR331" s="45">
        <v>0</v>
      </c>
      <c r="DS331" s="45">
        <v>0</v>
      </c>
      <c r="DT331" s="45">
        <v>1</v>
      </c>
      <c r="DU331" s="45">
        <v>0</v>
      </c>
      <c r="DV331" s="48">
        <v>2873.03</v>
      </c>
      <c r="DW331" s="48">
        <v>1633.36</v>
      </c>
      <c r="DX331" s="45">
        <v>9</v>
      </c>
      <c r="DY331" s="45">
        <v>0</v>
      </c>
      <c r="DZ331" s="45">
        <v>0</v>
      </c>
      <c r="EA331" s="45">
        <f t="shared" si="457"/>
        <v>2</v>
      </c>
      <c r="EB331" s="47">
        <f t="shared" si="470"/>
        <v>66.666666666666657</v>
      </c>
      <c r="EC331" s="45">
        <f t="shared" si="458"/>
        <v>1</v>
      </c>
      <c r="ED331" s="45">
        <f t="shared" si="459"/>
        <v>1</v>
      </c>
      <c r="EE331" s="45">
        <f t="shared" si="460"/>
        <v>0</v>
      </c>
      <c r="EF331" s="45">
        <v>1</v>
      </c>
      <c r="EG331" s="45">
        <v>1</v>
      </c>
      <c r="EH331" s="45">
        <v>0</v>
      </c>
      <c r="EI331" s="45">
        <v>0</v>
      </c>
      <c r="EJ331" s="45">
        <v>0</v>
      </c>
      <c r="EK331" s="45">
        <v>0</v>
      </c>
      <c r="EL331" s="45">
        <v>0</v>
      </c>
      <c r="EM331" s="45">
        <v>0</v>
      </c>
      <c r="EN331" s="45">
        <v>0</v>
      </c>
      <c r="EO331" s="45">
        <f t="shared" si="461"/>
        <v>1</v>
      </c>
      <c r="EP331" s="47">
        <f t="shared" si="471"/>
        <v>33.333333333333329</v>
      </c>
      <c r="EQ331" s="45">
        <v>4</v>
      </c>
      <c r="ER331" s="45">
        <f t="shared" si="462"/>
        <v>3</v>
      </c>
      <c r="ES331" s="34">
        <f>(ER331/EQ331)*100</f>
        <v>75</v>
      </c>
      <c r="ET331" s="45">
        <v>0</v>
      </c>
      <c r="EU331" s="45">
        <v>1</v>
      </c>
      <c r="EV331" s="45">
        <v>2</v>
      </c>
      <c r="EW331" s="45">
        <v>0</v>
      </c>
      <c r="EX331" s="48">
        <v>1575.04</v>
      </c>
      <c r="EY331" s="48">
        <v>122.81</v>
      </c>
      <c r="EZ331" s="48">
        <v>4273.78</v>
      </c>
      <c r="FA331" s="46">
        <v>0</v>
      </c>
    </row>
    <row r="332" spans="1:157" s="27" customFormat="1">
      <c r="A332" s="26" t="s">
        <v>385</v>
      </c>
      <c r="B332" s="26" t="s">
        <v>391</v>
      </c>
      <c r="C332" s="29" t="s">
        <v>34</v>
      </c>
      <c r="D332" s="31">
        <v>8838</v>
      </c>
      <c r="E332" s="31">
        <f t="shared" si="468"/>
        <v>218</v>
      </c>
      <c r="F332" s="31">
        <v>211</v>
      </c>
      <c r="G332" s="34">
        <f t="shared" si="420"/>
        <v>96.788990825688074</v>
      </c>
      <c r="H332" s="32">
        <v>7</v>
      </c>
      <c r="I332" s="30">
        <f t="shared" si="421"/>
        <v>3.2110091743119269</v>
      </c>
      <c r="J332" s="41">
        <v>188</v>
      </c>
      <c r="K332" s="30">
        <f t="shared" si="426"/>
        <v>2.1271780945915362</v>
      </c>
      <c r="L332" s="31">
        <v>1954</v>
      </c>
      <c r="M332" s="31">
        <v>1299</v>
      </c>
      <c r="N332" s="99">
        <f t="shared" si="427"/>
        <v>14.697895451459605</v>
      </c>
      <c r="O332" s="31">
        <v>564</v>
      </c>
      <c r="P332" s="31">
        <v>361</v>
      </c>
      <c r="Q332" s="34">
        <f t="shared" si="428"/>
        <v>4.084634532699706</v>
      </c>
      <c r="R332" s="41">
        <f t="shared" si="429"/>
        <v>74</v>
      </c>
      <c r="S332" s="41">
        <v>73</v>
      </c>
      <c r="T332" s="30">
        <f t="shared" si="422"/>
        <v>98.648648648648646</v>
      </c>
      <c r="U332" s="32">
        <v>1</v>
      </c>
      <c r="V332" s="30">
        <f t="shared" si="423"/>
        <v>1.3513513513513513</v>
      </c>
      <c r="W332" s="31">
        <v>4</v>
      </c>
      <c r="X332" s="31">
        <v>0</v>
      </c>
      <c r="Y332" s="31">
        <v>65</v>
      </c>
      <c r="Z332" s="39">
        <f t="shared" si="430"/>
        <v>0.7354605114279249</v>
      </c>
      <c r="AA332" s="31">
        <v>4</v>
      </c>
      <c r="AB332" s="31">
        <v>0</v>
      </c>
      <c r="AC332" s="39">
        <f t="shared" si="431"/>
        <v>4.5259108395564608E-2</v>
      </c>
      <c r="AD332" s="42">
        <v>87.81</v>
      </c>
      <c r="AE332" s="38">
        <v>122.85</v>
      </c>
      <c r="AF332" s="38">
        <v>439.88</v>
      </c>
      <c r="AG332" s="38">
        <v>575.51</v>
      </c>
      <c r="AH332" s="30">
        <v>8.0299999999999994</v>
      </c>
      <c r="AI332" s="40">
        <v>7.25</v>
      </c>
      <c r="AJ332" s="41">
        <v>19</v>
      </c>
      <c r="AK332" s="30">
        <f t="shared" si="424"/>
        <v>26.027397260273972</v>
      </c>
      <c r="AL332" s="31">
        <v>1</v>
      </c>
      <c r="AM332" s="31">
        <v>0</v>
      </c>
      <c r="AN332" s="39">
        <f t="shared" si="472"/>
        <v>25</v>
      </c>
      <c r="AO332" s="31"/>
      <c r="AP332" s="39">
        <f t="shared" si="425"/>
        <v>0</v>
      </c>
      <c r="AQ332" s="31">
        <v>1</v>
      </c>
      <c r="AR332" s="31">
        <v>0</v>
      </c>
      <c r="AS332" s="39">
        <f t="shared" si="473"/>
        <v>25</v>
      </c>
      <c r="AT332" s="31">
        <v>10</v>
      </c>
      <c r="AU332" s="175">
        <f t="shared" si="469"/>
        <v>0.11314777098891153</v>
      </c>
      <c r="AV332" s="35" t="s">
        <v>454</v>
      </c>
      <c r="AW332" s="41">
        <f t="shared" si="432"/>
        <v>29</v>
      </c>
      <c r="AX332" s="41">
        <f t="shared" si="433"/>
        <v>0</v>
      </c>
      <c r="AY332" s="30">
        <f t="shared" si="434"/>
        <v>0.32812853586784341</v>
      </c>
      <c r="AZ332" s="106">
        <v>0</v>
      </c>
      <c r="BA332" s="41">
        <v>29</v>
      </c>
      <c r="BB332" s="41">
        <v>0</v>
      </c>
      <c r="BC332" s="41">
        <v>0</v>
      </c>
      <c r="BD332" s="41">
        <v>0</v>
      </c>
      <c r="BE332" s="31">
        <v>0</v>
      </c>
      <c r="BF332" s="31">
        <f t="shared" si="465"/>
        <v>29</v>
      </c>
      <c r="BG332" s="31">
        <f t="shared" si="435"/>
        <v>0</v>
      </c>
      <c r="BH332" s="31">
        <v>0</v>
      </c>
      <c r="BI332" s="31">
        <v>29</v>
      </c>
      <c r="BJ332" s="31">
        <v>0</v>
      </c>
      <c r="BK332" s="31">
        <v>0</v>
      </c>
      <c r="BL332" s="45">
        <v>0</v>
      </c>
      <c r="BM332" s="45">
        <v>0</v>
      </c>
      <c r="BN332" s="45">
        <v>29</v>
      </c>
      <c r="BO332" s="45">
        <v>0</v>
      </c>
      <c r="BP332" s="34">
        <f t="shared" si="417"/>
        <v>0.32812853586784341</v>
      </c>
      <c r="BQ332" s="149">
        <v>2</v>
      </c>
      <c r="BR332" s="103">
        <f t="shared" si="418"/>
        <v>6.8965517241379306</v>
      </c>
      <c r="BS332" s="45">
        <f t="shared" si="436"/>
        <v>11</v>
      </c>
      <c r="BT332" s="45">
        <f t="shared" si="437"/>
        <v>14</v>
      </c>
      <c r="BU332" s="45">
        <f t="shared" si="438"/>
        <v>4</v>
      </c>
      <c r="BV332" s="45">
        <v>0</v>
      </c>
      <c r="BW332" s="45">
        <v>0</v>
      </c>
      <c r="BX332" s="45">
        <v>0</v>
      </c>
      <c r="BY332" s="45">
        <v>11</v>
      </c>
      <c r="BZ332" s="45">
        <v>14</v>
      </c>
      <c r="CA332" s="45">
        <v>4</v>
      </c>
      <c r="CB332" s="45">
        <v>0</v>
      </c>
      <c r="CC332" s="45">
        <v>0</v>
      </c>
      <c r="CD332" s="45">
        <v>0</v>
      </c>
      <c r="CE332" s="45">
        <f t="shared" si="439"/>
        <v>0</v>
      </c>
      <c r="CF332" s="45">
        <f t="shared" si="440"/>
        <v>0</v>
      </c>
      <c r="CG332" s="45">
        <f t="shared" si="441"/>
        <v>0</v>
      </c>
      <c r="CH332" s="46">
        <v>0</v>
      </c>
      <c r="CI332" s="46">
        <v>0</v>
      </c>
      <c r="CJ332" s="46">
        <v>0</v>
      </c>
      <c r="CK332" s="46">
        <v>0</v>
      </c>
      <c r="CL332" s="46">
        <v>0</v>
      </c>
      <c r="CM332" s="46">
        <v>0</v>
      </c>
      <c r="CN332" s="46">
        <v>0</v>
      </c>
      <c r="CO332" s="46">
        <v>0</v>
      </c>
      <c r="CP332" s="46">
        <v>0</v>
      </c>
      <c r="CQ332" s="45">
        <f t="shared" si="442"/>
        <v>1</v>
      </c>
      <c r="CR332" s="47">
        <f t="shared" si="443"/>
        <v>1.1314777098891152E-2</v>
      </c>
      <c r="CS332" s="45">
        <f t="shared" si="444"/>
        <v>1</v>
      </c>
      <c r="CT332" s="45">
        <f t="shared" si="445"/>
        <v>0</v>
      </c>
      <c r="CU332" s="45">
        <f t="shared" si="446"/>
        <v>1</v>
      </c>
      <c r="CV332" s="45">
        <f t="shared" si="447"/>
        <v>0</v>
      </c>
      <c r="CW332" s="45">
        <v>0</v>
      </c>
      <c r="CX332" s="45">
        <v>0</v>
      </c>
      <c r="CY332" s="45">
        <f t="shared" si="448"/>
        <v>1</v>
      </c>
      <c r="CZ332" s="45">
        <v>0</v>
      </c>
      <c r="DA332" s="45">
        <v>1</v>
      </c>
      <c r="DB332" s="45">
        <f t="shared" si="449"/>
        <v>0</v>
      </c>
      <c r="DC332" s="45">
        <v>0</v>
      </c>
      <c r="DD332" s="45">
        <v>0</v>
      </c>
      <c r="DE332" s="45">
        <f t="shared" si="450"/>
        <v>0</v>
      </c>
      <c r="DF332" s="45">
        <f t="shared" si="451"/>
        <v>0</v>
      </c>
      <c r="DG332" s="45">
        <f t="shared" si="452"/>
        <v>0</v>
      </c>
      <c r="DH332" s="45">
        <f t="shared" si="453"/>
        <v>0</v>
      </c>
      <c r="DI332" s="45">
        <v>0</v>
      </c>
      <c r="DJ332" s="45">
        <v>0</v>
      </c>
      <c r="DK332" s="45">
        <f t="shared" si="454"/>
        <v>0</v>
      </c>
      <c r="DL332" s="45">
        <v>0</v>
      </c>
      <c r="DM332" s="45">
        <v>0</v>
      </c>
      <c r="DN332" s="45">
        <f t="shared" si="455"/>
        <v>0</v>
      </c>
      <c r="DO332" s="45">
        <v>0</v>
      </c>
      <c r="DP332" s="45">
        <v>0</v>
      </c>
      <c r="DQ332" s="45">
        <f t="shared" si="456"/>
        <v>0</v>
      </c>
      <c r="DR332" s="45">
        <v>0</v>
      </c>
      <c r="DS332" s="45">
        <v>0</v>
      </c>
      <c r="DT332" s="45">
        <v>0</v>
      </c>
      <c r="DU332" s="45">
        <v>0</v>
      </c>
      <c r="DV332" s="48">
        <v>624.04</v>
      </c>
      <c r="DW332" s="48"/>
      <c r="DX332" s="45">
        <v>4</v>
      </c>
      <c r="DY332" s="45">
        <v>0</v>
      </c>
      <c r="DZ332" s="45">
        <v>0</v>
      </c>
      <c r="EA332" s="45">
        <f t="shared" si="457"/>
        <v>0</v>
      </c>
      <c r="EB332" s="47">
        <f t="shared" si="470"/>
        <v>0</v>
      </c>
      <c r="EC332" s="45">
        <f t="shared" si="458"/>
        <v>0</v>
      </c>
      <c r="ED332" s="45">
        <f t="shared" si="459"/>
        <v>0</v>
      </c>
      <c r="EE332" s="45">
        <f t="shared" si="460"/>
        <v>0</v>
      </c>
      <c r="EF332" s="45">
        <v>0</v>
      </c>
      <c r="EG332" s="45">
        <v>0</v>
      </c>
      <c r="EH332" s="45">
        <v>0</v>
      </c>
      <c r="EI332" s="45">
        <v>0</v>
      </c>
      <c r="EJ332" s="45">
        <v>0</v>
      </c>
      <c r="EK332" s="45">
        <v>0</v>
      </c>
      <c r="EL332" s="45">
        <v>0</v>
      </c>
      <c r="EM332" s="45">
        <v>0</v>
      </c>
      <c r="EN332" s="45">
        <v>0</v>
      </c>
      <c r="EO332" s="45">
        <f t="shared" si="461"/>
        <v>1</v>
      </c>
      <c r="EP332" s="47">
        <f t="shared" si="471"/>
        <v>100</v>
      </c>
      <c r="EQ332" s="45">
        <v>9</v>
      </c>
      <c r="ER332" s="45">
        <f t="shared" si="462"/>
        <v>8</v>
      </c>
      <c r="ES332" s="34">
        <f>(ER332/EQ332)*100</f>
        <v>88.888888888888886</v>
      </c>
      <c r="ET332" s="45">
        <v>3</v>
      </c>
      <c r="EU332" s="45">
        <v>0</v>
      </c>
      <c r="EV332" s="45">
        <v>5</v>
      </c>
      <c r="EW332" s="45">
        <v>0</v>
      </c>
      <c r="EX332" s="48">
        <v>691.67</v>
      </c>
      <c r="EY332" s="48">
        <v>117.9</v>
      </c>
      <c r="EZ332" s="48">
        <v>1896.97</v>
      </c>
      <c r="FA332" s="46">
        <v>0</v>
      </c>
    </row>
    <row r="333" spans="1:157" s="27" customFormat="1">
      <c r="A333" s="26" t="s">
        <v>433</v>
      </c>
      <c r="B333" s="26" t="s">
        <v>439</v>
      </c>
      <c r="C333" s="29" t="s">
        <v>33</v>
      </c>
      <c r="D333" s="31">
        <v>3135</v>
      </c>
      <c r="E333" s="31">
        <f t="shared" si="468"/>
        <v>1</v>
      </c>
      <c r="F333" s="31">
        <v>1</v>
      </c>
      <c r="G333" s="34">
        <f t="shared" si="420"/>
        <v>100</v>
      </c>
      <c r="H333" s="32">
        <v>0</v>
      </c>
      <c r="I333" s="30">
        <f t="shared" si="421"/>
        <v>0</v>
      </c>
      <c r="J333" s="41">
        <v>1</v>
      </c>
      <c r="K333" s="30">
        <f t="shared" si="426"/>
        <v>3.1897926634768738E-2</v>
      </c>
      <c r="L333" s="31">
        <v>922</v>
      </c>
      <c r="M333" s="31">
        <v>556</v>
      </c>
      <c r="N333" s="99">
        <f t="shared" si="427"/>
        <v>17.735247208931419</v>
      </c>
      <c r="O333" s="31">
        <v>240</v>
      </c>
      <c r="P333" s="31">
        <v>162</v>
      </c>
      <c r="Q333" s="34">
        <f t="shared" si="428"/>
        <v>5.1674641148325362</v>
      </c>
      <c r="R333" s="41">
        <f t="shared" si="429"/>
        <v>16</v>
      </c>
      <c r="S333" s="41">
        <v>16</v>
      </c>
      <c r="T333" s="30">
        <f t="shared" si="422"/>
        <v>100</v>
      </c>
      <c r="U333" s="32">
        <v>0</v>
      </c>
      <c r="V333" s="30">
        <f t="shared" si="423"/>
        <v>0</v>
      </c>
      <c r="W333" s="31">
        <v>5</v>
      </c>
      <c r="X333" s="31">
        <v>2</v>
      </c>
      <c r="Y333" s="31">
        <v>13</v>
      </c>
      <c r="Z333" s="39">
        <f t="shared" si="430"/>
        <v>0.41467304625199358</v>
      </c>
      <c r="AA333" s="31">
        <v>4</v>
      </c>
      <c r="AB333" s="31">
        <v>1</v>
      </c>
      <c r="AC333" s="39">
        <f t="shared" si="431"/>
        <v>0.15948963317384371</v>
      </c>
      <c r="AD333" s="42">
        <v>45.12</v>
      </c>
      <c r="AE333" s="38">
        <v>28.23</v>
      </c>
      <c r="AF333" s="38">
        <v>589.41999999999996</v>
      </c>
      <c r="AG333" s="38">
        <v>666.22</v>
      </c>
      <c r="AH333" s="30">
        <v>13.06</v>
      </c>
      <c r="AI333" s="40">
        <v>23.6</v>
      </c>
      <c r="AJ333" s="41">
        <v>9</v>
      </c>
      <c r="AK333" s="30">
        <f t="shared" si="424"/>
        <v>56.25</v>
      </c>
      <c r="AL333" s="31">
        <v>5</v>
      </c>
      <c r="AM333" s="31">
        <v>1</v>
      </c>
      <c r="AN333" s="39">
        <f t="shared" si="472"/>
        <v>120</v>
      </c>
      <c r="AO333" s="31">
        <v>8</v>
      </c>
      <c r="AP333" s="39">
        <f t="shared" si="425"/>
        <v>61.53846153846154</v>
      </c>
      <c r="AQ333" s="31">
        <v>4</v>
      </c>
      <c r="AR333" s="31">
        <v>1</v>
      </c>
      <c r="AS333" s="39">
        <f t="shared" si="473"/>
        <v>125</v>
      </c>
      <c r="AT333" s="31">
        <v>4</v>
      </c>
      <c r="AU333" s="175">
        <f t="shared" si="469"/>
        <v>0.12759170653907495</v>
      </c>
      <c r="AV333" s="35" t="s">
        <v>454</v>
      </c>
      <c r="AW333" s="41">
        <f t="shared" si="432"/>
        <v>22</v>
      </c>
      <c r="AX333" s="41">
        <f t="shared" si="433"/>
        <v>1</v>
      </c>
      <c r="AY333" s="30">
        <f t="shared" si="434"/>
        <v>0.733652312599681</v>
      </c>
      <c r="AZ333" s="41">
        <v>0</v>
      </c>
      <c r="BA333" s="41">
        <v>22</v>
      </c>
      <c r="BB333" s="41">
        <v>0</v>
      </c>
      <c r="BC333" s="41">
        <v>0</v>
      </c>
      <c r="BD333" s="41">
        <v>1</v>
      </c>
      <c r="BE333" s="31">
        <v>0</v>
      </c>
      <c r="BF333" s="31">
        <f t="shared" si="465"/>
        <v>21</v>
      </c>
      <c r="BG333" s="31">
        <f t="shared" si="435"/>
        <v>1</v>
      </c>
      <c r="BH333" s="31">
        <v>0</v>
      </c>
      <c r="BI333" s="31">
        <v>21</v>
      </c>
      <c r="BJ333" s="31">
        <v>0</v>
      </c>
      <c r="BK333" s="31">
        <v>0</v>
      </c>
      <c r="BL333" s="45">
        <v>1</v>
      </c>
      <c r="BM333" s="45">
        <v>0</v>
      </c>
      <c r="BN333" s="45">
        <v>16</v>
      </c>
      <c r="BO333" s="160">
        <v>1</v>
      </c>
      <c r="BP333" s="34">
        <f t="shared" si="417"/>
        <v>0.54226475279106856</v>
      </c>
      <c r="BQ333" s="149">
        <v>3</v>
      </c>
      <c r="BR333" s="103">
        <f t="shared" si="418"/>
        <v>17.647058823529413</v>
      </c>
      <c r="BS333" s="45">
        <f t="shared" si="436"/>
        <v>0</v>
      </c>
      <c r="BT333" s="45">
        <f t="shared" si="437"/>
        <v>0</v>
      </c>
      <c r="BU333" s="45">
        <f t="shared" si="438"/>
        <v>21</v>
      </c>
      <c r="BV333" s="45">
        <v>0</v>
      </c>
      <c r="BW333" s="45">
        <v>0</v>
      </c>
      <c r="BX333" s="45">
        <v>0</v>
      </c>
      <c r="BY333" s="45">
        <v>0</v>
      </c>
      <c r="BZ333" s="45">
        <v>0</v>
      </c>
      <c r="CA333" s="45">
        <v>21</v>
      </c>
      <c r="CB333" s="45">
        <v>0</v>
      </c>
      <c r="CC333" s="45">
        <v>0</v>
      </c>
      <c r="CD333" s="45">
        <v>0</v>
      </c>
      <c r="CE333" s="45">
        <f t="shared" si="439"/>
        <v>0</v>
      </c>
      <c r="CF333" s="45">
        <f t="shared" si="440"/>
        <v>0</v>
      </c>
      <c r="CG333" s="45">
        <f t="shared" si="441"/>
        <v>1</v>
      </c>
      <c r="CH333" s="46">
        <v>0</v>
      </c>
      <c r="CI333" s="46">
        <v>0</v>
      </c>
      <c r="CJ333" s="46">
        <v>0</v>
      </c>
      <c r="CK333" s="46">
        <v>0</v>
      </c>
      <c r="CL333" s="46">
        <v>0</v>
      </c>
      <c r="CM333" s="46">
        <v>1</v>
      </c>
      <c r="CN333" s="46">
        <v>0</v>
      </c>
      <c r="CO333" s="46">
        <v>0</v>
      </c>
      <c r="CP333" s="46">
        <v>0</v>
      </c>
      <c r="CQ333" s="45">
        <f t="shared" si="442"/>
        <v>1</v>
      </c>
      <c r="CR333" s="47">
        <f t="shared" si="443"/>
        <v>3.1897926634768738E-2</v>
      </c>
      <c r="CS333" s="45">
        <f t="shared" si="444"/>
        <v>1</v>
      </c>
      <c r="CT333" s="45">
        <f t="shared" si="445"/>
        <v>0</v>
      </c>
      <c r="CU333" s="45">
        <f t="shared" si="446"/>
        <v>1</v>
      </c>
      <c r="CV333" s="45">
        <f t="shared" si="447"/>
        <v>0</v>
      </c>
      <c r="CW333" s="45">
        <v>0</v>
      </c>
      <c r="CX333" s="45">
        <v>0</v>
      </c>
      <c r="CY333" s="45">
        <f t="shared" si="448"/>
        <v>1</v>
      </c>
      <c r="CZ333" s="45">
        <v>0</v>
      </c>
      <c r="DA333" s="45">
        <v>1</v>
      </c>
      <c r="DB333" s="45">
        <f t="shared" si="449"/>
        <v>0</v>
      </c>
      <c r="DC333" s="45">
        <v>0</v>
      </c>
      <c r="DD333" s="45">
        <v>0</v>
      </c>
      <c r="DE333" s="45">
        <f t="shared" si="450"/>
        <v>0</v>
      </c>
      <c r="DF333" s="45">
        <f t="shared" si="451"/>
        <v>0</v>
      </c>
      <c r="DG333" s="45">
        <f t="shared" si="452"/>
        <v>0</v>
      </c>
      <c r="DH333" s="45">
        <f t="shared" si="453"/>
        <v>0</v>
      </c>
      <c r="DI333" s="45">
        <v>0</v>
      </c>
      <c r="DJ333" s="45">
        <v>0</v>
      </c>
      <c r="DK333" s="45">
        <f t="shared" si="454"/>
        <v>0</v>
      </c>
      <c r="DL333" s="45">
        <v>0</v>
      </c>
      <c r="DM333" s="45">
        <v>0</v>
      </c>
      <c r="DN333" s="45">
        <f t="shared" si="455"/>
        <v>0</v>
      </c>
      <c r="DO333" s="45">
        <v>0</v>
      </c>
      <c r="DP333" s="45">
        <v>0</v>
      </c>
      <c r="DQ333" s="45">
        <f t="shared" si="456"/>
        <v>0</v>
      </c>
      <c r="DR333" s="45">
        <v>0</v>
      </c>
      <c r="DS333" s="45">
        <v>0</v>
      </c>
      <c r="DT333" s="45">
        <v>0</v>
      </c>
      <c r="DU333" s="45">
        <v>0</v>
      </c>
      <c r="DV333" s="48"/>
      <c r="DW333" s="48"/>
      <c r="DX333" s="45">
        <v>4</v>
      </c>
      <c r="DY333" s="45">
        <v>0</v>
      </c>
      <c r="DZ333" s="45">
        <v>0</v>
      </c>
      <c r="EA333" s="45">
        <f t="shared" si="457"/>
        <v>0</v>
      </c>
      <c r="EB333" s="47">
        <f t="shared" si="470"/>
        <v>0</v>
      </c>
      <c r="EC333" s="45">
        <f t="shared" si="458"/>
        <v>0</v>
      </c>
      <c r="ED333" s="45">
        <f t="shared" si="459"/>
        <v>0</v>
      </c>
      <c r="EE333" s="45">
        <f t="shared" si="460"/>
        <v>0</v>
      </c>
      <c r="EF333" s="45">
        <v>0</v>
      </c>
      <c r="EG333" s="45">
        <v>0</v>
      </c>
      <c r="EH333" s="45">
        <v>0</v>
      </c>
      <c r="EI333" s="45">
        <v>0</v>
      </c>
      <c r="EJ333" s="45">
        <v>0</v>
      </c>
      <c r="EK333" s="45">
        <v>0</v>
      </c>
      <c r="EL333" s="45">
        <v>0</v>
      </c>
      <c r="EM333" s="45">
        <v>0</v>
      </c>
      <c r="EN333" s="45">
        <v>0</v>
      </c>
      <c r="EO333" s="45">
        <f t="shared" si="461"/>
        <v>1</v>
      </c>
      <c r="EP333" s="47">
        <f t="shared" si="471"/>
        <v>100</v>
      </c>
      <c r="EQ333" s="45">
        <v>5</v>
      </c>
      <c r="ER333" s="45">
        <f t="shared" si="462"/>
        <v>4</v>
      </c>
      <c r="ES333" s="34">
        <f>(ER333/EQ333)*100</f>
        <v>80</v>
      </c>
      <c r="ET333" s="45">
        <v>0</v>
      </c>
      <c r="EU333" s="45">
        <v>1</v>
      </c>
      <c r="EV333" s="45">
        <v>3</v>
      </c>
      <c r="EW333" s="45">
        <v>0</v>
      </c>
      <c r="EX333" s="48">
        <v>1302.99</v>
      </c>
      <c r="EY333" s="48">
        <v>259.89999999999998</v>
      </c>
      <c r="EZ333" s="48">
        <v>2780.71</v>
      </c>
      <c r="FA333" s="46">
        <v>0</v>
      </c>
    </row>
    <row r="334" spans="1:157" s="27" customFormat="1">
      <c r="A334" s="26" t="s">
        <v>209</v>
      </c>
      <c r="B334" s="26" t="s">
        <v>210</v>
      </c>
      <c r="C334" s="29" t="s">
        <v>31</v>
      </c>
      <c r="D334" s="31">
        <v>8555</v>
      </c>
      <c r="E334" s="31">
        <f t="shared" si="468"/>
        <v>265</v>
      </c>
      <c r="F334" s="33">
        <v>265</v>
      </c>
      <c r="G334" s="34">
        <f t="shared" si="420"/>
        <v>100</v>
      </c>
      <c r="H334" s="32">
        <v>0</v>
      </c>
      <c r="I334" s="30">
        <f t="shared" si="421"/>
        <v>0</v>
      </c>
      <c r="J334" s="32">
        <v>216</v>
      </c>
      <c r="K334" s="30">
        <f t="shared" si="426"/>
        <v>2.5248392752776154</v>
      </c>
      <c r="L334" s="31">
        <v>4904</v>
      </c>
      <c r="M334" s="31">
        <v>1921</v>
      </c>
      <c r="N334" s="99">
        <f t="shared" si="427"/>
        <v>22.454704850964351</v>
      </c>
      <c r="O334" s="31">
        <v>852</v>
      </c>
      <c r="P334" s="31">
        <v>444</v>
      </c>
      <c r="Q334" s="34">
        <f t="shared" si="428"/>
        <v>5.1899473991817651</v>
      </c>
      <c r="R334" s="32">
        <f t="shared" si="429"/>
        <v>146</v>
      </c>
      <c r="S334" s="32">
        <v>146</v>
      </c>
      <c r="T334" s="30">
        <f t="shared" si="422"/>
        <v>100</v>
      </c>
      <c r="U334" s="32">
        <v>0</v>
      </c>
      <c r="V334" s="30">
        <f t="shared" si="423"/>
        <v>0</v>
      </c>
      <c r="W334" s="33">
        <v>42</v>
      </c>
      <c r="X334" s="33">
        <v>0</v>
      </c>
      <c r="Y334" s="33">
        <v>102</v>
      </c>
      <c r="Z334" s="39">
        <f t="shared" si="430"/>
        <v>1.1922852133255406</v>
      </c>
      <c r="AA334" s="33">
        <v>31</v>
      </c>
      <c r="AB334" s="33">
        <v>0</v>
      </c>
      <c r="AC334" s="39">
        <f t="shared" si="431"/>
        <v>0.36236119228521335</v>
      </c>
      <c r="AD334" s="42">
        <v>77.290000000000006</v>
      </c>
      <c r="AE334" s="38">
        <v>53.69</v>
      </c>
      <c r="AF334" s="38">
        <v>509.74</v>
      </c>
      <c r="AG334" s="38">
        <v>437.21</v>
      </c>
      <c r="AH334" s="30">
        <v>1</v>
      </c>
      <c r="AI334" s="40">
        <v>8.14</v>
      </c>
      <c r="AJ334" s="41">
        <v>90</v>
      </c>
      <c r="AK334" s="30">
        <f t="shared" si="424"/>
        <v>61.643835616438359</v>
      </c>
      <c r="AL334" s="31">
        <v>35</v>
      </c>
      <c r="AM334" s="31">
        <v>0</v>
      </c>
      <c r="AN334" s="39">
        <f t="shared" si="472"/>
        <v>83.333333333333343</v>
      </c>
      <c r="AO334" s="31">
        <v>65</v>
      </c>
      <c r="AP334" s="39">
        <f t="shared" si="425"/>
        <v>63.725490196078425</v>
      </c>
      <c r="AQ334" s="31">
        <v>26</v>
      </c>
      <c r="AR334" s="31">
        <v>0</v>
      </c>
      <c r="AS334" s="39">
        <f t="shared" si="473"/>
        <v>83.870967741935488</v>
      </c>
      <c r="AT334" s="31">
        <v>0</v>
      </c>
      <c r="AU334" s="175">
        <f t="shared" si="469"/>
        <v>0</v>
      </c>
      <c r="AV334" s="35" t="s">
        <v>454</v>
      </c>
      <c r="AW334" s="41">
        <f t="shared" si="432"/>
        <v>65</v>
      </c>
      <c r="AX334" s="41">
        <f t="shared" si="433"/>
        <v>0</v>
      </c>
      <c r="AY334" s="30">
        <f t="shared" si="434"/>
        <v>0.75978959672706015</v>
      </c>
      <c r="AZ334" s="43">
        <v>0</v>
      </c>
      <c r="BA334" s="43">
        <v>65</v>
      </c>
      <c r="BB334" s="43">
        <v>0</v>
      </c>
      <c r="BC334" s="41">
        <v>0</v>
      </c>
      <c r="BD334" s="41">
        <v>0</v>
      </c>
      <c r="BE334" s="31">
        <v>0</v>
      </c>
      <c r="BF334" s="31">
        <f t="shared" si="465"/>
        <v>48</v>
      </c>
      <c r="BG334" s="31">
        <f t="shared" si="435"/>
        <v>0</v>
      </c>
      <c r="BH334" s="31">
        <v>0</v>
      </c>
      <c r="BI334" s="31">
        <v>48</v>
      </c>
      <c r="BJ334" s="31">
        <v>0</v>
      </c>
      <c r="BK334" s="31">
        <v>0</v>
      </c>
      <c r="BL334" s="45">
        <v>0</v>
      </c>
      <c r="BM334" s="45">
        <v>0</v>
      </c>
      <c r="BN334" s="45">
        <v>43</v>
      </c>
      <c r="BO334" s="45">
        <v>0</v>
      </c>
      <c r="BP334" s="34">
        <f t="shared" ref="BP334:BP351" si="474">((BN334+BO334)/D334)*100</f>
        <v>0.50263004091174757</v>
      </c>
      <c r="BQ334" s="149">
        <v>1</v>
      </c>
      <c r="BR334" s="103">
        <f t="shared" si="418"/>
        <v>2.3255813953488373</v>
      </c>
      <c r="BS334" s="45">
        <f t="shared" si="436"/>
        <v>0</v>
      </c>
      <c r="BT334" s="45">
        <f t="shared" si="437"/>
        <v>20</v>
      </c>
      <c r="BU334" s="45">
        <f t="shared" si="438"/>
        <v>28</v>
      </c>
      <c r="BV334" s="46">
        <v>0</v>
      </c>
      <c r="BW334" s="46">
        <v>0</v>
      </c>
      <c r="BX334" s="46">
        <v>0</v>
      </c>
      <c r="BY334" s="46">
        <v>0</v>
      </c>
      <c r="BZ334" s="46">
        <v>20</v>
      </c>
      <c r="CA334" s="46">
        <v>28</v>
      </c>
      <c r="CB334" s="46">
        <v>0</v>
      </c>
      <c r="CC334" s="46">
        <v>0</v>
      </c>
      <c r="CD334" s="46">
        <v>0</v>
      </c>
      <c r="CE334" s="45">
        <f t="shared" si="439"/>
        <v>0</v>
      </c>
      <c r="CF334" s="45">
        <f t="shared" si="440"/>
        <v>0</v>
      </c>
      <c r="CG334" s="45">
        <f t="shared" si="441"/>
        <v>0</v>
      </c>
      <c r="CH334" s="46">
        <v>0</v>
      </c>
      <c r="CI334" s="46">
        <v>0</v>
      </c>
      <c r="CJ334" s="46">
        <v>0</v>
      </c>
      <c r="CK334" s="46">
        <v>0</v>
      </c>
      <c r="CL334" s="46">
        <v>0</v>
      </c>
      <c r="CM334" s="46">
        <v>0</v>
      </c>
      <c r="CN334" s="46">
        <v>0</v>
      </c>
      <c r="CO334" s="46">
        <v>0</v>
      </c>
      <c r="CP334" s="46">
        <v>0</v>
      </c>
      <c r="CQ334" s="45">
        <f t="shared" si="442"/>
        <v>2</v>
      </c>
      <c r="CR334" s="47">
        <f t="shared" si="443"/>
        <v>2.3378141437755701E-2</v>
      </c>
      <c r="CS334" s="45">
        <f t="shared" si="444"/>
        <v>1</v>
      </c>
      <c r="CT334" s="45">
        <f t="shared" si="445"/>
        <v>0</v>
      </c>
      <c r="CU334" s="45">
        <f t="shared" si="446"/>
        <v>1</v>
      </c>
      <c r="CV334" s="45">
        <f t="shared" si="447"/>
        <v>0</v>
      </c>
      <c r="CW334" s="45">
        <v>0</v>
      </c>
      <c r="CX334" s="45">
        <v>0</v>
      </c>
      <c r="CY334" s="45">
        <f t="shared" si="448"/>
        <v>1</v>
      </c>
      <c r="CZ334" s="45">
        <v>0</v>
      </c>
      <c r="DA334" s="45">
        <v>1</v>
      </c>
      <c r="DB334" s="45">
        <f t="shared" si="449"/>
        <v>0</v>
      </c>
      <c r="DC334" s="45">
        <v>0</v>
      </c>
      <c r="DD334" s="45">
        <v>0</v>
      </c>
      <c r="DE334" s="45">
        <f t="shared" si="450"/>
        <v>0</v>
      </c>
      <c r="DF334" s="45">
        <f t="shared" si="451"/>
        <v>0</v>
      </c>
      <c r="DG334" s="45">
        <f t="shared" si="452"/>
        <v>0</v>
      </c>
      <c r="DH334" s="45">
        <f t="shared" si="453"/>
        <v>0</v>
      </c>
      <c r="DI334" s="45">
        <v>0</v>
      </c>
      <c r="DJ334" s="45">
        <v>0</v>
      </c>
      <c r="DK334" s="45">
        <f t="shared" si="454"/>
        <v>0</v>
      </c>
      <c r="DL334" s="45">
        <v>0</v>
      </c>
      <c r="DM334" s="45">
        <v>0</v>
      </c>
      <c r="DN334" s="45">
        <f t="shared" si="455"/>
        <v>0</v>
      </c>
      <c r="DO334" s="45">
        <v>0</v>
      </c>
      <c r="DP334" s="45">
        <v>0</v>
      </c>
      <c r="DQ334" s="45">
        <f t="shared" si="456"/>
        <v>1</v>
      </c>
      <c r="DR334" s="45">
        <v>0</v>
      </c>
      <c r="DS334" s="45">
        <v>0</v>
      </c>
      <c r="DT334" s="45">
        <v>1</v>
      </c>
      <c r="DU334" s="45">
        <v>0</v>
      </c>
      <c r="DV334" s="48">
        <v>2799.83</v>
      </c>
      <c r="DW334" s="48">
        <v>464.9</v>
      </c>
      <c r="DX334" s="45">
        <v>3</v>
      </c>
      <c r="DY334" s="45">
        <v>0</v>
      </c>
      <c r="DZ334" s="45">
        <v>0</v>
      </c>
      <c r="EA334" s="45">
        <f t="shared" si="457"/>
        <v>2</v>
      </c>
      <c r="EB334" s="47">
        <f t="shared" si="470"/>
        <v>100</v>
      </c>
      <c r="EC334" s="45">
        <f t="shared" si="458"/>
        <v>1</v>
      </c>
      <c r="ED334" s="45">
        <f t="shared" si="459"/>
        <v>0</v>
      </c>
      <c r="EE334" s="45">
        <f t="shared" si="460"/>
        <v>1</v>
      </c>
      <c r="EF334" s="45">
        <v>1</v>
      </c>
      <c r="EG334" s="45">
        <v>0</v>
      </c>
      <c r="EH334" s="45">
        <v>1</v>
      </c>
      <c r="EI334" s="45">
        <v>0</v>
      </c>
      <c r="EJ334" s="45">
        <v>0</v>
      </c>
      <c r="EK334" s="45">
        <v>0</v>
      </c>
      <c r="EL334" s="45">
        <v>0</v>
      </c>
      <c r="EM334" s="45">
        <v>0</v>
      </c>
      <c r="EN334" s="45">
        <v>0</v>
      </c>
      <c r="EO334" s="45">
        <f t="shared" si="461"/>
        <v>0</v>
      </c>
      <c r="EP334" s="47">
        <f t="shared" si="471"/>
        <v>0</v>
      </c>
      <c r="EQ334" s="45">
        <v>26</v>
      </c>
      <c r="ER334" s="45">
        <f t="shared" si="462"/>
        <v>19</v>
      </c>
      <c r="ES334" s="34">
        <f>(ER334/EQ334)*100</f>
        <v>73.076923076923066</v>
      </c>
      <c r="ET334" s="45">
        <v>11</v>
      </c>
      <c r="EU334" s="45">
        <v>1</v>
      </c>
      <c r="EV334" s="45">
        <v>7</v>
      </c>
      <c r="EW334" s="45">
        <v>0</v>
      </c>
      <c r="EX334" s="48">
        <v>854</v>
      </c>
      <c r="EY334" s="48">
        <v>184</v>
      </c>
      <c r="EZ334" s="48">
        <v>5008</v>
      </c>
      <c r="FA334" s="46">
        <v>0</v>
      </c>
    </row>
    <row r="335" spans="1:157" s="27" customFormat="1">
      <c r="A335" s="26" t="s">
        <v>434</v>
      </c>
      <c r="B335" s="26" t="s">
        <v>439</v>
      </c>
      <c r="C335" s="29" t="s">
        <v>33</v>
      </c>
      <c r="D335" s="31">
        <v>3448</v>
      </c>
      <c r="E335" s="31">
        <f t="shared" si="468"/>
        <v>1</v>
      </c>
      <c r="F335" s="31">
        <v>1</v>
      </c>
      <c r="G335" s="34">
        <f t="shared" si="420"/>
        <v>100</v>
      </c>
      <c r="H335" s="32">
        <v>0</v>
      </c>
      <c r="I335" s="30">
        <f t="shared" si="421"/>
        <v>0</v>
      </c>
      <c r="J335" s="41">
        <v>1</v>
      </c>
      <c r="K335" s="30">
        <f t="shared" si="426"/>
        <v>2.9002320185614848E-2</v>
      </c>
      <c r="L335" s="31">
        <v>972</v>
      </c>
      <c r="M335" s="31">
        <v>600</v>
      </c>
      <c r="N335" s="99">
        <f t="shared" si="427"/>
        <v>17.40139211136891</v>
      </c>
      <c r="O335" s="31">
        <v>267</v>
      </c>
      <c r="P335" s="31">
        <v>184</v>
      </c>
      <c r="Q335" s="34">
        <f t="shared" si="428"/>
        <v>5.3364269141531322</v>
      </c>
      <c r="R335" s="41">
        <f t="shared" si="429"/>
        <v>17</v>
      </c>
      <c r="S335" s="41">
        <v>17</v>
      </c>
      <c r="T335" s="30">
        <f t="shared" si="422"/>
        <v>100</v>
      </c>
      <c r="U335" s="32">
        <v>0</v>
      </c>
      <c r="V335" s="30">
        <f t="shared" si="423"/>
        <v>0</v>
      </c>
      <c r="W335" s="31">
        <v>0</v>
      </c>
      <c r="X335" s="31">
        <v>0</v>
      </c>
      <c r="Y335" s="31">
        <v>14</v>
      </c>
      <c r="Z335" s="39">
        <f t="shared" si="430"/>
        <v>0.40603248259860786</v>
      </c>
      <c r="AA335" s="31">
        <v>0</v>
      </c>
      <c r="AB335" s="31">
        <v>0</v>
      </c>
      <c r="AC335" s="39">
        <f t="shared" si="431"/>
        <v>0</v>
      </c>
      <c r="AD335" s="42">
        <v>69.13</v>
      </c>
      <c r="AE335" s="38"/>
      <c r="AF335" s="38">
        <v>394.46</v>
      </c>
      <c r="AG335" s="38"/>
      <c r="AH335" s="30">
        <v>5.71</v>
      </c>
      <c r="AI335" s="40"/>
      <c r="AJ335" s="41">
        <v>5</v>
      </c>
      <c r="AK335" s="30">
        <f t="shared" si="424"/>
        <v>29.411764705882355</v>
      </c>
      <c r="AL335" s="31">
        <v>0</v>
      </c>
      <c r="AM335" s="31">
        <v>0</v>
      </c>
      <c r="AN335" s="44" t="s">
        <v>456</v>
      </c>
      <c r="AO335" s="31">
        <v>4</v>
      </c>
      <c r="AP335" s="39">
        <f t="shared" si="425"/>
        <v>28.571428571428569</v>
      </c>
      <c r="AQ335" s="31">
        <v>0</v>
      </c>
      <c r="AR335" s="31">
        <v>0</v>
      </c>
      <c r="AS335" s="44" t="s">
        <v>456</v>
      </c>
      <c r="AT335" s="31">
        <v>5</v>
      </c>
      <c r="AU335" s="175">
        <f t="shared" si="469"/>
        <v>0.14501160092807425</v>
      </c>
      <c r="AV335" s="35" t="s">
        <v>455</v>
      </c>
      <c r="AW335" s="41">
        <f t="shared" si="432"/>
        <v>0</v>
      </c>
      <c r="AX335" s="41">
        <f t="shared" si="433"/>
        <v>0</v>
      </c>
      <c r="AY335" s="30">
        <f t="shared" si="434"/>
        <v>0</v>
      </c>
      <c r="AZ335" s="41">
        <v>0</v>
      </c>
      <c r="BA335" s="41">
        <v>0</v>
      </c>
      <c r="BB335" s="41">
        <v>0</v>
      </c>
      <c r="BC335" s="41">
        <v>0</v>
      </c>
      <c r="BD335" s="41">
        <v>0</v>
      </c>
      <c r="BE335" s="31">
        <v>0</v>
      </c>
      <c r="BF335" s="31">
        <f t="shared" si="465"/>
        <v>0</v>
      </c>
      <c r="BG335" s="31">
        <f t="shared" si="435"/>
        <v>0</v>
      </c>
      <c r="BH335" s="31">
        <v>0</v>
      </c>
      <c r="BI335" s="31">
        <v>0</v>
      </c>
      <c r="BJ335" s="31">
        <v>0</v>
      </c>
      <c r="BK335" s="31">
        <v>0</v>
      </c>
      <c r="BL335" s="45">
        <v>0</v>
      </c>
      <c r="BM335" s="45">
        <v>0</v>
      </c>
      <c r="BN335" s="45">
        <v>0</v>
      </c>
      <c r="BO335" s="45">
        <v>0</v>
      </c>
      <c r="BP335" s="34">
        <f t="shared" si="474"/>
        <v>0</v>
      </c>
      <c r="BQ335" s="149" t="s">
        <v>456</v>
      </c>
      <c r="BR335" s="103" t="s">
        <v>456</v>
      </c>
      <c r="BS335" s="45">
        <f t="shared" si="436"/>
        <v>0</v>
      </c>
      <c r="BT335" s="45">
        <f t="shared" si="437"/>
        <v>0</v>
      </c>
      <c r="BU335" s="45">
        <f t="shared" si="438"/>
        <v>0</v>
      </c>
      <c r="BV335" s="45">
        <v>0</v>
      </c>
      <c r="BW335" s="45">
        <v>0</v>
      </c>
      <c r="BX335" s="45">
        <v>0</v>
      </c>
      <c r="BY335" s="45">
        <v>0</v>
      </c>
      <c r="BZ335" s="45">
        <v>0</v>
      </c>
      <c r="CA335" s="45">
        <v>0</v>
      </c>
      <c r="CB335" s="45">
        <v>0</v>
      </c>
      <c r="CC335" s="45">
        <v>0</v>
      </c>
      <c r="CD335" s="45">
        <v>0</v>
      </c>
      <c r="CE335" s="45">
        <f t="shared" si="439"/>
        <v>0</v>
      </c>
      <c r="CF335" s="45">
        <f t="shared" si="440"/>
        <v>0</v>
      </c>
      <c r="CG335" s="45">
        <f t="shared" si="441"/>
        <v>0</v>
      </c>
      <c r="CH335" s="46">
        <v>0</v>
      </c>
      <c r="CI335" s="46">
        <v>0</v>
      </c>
      <c r="CJ335" s="46">
        <v>0</v>
      </c>
      <c r="CK335" s="46">
        <v>0</v>
      </c>
      <c r="CL335" s="46">
        <v>0</v>
      </c>
      <c r="CM335" s="46">
        <v>0</v>
      </c>
      <c r="CN335" s="46">
        <v>0</v>
      </c>
      <c r="CO335" s="46">
        <v>0</v>
      </c>
      <c r="CP335" s="46">
        <v>0</v>
      </c>
      <c r="CQ335" s="45">
        <f t="shared" si="442"/>
        <v>0</v>
      </c>
      <c r="CR335" s="47">
        <f t="shared" si="443"/>
        <v>0</v>
      </c>
      <c r="CS335" s="45">
        <f t="shared" si="444"/>
        <v>0</v>
      </c>
      <c r="CT335" s="45">
        <f t="shared" si="445"/>
        <v>0</v>
      </c>
      <c r="CU335" s="45">
        <f t="shared" si="446"/>
        <v>0</v>
      </c>
      <c r="CV335" s="45">
        <f t="shared" si="447"/>
        <v>0</v>
      </c>
      <c r="CW335" s="45">
        <v>0</v>
      </c>
      <c r="CX335" s="45">
        <v>0</v>
      </c>
      <c r="CY335" s="45">
        <f t="shared" si="448"/>
        <v>0</v>
      </c>
      <c r="CZ335" s="45">
        <v>0</v>
      </c>
      <c r="DA335" s="45">
        <v>0</v>
      </c>
      <c r="DB335" s="45">
        <f t="shared" si="449"/>
        <v>0</v>
      </c>
      <c r="DC335" s="45">
        <v>0</v>
      </c>
      <c r="DD335" s="45">
        <v>0</v>
      </c>
      <c r="DE335" s="45">
        <f t="shared" si="450"/>
        <v>0</v>
      </c>
      <c r="DF335" s="45">
        <f t="shared" si="451"/>
        <v>0</v>
      </c>
      <c r="DG335" s="45">
        <f t="shared" si="452"/>
        <v>0</v>
      </c>
      <c r="DH335" s="45">
        <f t="shared" si="453"/>
        <v>0</v>
      </c>
      <c r="DI335" s="45">
        <v>0</v>
      </c>
      <c r="DJ335" s="45">
        <v>0</v>
      </c>
      <c r="DK335" s="45">
        <f t="shared" si="454"/>
        <v>0</v>
      </c>
      <c r="DL335" s="45">
        <v>0</v>
      </c>
      <c r="DM335" s="45">
        <v>0</v>
      </c>
      <c r="DN335" s="45">
        <f t="shared" si="455"/>
        <v>0</v>
      </c>
      <c r="DO335" s="45">
        <v>0</v>
      </c>
      <c r="DP335" s="45">
        <v>0</v>
      </c>
      <c r="DQ335" s="45">
        <f t="shared" si="456"/>
        <v>0</v>
      </c>
      <c r="DR335" s="45">
        <v>0</v>
      </c>
      <c r="DS335" s="45">
        <v>0</v>
      </c>
      <c r="DT335" s="45">
        <v>0</v>
      </c>
      <c r="DU335" s="45">
        <v>0</v>
      </c>
      <c r="DV335" s="48"/>
      <c r="DW335" s="48"/>
      <c r="DX335" s="45">
        <v>0</v>
      </c>
      <c r="DY335" s="45">
        <v>0</v>
      </c>
      <c r="DZ335" s="45">
        <v>0</v>
      </c>
      <c r="EA335" s="45">
        <f t="shared" si="457"/>
        <v>0</v>
      </c>
      <c r="EB335" s="115" t="s">
        <v>456</v>
      </c>
      <c r="EC335" s="45">
        <f t="shared" si="458"/>
        <v>0</v>
      </c>
      <c r="ED335" s="45">
        <f t="shared" si="459"/>
        <v>0</v>
      </c>
      <c r="EE335" s="45">
        <f t="shared" si="460"/>
        <v>0</v>
      </c>
      <c r="EF335" s="45">
        <v>0</v>
      </c>
      <c r="EG335" s="45">
        <v>0</v>
      </c>
      <c r="EH335" s="45">
        <v>0</v>
      </c>
      <c r="EI335" s="45">
        <v>0</v>
      </c>
      <c r="EJ335" s="45">
        <v>0</v>
      </c>
      <c r="EK335" s="45">
        <v>0</v>
      </c>
      <c r="EL335" s="45">
        <v>0</v>
      </c>
      <c r="EM335" s="45">
        <v>0</v>
      </c>
      <c r="EN335" s="45">
        <v>0</v>
      </c>
      <c r="EO335" s="45">
        <f t="shared" si="461"/>
        <v>0</v>
      </c>
      <c r="EP335" s="115" t="s">
        <v>456</v>
      </c>
      <c r="EQ335" s="45">
        <v>0</v>
      </c>
      <c r="ER335" s="45">
        <f t="shared" si="462"/>
        <v>0</v>
      </c>
      <c r="ES335" s="37" t="s">
        <v>456</v>
      </c>
      <c r="ET335" s="45">
        <v>0</v>
      </c>
      <c r="EU335" s="45">
        <v>0</v>
      </c>
      <c r="EV335" s="45">
        <v>0</v>
      </c>
      <c r="EW335" s="45">
        <v>0</v>
      </c>
      <c r="EX335" s="48"/>
      <c r="EY335" s="48"/>
      <c r="EZ335" s="48"/>
      <c r="FA335" s="46">
        <v>0</v>
      </c>
    </row>
    <row r="336" spans="1:157" s="27" customFormat="1">
      <c r="A336" s="26" t="s">
        <v>386</v>
      </c>
      <c r="B336" s="26" t="s">
        <v>391</v>
      </c>
      <c r="C336" s="29" t="s">
        <v>32</v>
      </c>
      <c r="D336" s="31">
        <v>8105</v>
      </c>
      <c r="E336" s="31">
        <f t="shared" si="468"/>
        <v>155</v>
      </c>
      <c r="F336" s="31">
        <v>149</v>
      </c>
      <c r="G336" s="34">
        <f t="shared" si="420"/>
        <v>96.129032258064512</v>
      </c>
      <c r="H336" s="32">
        <v>6</v>
      </c>
      <c r="I336" s="30">
        <f t="shared" si="421"/>
        <v>3.870967741935484</v>
      </c>
      <c r="J336" s="41">
        <v>133</v>
      </c>
      <c r="K336" s="30">
        <f t="shared" si="426"/>
        <v>1.6409623689080814</v>
      </c>
      <c r="L336" s="31">
        <v>1543</v>
      </c>
      <c r="M336" s="31">
        <v>1087</v>
      </c>
      <c r="N336" s="99">
        <f t="shared" si="427"/>
        <v>13.411474398519433</v>
      </c>
      <c r="O336" s="31">
        <v>530</v>
      </c>
      <c r="P336" s="31">
        <v>409</v>
      </c>
      <c r="Q336" s="34">
        <f t="shared" si="428"/>
        <v>5.0462677359654533</v>
      </c>
      <c r="R336" s="41">
        <f t="shared" si="429"/>
        <v>103</v>
      </c>
      <c r="S336" s="41">
        <v>102</v>
      </c>
      <c r="T336" s="30">
        <f t="shared" si="422"/>
        <v>99.029126213592235</v>
      </c>
      <c r="U336" s="32">
        <v>1</v>
      </c>
      <c r="V336" s="30">
        <f t="shared" si="423"/>
        <v>0.97087378640776689</v>
      </c>
      <c r="W336" s="31">
        <v>12</v>
      </c>
      <c r="X336" s="31">
        <v>0</v>
      </c>
      <c r="Y336" s="31">
        <v>94</v>
      </c>
      <c r="Z336" s="39">
        <f t="shared" si="430"/>
        <v>1.1597779148673657</v>
      </c>
      <c r="AA336" s="31">
        <v>12</v>
      </c>
      <c r="AB336" s="31">
        <v>0</v>
      </c>
      <c r="AC336" s="39">
        <f t="shared" si="431"/>
        <v>0.14805675508945096</v>
      </c>
      <c r="AD336" s="42">
        <v>94.52</v>
      </c>
      <c r="AE336" s="38">
        <v>69.36</v>
      </c>
      <c r="AF336" s="38">
        <v>524.58000000000004</v>
      </c>
      <c r="AG336" s="38">
        <v>1495.51</v>
      </c>
      <c r="AH336" s="30">
        <v>7.29</v>
      </c>
      <c r="AI336" s="40">
        <v>22.08</v>
      </c>
      <c r="AJ336" s="41">
        <v>20</v>
      </c>
      <c r="AK336" s="30">
        <f t="shared" si="424"/>
        <v>19.607843137254903</v>
      </c>
      <c r="AL336" s="31">
        <v>5</v>
      </c>
      <c r="AM336" s="31">
        <v>0</v>
      </c>
      <c r="AN336" s="39">
        <f>((AL336+AM336)/W336)*100</f>
        <v>41.666666666666671</v>
      </c>
      <c r="AO336" s="31"/>
      <c r="AP336" s="39">
        <f t="shared" si="425"/>
        <v>0</v>
      </c>
      <c r="AQ336" s="31">
        <v>5</v>
      </c>
      <c r="AR336" s="31">
        <v>0</v>
      </c>
      <c r="AS336" s="39">
        <f>((AQ336+AR336)/AA336)*100</f>
        <v>41.666666666666671</v>
      </c>
      <c r="AT336" s="31">
        <v>11</v>
      </c>
      <c r="AU336" s="175">
        <f t="shared" si="469"/>
        <v>0.13571869216533003</v>
      </c>
      <c r="AV336" s="35" t="s">
        <v>454</v>
      </c>
      <c r="AW336" s="41">
        <f t="shared" si="432"/>
        <v>27</v>
      </c>
      <c r="AX336" s="41">
        <f t="shared" si="433"/>
        <v>0</v>
      </c>
      <c r="AY336" s="30">
        <f t="shared" si="434"/>
        <v>0.33312769895126465</v>
      </c>
      <c r="AZ336" s="106">
        <v>0</v>
      </c>
      <c r="BA336" s="41">
        <v>27</v>
      </c>
      <c r="BB336" s="41">
        <v>0</v>
      </c>
      <c r="BC336" s="41">
        <v>0</v>
      </c>
      <c r="BD336" s="41">
        <v>0</v>
      </c>
      <c r="BE336" s="31">
        <v>0</v>
      </c>
      <c r="BF336" s="31">
        <f t="shared" si="465"/>
        <v>27</v>
      </c>
      <c r="BG336" s="31">
        <f t="shared" si="435"/>
        <v>0</v>
      </c>
      <c r="BH336" s="31">
        <v>0</v>
      </c>
      <c r="BI336" s="31">
        <v>27</v>
      </c>
      <c r="BJ336" s="31">
        <v>0</v>
      </c>
      <c r="BK336" s="31">
        <v>0</v>
      </c>
      <c r="BL336" s="45">
        <v>0</v>
      </c>
      <c r="BM336" s="45">
        <v>0</v>
      </c>
      <c r="BN336" s="45">
        <v>26</v>
      </c>
      <c r="BO336" s="45">
        <v>0</v>
      </c>
      <c r="BP336" s="34">
        <f t="shared" si="474"/>
        <v>0.32078963602714372</v>
      </c>
      <c r="BQ336" s="149">
        <v>3</v>
      </c>
      <c r="BR336" s="103">
        <f>(BQ336/(BN336+BO336))*100</f>
        <v>11.538461538461538</v>
      </c>
      <c r="BS336" s="45">
        <f t="shared" si="436"/>
        <v>0</v>
      </c>
      <c r="BT336" s="45">
        <f t="shared" si="437"/>
        <v>4</v>
      </c>
      <c r="BU336" s="45">
        <f t="shared" si="438"/>
        <v>23</v>
      </c>
      <c r="BV336" s="45">
        <v>0</v>
      </c>
      <c r="BW336" s="45">
        <v>0</v>
      </c>
      <c r="BX336" s="45">
        <v>0</v>
      </c>
      <c r="BY336" s="45">
        <v>0</v>
      </c>
      <c r="BZ336" s="45">
        <v>4</v>
      </c>
      <c r="CA336" s="45">
        <v>23</v>
      </c>
      <c r="CB336" s="45">
        <v>0</v>
      </c>
      <c r="CC336" s="45">
        <v>0</v>
      </c>
      <c r="CD336" s="45">
        <v>0</v>
      </c>
      <c r="CE336" s="45">
        <f t="shared" si="439"/>
        <v>0</v>
      </c>
      <c r="CF336" s="45">
        <f t="shared" si="440"/>
        <v>0</v>
      </c>
      <c r="CG336" s="45">
        <f t="shared" si="441"/>
        <v>0</v>
      </c>
      <c r="CH336" s="46">
        <v>0</v>
      </c>
      <c r="CI336" s="46">
        <v>0</v>
      </c>
      <c r="CJ336" s="46">
        <v>0</v>
      </c>
      <c r="CK336" s="46">
        <v>0</v>
      </c>
      <c r="CL336" s="46">
        <v>0</v>
      </c>
      <c r="CM336" s="46">
        <v>0</v>
      </c>
      <c r="CN336" s="46">
        <v>0</v>
      </c>
      <c r="CO336" s="46">
        <v>0</v>
      </c>
      <c r="CP336" s="46">
        <v>0</v>
      </c>
      <c r="CQ336" s="45">
        <f t="shared" si="442"/>
        <v>3</v>
      </c>
      <c r="CR336" s="47">
        <f t="shared" si="443"/>
        <v>3.701418877236274E-2</v>
      </c>
      <c r="CS336" s="45">
        <f t="shared" si="444"/>
        <v>3</v>
      </c>
      <c r="CT336" s="45">
        <f t="shared" si="445"/>
        <v>0</v>
      </c>
      <c r="CU336" s="45">
        <f t="shared" si="446"/>
        <v>3</v>
      </c>
      <c r="CV336" s="45">
        <f t="shared" si="447"/>
        <v>0</v>
      </c>
      <c r="CW336" s="45">
        <v>0</v>
      </c>
      <c r="CX336" s="45">
        <v>0</v>
      </c>
      <c r="CY336" s="45">
        <f t="shared" si="448"/>
        <v>3</v>
      </c>
      <c r="CZ336" s="45">
        <v>0</v>
      </c>
      <c r="DA336" s="45">
        <v>3</v>
      </c>
      <c r="DB336" s="45">
        <f t="shared" si="449"/>
        <v>0</v>
      </c>
      <c r="DC336" s="45">
        <v>0</v>
      </c>
      <c r="DD336" s="45">
        <v>0</v>
      </c>
      <c r="DE336" s="45">
        <f t="shared" si="450"/>
        <v>0</v>
      </c>
      <c r="DF336" s="45">
        <f t="shared" si="451"/>
        <v>0</v>
      </c>
      <c r="DG336" s="45">
        <f t="shared" si="452"/>
        <v>0</v>
      </c>
      <c r="DH336" s="45">
        <f t="shared" si="453"/>
        <v>0</v>
      </c>
      <c r="DI336" s="45">
        <v>0</v>
      </c>
      <c r="DJ336" s="45">
        <v>0</v>
      </c>
      <c r="DK336" s="45">
        <f t="shared" si="454"/>
        <v>0</v>
      </c>
      <c r="DL336" s="45">
        <v>0</v>
      </c>
      <c r="DM336" s="45">
        <v>0</v>
      </c>
      <c r="DN336" s="45">
        <f t="shared" si="455"/>
        <v>0</v>
      </c>
      <c r="DO336" s="45">
        <v>0</v>
      </c>
      <c r="DP336" s="45">
        <v>0</v>
      </c>
      <c r="DQ336" s="45">
        <f t="shared" si="456"/>
        <v>0</v>
      </c>
      <c r="DR336" s="45">
        <v>0</v>
      </c>
      <c r="DS336" s="45">
        <v>0</v>
      </c>
      <c r="DT336" s="45">
        <v>0</v>
      </c>
      <c r="DU336" s="45">
        <v>0</v>
      </c>
      <c r="DV336" s="48">
        <v>716.49</v>
      </c>
      <c r="DW336" s="48"/>
      <c r="DX336" s="45">
        <v>1</v>
      </c>
      <c r="DY336" s="45">
        <v>0</v>
      </c>
      <c r="DZ336" s="45">
        <v>0</v>
      </c>
      <c r="EA336" s="45">
        <f t="shared" si="457"/>
        <v>1</v>
      </c>
      <c r="EB336" s="47">
        <f>(EA336/CQ336)*100</f>
        <v>33.333333333333329</v>
      </c>
      <c r="EC336" s="45">
        <f t="shared" si="458"/>
        <v>1</v>
      </c>
      <c r="ED336" s="45">
        <f t="shared" si="459"/>
        <v>0</v>
      </c>
      <c r="EE336" s="45">
        <f t="shared" si="460"/>
        <v>0</v>
      </c>
      <c r="EF336" s="45">
        <v>1</v>
      </c>
      <c r="EG336" s="45">
        <v>0</v>
      </c>
      <c r="EH336" s="45">
        <v>0</v>
      </c>
      <c r="EI336" s="45">
        <v>0</v>
      </c>
      <c r="EJ336" s="45">
        <v>0</v>
      </c>
      <c r="EK336" s="45">
        <v>0</v>
      </c>
      <c r="EL336" s="45">
        <v>0</v>
      </c>
      <c r="EM336" s="45">
        <v>0</v>
      </c>
      <c r="EN336" s="45">
        <v>0</v>
      </c>
      <c r="EO336" s="45">
        <f t="shared" si="461"/>
        <v>2</v>
      </c>
      <c r="EP336" s="47">
        <f>(EO336/CQ336)*100</f>
        <v>66.666666666666657</v>
      </c>
      <c r="EQ336" s="45">
        <v>4</v>
      </c>
      <c r="ER336" s="45">
        <f t="shared" si="462"/>
        <v>1</v>
      </c>
      <c r="ES336" s="34">
        <f>(ER336/EQ336)*100</f>
        <v>25</v>
      </c>
      <c r="ET336" s="45">
        <v>0</v>
      </c>
      <c r="EU336" s="45">
        <v>1</v>
      </c>
      <c r="EV336" s="45">
        <v>0</v>
      </c>
      <c r="EW336" s="45">
        <v>0</v>
      </c>
      <c r="EX336" s="48">
        <v>373.93</v>
      </c>
      <c r="EY336" s="48">
        <v>373.93</v>
      </c>
      <c r="EZ336" s="48">
        <v>373.93</v>
      </c>
      <c r="FA336" s="46">
        <v>0</v>
      </c>
    </row>
    <row r="337" spans="1:157" s="27" customFormat="1">
      <c r="A337" s="26" t="s">
        <v>387</v>
      </c>
      <c r="B337" s="26" t="s">
        <v>391</v>
      </c>
      <c r="C337" s="29" t="s">
        <v>19</v>
      </c>
      <c r="D337" s="31">
        <v>4694</v>
      </c>
      <c r="E337" s="31">
        <f t="shared" si="468"/>
        <v>79</v>
      </c>
      <c r="F337" s="31">
        <v>73</v>
      </c>
      <c r="G337" s="34">
        <f t="shared" si="420"/>
        <v>92.405063291139243</v>
      </c>
      <c r="H337" s="32">
        <v>6</v>
      </c>
      <c r="I337" s="30">
        <f t="shared" si="421"/>
        <v>7.59493670886076</v>
      </c>
      <c r="J337" s="41">
        <v>57</v>
      </c>
      <c r="K337" s="30">
        <f t="shared" si="426"/>
        <v>1.2143161482743927</v>
      </c>
      <c r="L337" s="31">
        <v>971</v>
      </c>
      <c r="M337" s="31">
        <v>641</v>
      </c>
      <c r="N337" s="99">
        <f t="shared" si="427"/>
        <v>13.655730720068171</v>
      </c>
      <c r="O337" s="31">
        <v>303</v>
      </c>
      <c r="P337" s="31">
        <v>208</v>
      </c>
      <c r="Q337" s="34">
        <f t="shared" si="428"/>
        <v>4.4311887515977846</v>
      </c>
      <c r="R337" s="41">
        <f t="shared" si="429"/>
        <v>41</v>
      </c>
      <c r="S337" s="41">
        <v>41</v>
      </c>
      <c r="T337" s="30">
        <f t="shared" si="422"/>
        <v>100</v>
      </c>
      <c r="U337" s="32">
        <v>0</v>
      </c>
      <c r="V337" s="30">
        <f t="shared" si="423"/>
        <v>0</v>
      </c>
      <c r="W337" s="31">
        <v>14</v>
      </c>
      <c r="X337" s="31">
        <v>0</v>
      </c>
      <c r="Y337" s="31">
        <v>36</v>
      </c>
      <c r="Z337" s="39">
        <f t="shared" si="430"/>
        <v>0.76693651469961654</v>
      </c>
      <c r="AA337" s="31">
        <v>12</v>
      </c>
      <c r="AB337" s="31">
        <v>0</v>
      </c>
      <c r="AC337" s="39">
        <f t="shared" si="431"/>
        <v>0.2556455048998722</v>
      </c>
      <c r="AD337" s="42">
        <v>75.02</v>
      </c>
      <c r="AE337" s="38">
        <v>54.3</v>
      </c>
      <c r="AF337" s="38">
        <v>459.08</v>
      </c>
      <c r="AG337" s="38">
        <v>506.16</v>
      </c>
      <c r="AH337" s="30">
        <v>8</v>
      </c>
      <c r="AI337" s="40">
        <v>11.07</v>
      </c>
      <c r="AJ337" s="41">
        <v>16</v>
      </c>
      <c r="AK337" s="30">
        <f t="shared" si="424"/>
        <v>39.024390243902438</v>
      </c>
      <c r="AL337" s="31">
        <v>10</v>
      </c>
      <c r="AM337" s="31">
        <v>0</v>
      </c>
      <c r="AN337" s="39">
        <f>((AL337+AM337)/W337)*100</f>
        <v>71.428571428571431</v>
      </c>
      <c r="AO337" s="31"/>
      <c r="AP337" s="39">
        <f t="shared" si="425"/>
        <v>0</v>
      </c>
      <c r="AQ337" s="31">
        <v>9</v>
      </c>
      <c r="AR337" s="31">
        <v>0</v>
      </c>
      <c r="AS337" s="39">
        <f>((AQ337+AR337)/AA337)*100</f>
        <v>75</v>
      </c>
      <c r="AT337" s="31">
        <v>14</v>
      </c>
      <c r="AU337" s="175">
        <f t="shared" si="469"/>
        <v>0.29825308904985087</v>
      </c>
      <c r="AV337" s="35" t="s">
        <v>454</v>
      </c>
      <c r="AW337" s="41">
        <f t="shared" si="432"/>
        <v>64</v>
      </c>
      <c r="AX337" s="41">
        <f t="shared" si="433"/>
        <v>0</v>
      </c>
      <c r="AY337" s="30">
        <f t="shared" si="434"/>
        <v>1.3634426927993182</v>
      </c>
      <c r="AZ337" s="106">
        <v>0</v>
      </c>
      <c r="BA337" s="41">
        <v>64</v>
      </c>
      <c r="BB337" s="41">
        <v>0</v>
      </c>
      <c r="BC337" s="41">
        <v>0</v>
      </c>
      <c r="BD337" s="41">
        <v>0</v>
      </c>
      <c r="BE337" s="31">
        <v>0</v>
      </c>
      <c r="BF337" s="31">
        <f t="shared" si="465"/>
        <v>64</v>
      </c>
      <c r="BG337" s="31">
        <f t="shared" si="435"/>
        <v>0</v>
      </c>
      <c r="BH337" s="31">
        <v>0</v>
      </c>
      <c r="BI337" s="31">
        <v>64</v>
      </c>
      <c r="BJ337" s="31">
        <v>0</v>
      </c>
      <c r="BK337" s="31">
        <v>0</v>
      </c>
      <c r="BL337" s="45">
        <v>0</v>
      </c>
      <c r="BM337" s="45">
        <v>0</v>
      </c>
      <c r="BN337" s="45">
        <v>55</v>
      </c>
      <c r="BO337" s="45">
        <v>0</v>
      </c>
      <c r="BP337" s="34">
        <f t="shared" si="474"/>
        <v>1.171708564124414</v>
      </c>
      <c r="BQ337" s="149">
        <v>1</v>
      </c>
      <c r="BR337" s="103">
        <f>(BQ337/(BN337+BO337))*100</f>
        <v>1.8181818181818181</v>
      </c>
      <c r="BS337" s="45">
        <f t="shared" si="436"/>
        <v>0</v>
      </c>
      <c r="BT337" s="45">
        <f t="shared" si="437"/>
        <v>48</v>
      </c>
      <c r="BU337" s="45">
        <f t="shared" si="438"/>
        <v>16</v>
      </c>
      <c r="BV337" s="45">
        <v>0</v>
      </c>
      <c r="BW337" s="45">
        <v>0</v>
      </c>
      <c r="BX337" s="45">
        <v>0</v>
      </c>
      <c r="BY337" s="45">
        <v>0</v>
      </c>
      <c r="BZ337" s="45">
        <v>48</v>
      </c>
      <c r="CA337" s="45">
        <v>16</v>
      </c>
      <c r="CB337" s="45">
        <v>0</v>
      </c>
      <c r="CC337" s="45">
        <v>0</v>
      </c>
      <c r="CD337" s="45">
        <v>0</v>
      </c>
      <c r="CE337" s="45">
        <f t="shared" si="439"/>
        <v>0</v>
      </c>
      <c r="CF337" s="45">
        <f t="shared" si="440"/>
        <v>0</v>
      </c>
      <c r="CG337" s="45">
        <f t="shared" si="441"/>
        <v>0</v>
      </c>
      <c r="CH337" s="46">
        <v>0</v>
      </c>
      <c r="CI337" s="46">
        <v>0</v>
      </c>
      <c r="CJ337" s="46">
        <v>0</v>
      </c>
      <c r="CK337" s="46">
        <v>0</v>
      </c>
      <c r="CL337" s="46">
        <v>0</v>
      </c>
      <c r="CM337" s="46">
        <v>0</v>
      </c>
      <c r="CN337" s="46">
        <v>0</v>
      </c>
      <c r="CO337" s="46">
        <v>0</v>
      </c>
      <c r="CP337" s="46">
        <v>0</v>
      </c>
      <c r="CQ337" s="45">
        <f t="shared" si="442"/>
        <v>2</v>
      </c>
      <c r="CR337" s="47">
        <f t="shared" si="443"/>
        <v>4.2607584149978693E-2</v>
      </c>
      <c r="CS337" s="45">
        <f t="shared" si="444"/>
        <v>2</v>
      </c>
      <c r="CT337" s="45">
        <f t="shared" si="445"/>
        <v>0</v>
      </c>
      <c r="CU337" s="45">
        <f t="shared" si="446"/>
        <v>2</v>
      </c>
      <c r="CV337" s="45">
        <f t="shared" si="447"/>
        <v>0</v>
      </c>
      <c r="CW337" s="45">
        <v>0</v>
      </c>
      <c r="CX337" s="45">
        <v>0</v>
      </c>
      <c r="CY337" s="45">
        <f t="shared" si="448"/>
        <v>2</v>
      </c>
      <c r="CZ337" s="45">
        <v>0</v>
      </c>
      <c r="DA337" s="45">
        <v>2</v>
      </c>
      <c r="DB337" s="45">
        <f t="shared" si="449"/>
        <v>0</v>
      </c>
      <c r="DC337" s="45">
        <v>0</v>
      </c>
      <c r="DD337" s="45">
        <v>0</v>
      </c>
      <c r="DE337" s="45">
        <f t="shared" si="450"/>
        <v>0</v>
      </c>
      <c r="DF337" s="45">
        <f t="shared" si="451"/>
        <v>0</v>
      </c>
      <c r="DG337" s="45">
        <f t="shared" si="452"/>
        <v>0</v>
      </c>
      <c r="DH337" s="45">
        <f t="shared" si="453"/>
        <v>0</v>
      </c>
      <c r="DI337" s="45">
        <v>0</v>
      </c>
      <c r="DJ337" s="45">
        <v>0</v>
      </c>
      <c r="DK337" s="45">
        <f t="shared" si="454"/>
        <v>0</v>
      </c>
      <c r="DL337" s="45">
        <v>0</v>
      </c>
      <c r="DM337" s="45">
        <v>0</v>
      </c>
      <c r="DN337" s="45">
        <f t="shared" si="455"/>
        <v>0</v>
      </c>
      <c r="DO337" s="45">
        <v>0</v>
      </c>
      <c r="DP337" s="45">
        <v>0</v>
      </c>
      <c r="DQ337" s="45">
        <f t="shared" si="456"/>
        <v>0</v>
      </c>
      <c r="DR337" s="45">
        <v>0</v>
      </c>
      <c r="DS337" s="45">
        <v>0</v>
      </c>
      <c r="DT337" s="45">
        <v>0</v>
      </c>
      <c r="DU337" s="45">
        <v>0</v>
      </c>
      <c r="DV337" s="48">
        <v>1325.8</v>
      </c>
      <c r="DW337" s="48"/>
      <c r="DX337" s="45">
        <v>6</v>
      </c>
      <c r="DY337" s="45">
        <v>0</v>
      </c>
      <c r="DZ337" s="45">
        <v>0</v>
      </c>
      <c r="EA337" s="45">
        <f t="shared" si="457"/>
        <v>1</v>
      </c>
      <c r="EB337" s="47">
        <f>(EA337/CQ337)*100</f>
        <v>50</v>
      </c>
      <c r="EC337" s="45">
        <f t="shared" si="458"/>
        <v>0</v>
      </c>
      <c r="ED337" s="45">
        <f t="shared" si="459"/>
        <v>0</v>
      </c>
      <c r="EE337" s="45">
        <f t="shared" si="460"/>
        <v>1</v>
      </c>
      <c r="EF337" s="45">
        <v>0</v>
      </c>
      <c r="EG337" s="45">
        <v>0</v>
      </c>
      <c r="EH337" s="45">
        <v>1</v>
      </c>
      <c r="EI337" s="45">
        <v>0</v>
      </c>
      <c r="EJ337" s="45">
        <v>0</v>
      </c>
      <c r="EK337" s="45">
        <v>0</v>
      </c>
      <c r="EL337" s="45">
        <v>0</v>
      </c>
      <c r="EM337" s="45">
        <v>0</v>
      </c>
      <c r="EN337" s="45">
        <v>0</v>
      </c>
      <c r="EO337" s="45">
        <f t="shared" si="461"/>
        <v>1</v>
      </c>
      <c r="EP337" s="47">
        <f>(EO337/CQ337)*100</f>
        <v>50</v>
      </c>
      <c r="EQ337" s="45">
        <v>4</v>
      </c>
      <c r="ER337" s="45">
        <f t="shared" si="462"/>
        <v>3</v>
      </c>
      <c r="ES337" s="34">
        <f>(ER337/EQ337)*100</f>
        <v>75</v>
      </c>
      <c r="ET337" s="45">
        <v>0</v>
      </c>
      <c r="EU337" s="45">
        <v>0</v>
      </c>
      <c r="EV337" s="45">
        <v>3</v>
      </c>
      <c r="EW337" s="45">
        <v>0</v>
      </c>
      <c r="EX337" s="48">
        <v>8001.54</v>
      </c>
      <c r="EY337" s="48">
        <v>4133.6899999999996</v>
      </c>
      <c r="EZ337" s="48">
        <v>14605.4</v>
      </c>
      <c r="FA337" s="46">
        <v>0</v>
      </c>
    </row>
    <row r="338" spans="1:157" s="27" customFormat="1">
      <c r="A338" s="26" t="s">
        <v>435</v>
      </c>
      <c r="B338" s="26" t="s">
        <v>439</v>
      </c>
      <c r="C338" s="29" t="s">
        <v>33</v>
      </c>
      <c r="D338" s="31">
        <v>11984</v>
      </c>
      <c r="E338" s="31">
        <f t="shared" si="468"/>
        <v>25</v>
      </c>
      <c r="F338" s="31">
        <v>25</v>
      </c>
      <c r="G338" s="34">
        <f t="shared" si="420"/>
        <v>100</v>
      </c>
      <c r="H338" s="32">
        <v>0</v>
      </c>
      <c r="I338" s="30">
        <f t="shared" si="421"/>
        <v>0</v>
      </c>
      <c r="J338" s="41">
        <v>24</v>
      </c>
      <c r="K338" s="30">
        <f t="shared" si="426"/>
        <v>0.20026702269692925</v>
      </c>
      <c r="L338" s="31">
        <v>3732</v>
      </c>
      <c r="M338" s="31">
        <v>1990</v>
      </c>
      <c r="N338" s="99">
        <f t="shared" si="427"/>
        <v>16.60547396528705</v>
      </c>
      <c r="O338" s="31">
        <v>1008</v>
      </c>
      <c r="P338" s="31">
        <v>674</v>
      </c>
      <c r="Q338" s="34">
        <f t="shared" si="428"/>
        <v>5.6241655540720963</v>
      </c>
      <c r="R338" s="41">
        <f t="shared" si="429"/>
        <v>83</v>
      </c>
      <c r="S338" s="41">
        <v>83</v>
      </c>
      <c r="T338" s="30">
        <f t="shared" si="422"/>
        <v>100</v>
      </c>
      <c r="U338" s="32">
        <v>0</v>
      </c>
      <c r="V338" s="30">
        <f t="shared" si="423"/>
        <v>0</v>
      </c>
      <c r="W338" s="31">
        <v>11</v>
      </c>
      <c r="X338" s="31">
        <v>0</v>
      </c>
      <c r="Y338" s="31">
        <v>72</v>
      </c>
      <c r="Z338" s="39">
        <f t="shared" si="430"/>
        <v>0.6008010680907877</v>
      </c>
      <c r="AA338" s="31">
        <v>9</v>
      </c>
      <c r="AB338" s="31">
        <v>0</v>
      </c>
      <c r="AC338" s="39">
        <f t="shared" si="431"/>
        <v>7.5100133511348463E-2</v>
      </c>
      <c r="AD338" s="42">
        <v>67.680000000000007</v>
      </c>
      <c r="AE338" s="38">
        <v>29.4</v>
      </c>
      <c r="AF338" s="38">
        <v>819.45</v>
      </c>
      <c r="AG338" s="38">
        <v>713.66</v>
      </c>
      <c r="AH338" s="30">
        <v>12.11</v>
      </c>
      <c r="AI338" s="40">
        <v>24.27</v>
      </c>
      <c r="AJ338" s="41">
        <v>26</v>
      </c>
      <c r="AK338" s="30">
        <f t="shared" si="424"/>
        <v>31.325301204819279</v>
      </c>
      <c r="AL338" s="31">
        <v>6</v>
      </c>
      <c r="AM338" s="31">
        <v>0</v>
      </c>
      <c r="AN338" s="39">
        <f>((AL338+AM338)/W338)*100</f>
        <v>54.54545454545454</v>
      </c>
      <c r="AO338" s="31">
        <v>22</v>
      </c>
      <c r="AP338" s="39">
        <f t="shared" si="425"/>
        <v>30.555555555555557</v>
      </c>
      <c r="AQ338" s="31">
        <v>6</v>
      </c>
      <c r="AR338" s="31">
        <v>0</v>
      </c>
      <c r="AS338" s="39">
        <f>((AQ338+AR338)/AA338)*100</f>
        <v>66.666666666666657</v>
      </c>
      <c r="AT338" s="31">
        <v>23</v>
      </c>
      <c r="AU338" s="175">
        <f t="shared" si="469"/>
        <v>0.19192256341789052</v>
      </c>
      <c r="AV338" s="35" t="s">
        <v>454</v>
      </c>
      <c r="AW338" s="41">
        <f t="shared" si="432"/>
        <v>26</v>
      </c>
      <c r="AX338" s="41">
        <f t="shared" si="433"/>
        <v>0</v>
      </c>
      <c r="AY338" s="30">
        <f t="shared" si="434"/>
        <v>0.21695594125500667</v>
      </c>
      <c r="AZ338" s="41">
        <v>0</v>
      </c>
      <c r="BA338" s="41">
        <v>26</v>
      </c>
      <c r="BB338" s="41">
        <v>0</v>
      </c>
      <c r="BC338" s="41">
        <v>0</v>
      </c>
      <c r="BD338" s="41">
        <v>0</v>
      </c>
      <c r="BE338" s="31">
        <v>0</v>
      </c>
      <c r="BF338" s="31">
        <f t="shared" si="465"/>
        <v>25</v>
      </c>
      <c r="BG338" s="31">
        <f t="shared" si="435"/>
        <v>0</v>
      </c>
      <c r="BH338" s="31">
        <v>0</v>
      </c>
      <c r="BI338" s="31">
        <v>25</v>
      </c>
      <c r="BJ338" s="31">
        <v>0</v>
      </c>
      <c r="BK338" s="31">
        <v>0</v>
      </c>
      <c r="BL338" s="45">
        <v>0</v>
      </c>
      <c r="BM338" s="45">
        <v>0</v>
      </c>
      <c r="BN338" s="45">
        <v>25</v>
      </c>
      <c r="BO338" s="45">
        <v>0</v>
      </c>
      <c r="BP338" s="34">
        <f t="shared" si="474"/>
        <v>0.20861148197596793</v>
      </c>
      <c r="BQ338" s="149">
        <v>6</v>
      </c>
      <c r="BR338" s="103">
        <f>(BQ338/(BN338+BO338))*100</f>
        <v>24</v>
      </c>
      <c r="BS338" s="45">
        <f t="shared" si="436"/>
        <v>0</v>
      </c>
      <c r="BT338" s="45">
        <f t="shared" si="437"/>
        <v>0</v>
      </c>
      <c r="BU338" s="45">
        <f t="shared" si="438"/>
        <v>25</v>
      </c>
      <c r="BV338" s="45">
        <v>0</v>
      </c>
      <c r="BW338" s="45">
        <v>0</v>
      </c>
      <c r="BX338" s="45">
        <v>0</v>
      </c>
      <c r="BY338" s="45">
        <v>0</v>
      </c>
      <c r="BZ338" s="45">
        <v>0</v>
      </c>
      <c r="CA338" s="45">
        <v>25</v>
      </c>
      <c r="CB338" s="45">
        <v>0</v>
      </c>
      <c r="CC338" s="45">
        <v>0</v>
      </c>
      <c r="CD338" s="45">
        <v>0</v>
      </c>
      <c r="CE338" s="45">
        <f t="shared" si="439"/>
        <v>0</v>
      </c>
      <c r="CF338" s="45">
        <f t="shared" si="440"/>
        <v>0</v>
      </c>
      <c r="CG338" s="45">
        <f t="shared" si="441"/>
        <v>0</v>
      </c>
      <c r="CH338" s="46">
        <v>0</v>
      </c>
      <c r="CI338" s="46">
        <v>0</v>
      </c>
      <c r="CJ338" s="46">
        <v>0</v>
      </c>
      <c r="CK338" s="46">
        <v>0</v>
      </c>
      <c r="CL338" s="46">
        <v>0</v>
      </c>
      <c r="CM338" s="46">
        <v>0</v>
      </c>
      <c r="CN338" s="46">
        <v>0</v>
      </c>
      <c r="CO338" s="46">
        <v>0</v>
      </c>
      <c r="CP338" s="46">
        <v>0</v>
      </c>
      <c r="CQ338" s="45">
        <f t="shared" si="442"/>
        <v>6</v>
      </c>
      <c r="CR338" s="47">
        <f t="shared" si="443"/>
        <v>5.0066755674232313E-2</v>
      </c>
      <c r="CS338" s="45">
        <f t="shared" si="444"/>
        <v>6</v>
      </c>
      <c r="CT338" s="45">
        <f t="shared" si="445"/>
        <v>0</v>
      </c>
      <c r="CU338" s="45">
        <f t="shared" si="446"/>
        <v>6</v>
      </c>
      <c r="CV338" s="45">
        <f t="shared" si="447"/>
        <v>0</v>
      </c>
      <c r="CW338" s="45">
        <v>0</v>
      </c>
      <c r="CX338" s="45">
        <v>0</v>
      </c>
      <c r="CY338" s="45">
        <f t="shared" si="448"/>
        <v>6</v>
      </c>
      <c r="CZ338" s="45">
        <v>0</v>
      </c>
      <c r="DA338" s="45">
        <v>6</v>
      </c>
      <c r="DB338" s="45">
        <f t="shared" si="449"/>
        <v>0</v>
      </c>
      <c r="DC338" s="45">
        <v>0</v>
      </c>
      <c r="DD338" s="45">
        <v>0</v>
      </c>
      <c r="DE338" s="45">
        <f t="shared" si="450"/>
        <v>0</v>
      </c>
      <c r="DF338" s="45">
        <f t="shared" si="451"/>
        <v>0</v>
      </c>
      <c r="DG338" s="45">
        <f t="shared" si="452"/>
        <v>0</v>
      </c>
      <c r="DH338" s="45">
        <f t="shared" si="453"/>
        <v>0</v>
      </c>
      <c r="DI338" s="45">
        <v>0</v>
      </c>
      <c r="DJ338" s="45">
        <v>0</v>
      </c>
      <c r="DK338" s="45">
        <f t="shared" si="454"/>
        <v>0</v>
      </c>
      <c r="DL338" s="45">
        <v>0</v>
      </c>
      <c r="DM338" s="45">
        <v>0</v>
      </c>
      <c r="DN338" s="45">
        <f t="shared" si="455"/>
        <v>0</v>
      </c>
      <c r="DO338" s="45">
        <v>0</v>
      </c>
      <c r="DP338" s="45">
        <v>0</v>
      </c>
      <c r="DQ338" s="45">
        <f t="shared" si="456"/>
        <v>0</v>
      </c>
      <c r="DR338" s="45">
        <v>0</v>
      </c>
      <c r="DS338" s="45">
        <v>0</v>
      </c>
      <c r="DT338" s="45">
        <v>0</v>
      </c>
      <c r="DU338" s="45">
        <v>0</v>
      </c>
      <c r="DV338" s="48"/>
      <c r="DW338" s="48"/>
      <c r="DX338" s="45">
        <v>13</v>
      </c>
      <c r="DY338" s="45">
        <v>0</v>
      </c>
      <c r="DZ338" s="45">
        <v>0</v>
      </c>
      <c r="EA338" s="45">
        <f t="shared" si="457"/>
        <v>2</v>
      </c>
      <c r="EB338" s="47">
        <f>(EA338/CQ338)*100</f>
        <v>33.333333333333329</v>
      </c>
      <c r="EC338" s="45">
        <f t="shared" si="458"/>
        <v>1</v>
      </c>
      <c r="ED338" s="45">
        <f t="shared" si="459"/>
        <v>0</v>
      </c>
      <c r="EE338" s="45">
        <f t="shared" si="460"/>
        <v>1</v>
      </c>
      <c r="EF338" s="45">
        <v>1</v>
      </c>
      <c r="EG338" s="45">
        <v>0</v>
      </c>
      <c r="EH338" s="45">
        <v>1</v>
      </c>
      <c r="EI338" s="45">
        <v>0</v>
      </c>
      <c r="EJ338" s="45">
        <v>0</v>
      </c>
      <c r="EK338" s="45">
        <v>0</v>
      </c>
      <c r="EL338" s="45">
        <v>0</v>
      </c>
      <c r="EM338" s="45">
        <v>0</v>
      </c>
      <c r="EN338" s="45">
        <v>0</v>
      </c>
      <c r="EO338" s="45">
        <f t="shared" si="461"/>
        <v>4</v>
      </c>
      <c r="EP338" s="47">
        <f>(EO338/CQ338)*100</f>
        <v>66.666666666666657</v>
      </c>
      <c r="EQ338" s="45">
        <v>10</v>
      </c>
      <c r="ER338" s="45">
        <f t="shared" si="462"/>
        <v>5</v>
      </c>
      <c r="ES338" s="34">
        <f>(ER338/EQ338)*100</f>
        <v>50</v>
      </c>
      <c r="ET338" s="45">
        <v>2</v>
      </c>
      <c r="EU338" s="45">
        <v>0</v>
      </c>
      <c r="EV338" s="45">
        <v>3</v>
      </c>
      <c r="EW338" s="45">
        <v>0</v>
      </c>
      <c r="EX338" s="48">
        <v>573.35</v>
      </c>
      <c r="EY338" s="48">
        <v>164.87</v>
      </c>
      <c r="EZ338" s="48">
        <v>1577.48</v>
      </c>
      <c r="FA338" s="46">
        <v>1</v>
      </c>
    </row>
    <row r="339" spans="1:157" s="27" customFormat="1">
      <c r="A339" s="26" t="s">
        <v>388</v>
      </c>
      <c r="B339" s="26" t="s">
        <v>391</v>
      </c>
      <c r="C339" s="29" t="s">
        <v>34</v>
      </c>
      <c r="D339" s="31">
        <v>3436</v>
      </c>
      <c r="E339" s="31">
        <f t="shared" si="468"/>
        <v>39</v>
      </c>
      <c r="F339" s="31">
        <v>38</v>
      </c>
      <c r="G339" s="34">
        <f t="shared" si="420"/>
        <v>97.435897435897431</v>
      </c>
      <c r="H339" s="32">
        <v>1</v>
      </c>
      <c r="I339" s="30">
        <f t="shared" si="421"/>
        <v>2.5641025641025639</v>
      </c>
      <c r="J339" s="41">
        <v>35</v>
      </c>
      <c r="K339" s="30">
        <f t="shared" si="426"/>
        <v>1.018626309662398</v>
      </c>
      <c r="L339" s="31">
        <v>301</v>
      </c>
      <c r="M339" s="31">
        <v>249</v>
      </c>
      <c r="N339" s="99">
        <f t="shared" si="427"/>
        <v>7.2467986030267761</v>
      </c>
      <c r="O339" s="31">
        <v>19</v>
      </c>
      <c r="P339" s="31">
        <v>18</v>
      </c>
      <c r="Q339" s="34">
        <f t="shared" si="428"/>
        <v>0.52386495925494758</v>
      </c>
      <c r="R339" s="41">
        <f t="shared" si="429"/>
        <v>100</v>
      </c>
      <c r="S339" s="41">
        <v>100</v>
      </c>
      <c r="T339" s="30">
        <f t="shared" si="422"/>
        <v>100</v>
      </c>
      <c r="U339" s="32">
        <v>0</v>
      </c>
      <c r="V339" s="30">
        <f t="shared" si="423"/>
        <v>0</v>
      </c>
      <c r="W339" s="31">
        <v>0</v>
      </c>
      <c r="X339" s="31">
        <v>0</v>
      </c>
      <c r="Y339" s="31">
        <v>97</v>
      </c>
      <c r="Z339" s="39">
        <f t="shared" si="430"/>
        <v>2.8230500582072175</v>
      </c>
      <c r="AA339" s="31">
        <v>0</v>
      </c>
      <c r="AB339" s="31">
        <v>0</v>
      </c>
      <c r="AC339" s="39">
        <f t="shared" si="431"/>
        <v>0</v>
      </c>
      <c r="AD339" s="42">
        <v>108.89</v>
      </c>
      <c r="AE339" s="38"/>
      <c r="AF339" s="38">
        <v>403.18</v>
      </c>
      <c r="AG339" s="38"/>
      <c r="AH339" s="30">
        <v>4.16</v>
      </c>
      <c r="AI339" s="40"/>
      <c r="AJ339" s="41">
        <v>10</v>
      </c>
      <c r="AK339" s="30">
        <f t="shared" si="424"/>
        <v>10</v>
      </c>
      <c r="AL339" s="31">
        <v>0</v>
      </c>
      <c r="AM339" s="31">
        <v>0</v>
      </c>
      <c r="AN339" s="44" t="s">
        <v>456</v>
      </c>
      <c r="AO339" s="31"/>
      <c r="AP339" s="39">
        <f t="shared" si="425"/>
        <v>0</v>
      </c>
      <c r="AQ339" s="31">
        <v>0</v>
      </c>
      <c r="AR339" s="31">
        <v>0</v>
      </c>
      <c r="AS339" s="44" t="s">
        <v>456</v>
      </c>
      <c r="AT339" s="31">
        <v>0</v>
      </c>
      <c r="AU339" s="175">
        <f t="shared" si="469"/>
        <v>0</v>
      </c>
      <c r="AV339" s="35" t="s">
        <v>455</v>
      </c>
      <c r="AW339" s="41">
        <f t="shared" si="432"/>
        <v>0</v>
      </c>
      <c r="AX339" s="41">
        <f t="shared" si="433"/>
        <v>0</v>
      </c>
      <c r="AY339" s="30">
        <f t="shared" si="434"/>
        <v>0</v>
      </c>
      <c r="AZ339" s="106">
        <v>0</v>
      </c>
      <c r="BA339" s="41">
        <v>0</v>
      </c>
      <c r="BB339" s="41">
        <v>0</v>
      </c>
      <c r="BC339" s="41">
        <v>0</v>
      </c>
      <c r="BD339" s="41">
        <v>0</v>
      </c>
      <c r="BE339" s="31">
        <v>0</v>
      </c>
      <c r="BF339" s="31">
        <f t="shared" si="465"/>
        <v>0</v>
      </c>
      <c r="BG339" s="31">
        <f t="shared" si="435"/>
        <v>0</v>
      </c>
      <c r="BH339" s="31">
        <v>0</v>
      </c>
      <c r="BI339" s="31">
        <v>0</v>
      </c>
      <c r="BJ339" s="31">
        <v>0</v>
      </c>
      <c r="BK339" s="31">
        <v>0</v>
      </c>
      <c r="BL339" s="45">
        <v>0</v>
      </c>
      <c r="BM339" s="45">
        <v>0</v>
      </c>
      <c r="BN339" s="45">
        <v>0</v>
      </c>
      <c r="BO339" s="45">
        <v>0</v>
      </c>
      <c r="BP339" s="34">
        <f t="shared" si="474"/>
        <v>0</v>
      </c>
      <c r="BQ339" s="149">
        <v>0</v>
      </c>
      <c r="BR339" s="103" t="s">
        <v>456</v>
      </c>
      <c r="BS339" s="45">
        <f t="shared" si="436"/>
        <v>0</v>
      </c>
      <c r="BT339" s="45">
        <f t="shared" si="437"/>
        <v>0</v>
      </c>
      <c r="BU339" s="45">
        <f t="shared" si="438"/>
        <v>0</v>
      </c>
      <c r="BV339" s="45">
        <v>0</v>
      </c>
      <c r="BW339" s="45">
        <v>0</v>
      </c>
      <c r="BX339" s="45">
        <v>0</v>
      </c>
      <c r="BY339" s="45">
        <v>0</v>
      </c>
      <c r="BZ339" s="45">
        <v>0</v>
      </c>
      <c r="CA339" s="45">
        <v>0</v>
      </c>
      <c r="CB339" s="45">
        <v>0</v>
      </c>
      <c r="CC339" s="45">
        <v>0</v>
      </c>
      <c r="CD339" s="45">
        <v>0</v>
      </c>
      <c r="CE339" s="45">
        <f t="shared" si="439"/>
        <v>0</v>
      </c>
      <c r="CF339" s="45">
        <f t="shared" si="440"/>
        <v>0</v>
      </c>
      <c r="CG339" s="45">
        <f t="shared" si="441"/>
        <v>0</v>
      </c>
      <c r="CH339" s="46">
        <v>0</v>
      </c>
      <c r="CI339" s="46">
        <v>0</v>
      </c>
      <c r="CJ339" s="46">
        <v>0</v>
      </c>
      <c r="CK339" s="46">
        <v>0</v>
      </c>
      <c r="CL339" s="46">
        <v>0</v>
      </c>
      <c r="CM339" s="46">
        <v>0</v>
      </c>
      <c r="CN339" s="46">
        <v>0</v>
      </c>
      <c r="CO339" s="46">
        <v>0</v>
      </c>
      <c r="CP339" s="46">
        <v>0</v>
      </c>
      <c r="CQ339" s="45">
        <f t="shared" si="442"/>
        <v>0</v>
      </c>
      <c r="CR339" s="47">
        <f t="shared" si="443"/>
        <v>0</v>
      </c>
      <c r="CS339" s="45">
        <f t="shared" si="444"/>
        <v>0</v>
      </c>
      <c r="CT339" s="45">
        <f t="shared" si="445"/>
        <v>0</v>
      </c>
      <c r="CU339" s="45">
        <f t="shared" si="446"/>
        <v>0</v>
      </c>
      <c r="CV339" s="45">
        <f t="shared" si="447"/>
        <v>0</v>
      </c>
      <c r="CW339" s="45">
        <v>0</v>
      </c>
      <c r="CX339" s="45">
        <v>0</v>
      </c>
      <c r="CY339" s="45">
        <f t="shared" si="448"/>
        <v>0</v>
      </c>
      <c r="CZ339" s="45">
        <v>0</v>
      </c>
      <c r="DA339" s="45">
        <v>0</v>
      </c>
      <c r="DB339" s="45">
        <f t="shared" si="449"/>
        <v>0</v>
      </c>
      <c r="DC339" s="45">
        <v>0</v>
      </c>
      <c r="DD339" s="45">
        <v>0</v>
      </c>
      <c r="DE339" s="45">
        <f t="shared" si="450"/>
        <v>0</v>
      </c>
      <c r="DF339" s="45">
        <f t="shared" si="451"/>
        <v>0</v>
      </c>
      <c r="DG339" s="45">
        <f t="shared" si="452"/>
        <v>0</v>
      </c>
      <c r="DH339" s="45">
        <f t="shared" si="453"/>
        <v>0</v>
      </c>
      <c r="DI339" s="45">
        <v>0</v>
      </c>
      <c r="DJ339" s="45">
        <v>0</v>
      </c>
      <c r="DK339" s="45">
        <f t="shared" si="454"/>
        <v>0</v>
      </c>
      <c r="DL339" s="45">
        <v>0</v>
      </c>
      <c r="DM339" s="45">
        <v>0</v>
      </c>
      <c r="DN339" s="45">
        <f t="shared" si="455"/>
        <v>0</v>
      </c>
      <c r="DO339" s="45">
        <v>0</v>
      </c>
      <c r="DP339" s="45">
        <v>0</v>
      </c>
      <c r="DQ339" s="45">
        <f t="shared" si="456"/>
        <v>0</v>
      </c>
      <c r="DR339" s="45">
        <v>0</v>
      </c>
      <c r="DS339" s="45">
        <v>0</v>
      </c>
      <c r="DT339" s="45">
        <v>0</v>
      </c>
      <c r="DU339" s="45">
        <v>0</v>
      </c>
      <c r="DV339" s="48"/>
      <c r="DW339" s="48"/>
      <c r="DX339" s="45">
        <v>0</v>
      </c>
      <c r="DY339" s="45">
        <v>0</v>
      </c>
      <c r="DZ339" s="45">
        <v>0</v>
      </c>
      <c r="EA339" s="45">
        <f t="shared" si="457"/>
        <v>0</v>
      </c>
      <c r="EB339" s="115" t="s">
        <v>456</v>
      </c>
      <c r="EC339" s="45">
        <f t="shared" si="458"/>
        <v>0</v>
      </c>
      <c r="ED339" s="45">
        <f t="shared" si="459"/>
        <v>0</v>
      </c>
      <c r="EE339" s="45">
        <f t="shared" si="460"/>
        <v>0</v>
      </c>
      <c r="EF339" s="45">
        <v>0</v>
      </c>
      <c r="EG339" s="45">
        <v>0</v>
      </c>
      <c r="EH339" s="45">
        <v>0</v>
      </c>
      <c r="EI339" s="45">
        <v>0</v>
      </c>
      <c r="EJ339" s="45">
        <v>0</v>
      </c>
      <c r="EK339" s="45">
        <v>0</v>
      </c>
      <c r="EL339" s="45">
        <v>0</v>
      </c>
      <c r="EM339" s="45">
        <v>0</v>
      </c>
      <c r="EN339" s="45">
        <v>0</v>
      </c>
      <c r="EO339" s="45">
        <f t="shared" si="461"/>
        <v>0</v>
      </c>
      <c r="EP339" s="115" t="s">
        <v>456</v>
      </c>
      <c r="EQ339" s="45">
        <v>0</v>
      </c>
      <c r="ER339" s="45">
        <f t="shared" si="462"/>
        <v>0</v>
      </c>
      <c r="ES339" s="37" t="s">
        <v>456</v>
      </c>
      <c r="ET339" s="45">
        <v>0</v>
      </c>
      <c r="EU339" s="45">
        <v>0</v>
      </c>
      <c r="EV339" s="45">
        <v>0</v>
      </c>
      <c r="EW339" s="45">
        <v>0</v>
      </c>
      <c r="EX339" s="48"/>
      <c r="EY339" s="48"/>
      <c r="EZ339" s="48"/>
      <c r="FA339" s="46">
        <v>0</v>
      </c>
    </row>
    <row r="340" spans="1:157" s="27" customFormat="1">
      <c r="A340" s="26" t="s">
        <v>436</v>
      </c>
      <c r="B340" s="26" t="s">
        <v>439</v>
      </c>
      <c r="C340" s="29" t="s">
        <v>19</v>
      </c>
      <c r="D340" s="31">
        <v>1114</v>
      </c>
      <c r="E340" s="31">
        <f t="shared" si="468"/>
        <v>2</v>
      </c>
      <c r="F340" s="31">
        <v>2</v>
      </c>
      <c r="G340" s="34">
        <f t="shared" si="420"/>
        <v>100</v>
      </c>
      <c r="H340" s="32">
        <v>0</v>
      </c>
      <c r="I340" s="30">
        <f t="shared" si="421"/>
        <v>0</v>
      </c>
      <c r="J340" s="41">
        <v>2</v>
      </c>
      <c r="K340" s="30">
        <f t="shared" si="426"/>
        <v>0.17953321364452424</v>
      </c>
      <c r="L340" s="31">
        <v>363</v>
      </c>
      <c r="M340" s="31">
        <v>205</v>
      </c>
      <c r="N340" s="99">
        <f t="shared" si="427"/>
        <v>18.402154398563734</v>
      </c>
      <c r="O340" s="31">
        <v>111</v>
      </c>
      <c r="P340" s="31">
        <v>75</v>
      </c>
      <c r="Q340" s="34">
        <f t="shared" si="428"/>
        <v>6.7324955116696588</v>
      </c>
      <c r="R340" s="41">
        <f t="shared" si="429"/>
        <v>5</v>
      </c>
      <c r="S340" s="41">
        <v>5</v>
      </c>
      <c r="T340" s="30">
        <f t="shared" si="422"/>
        <v>100</v>
      </c>
      <c r="U340" s="32">
        <v>0</v>
      </c>
      <c r="V340" s="30">
        <f t="shared" si="423"/>
        <v>0</v>
      </c>
      <c r="W340" s="31">
        <v>0</v>
      </c>
      <c r="X340" s="31">
        <v>0</v>
      </c>
      <c r="Y340" s="31">
        <v>5</v>
      </c>
      <c r="Z340" s="39">
        <f t="shared" si="430"/>
        <v>0.44883303411131059</v>
      </c>
      <c r="AA340" s="31">
        <v>0</v>
      </c>
      <c r="AB340" s="31">
        <v>0</v>
      </c>
      <c r="AC340" s="39">
        <f t="shared" si="431"/>
        <v>0</v>
      </c>
      <c r="AD340" s="42">
        <v>103.31</v>
      </c>
      <c r="AE340" s="38"/>
      <c r="AF340" s="38">
        <v>847.17</v>
      </c>
      <c r="AG340" s="38"/>
      <c r="AH340" s="30">
        <v>8.1999999999999993</v>
      </c>
      <c r="AI340" s="40"/>
      <c r="AJ340" s="41">
        <v>3</v>
      </c>
      <c r="AK340" s="30">
        <f t="shared" si="424"/>
        <v>60</v>
      </c>
      <c r="AL340" s="31">
        <v>0</v>
      </c>
      <c r="AM340" s="31">
        <v>0</v>
      </c>
      <c r="AN340" s="44" t="s">
        <v>456</v>
      </c>
      <c r="AO340" s="31">
        <v>3</v>
      </c>
      <c r="AP340" s="39">
        <f t="shared" si="425"/>
        <v>60</v>
      </c>
      <c r="AQ340" s="31">
        <v>0</v>
      </c>
      <c r="AR340" s="31">
        <v>0</v>
      </c>
      <c r="AS340" s="44" t="s">
        <v>456</v>
      </c>
      <c r="AT340" s="31">
        <v>5</v>
      </c>
      <c r="AU340" s="175">
        <f t="shared" si="469"/>
        <v>0.44883303411131059</v>
      </c>
      <c r="AV340" s="35" t="s">
        <v>455</v>
      </c>
      <c r="AW340" s="41">
        <f t="shared" si="432"/>
        <v>0</v>
      </c>
      <c r="AX340" s="41">
        <f t="shared" si="433"/>
        <v>0</v>
      </c>
      <c r="AY340" s="30">
        <f t="shared" si="434"/>
        <v>0</v>
      </c>
      <c r="AZ340" s="41">
        <v>0</v>
      </c>
      <c r="BA340" s="41">
        <v>0</v>
      </c>
      <c r="BB340" s="41">
        <v>0</v>
      </c>
      <c r="BC340" s="41">
        <v>0</v>
      </c>
      <c r="BD340" s="41">
        <v>0</v>
      </c>
      <c r="BE340" s="31">
        <v>0</v>
      </c>
      <c r="BF340" s="31">
        <f t="shared" si="465"/>
        <v>0</v>
      </c>
      <c r="BG340" s="31">
        <f t="shared" si="435"/>
        <v>0</v>
      </c>
      <c r="BH340" s="31">
        <v>0</v>
      </c>
      <c r="BI340" s="31">
        <v>0</v>
      </c>
      <c r="BJ340" s="31">
        <v>0</v>
      </c>
      <c r="BK340" s="31">
        <v>0</v>
      </c>
      <c r="BL340" s="45">
        <v>0</v>
      </c>
      <c r="BM340" s="45">
        <v>0</v>
      </c>
      <c r="BN340" s="45">
        <v>0</v>
      </c>
      <c r="BO340" s="45">
        <v>0</v>
      </c>
      <c r="BP340" s="34">
        <f t="shared" si="474"/>
        <v>0</v>
      </c>
      <c r="BQ340" s="149" t="s">
        <v>456</v>
      </c>
      <c r="BR340" s="103" t="s">
        <v>456</v>
      </c>
      <c r="BS340" s="45">
        <f t="shared" si="436"/>
        <v>0</v>
      </c>
      <c r="BT340" s="45">
        <f t="shared" si="437"/>
        <v>0</v>
      </c>
      <c r="BU340" s="45">
        <f t="shared" si="438"/>
        <v>0</v>
      </c>
      <c r="BV340" s="45">
        <v>0</v>
      </c>
      <c r="BW340" s="45">
        <v>0</v>
      </c>
      <c r="BX340" s="45">
        <v>0</v>
      </c>
      <c r="BY340" s="45">
        <v>0</v>
      </c>
      <c r="BZ340" s="45">
        <v>0</v>
      </c>
      <c r="CA340" s="45">
        <v>0</v>
      </c>
      <c r="CB340" s="45">
        <v>0</v>
      </c>
      <c r="CC340" s="45">
        <v>0</v>
      </c>
      <c r="CD340" s="45">
        <v>0</v>
      </c>
      <c r="CE340" s="45">
        <f t="shared" si="439"/>
        <v>0</v>
      </c>
      <c r="CF340" s="45">
        <f t="shared" si="440"/>
        <v>0</v>
      </c>
      <c r="CG340" s="45">
        <f t="shared" si="441"/>
        <v>0</v>
      </c>
      <c r="CH340" s="46">
        <v>0</v>
      </c>
      <c r="CI340" s="46">
        <v>0</v>
      </c>
      <c r="CJ340" s="46">
        <v>0</v>
      </c>
      <c r="CK340" s="46">
        <v>0</v>
      </c>
      <c r="CL340" s="46">
        <v>0</v>
      </c>
      <c r="CM340" s="46">
        <v>0</v>
      </c>
      <c r="CN340" s="46">
        <v>0</v>
      </c>
      <c r="CO340" s="46">
        <v>0</v>
      </c>
      <c r="CP340" s="46">
        <v>0</v>
      </c>
      <c r="CQ340" s="45">
        <f t="shared" si="442"/>
        <v>0</v>
      </c>
      <c r="CR340" s="47">
        <f t="shared" si="443"/>
        <v>0</v>
      </c>
      <c r="CS340" s="45">
        <f t="shared" si="444"/>
        <v>0</v>
      </c>
      <c r="CT340" s="45">
        <f t="shared" si="445"/>
        <v>0</v>
      </c>
      <c r="CU340" s="45">
        <f t="shared" si="446"/>
        <v>0</v>
      </c>
      <c r="CV340" s="45">
        <f t="shared" si="447"/>
        <v>0</v>
      </c>
      <c r="CW340" s="45">
        <v>0</v>
      </c>
      <c r="CX340" s="45">
        <v>0</v>
      </c>
      <c r="CY340" s="45">
        <f t="shared" si="448"/>
        <v>0</v>
      </c>
      <c r="CZ340" s="45">
        <v>0</v>
      </c>
      <c r="DA340" s="45">
        <v>0</v>
      </c>
      <c r="DB340" s="45">
        <f t="shared" si="449"/>
        <v>0</v>
      </c>
      <c r="DC340" s="45">
        <v>0</v>
      </c>
      <c r="DD340" s="45">
        <v>0</v>
      </c>
      <c r="DE340" s="45">
        <f t="shared" si="450"/>
        <v>0</v>
      </c>
      <c r="DF340" s="45">
        <f t="shared" si="451"/>
        <v>0</v>
      </c>
      <c r="DG340" s="45">
        <f t="shared" si="452"/>
        <v>0</v>
      </c>
      <c r="DH340" s="45">
        <f t="shared" si="453"/>
        <v>0</v>
      </c>
      <c r="DI340" s="45">
        <v>0</v>
      </c>
      <c r="DJ340" s="45">
        <v>0</v>
      </c>
      <c r="DK340" s="45">
        <f t="shared" si="454"/>
        <v>0</v>
      </c>
      <c r="DL340" s="45">
        <v>0</v>
      </c>
      <c r="DM340" s="45">
        <v>0</v>
      </c>
      <c r="DN340" s="45">
        <f t="shared" si="455"/>
        <v>0</v>
      </c>
      <c r="DO340" s="45">
        <v>0</v>
      </c>
      <c r="DP340" s="45">
        <v>0</v>
      </c>
      <c r="DQ340" s="45">
        <f t="shared" si="456"/>
        <v>0</v>
      </c>
      <c r="DR340" s="45">
        <v>0</v>
      </c>
      <c r="DS340" s="45">
        <v>0</v>
      </c>
      <c r="DT340" s="45">
        <v>0</v>
      </c>
      <c r="DU340" s="45">
        <v>0</v>
      </c>
      <c r="DV340" s="48"/>
      <c r="DW340" s="48"/>
      <c r="DX340" s="45">
        <v>0</v>
      </c>
      <c r="DY340" s="45">
        <v>0</v>
      </c>
      <c r="DZ340" s="45">
        <v>0</v>
      </c>
      <c r="EA340" s="45">
        <f t="shared" si="457"/>
        <v>0</v>
      </c>
      <c r="EB340" s="115" t="s">
        <v>456</v>
      </c>
      <c r="EC340" s="45">
        <f t="shared" si="458"/>
        <v>0</v>
      </c>
      <c r="ED340" s="45">
        <f t="shared" si="459"/>
        <v>0</v>
      </c>
      <c r="EE340" s="45">
        <f t="shared" si="460"/>
        <v>0</v>
      </c>
      <c r="EF340" s="45">
        <v>0</v>
      </c>
      <c r="EG340" s="45">
        <v>0</v>
      </c>
      <c r="EH340" s="45">
        <v>0</v>
      </c>
      <c r="EI340" s="45">
        <v>0</v>
      </c>
      <c r="EJ340" s="45">
        <v>0</v>
      </c>
      <c r="EK340" s="45">
        <v>0</v>
      </c>
      <c r="EL340" s="45">
        <v>0</v>
      </c>
      <c r="EM340" s="45">
        <v>0</v>
      </c>
      <c r="EN340" s="45">
        <v>0</v>
      </c>
      <c r="EO340" s="45">
        <f t="shared" si="461"/>
        <v>0</v>
      </c>
      <c r="EP340" s="115" t="s">
        <v>456</v>
      </c>
      <c r="EQ340" s="45">
        <v>1</v>
      </c>
      <c r="ER340" s="45">
        <f t="shared" si="462"/>
        <v>1</v>
      </c>
      <c r="ES340" s="34">
        <f>(ER340/EQ340)*100</f>
        <v>100</v>
      </c>
      <c r="ET340" s="45">
        <v>1</v>
      </c>
      <c r="EU340" s="45">
        <v>0</v>
      </c>
      <c r="EV340" s="45">
        <v>0</v>
      </c>
      <c r="EW340" s="45">
        <v>0</v>
      </c>
      <c r="EX340" s="48">
        <v>1549</v>
      </c>
      <c r="EY340" s="48">
        <v>1549</v>
      </c>
      <c r="EZ340" s="48">
        <v>1549</v>
      </c>
      <c r="FA340" s="46">
        <v>0</v>
      </c>
    </row>
    <row r="341" spans="1:157" s="27" customFormat="1">
      <c r="A341" s="26" t="s">
        <v>437</v>
      </c>
      <c r="B341" s="26" t="s">
        <v>439</v>
      </c>
      <c r="C341" s="29" t="s">
        <v>33</v>
      </c>
      <c r="D341" s="31">
        <v>6700</v>
      </c>
      <c r="E341" s="31">
        <f t="shared" si="468"/>
        <v>10</v>
      </c>
      <c r="F341" s="31">
        <v>10</v>
      </c>
      <c r="G341" s="34">
        <f t="shared" si="420"/>
        <v>100</v>
      </c>
      <c r="H341" s="32">
        <v>0</v>
      </c>
      <c r="I341" s="30">
        <f t="shared" si="421"/>
        <v>0</v>
      </c>
      <c r="J341" s="41">
        <v>10</v>
      </c>
      <c r="K341" s="30">
        <f t="shared" si="426"/>
        <v>0.1492537313432836</v>
      </c>
      <c r="L341" s="31">
        <v>2168</v>
      </c>
      <c r="M341" s="31">
        <v>1229</v>
      </c>
      <c r="N341" s="99">
        <f t="shared" si="427"/>
        <v>18.343283582089555</v>
      </c>
      <c r="O341" s="31">
        <v>579</v>
      </c>
      <c r="P341" s="31">
        <v>391</v>
      </c>
      <c r="Q341" s="34">
        <f t="shared" si="428"/>
        <v>5.8358208955223878</v>
      </c>
      <c r="R341" s="41">
        <f t="shared" si="429"/>
        <v>46</v>
      </c>
      <c r="S341" s="41">
        <v>46</v>
      </c>
      <c r="T341" s="30">
        <f t="shared" si="422"/>
        <v>100</v>
      </c>
      <c r="U341" s="32">
        <v>0</v>
      </c>
      <c r="V341" s="30">
        <f t="shared" si="423"/>
        <v>0</v>
      </c>
      <c r="W341" s="31">
        <v>11</v>
      </c>
      <c r="X341" s="31">
        <v>0</v>
      </c>
      <c r="Y341" s="31">
        <v>40</v>
      </c>
      <c r="Z341" s="39">
        <f t="shared" si="430"/>
        <v>0.59701492537313439</v>
      </c>
      <c r="AA341" s="31">
        <v>8</v>
      </c>
      <c r="AB341" s="31">
        <v>0</v>
      </c>
      <c r="AC341" s="39">
        <f t="shared" si="431"/>
        <v>0.11940298507462686</v>
      </c>
      <c r="AD341" s="42">
        <v>53.71</v>
      </c>
      <c r="AE341" s="38">
        <v>21.16</v>
      </c>
      <c r="AF341" s="38">
        <v>1196.9100000000001</v>
      </c>
      <c r="AG341" s="38">
        <v>1469.41</v>
      </c>
      <c r="AH341" s="30">
        <v>22.28</v>
      </c>
      <c r="AI341" s="40">
        <v>69.45</v>
      </c>
      <c r="AJ341" s="41">
        <v>15</v>
      </c>
      <c r="AK341" s="30">
        <f t="shared" si="424"/>
        <v>32.608695652173914</v>
      </c>
      <c r="AL341" s="31">
        <v>9</v>
      </c>
      <c r="AM341" s="31">
        <v>0</v>
      </c>
      <c r="AN341" s="39">
        <f t="shared" ref="AN341:AN351" si="475">((AL341+AM341)/W341)*100</f>
        <v>81.818181818181827</v>
      </c>
      <c r="AO341" s="31">
        <v>13</v>
      </c>
      <c r="AP341" s="39">
        <f t="shared" si="425"/>
        <v>32.5</v>
      </c>
      <c r="AQ341" s="31">
        <v>7</v>
      </c>
      <c r="AR341" s="31">
        <v>0</v>
      </c>
      <c r="AS341" s="39">
        <f t="shared" ref="AS341:AS351" si="476">((AQ341+AR341)/AA341)*100</f>
        <v>87.5</v>
      </c>
      <c r="AT341" s="31">
        <v>11</v>
      </c>
      <c r="AU341" s="175">
        <f t="shared" si="469"/>
        <v>0.16417910447761194</v>
      </c>
      <c r="AV341" s="35" t="s">
        <v>454</v>
      </c>
      <c r="AW341" s="41">
        <f t="shared" si="432"/>
        <v>19</v>
      </c>
      <c r="AX341" s="41">
        <f t="shared" si="433"/>
        <v>0</v>
      </c>
      <c r="AY341" s="30">
        <f t="shared" si="434"/>
        <v>0.28358208955223885</v>
      </c>
      <c r="AZ341" s="41">
        <v>0</v>
      </c>
      <c r="BA341" s="41">
        <v>19</v>
      </c>
      <c r="BB341" s="41">
        <v>0</v>
      </c>
      <c r="BC341" s="41">
        <v>0</v>
      </c>
      <c r="BD341" s="41">
        <v>0</v>
      </c>
      <c r="BE341" s="31">
        <v>0</v>
      </c>
      <c r="BF341" s="31">
        <f t="shared" si="465"/>
        <v>19</v>
      </c>
      <c r="BG341" s="31">
        <f t="shared" si="435"/>
        <v>0</v>
      </c>
      <c r="BH341" s="31">
        <v>0</v>
      </c>
      <c r="BI341" s="31">
        <v>19</v>
      </c>
      <c r="BJ341" s="31">
        <v>0</v>
      </c>
      <c r="BK341" s="31">
        <v>0</v>
      </c>
      <c r="BL341" s="45">
        <v>0</v>
      </c>
      <c r="BM341" s="45">
        <v>0</v>
      </c>
      <c r="BN341" s="45">
        <v>15</v>
      </c>
      <c r="BO341" s="45">
        <v>0</v>
      </c>
      <c r="BP341" s="34">
        <f t="shared" si="474"/>
        <v>0.22388059701492538</v>
      </c>
      <c r="BQ341" s="149">
        <v>0</v>
      </c>
      <c r="BR341" s="103">
        <f t="shared" ref="BR341:BR351" si="477">(BQ341/(BN341+BO341))*100</f>
        <v>0</v>
      </c>
      <c r="BS341" s="45">
        <f t="shared" si="436"/>
        <v>0</v>
      </c>
      <c r="BT341" s="45">
        <f t="shared" si="437"/>
        <v>0</v>
      </c>
      <c r="BU341" s="45">
        <f t="shared" si="438"/>
        <v>19</v>
      </c>
      <c r="BV341" s="45">
        <v>0</v>
      </c>
      <c r="BW341" s="45">
        <v>0</v>
      </c>
      <c r="BX341" s="45">
        <v>0</v>
      </c>
      <c r="BY341" s="45">
        <v>0</v>
      </c>
      <c r="BZ341" s="45">
        <v>0</v>
      </c>
      <c r="CA341" s="45">
        <v>19</v>
      </c>
      <c r="CB341" s="45">
        <v>0</v>
      </c>
      <c r="CC341" s="45">
        <v>0</v>
      </c>
      <c r="CD341" s="45">
        <v>0</v>
      </c>
      <c r="CE341" s="45">
        <f t="shared" si="439"/>
        <v>0</v>
      </c>
      <c r="CF341" s="45">
        <f t="shared" si="440"/>
        <v>0</v>
      </c>
      <c r="CG341" s="45">
        <f t="shared" si="441"/>
        <v>0</v>
      </c>
      <c r="CH341" s="46">
        <v>0</v>
      </c>
      <c r="CI341" s="46">
        <v>0</v>
      </c>
      <c r="CJ341" s="46">
        <v>0</v>
      </c>
      <c r="CK341" s="46">
        <v>0</v>
      </c>
      <c r="CL341" s="46">
        <v>0</v>
      </c>
      <c r="CM341" s="46">
        <v>0</v>
      </c>
      <c r="CN341" s="46">
        <v>0</v>
      </c>
      <c r="CO341" s="46">
        <v>0</v>
      </c>
      <c r="CP341" s="46">
        <v>0</v>
      </c>
      <c r="CQ341" s="45">
        <f t="shared" si="442"/>
        <v>1</v>
      </c>
      <c r="CR341" s="47">
        <f t="shared" si="443"/>
        <v>1.4925373134328358E-2</v>
      </c>
      <c r="CS341" s="45">
        <f t="shared" si="444"/>
        <v>0</v>
      </c>
      <c r="CT341" s="45">
        <f t="shared" si="445"/>
        <v>0</v>
      </c>
      <c r="CU341" s="45">
        <f t="shared" si="446"/>
        <v>0</v>
      </c>
      <c r="CV341" s="45">
        <f t="shared" si="447"/>
        <v>0</v>
      </c>
      <c r="CW341" s="45">
        <v>0</v>
      </c>
      <c r="CX341" s="45">
        <v>0</v>
      </c>
      <c r="CY341" s="45">
        <f t="shared" si="448"/>
        <v>0</v>
      </c>
      <c r="CZ341" s="45">
        <v>0</v>
      </c>
      <c r="DA341" s="45">
        <v>0</v>
      </c>
      <c r="DB341" s="45">
        <f t="shared" si="449"/>
        <v>0</v>
      </c>
      <c r="DC341" s="45">
        <v>0</v>
      </c>
      <c r="DD341" s="45">
        <v>0</v>
      </c>
      <c r="DE341" s="45">
        <f t="shared" si="450"/>
        <v>0</v>
      </c>
      <c r="DF341" s="45">
        <f t="shared" si="451"/>
        <v>0</v>
      </c>
      <c r="DG341" s="45">
        <f t="shared" si="452"/>
        <v>0</v>
      </c>
      <c r="DH341" s="45">
        <f t="shared" si="453"/>
        <v>0</v>
      </c>
      <c r="DI341" s="45">
        <v>0</v>
      </c>
      <c r="DJ341" s="45">
        <v>0</v>
      </c>
      <c r="DK341" s="45">
        <f t="shared" si="454"/>
        <v>0</v>
      </c>
      <c r="DL341" s="45">
        <v>0</v>
      </c>
      <c r="DM341" s="45">
        <v>0</v>
      </c>
      <c r="DN341" s="45">
        <f t="shared" si="455"/>
        <v>0</v>
      </c>
      <c r="DO341" s="45">
        <v>0</v>
      </c>
      <c r="DP341" s="45">
        <v>0</v>
      </c>
      <c r="DQ341" s="45">
        <f t="shared" si="456"/>
        <v>1</v>
      </c>
      <c r="DR341" s="45">
        <v>0</v>
      </c>
      <c r="DS341" s="45">
        <v>0</v>
      </c>
      <c r="DT341" s="45">
        <v>1</v>
      </c>
      <c r="DU341" s="45">
        <v>0</v>
      </c>
      <c r="DV341" s="48"/>
      <c r="DW341" s="48"/>
      <c r="DX341" s="45">
        <v>0</v>
      </c>
      <c r="DY341" s="45">
        <v>0</v>
      </c>
      <c r="DZ341" s="45">
        <v>0</v>
      </c>
      <c r="EA341" s="45">
        <f t="shared" si="457"/>
        <v>0</v>
      </c>
      <c r="EB341" s="47">
        <f>(EA341/CQ341)*100</f>
        <v>0</v>
      </c>
      <c r="EC341" s="45">
        <f t="shared" si="458"/>
        <v>0</v>
      </c>
      <c r="ED341" s="45">
        <f t="shared" si="459"/>
        <v>0</v>
      </c>
      <c r="EE341" s="45">
        <f t="shared" si="460"/>
        <v>0</v>
      </c>
      <c r="EF341" s="45">
        <v>0</v>
      </c>
      <c r="EG341" s="45">
        <v>0</v>
      </c>
      <c r="EH341" s="45">
        <v>0</v>
      </c>
      <c r="EI341" s="45">
        <v>0</v>
      </c>
      <c r="EJ341" s="45">
        <v>0</v>
      </c>
      <c r="EK341" s="45">
        <v>0</v>
      </c>
      <c r="EL341" s="45">
        <v>0</v>
      </c>
      <c r="EM341" s="45">
        <v>0</v>
      </c>
      <c r="EN341" s="45">
        <v>0</v>
      </c>
      <c r="EO341" s="45">
        <f t="shared" si="461"/>
        <v>1</v>
      </c>
      <c r="EP341" s="47">
        <f>(EO341/CQ341)*100</f>
        <v>100</v>
      </c>
      <c r="EQ341" s="45">
        <v>4</v>
      </c>
      <c r="ER341" s="45">
        <f t="shared" si="462"/>
        <v>4</v>
      </c>
      <c r="ES341" s="34">
        <f>(ER341/EQ341)*100</f>
        <v>100</v>
      </c>
      <c r="ET341" s="45">
        <v>0</v>
      </c>
      <c r="EU341" s="45">
        <v>0</v>
      </c>
      <c r="EV341" s="45">
        <v>4</v>
      </c>
      <c r="EW341" s="45">
        <v>0</v>
      </c>
      <c r="EX341" s="48">
        <v>1750.18</v>
      </c>
      <c r="EY341" s="48">
        <v>252.88</v>
      </c>
      <c r="EZ341" s="48">
        <v>4523.08</v>
      </c>
      <c r="FA341" s="46">
        <v>0</v>
      </c>
    </row>
    <row r="342" spans="1:157" s="27" customFormat="1">
      <c r="A342" s="26" t="s">
        <v>389</v>
      </c>
      <c r="B342" s="26" t="s">
        <v>391</v>
      </c>
      <c r="C342" s="29" t="s">
        <v>32</v>
      </c>
      <c r="D342" s="31">
        <v>2730</v>
      </c>
      <c r="E342" s="31">
        <f t="shared" si="468"/>
        <v>69</v>
      </c>
      <c r="F342" s="31">
        <v>68</v>
      </c>
      <c r="G342" s="34">
        <f t="shared" si="420"/>
        <v>98.550724637681171</v>
      </c>
      <c r="H342" s="32">
        <v>1</v>
      </c>
      <c r="I342" s="30">
        <f t="shared" si="421"/>
        <v>1.4492753623188406</v>
      </c>
      <c r="J342" s="41">
        <v>56</v>
      </c>
      <c r="K342" s="30">
        <f t="shared" si="426"/>
        <v>2.0512820512820511</v>
      </c>
      <c r="L342" s="31">
        <v>432</v>
      </c>
      <c r="M342" s="31">
        <v>347</v>
      </c>
      <c r="N342" s="99">
        <f t="shared" si="427"/>
        <v>12.71062271062271</v>
      </c>
      <c r="O342" s="31">
        <v>138</v>
      </c>
      <c r="P342" s="31">
        <v>105</v>
      </c>
      <c r="Q342" s="34">
        <f t="shared" si="428"/>
        <v>3.8461538461538463</v>
      </c>
      <c r="R342" s="41">
        <f t="shared" si="429"/>
        <v>31</v>
      </c>
      <c r="S342" s="41">
        <v>31</v>
      </c>
      <c r="T342" s="30">
        <f t="shared" si="422"/>
        <v>100</v>
      </c>
      <c r="U342" s="32">
        <v>0</v>
      </c>
      <c r="V342" s="30">
        <f t="shared" si="423"/>
        <v>0</v>
      </c>
      <c r="W342" s="31">
        <v>10</v>
      </c>
      <c r="X342" s="31">
        <v>0</v>
      </c>
      <c r="Y342" s="31">
        <v>25</v>
      </c>
      <c r="Z342" s="39">
        <f t="shared" si="430"/>
        <v>0.91575091575091583</v>
      </c>
      <c r="AA342" s="31">
        <v>8</v>
      </c>
      <c r="AB342" s="31">
        <v>0</v>
      </c>
      <c r="AC342" s="39">
        <f t="shared" si="431"/>
        <v>0.29304029304029305</v>
      </c>
      <c r="AD342" s="42">
        <v>72.900000000000006</v>
      </c>
      <c r="AE342" s="38">
        <v>54.24</v>
      </c>
      <c r="AF342" s="38">
        <v>580.64</v>
      </c>
      <c r="AG342" s="38">
        <v>799.71</v>
      </c>
      <c r="AH342" s="30">
        <v>12.71</v>
      </c>
      <c r="AI342" s="40">
        <v>24.7</v>
      </c>
      <c r="AJ342" s="41">
        <v>13</v>
      </c>
      <c r="AK342" s="30">
        <f t="shared" si="424"/>
        <v>41.935483870967744</v>
      </c>
      <c r="AL342" s="31">
        <v>7</v>
      </c>
      <c r="AM342" s="31">
        <v>0</v>
      </c>
      <c r="AN342" s="39">
        <f t="shared" si="475"/>
        <v>70</v>
      </c>
      <c r="AO342" s="31"/>
      <c r="AP342" s="39">
        <f t="shared" si="425"/>
        <v>0</v>
      </c>
      <c r="AQ342" s="31">
        <v>5</v>
      </c>
      <c r="AR342" s="31">
        <v>0</v>
      </c>
      <c r="AS342" s="39">
        <f t="shared" si="476"/>
        <v>62.5</v>
      </c>
      <c r="AT342" s="31">
        <v>8</v>
      </c>
      <c r="AU342" s="175">
        <f t="shared" si="469"/>
        <v>0.29304029304029305</v>
      </c>
      <c r="AV342" s="35" t="s">
        <v>454</v>
      </c>
      <c r="AW342" s="41">
        <f t="shared" si="432"/>
        <v>39</v>
      </c>
      <c r="AX342" s="41">
        <f t="shared" si="433"/>
        <v>0</v>
      </c>
      <c r="AY342" s="30">
        <f t="shared" si="434"/>
        <v>1.4285714285714286</v>
      </c>
      <c r="AZ342" s="106">
        <v>0</v>
      </c>
      <c r="BA342" s="41">
        <v>39</v>
      </c>
      <c r="BB342" s="41">
        <v>0</v>
      </c>
      <c r="BC342" s="41">
        <v>0</v>
      </c>
      <c r="BD342" s="41">
        <v>0</v>
      </c>
      <c r="BE342" s="31">
        <v>0</v>
      </c>
      <c r="BF342" s="31">
        <f t="shared" si="465"/>
        <v>39</v>
      </c>
      <c r="BG342" s="31">
        <f t="shared" si="435"/>
        <v>0</v>
      </c>
      <c r="BH342" s="31">
        <v>0</v>
      </c>
      <c r="BI342" s="31">
        <v>39</v>
      </c>
      <c r="BJ342" s="31">
        <v>0</v>
      </c>
      <c r="BK342" s="31">
        <v>0</v>
      </c>
      <c r="BL342" s="45">
        <v>0</v>
      </c>
      <c r="BM342" s="45">
        <v>0</v>
      </c>
      <c r="BN342" s="45">
        <v>35</v>
      </c>
      <c r="BO342" s="45">
        <v>0</v>
      </c>
      <c r="BP342" s="34">
        <f t="shared" si="474"/>
        <v>1.2820512820512819</v>
      </c>
      <c r="BQ342" s="149">
        <v>3</v>
      </c>
      <c r="BR342" s="103">
        <f t="shared" si="477"/>
        <v>8.5714285714285712</v>
      </c>
      <c r="BS342" s="45">
        <f t="shared" si="436"/>
        <v>0</v>
      </c>
      <c r="BT342" s="45">
        <f t="shared" si="437"/>
        <v>36</v>
      </c>
      <c r="BU342" s="45">
        <f t="shared" si="438"/>
        <v>3</v>
      </c>
      <c r="BV342" s="45">
        <v>0</v>
      </c>
      <c r="BW342" s="45">
        <v>0</v>
      </c>
      <c r="BX342" s="45">
        <v>0</v>
      </c>
      <c r="BY342" s="45">
        <v>0</v>
      </c>
      <c r="BZ342" s="45">
        <v>36</v>
      </c>
      <c r="CA342" s="45">
        <v>3</v>
      </c>
      <c r="CB342" s="45">
        <v>0</v>
      </c>
      <c r="CC342" s="45">
        <v>0</v>
      </c>
      <c r="CD342" s="45">
        <v>0</v>
      </c>
      <c r="CE342" s="45">
        <f t="shared" si="439"/>
        <v>0</v>
      </c>
      <c r="CF342" s="45">
        <f t="shared" si="440"/>
        <v>0</v>
      </c>
      <c r="CG342" s="45">
        <f t="shared" si="441"/>
        <v>0</v>
      </c>
      <c r="CH342" s="46">
        <v>0</v>
      </c>
      <c r="CI342" s="46">
        <v>0</v>
      </c>
      <c r="CJ342" s="46">
        <v>0</v>
      </c>
      <c r="CK342" s="46">
        <v>0</v>
      </c>
      <c r="CL342" s="46">
        <v>0</v>
      </c>
      <c r="CM342" s="46">
        <v>0</v>
      </c>
      <c r="CN342" s="46">
        <v>0</v>
      </c>
      <c r="CO342" s="46">
        <v>0</v>
      </c>
      <c r="CP342" s="46">
        <v>0</v>
      </c>
      <c r="CQ342" s="45">
        <f t="shared" si="442"/>
        <v>6</v>
      </c>
      <c r="CR342" s="47">
        <f t="shared" si="443"/>
        <v>0.21978021978021978</v>
      </c>
      <c r="CS342" s="45">
        <f t="shared" si="444"/>
        <v>6</v>
      </c>
      <c r="CT342" s="45">
        <f t="shared" si="445"/>
        <v>0</v>
      </c>
      <c r="CU342" s="45">
        <f t="shared" si="446"/>
        <v>6</v>
      </c>
      <c r="CV342" s="45">
        <f t="shared" si="447"/>
        <v>0</v>
      </c>
      <c r="CW342" s="45">
        <v>0</v>
      </c>
      <c r="CX342" s="45">
        <v>0</v>
      </c>
      <c r="CY342" s="45">
        <f t="shared" si="448"/>
        <v>6</v>
      </c>
      <c r="CZ342" s="45">
        <v>0</v>
      </c>
      <c r="DA342" s="45">
        <v>6</v>
      </c>
      <c r="DB342" s="45">
        <f t="shared" si="449"/>
        <v>0</v>
      </c>
      <c r="DC342" s="45">
        <v>0</v>
      </c>
      <c r="DD342" s="45">
        <v>0</v>
      </c>
      <c r="DE342" s="45">
        <f t="shared" si="450"/>
        <v>0</v>
      </c>
      <c r="DF342" s="45">
        <f t="shared" si="451"/>
        <v>0</v>
      </c>
      <c r="DG342" s="45">
        <f t="shared" si="452"/>
        <v>0</v>
      </c>
      <c r="DH342" s="45">
        <f t="shared" si="453"/>
        <v>0</v>
      </c>
      <c r="DI342" s="45">
        <v>0</v>
      </c>
      <c r="DJ342" s="45">
        <v>0</v>
      </c>
      <c r="DK342" s="45">
        <f t="shared" si="454"/>
        <v>0</v>
      </c>
      <c r="DL342" s="45">
        <v>0</v>
      </c>
      <c r="DM342" s="45">
        <v>0</v>
      </c>
      <c r="DN342" s="45">
        <f t="shared" si="455"/>
        <v>0</v>
      </c>
      <c r="DO342" s="45">
        <v>0</v>
      </c>
      <c r="DP342" s="45">
        <v>0</v>
      </c>
      <c r="DQ342" s="45">
        <f t="shared" si="456"/>
        <v>0</v>
      </c>
      <c r="DR342" s="45">
        <v>0</v>
      </c>
      <c r="DS342" s="45">
        <v>0</v>
      </c>
      <c r="DT342" s="45">
        <v>0</v>
      </c>
      <c r="DU342" s="45">
        <v>0</v>
      </c>
      <c r="DV342" s="48">
        <v>1324.46</v>
      </c>
      <c r="DW342" s="48"/>
      <c r="DX342" s="45">
        <v>0</v>
      </c>
      <c r="DY342" s="45">
        <v>0</v>
      </c>
      <c r="DZ342" s="45">
        <v>0</v>
      </c>
      <c r="EA342" s="45">
        <f t="shared" si="457"/>
        <v>5</v>
      </c>
      <c r="EB342" s="47">
        <f>(EA342/CQ342)*100</f>
        <v>83.333333333333343</v>
      </c>
      <c r="EC342" s="45">
        <f t="shared" si="458"/>
        <v>3</v>
      </c>
      <c r="ED342" s="45">
        <f t="shared" si="459"/>
        <v>2</v>
      </c>
      <c r="EE342" s="45">
        <f t="shared" si="460"/>
        <v>0</v>
      </c>
      <c r="EF342" s="45">
        <v>3</v>
      </c>
      <c r="EG342" s="45">
        <v>2</v>
      </c>
      <c r="EH342" s="45">
        <v>0</v>
      </c>
      <c r="EI342" s="45">
        <v>0</v>
      </c>
      <c r="EJ342" s="45">
        <v>0</v>
      </c>
      <c r="EK342" s="45">
        <v>0</v>
      </c>
      <c r="EL342" s="45">
        <v>0</v>
      </c>
      <c r="EM342" s="45">
        <v>0</v>
      </c>
      <c r="EN342" s="45">
        <v>0</v>
      </c>
      <c r="EO342" s="45">
        <f t="shared" si="461"/>
        <v>1</v>
      </c>
      <c r="EP342" s="47">
        <f>(EO342/CQ342)*100</f>
        <v>16.666666666666664</v>
      </c>
      <c r="EQ342" s="45">
        <v>3</v>
      </c>
      <c r="ER342" s="45">
        <f t="shared" si="462"/>
        <v>2</v>
      </c>
      <c r="ES342" s="34">
        <f>(ER342/EQ342)*100</f>
        <v>66.666666666666657</v>
      </c>
      <c r="ET342" s="45">
        <v>2</v>
      </c>
      <c r="EU342" s="45">
        <v>0</v>
      </c>
      <c r="EV342" s="45">
        <v>0</v>
      </c>
      <c r="EW342" s="45">
        <v>0</v>
      </c>
      <c r="EX342" s="48">
        <v>1543.68</v>
      </c>
      <c r="EY342" s="48">
        <v>1543.68</v>
      </c>
      <c r="EZ342" s="48">
        <v>1543.68</v>
      </c>
      <c r="FA342" s="46">
        <v>0</v>
      </c>
    </row>
    <row r="343" spans="1:157" s="27" customFormat="1">
      <c r="A343" s="26" t="s">
        <v>438</v>
      </c>
      <c r="B343" s="26" t="s">
        <v>439</v>
      </c>
      <c r="C343" s="29" t="s">
        <v>33</v>
      </c>
      <c r="D343" s="31">
        <v>3401</v>
      </c>
      <c r="E343" s="31">
        <f t="shared" si="468"/>
        <v>4</v>
      </c>
      <c r="F343" s="31">
        <v>4</v>
      </c>
      <c r="G343" s="34">
        <f t="shared" si="420"/>
        <v>100</v>
      </c>
      <c r="H343" s="32">
        <v>0</v>
      </c>
      <c r="I343" s="30">
        <f t="shared" si="421"/>
        <v>0</v>
      </c>
      <c r="J343" s="41">
        <v>4</v>
      </c>
      <c r="K343" s="30">
        <f t="shared" si="426"/>
        <v>0.11761246692149367</v>
      </c>
      <c r="L343" s="31">
        <v>963</v>
      </c>
      <c r="M343" s="31">
        <v>558</v>
      </c>
      <c r="N343" s="99">
        <f t="shared" si="427"/>
        <v>16.406939135548367</v>
      </c>
      <c r="O343" s="31">
        <v>224</v>
      </c>
      <c r="P343" s="31">
        <v>158</v>
      </c>
      <c r="Q343" s="34">
        <f t="shared" si="428"/>
        <v>4.6456924433989997</v>
      </c>
      <c r="R343" s="41">
        <f t="shared" si="429"/>
        <v>31</v>
      </c>
      <c r="S343" s="41">
        <v>31</v>
      </c>
      <c r="T343" s="30">
        <f t="shared" si="422"/>
        <v>100</v>
      </c>
      <c r="U343" s="32">
        <v>0</v>
      </c>
      <c r="V343" s="30">
        <f t="shared" si="423"/>
        <v>0</v>
      </c>
      <c r="W343" s="31">
        <v>7</v>
      </c>
      <c r="X343" s="31">
        <v>0</v>
      </c>
      <c r="Y343" s="31">
        <v>28</v>
      </c>
      <c r="Z343" s="39">
        <f t="shared" si="430"/>
        <v>0.82328726845045574</v>
      </c>
      <c r="AA343" s="31">
        <v>5</v>
      </c>
      <c r="AB343" s="31">
        <v>0</v>
      </c>
      <c r="AC343" s="39">
        <f t="shared" si="431"/>
        <v>0.14701558365186712</v>
      </c>
      <c r="AD343" s="42">
        <v>102.42</v>
      </c>
      <c r="AE343" s="38">
        <v>73.17</v>
      </c>
      <c r="AF343" s="38">
        <v>1354.53</v>
      </c>
      <c r="AG343" s="38">
        <v>2132.52</v>
      </c>
      <c r="AH343" s="30">
        <v>13.23</v>
      </c>
      <c r="AI343" s="40">
        <v>29.14</v>
      </c>
      <c r="AJ343" s="41">
        <v>9</v>
      </c>
      <c r="AK343" s="30">
        <f t="shared" si="424"/>
        <v>29.032258064516132</v>
      </c>
      <c r="AL343" s="31">
        <v>6</v>
      </c>
      <c r="AM343" s="31">
        <v>0</v>
      </c>
      <c r="AN343" s="39">
        <f t="shared" si="475"/>
        <v>85.714285714285708</v>
      </c>
      <c r="AO343" s="31">
        <v>8</v>
      </c>
      <c r="AP343" s="39">
        <f t="shared" si="425"/>
        <v>28.571428571428569</v>
      </c>
      <c r="AQ343" s="31">
        <v>4</v>
      </c>
      <c r="AR343" s="31">
        <v>0</v>
      </c>
      <c r="AS343" s="39">
        <f t="shared" si="476"/>
        <v>80</v>
      </c>
      <c r="AT343" s="31">
        <v>9</v>
      </c>
      <c r="AU343" s="175">
        <f t="shared" si="469"/>
        <v>0.26462805057336075</v>
      </c>
      <c r="AV343" s="35" t="s">
        <v>454</v>
      </c>
      <c r="AW343" s="41">
        <f t="shared" si="432"/>
        <v>13</v>
      </c>
      <c r="AX343" s="41">
        <f t="shared" si="433"/>
        <v>0</v>
      </c>
      <c r="AY343" s="30">
        <f t="shared" si="434"/>
        <v>0.38224051749485444</v>
      </c>
      <c r="AZ343" s="41">
        <v>0</v>
      </c>
      <c r="BA343" s="41">
        <v>13</v>
      </c>
      <c r="BB343" s="41">
        <v>0</v>
      </c>
      <c r="BC343" s="41">
        <v>0</v>
      </c>
      <c r="BD343" s="41">
        <v>0</v>
      </c>
      <c r="BE343" s="31">
        <v>0</v>
      </c>
      <c r="BF343" s="31">
        <f t="shared" si="465"/>
        <v>12</v>
      </c>
      <c r="BG343" s="31">
        <f t="shared" si="435"/>
        <v>0</v>
      </c>
      <c r="BH343" s="31">
        <v>0</v>
      </c>
      <c r="BI343" s="31">
        <v>12</v>
      </c>
      <c r="BJ343" s="31">
        <v>0</v>
      </c>
      <c r="BK343" s="31">
        <v>0</v>
      </c>
      <c r="BL343" s="45">
        <v>0</v>
      </c>
      <c r="BM343" s="45">
        <v>0</v>
      </c>
      <c r="BN343" s="45">
        <v>11</v>
      </c>
      <c r="BO343" s="45">
        <v>0</v>
      </c>
      <c r="BP343" s="34">
        <f t="shared" si="474"/>
        <v>0.32343428403410762</v>
      </c>
      <c r="BQ343" s="149">
        <v>0</v>
      </c>
      <c r="BR343" s="103">
        <f t="shared" si="477"/>
        <v>0</v>
      </c>
      <c r="BS343" s="45">
        <f t="shared" si="436"/>
        <v>0</v>
      </c>
      <c r="BT343" s="45">
        <f t="shared" si="437"/>
        <v>1</v>
      </c>
      <c r="BU343" s="45">
        <f t="shared" si="438"/>
        <v>11</v>
      </c>
      <c r="BV343" s="45">
        <v>0</v>
      </c>
      <c r="BW343" s="45">
        <v>0</v>
      </c>
      <c r="BX343" s="45">
        <v>0</v>
      </c>
      <c r="BY343" s="45">
        <v>0</v>
      </c>
      <c r="BZ343" s="45">
        <v>1</v>
      </c>
      <c r="CA343" s="45">
        <v>11</v>
      </c>
      <c r="CB343" s="45">
        <v>0</v>
      </c>
      <c r="CC343" s="45">
        <v>0</v>
      </c>
      <c r="CD343" s="45">
        <v>0</v>
      </c>
      <c r="CE343" s="45">
        <f t="shared" si="439"/>
        <v>0</v>
      </c>
      <c r="CF343" s="45">
        <f t="shared" si="440"/>
        <v>0</v>
      </c>
      <c r="CG343" s="45">
        <f t="shared" si="441"/>
        <v>0</v>
      </c>
      <c r="CH343" s="46">
        <v>0</v>
      </c>
      <c r="CI343" s="46">
        <v>0</v>
      </c>
      <c r="CJ343" s="46">
        <v>0</v>
      </c>
      <c r="CK343" s="46">
        <v>0</v>
      </c>
      <c r="CL343" s="46">
        <v>0</v>
      </c>
      <c r="CM343" s="46">
        <v>0</v>
      </c>
      <c r="CN343" s="46">
        <v>0</v>
      </c>
      <c r="CO343" s="46">
        <v>0</v>
      </c>
      <c r="CP343" s="46">
        <v>0</v>
      </c>
      <c r="CQ343" s="45">
        <f t="shared" si="442"/>
        <v>0</v>
      </c>
      <c r="CR343" s="47">
        <f t="shared" si="443"/>
        <v>0</v>
      </c>
      <c r="CS343" s="45">
        <f t="shared" si="444"/>
        <v>0</v>
      </c>
      <c r="CT343" s="45">
        <f t="shared" si="445"/>
        <v>0</v>
      </c>
      <c r="CU343" s="45">
        <f t="shared" si="446"/>
        <v>0</v>
      </c>
      <c r="CV343" s="45">
        <f t="shared" si="447"/>
        <v>0</v>
      </c>
      <c r="CW343" s="45">
        <v>0</v>
      </c>
      <c r="CX343" s="45">
        <v>0</v>
      </c>
      <c r="CY343" s="45">
        <f t="shared" si="448"/>
        <v>0</v>
      </c>
      <c r="CZ343" s="45">
        <v>0</v>
      </c>
      <c r="DA343" s="45">
        <v>0</v>
      </c>
      <c r="DB343" s="45">
        <f t="shared" si="449"/>
        <v>0</v>
      </c>
      <c r="DC343" s="45">
        <v>0</v>
      </c>
      <c r="DD343" s="45">
        <v>0</v>
      </c>
      <c r="DE343" s="45">
        <f t="shared" si="450"/>
        <v>0</v>
      </c>
      <c r="DF343" s="45">
        <f t="shared" si="451"/>
        <v>0</v>
      </c>
      <c r="DG343" s="45">
        <f t="shared" si="452"/>
        <v>0</v>
      </c>
      <c r="DH343" s="45">
        <f t="shared" si="453"/>
        <v>0</v>
      </c>
      <c r="DI343" s="45">
        <v>0</v>
      </c>
      <c r="DJ343" s="45">
        <v>0</v>
      </c>
      <c r="DK343" s="45">
        <f t="shared" si="454"/>
        <v>0</v>
      </c>
      <c r="DL343" s="45">
        <v>0</v>
      </c>
      <c r="DM343" s="45">
        <v>0</v>
      </c>
      <c r="DN343" s="45">
        <f t="shared" si="455"/>
        <v>0</v>
      </c>
      <c r="DO343" s="45">
        <v>0</v>
      </c>
      <c r="DP343" s="45">
        <v>0</v>
      </c>
      <c r="DQ343" s="45">
        <f t="shared" si="456"/>
        <v>0</v>
      </c>
      <c r="DR343" s="45">
        <v>0</v>
      </c>
      <c r="DS343" s="45">
        <v>0</v>
      </c>
      <c r="DT343" s="45">
        <v>0</v>
      </c>
      <c r="DU343" s="45">
        <v>0</v>
      </c>
      <c r="DV343" s="48"/>
      <c r="DW343" s="48"/>
      <c r="DX343" s="45">
        <v>0</v>
      </c>
      <c r="DY343" s="45">
        <v>0</v>
      </c>
      <c r="DZ343" s="45">
        <v>0</v>
      </c>
      <c r="EA343" s="45">
        <f t="shared" si="457"/>
        <v>0</v>
      </c>
      <c r="EB343" s="115" t="s">
        <v>456</v>
      </c>
      <c r="EC343" s="45">
        <f t="shared" si="458"/>
        <v>0</v>
      </c>
      <c r="ED343" s="45">
        <f t="shared" si="459"/>
        <v>0</v>
      </c>
      <c r="EE343" s="45">
        <f t="shared" si="460"/>
        <v>0</v>
      </c>
      <c r="EF343" s="45">
        <v>0</v>
      </c>
      <c r="EG343" s="45">
        <v>0</v>
      </c>
      <c r="EH343" s="45">
        <v>0</v>
      </c>
      <c r="EI343" s="45">
        <v>0</v>
      </c>
      <c r="EJ343" s="45">
        <v>0</v>
      </c>
      <c r="EK343" s="45">
        <v>0</v>
      </c>
      <c r="EL343" s="45">
        <v>0</v>
      </c>
      <c r="EM343" s="45">
        <v>0</v>
      </c>
      <c r="EN343" s="45">
        <v>0</v>
      </c>
      <c r="EO343" s="45">
        <f t="shared" si="461"/>
        <v>0</v>
      </c>
      <c r="EP343" s="115" t="s">
        <v>456</v>
      </c>
      <c r="EQ343" s="45">
        <v>4</v>
      </c>
      <c r="ER343" s="45">
        <f t="shared" si="462"/>
        <v>3</v>
      </c>
      <c r="ES343" s="34">
        <f>(ER343/EQ343)*100</f>
        <v>75</v>
      </c>
      <c r="ET343" s="45">
        <v>0</v>
      </c>
      <c r="EU343" s="45">
        <v>0</v>
      </c>
      <c r="EV343" s="45">
        <v>3</v>
      </c>
      <c r="EW343" s="45">
        <v>0</v>
      </c>
      <c r="EX343" s="48">
        <v>928.1</v>
      </c>
      <c r="EY343" s="48">
        <v>479.05</v>
      </c>
      <c r="EZ343" s="48">
        <v>1474.87</v>
      </c>
      <c r="FA343" s="46">
        <v>0</v>
      </c>
    </row>
    <row r="344" spans="1:157" s="27" customFormat="1">
      <c r="A344" s="26" t="s">
        <v>390</v>
      </c>
      <c r="B344" s="26" t="s">
        <v>391</v>
      </c>
      <c r="C344" s="29" t="s">
        <v>19</v>
      </c>
      <c r="D344" s="31">
        <v>9899</v>
      </c>
      <c r="E344" s="31">
        <f t="shared" si="468"/>
        <v>233</v>
      </c>
      <c r="F344" s="31">
        <v>227</v>
      </c>
      <c r="G344" s="34">
        <f t="shared" ref="G344:G351" si="478">(F344/E344)*100</f>
        <v>97.424892703862668</v>
      </c>
      <c r="H344" s="32">
        <v>6</v>
      </c>
      <c r="I344" s="30">
        <f t="shared" ref="I344:I351" si="479">(H344/E344)*100</f>
        <v>2.5751072961373391</v>
      </c>
      <c r="J344" s="41">
        <v>206</v>
      </c>
      <c r="K344" s="30">
        <f t="shared" si="426"/>
        <v>2.0810182846752197</v>
      </c>
      <c r="L344" s="31">
        <v>2235</v>
      </c>
      <c r="M344" s="31">
        <v>1447</v>
      </c>
      <c r="N344" s="99">
        <f t="shared" si="427"/>
        <v>14.617638145267197</v>
      </c>
      <c r="O344" s="31">
        <v>740</v>
      </c>
      <c r="P344" s="31">
        <v>506</v>
      </c>
      <c r="Q344" s="34">
        <f t="shared" si="428"/>
        <v>5.1116274371148602</v>
      </c>
      <c r="R344" s="41">
        <f t="shared" si="429"/>
        <v>92</v>
      </c>
      <c r="S344" s="41">
        <v>92</v>
      </c>
      <c r="T344" s="30">
        <f t="shared" ref="T344:T351" si="480">(S344/R344)*100</f>
        <v>100</v>
      </c>
      <c r="U344" s="32">
        <v>0</v>
      </c>
      <c r="V344" s="30">
        <f t="shared" ref="V344:V351" si="481">(U344/R344)*100</f>
        <v>0</v>
      </c>
      <c r="W344" s="31">
        <v>24</v>
      </c>
      <c r="X344" s="31">
        <v>0</v>
      </c>
      <c r="Y344" s="31">
        <v>84</v>
      </c>
      <c r="Z344" s="39">
        <f t="shared" si="430"/>
        <v>0.84857056268309927</v>
      </c>
      <c r="AA344" s="31">
        <v>24</v>
      </c>
      <c r="AB344" s="31">
        <v>0</v>
      </c>
      <c r="AC344" s="39">
        <f t="shared" si="431"/>
        <v>0.24244873219517121</v>
      </c>
      <c r="AD344" s="42">
        <v>80.69</v>
      </c>
      <c r="AE344" s="38">
        <v>69.8</v>
      </c>
      <c r="AF344" s="38">
        <v>445.49</v>
      </c>
      <c r="AG344" s="38">
        <v>534.59</v>
      </c>
      <c r="AH344" s="30">
        <v>7.16</v>
      </c>
      <c r="AI344" s="40">
        <v>10.75</v>
      </c>
      <c r="AJ344" s="41">
        <v>22</v>
      </c>
      <c r="AK344" s="30">
        <f t="shared" ref="AK344:AK351" si="482">(AJ344/S344)*100</f>
        <v>23.913043478260871</v>
      </c>
      <c r="AL344" s="31">
        <v>12</v>
      </c>
      <c r="AM344" s="31">
        <v>0</v>
      </c>
      <c r="AN344" s="39">
        <f t="shared" si="475"/>
        <v>50</v>
      </c>
      <c r="AO344" s="31"/>
      <c r="AP344" s="39">
        <f t="shared" ref="AP344:AP351" si="483">(AO344/Y344)*100</f>
        <v>0</v>
      </c>
      <c r="AQ344" s="31">
        <v>12</v>
      </c>
      <c r="AR344" s="31">
        <v>0</v>
      </c>
      <c r="AS344" s="39">
        <f t="shared" si="476"/>
        <v>50</v>
      </c>
      <c r="AT344" s="31">
        <v>16</v>
      </c>
      <c r="AU344" s="175">
        <f t="shared" si="469"/>
        <v>0.16163248813011416</v>
      </c>
      <c r="AV344" s="35" t="s">
        <v>454</v>
      </c>
      <c r="AW344" s="41">
        <f t="shared" si="432"/>
        <v>80</v>
      </c>
      <c r="AX344" s="41">
        <f t="shared" si="433"/>
        <v>0</v>
      </c>
      <c r="AY344" s="30">
        <f t="shared" si="434"/>
        <v>0.80816244065057086</v>
      </c>
      <c r="AZ344" s="106">
        <v>0</v>
      </c>
      <c r="BA344" s="41">
        <v>80</v>
      </c>
      <c r="BB344" s="41">
        <v>0</v>
      </c>
      <c r="BC344" s="41">
        <v>0</v>
      </c>
      <c r="BD344" s="41">
        <v>0</v>
      </c>
      <c r="BE344" s="31">
        <v>0</v>
      </c>
      <c r="BF344" s="31">
        <f t="shared" si="465"/>
        <v>79</v>
      </c>
      <c r="BG344" s="31">
        <f t="shared" si="435"/>
        <v>0</v>
      </c>
      <c r="BH344" s="31">
        <v>0</v>
      </c>
      <c r="BI344" s="31">
        <v>79</v>
      </c>
      <c r="BJ344" s="31">
        <v>0</v>
      </c>
      <c r="BK344" s="31">
        <v>0</v>
      </c>
      <c r="BL344" s="45">
        <v>0</v>
      </c>
      <c r="BM344" s="45">
        <v>0</v>
      </c>
      <c r="BN344" s="45">
        <v>78</v>
      </c>
      <c r="BO344" s="45">
        <v>0</v>
      </c>
      <c r="BP344" s="34">
        <f t="shared" si="474"/>
        <v>0.78795837963430648</v>
      </c>
      <c r="BQ344" s="149">
        <v>2</v>
      </c>
      <c r="BR344" s="103">
        <f t="shared" si="477"/>
        <v>2.5641025641025639</v>
      </c>
      <c r="BS344" s="45">
        <f t="shared" si="436"/>
        <v>0</v>
      </c>
      <c r="BT344" s="45">
        <f t="shared" si="437"/>
        <v>26</v>
      </c>
      <c r="BU344" s="45">
        <f t="shared" si="438"/>
        <v>53</v>
      </c>
      <c r="BV344" s="45">
        <v>0</v>
      </c>
      <c r="BW344" s="45">
        <v>0</v>
      </c>
      <c r="BX344" s="45">
        <v>0</v>
      </c>
      <c r="BY344" s="45">
        <v>0</v>
      </c>
      <c r="BZ344" s="45">
        <v>26</v>
      </c>
      <c r="CA344" s="45">
        <v>53</v>
      </c>
      <c r="CB344" s="45">
        <v>0</v>
      </c>
      <c r="CC344" s="45">
        <v>0</v>
      </c>
      <c r="CD344" s="45">
        <v>0</v>
      </c>
      <c r="CE344" s="45">
        <f t="shared" si="439"/>
        <v>0</v>
      </c>
      <c r="CF344" s="45">
        <f t="shared" si="440"/>
        <v>0</v>
      </c>
      <c r="CG344" s="45">
        <f t="shared" si="441"/>
        <v>0</v>
      </c>
      <c r="CH344" s="46">
        <v>0</v>
      </c>
      <c r="CI344" s="46">
        <v>0</v>
      </c>
      <c r="CJ344" s="46">
        <v>0</v>
      </c>
      <c r="CK344" s="46">
        <v>0</v>
      </c>
      <c r="CL344" s="46">
        <v>0</v>
      </c>
      <c r="CM344" s="46">
        <v>0</v>
      </c>
      <c r="CN344" s="46">
        <v>0</v>
      </c>
      <c r="CO344" s="46">
        <v>0</v>
      </c>
      <c r="CP344" s="46">
        <v>0</v>
      </c>
      <c r="CQ344" s="45">
        <f t="shared" si="442"/>
        <v>3</v>
      </c>
      <c r="CR344" s="47">
        <f t="shared" si="443"/>
        <v>3.0306091524396402E-2</v>
      </c>
      <c r="CS344" s="45">
        <f t="shared" si="444"/>
        <v>2</v>
      </c>
      <c r="CT344" s="45">
        <f t="shared" si="445"/>
        <v>0</v>
      </c>
      <c r="CU344" s="45">
        <f t="shared" si="446"/>
        <v>2</v>
      </c>
      <c r="CV344" s="45">
        <f t="shared" si="447"/>
        <v>0</v>
      </c>
      <c r="CW344" s="45">
        <v>0</v>
      </c>
      <c r="CX344" s="45">
        <v>0</v>
      </c>
      <c r="CY344" s="45">
        <f t="shared" si="448"/>
        <v>2</v>
      </c>
      <c r="CZ344" s="45">
        <v>0</v>
      </c>
      <c r="DA344" s="45">
        <v>2</v>
      </c>
      <c r="DB344" s="45">
        <f t="shared" si="449"/>
        <v>0</v>
      </c>
      <c r="DC344" s="45">
        <v>0</v>
      </c>
      <c r="DD344" s="45">
        <v>0</v>
      </c>
      <c r="DE344" s="45">
        <f t="shared" si="450"/>
        <v>0</v>
      </c>
      <c r="DF344" s="45">
        <f t="shared" si="451"/>
        <v>0</v>
      </c>
      <c r="DG344" s="45">
        <f t="shared" si="452"/>
        <v>0</v>
      </c>
      <c r="DH344" s="45">
        <f t="shared" si="453"/>
        <v>0</v>
      </c>
      <c r="DI344" s="45">
        <v>0</v>
      </c>
      <c r="DJ344" s="45">
        <v>0</v>
      </c>
      <c r="DK344" s="45">
        <f t="shared" si="454"/>
        <v>0</v>
      </c>
      <c r="DL344" s="45">
        <v>0</v>
      </c>
      <c r="DM344" s="45">
        <v>0</v>
      </c>
      <c r="DN344" s="45">
        <f t="shared" si="455"/>
        <v>0</v>
      </c>
      <c r="DO344" s="45">
        <v>0</v>
      </c>
      <c r="DP344" s="45">
        <v>0</v>
      </c>
      <c r="DQ344" s="45">
        <f t="shared" si="456"/>
        <v>1</v>
      </c>
      <c r="DR344" s="45">
        <v>0</v>
      </c>
      <c r="DS344" s="45">
        <v>0</v>
      </c>
      <c r="DT344" s="45">
        <v>1</v>
      </c>
      <c r="DU344" s="45">
        <v>0</v>
      </c>
      <c r="DV344" s="48">
        <v>798.42</v>
      </c>
      <c r="DW344" s="48">
        <v>1339.35</v>
      </c>
      <c r="DX344" s="45">
        <v>3</v>
      </c>
      <c r="DY344" s="45">
        <v>0</v>
      </c>
      <c r="DZ344" s="45">
        <v>0</v>
      </c>
      <c r="EA344" s="45">
        <f t="shared" si="457"/>
        <v>1</v>
      </c>
      <c r="EB344" s="47">
        <f t="shared" ref="EB344:EB351" si="484">(EA344/CQ344)*100</f>
        <v>33.333333333333329</v>
      </c>
      <c r="EC344" s="45">
        <f t="shared" si="458"/>
        <v>0</v>
      </c>
      <c r="ED344" s="45">
        <f t="shared" si="459"/>
        <v>1</v>
      </c>
      <c r="EE344" s="45">
        <f t="shared" si="460"/>
        <v>0</v>
      </c>
      <c r="EF344" s="45">
        <v>0</v>
      </c>
      <c r="EG344" s="45">
        <v>1</v>
      </c>
      <c r="EH344" s="45">
        <v>0</v>
      </c>
      <c r="EI344" s="45">
        <v>0</v>
      </c>
      <c r="EJ344" s="45">
        <v>0</v>
      </c>
      <c r="EK344" s="45">
        <v>0</v>
      </c>
      <c r="EL344" s="45">
        <v>0</v>
      </c>
      <c r="EM344" s="45">
        <v>0</v>
      </c>
      <c r="EN344" s="45">
        <v>0</v>
      </c>
      <c r="EO344" s="45">
        <f t="shared" si="461"/>
        <v>2</v>
      </c>
      <c r="EP344" s="47">
        <f t="shared" ref="EP344:EP351" si="485">(EO344/CQ344)*100</f>
        <v>66.666666666666657</v>
      </c>
      <c r="EQ344" s="45">
        <v>0</v>
      </c>
      <c r="ER344" s="45">
        <f t="shared" si="462"/>
        <v>0</v>
      </c>
      <c r="ES344" s="37" t="s">
        <v>456</v>
      </c>
      <c r="ET344" s="45">
        <v>0</v>
      </c>
      <c r="EU344" s="45">
        <v>0</v>
      </c>
      <c r="EV344" s="45">
        <v>0</v>
      </c>
      <c r="EW344" s="45">
        <v>0</v>
      </c>
      <c r="EX344" s="48"/>
      <c r="EY344" s="48"/>
      <c r="EZ344" s="48"/>
      <c r="FA344" s="46">
        <v>0</v>
      </c>
    </row>
    <row r="345" spans="1:157" s="27" customFormat="1">
      <c r="A345" s="121" t="s">
        <v>215</v>
      </c>
      <c r="B345" s="121" t="s">
        <v>216</v>
      </c>
      <c r="C345" s="122" t="s">
        <v>31</v>
      </c>
      <c r="D345" s="123">
        <v>6572</v>
      </c>
      <c r="E345" s="123">
        <f t="shared" si="468"/>
        <v>420</v>
      </c>
      <c r="F345" s="123">
        <v>420</v>
      </c>
      <c r="G345" s="124">
        <f t="shared" si="478"/>
        <v>100</v>
      </c>
      <c r="H345" s="125">
        <v>0</v>
      </c>
      <c r="I345" s="126">
        <f t="shared" si="479"/>
        <v>0</v>
      </c>
      <c r="J345" s="127">
        <v>302</v>
      </c>
      <c r="K345" s="126">
        <f t="shared" si="426"/>
        <v>4.595252586731589</v>
      </c>
      <c r="L345" s="123">
        <v>3116</v>
      </c>
      <c r="M345" s="123">
        <v>1560</v>
      </c>
      <c r="N345" s="128">
        <f t="shared" si="427"/>
        <v>23.737066342057211</v>
      </c>
      <c r="O345" s="123">
        <v>1251</v>
      </c>
      <c r="P345" s="123">
        <v>638</v>
      </c>
      <c r="Q345" s="124">
        <f t="shared" si="428"/>
        <v>9.7078514911746812</v>
      </c>
      <c r="R345" s="127">
        <f t="shared" si="429"/>
        <v>70</v>
      </c>
      <c r="S345" s="127">
        <v>70</v>
      </c>
      <c r="T345" s="126">
        <f t="shared" si="480"/>
        <v>100</v>
      </c>
      <c r="U345" s="125">
        <v>0</v>
      </c>
      <c r="V345" s="126">
        <f t="shared" si="481"/>
        <v>0</v>
      </c>
      <c r="W345" s="123">
        <v>55</v>
      </c>
      <c r="X345" s="123">
        <v>0</v>
      </c>
      <c r="Y345" s="123">
        <v>58</v>
      </c>
      <c r="Z345" s="129">
        <f t="shared" si="430"/>
        <v>0.88253195374315285</v>
      </c>
      <c r="AA345" s="123">
        <v>42</v>
      </c>
      <c r="AB345" s="123">
        <v>0</v>
      </c>
      <c r="AC345" s="129">
        <f t="shared" si="431"/>
        <v>0.63907486305538652</v>
      </c>
      <c r="AD345" s="130">
        <v>115.33</v>
      </c>
      <c r="AE345" s="131">
        <v>118.81</v>
      </c>
      <c r="AF345" s="131">
        <v>363.01</v>
      </c>
      <c r="AG345" s="131">
        <v>521.20000000000005</v>
      </c>
      <c r="AH345" s="126">
        <v>3.31</v>
      </c>
      <c r="AI345" s="132">
        <v>6.49</v>
      </c>
      <c r="AJ345" s="127">
        <v>25</v>
      </c>
      <c r="AK345" s="126">
        <f t="shared" si="482"/>
        <v>35.714285714285715</v>
      </c>
      <c r="AL345" s="123">
        <v>31</v>
      </c>
      <c r="AM345" s="123">
        <v>0</v>
      </c>
      <c r="AN345" s="129">
        <f t="shared" si="475"/>
        <v>56.36363636363636</v>
      </c>
      <c r="AO345" s="123">
        <v>24</v>
      </c>
      <c r="AP345" s="129">
        <f t="shared" si="483"/>
        <v>41.379310344827587</v>
      </c>
      <c r="AQ345" s="123">
        <v>24</v>
      </c>
      <c r="AR345" s="123">
        <v>0</v>
      </c>
      <c r="AS345" s="129">
        <f t="shared" si="476"/>
        <v>57.142857142857139</v>
      </c>
      <c r="AT345" s="123">
        <v>33</v>
      </c>
      <c r="AU345" s="177">
        <f t="shared" si="469"/>
        <v>0.50213024954351804</v>
      </c>
      <c r="AV345" s="133" t="s">
        <v>454</v>
      </c>
      <c r="AW345" s="127">
        <f t="shared" si="432"/>
        <v>200</v>
      </c>
      <c r="AX345" s="127">
        <f t="shared" si="433"/>
        <v>0</v>
      </c>
      <c r="AY345" s="126">
        <f t="shared" si="434"/>
        <v>3.0432136335970785</v>
      </c>
      <c r="AZ345" s="127">
        <v>38</v>
      </c>
      <c r="BA345" s="127">
        <v>161</v>
      </c>
      <c r="BB345" s="127">
        <v>1</v>
      </c>
      <c r="BC345" s="127">
        <v>0</v>
      </c>
      <c r="BD345" s="127">
        <v>0</v>
      </c>
      <c r="BE345" s="123">
        <v>0</v>
      </c>
      <c r="BF345" s="123">
        <f t="shared" si="465"/>
        <v>142</v>
      </c>
      <c r="BG345" s="123">
        <f t="shared" si="435"/>
        <v>0</v>
      </c>
      <c r="BH345" s="123">
        <v>38</v>
      </c>
      <c r="BI345" s="123">
        <v>103</v>
      </c>
      <c r="BJ345" s="123">
        <v>1</v>
      </c>
      <c r="BK345" s="123">
        <v>0</v>
      </c>
      <c r="BL345" s="134">
        <v>0</v>
      </c>
      <c r="BM345" s="134">
        <v>0</v>
      </c>
      <c r="BN345" s="134">
        <v>117</v>
      </c>
      <c r="BO345" s="134">
        <v>0</v>
      </c>
      <c r="BP345" s="124">
        <f t="shared" si="474"/>
        <v>1.7802799756542909</v>
      </c>
      <c r="BQ345" s="151">
        <v>9</v>
      </c>
      <c r="BR345" s="103">
        <f t="shared" si="477"/>
        <v>7.6923076923076925</v>
      </c>
      <c r="BS345" s="134">
        <f t="shared" si="436"/>
        <v>52</v>
      </c>
      <c r="BT345" s="134">
        <f t="shared" si="437"/>
        <v>14</v>
      </c>
      <c r="BU345" s="134">
        <f t="shared" si="438"/>
        <v>67</v>
      </c>
      <c r="BV345" s="134">
        <v>38</v>
      </c>
      <c r="BW345" s="134">
        <v>0</v>
      </c>
      <c r="BX345" s="134">
        <v>0</v>
      </c>
      <c r="BY345" s="134">
        <v>13</v>
      </c>
      <c r="BZ345" s="134">
        <v>14</v>
      </c>
      <c r="CA345" s="134">
        <v>67</v>
      </c>
      <c r="CB345" s="134">
        <v>1</v>
      </c>
      <c r="CC345" s="134">
        <v>0</v>
      </c>
      <c r="CD345" s="134">
        <v>0</v>
      </c>
      <c r="CE345" s="134">
        <f t="shared" si="439"/>
        <v>0</v>
      </c>
      <c r="CF345" s="134">
        <f t="shared" si="440"/>
        <v>0</v>
      </c>
      <c r="CG345" s="134">
        <f t="shared" si="441"/>
        <v>0</v>
      </c>
      <c r="CH345" s="135">
        <v>0</v>
      </c>
      <c r="CI345" s="135">
        <v>0</v>
      </c>
      <c r="CJ345" s="135">
        <v>0</v>
      </c>
      <c r="CK345" s="135">
        <v>0</v>
      </c>
      <c r="CL345" s="135">
        <v>0</v>
      </c>
      <c r="CM345" s="135">
        <v>0</v>
      </c>
      <c r="CN345" s="135">
        <v>0</v>
      </c>
      <c r="CO345" s="135">
        <v>0</v>
      </c>
      <c r="CP345" s="135">
        <v>0</v>
      </c>
      <c r="CQ345" s="134">
        <f t="shared" si="442"/>
        <v>31</v>
      </c>
      <c r="CR345" s="136">
        <f t="shared" si="443"/>
        <v>0.47169811320754718</v>
      </c>
      <c r="CS345" s="134">
        <f t="shared" si="444"/>
        <v>27</v>
      </c>
      <c r="CT345" s="134">
        <f t="shared" si="445"/>
        <v>8</v>
      </c>
      <c r="CU345" s="134">
        <f t="shared" si="446"/>
        <v>19</v>
      </c>
      <c r="CV345" s="134">
        <f t="shared" si="447"/>
        <v>3</v>
      </c>
      <c r="CW345" s="134">
        <v>3</v>
      </c>
      <c r="CX345" s="134">
        <v>0</v>
      </c>
      <c r="CY345" s="134">
        <f t="shared" si="448"/>
        <v>24</v>
      </c>
      <c r="CZ345" s="134">
        <v>5</v>
      </c>
      <c r="DA345" s="134">
        <v>19</v>
      </c>
      <c r="DB345" s="134">
        <f t="shared" si="449"/>
        <v>0</v>
      </c>
      <c r="DC345" s="134">
        <v>0</v>
      </c>
      <c r="DD345" s="134">
        <v>0</v>
      </c>
      <c r="DE345" s="134">
        <f t="shared" si="450"/>
        <v>0</v>
      </c>
      <c r="DF345" s="134">
        <f t="shared" si="451"/>
        <v>0</v>
      </c>
      <c r="DG345" s="134">
        <f t="shared" si="452"/>
        <v>0</v>
      </c>
      <c r="DH345" s="134">
        <f t="shared" si="453"/>
        <v>0</v>
      </c>
      <c r="DI345" s="134">
        <v>0</v>
      </c>
      <c r="DJ345" s="134">
        <v>0</v>
      </c>
      <c r="DK345" s="134">
        <f t="shared" si="454"/>
        <v>0</v>
      </c>
      <c r="DL345" s="134">
        <v>0</v>
      </c>
      <c r="DM345" s="134">
        <v>0</v>
      </c>
      <c r="DN345" s="134">
        <f t="shared" si="455"/>
        <v>0</v>
      </c>
      <c r="DO345" s="134">
        <v>0</v>
      </c>
      <c r="DP345" s="134">
        <v>0</v>
      </c>
      <c r="DQ345" s="134">
        <f t="shared" si="456"/>
        <v>4</v>
      </c>
      <c r="DR345" s="134">
        <v>0</v>
      </c>
      <c r="DS345" s="134">
        <v>0</v>
      </c>
      <c r="DT345" s="134">
        <v>4</v>
      </c>
      <c r="DU345" s="134">
        <v>0</v>
      </c>
      <c r="DV345" s="137">
        <v>730.38</v>
      </c>
      <c r="DW345" s="137">
        <v>475.11</v>
      </c>
      <c r="DX345" s="134">
        <v>69</v>
      </c>
      <c r="DY345" s="134">
        <v>0</v>
      </c>
      <c r="DZ345" s="134">
        <v>0</v>
      </c>
      <c r="EA345" s="134">
        <f t="shared" si="457"/>
        <v>18</v>
      </c>
      <c r="EB345" s="136">
        <f t="shared" si="484"/>
        <v>58.064516129032263</v>
      </c>
      <c r="EC345" s="134">
        <f t="shared" si="458"/>
        <v>10</v>
      </c>
      <c r="ED345" s="134">
        <f t="shared" si="459"/>
        <v>4</v>
      </c>
      <c r="EE345" s="134">
        <f t="shared" si="460"/>
        <v>4</v>
      </c>
      <c r="EF345" s="134">
        <v>10</v>
      </c>
      <c r="EG345" s="134">
        <v>4</v>
      </c>
      <c r="EH345" s="134">
        <v>3</v>
      </c>
      <c r="EI345" s="134">
        <v>0</v>
      </c>
      <c r="EJ345" s="134">
        <v>0</v>
      </c>
      <c r="EK345" s="134">
        <v>0</v>
      </c>
      <c r="EL345" s="134">
        <v>0</v>
      </c>
      <c r="EM345" s="134">
        <v>0</v>
      </c>
      <c r="EN345" s="134">
        <v>1</v>
      </c>
      <c r="EO345" s="134">
        <f t="shared" si="461"/>
        <v>13</v>
      </c>
      <c r="EP345" s="136">
        <f t="shared" si="485"/>
        <v>41.935483870967744</v>
      </c>
      <c r="EQ345" s="134">
        <v>10</v>
      </c>
      <c r="ER345" s="134">
        <f t="shared" si="462"/>
        <v>7</v>
      </c>
      <c r="ES345" s="124">
        <f t="shared" ref="ES345:ES351" si="486">(ER345/EQ345)*100</f>
        <v>70</v>
      </c>
      <c r="ET345" s="134">
        <v>4</v>
      </c>
      <c r="EU345" s="134">
        <v>0</v>
      </c>
      <c r="EV345" s="134">
        <v>2</v>
      </c>
      <c r="EW345" s="134">
        <v>1</v>
      </c>
      <c r="EX345" s="137">
        <v>377.27</v>
      </c>
      <c r="EY345" s="137">
        <v>32.799999999999997</v>
      </c>
      <c r="EZ345" s="137">
        <v>1343.44</v>
      </c>
      <c r="FA345" s="135">
        <v>0</v>
      </c>
    </row>
    <row r="346" spans="1:157">
      <c r="C346" s="49" t="s">
        <v>30</v>
      </c>
      <c r="D346" s="50">
        <f>SUM(D5:D345)</f>
        <v>2585844</v>
      </c>
      <c r="E346" s="50">
        <f>SUM(E5:E345)</f>
        <v>61387</v>
      </c>
      <c r="F346" s="50">
        <f>SUM(F5:F345)</f>
        <v>60123</v>
      </c>
      <c r="G346" s="51">
        <f t="shared" si="478"/>
        <v>97.940932119178328</v>
      </c>
      <c r="H346" s="50">
        <f>SUM(H5:H345)</f>
        <v>1264</v>
      </c>
      <c r="I346" s="51">
        <f t="shared" si="479"/>
        <v>2.0590678808216722</v>
      </c>
      <c r="J346" s="50">
        <f>SUM(J5:J345)</f>
        <v>49583</v>
      </c>
      <c r="K346" s="51">
        <f t="shared" si="426"/>
        <v>1.9174783939015658</v>
      </c>
      <c r="L346" s="50">
        <f>SUM(L5:L345)</f>
        <v>937862</v>
      </c>
      <c r="M346" s="50">
        <f>SUM(M5:M345)</f>
        <v>492267</v>
      </c>
      <c r="N346" s="52">
        <f t="shared" si="427"/>
        <v>19.036995271176451</v>
      </c>
      <c r="O346" s="50">
        <f>SUM(O5:O345)</f>
        <v>274509</v>
      </c>
      <c r="P346" s="50">
        <f>SUM(P5:P345)</f>
        <v>173259</v>
      </c>
      <c r="Q346" s="51">
        <f t="shared" si="428"/>
        <v>6.7002881844380395</v>
      </c>
      <c r="R346" s="50">
        <f>SUM(R5:R345)</f>
        <v>55487</v>
      </c>
      <c r="S346" s="50">
        <f>SUM(S5:S345)</f>
        <v>55312</v>
      </c>
      <c r="T346" s="51">
        <f t="shared" si="480"/>
        <v>99.684610809739212</v>
      </c>
      <c r="U346" s="50">
        <f>SUM(U5:U345)</f>
        <v>175</v>
      </c>
      <c r="V346" s="51">
        <f t="shared" si="481"/>
        <v>0.31538919026078183</v>
      </c>
      <c r="W346" s="50">
        <f>SUM(W5:W345)</f>
        <v>10272</v>
      </c>
      <c r="X346" s="50">
        <f>SUM(X5:X345)</f>
        <v>18</v>
      </c>
      <c r="Y346" s="50">
        <f>SUM(Y5:Y345)</f>
        <v>42871</v>
      </c>
      <c r="Z346" s="51">
        <f t="shared" si="430"/>
        <v>1.6579113047809533</v>
      </c>
      <c r="AA346" s="50">
        <f>SUM(AA5:AA345)</f>
        <v>8716</v>
      </c>
      <c r="AB346" s="50">
        <f>SUM(AB5:AB345)</f>
        <v>14</v>
      </c>
      <c r="AC346" s="51">
        <f t="shared" si="431"/>
        <v>0.33760737306658872</v>
      </c>
      <c r="AD346" s="53">
        <f t="shared" ref="AD346:AI346" si="487">AVERAGE(AD5:AD345)</f>
        <v>94.613902439024429</v>
      </c>
      <c r="AE346" s="53">
        <f t="shared" si="487"/>
        <v>70.941272084805661</v>
      </c>
      <c r="AF346" s="53">
        <f t="shared" si="487"/>
        <v>548.32124999999974</v>
      </c>
      <c r="AG346" s="53">
        <f t="shared" si="487"/>
        <v>729.24915194346318</v>
      </c>
      <c r="AH346" s="54">
        <f t="shared" si="487"/>
        <v>6.4200304878048779</v>
      </c>
      <c r="AI346" s="54">
        <f t="shared" si="487"/>
        <v>13.898445229681982</v>
      </c>
      <c r="AJ346" s="50">
        <f>SUM(AJ5:AJ345)</f>
        <v>22656</v>
      </c>
      <c r="AK346" s="51">
        <f t="shared" si="482"/>
        <v>40.960370263234019</v>
      </c>
      <c r="AL346" s="50">
        <f>SUM(AL5:AL345)</f>
        <v>6322</v>
      </c>
      <c r="AM346" s="50">
        <f>SUM(AM5:AM345)</f>
        <v>7</v>
      </c>
      <c r="AN346" s="51">
        <f t="shared" si="475"/>
        <v>61.61409657320872</v>
      </c>
      <c r="AO346" s="50">
        <f>SUM(AO5:AO345)</f>
        <v>12361</v>
      </c>
      <c r="AP346" s="51">
        <f t="shared" si="483"/>
        <v>28.833010659886639</v>
      </c>
      <c r="AQ346" s="50">
        <f>SUM(AQ5:AQ345)</f>
        <v>5315</v>
      </c>
      <c r="AR346" s="50">
        <f>SUM(AR5:AR345)</f>
        <v>6</v>
      </c>
      <c r="AS346" s="51">
        <f t="shared" si="476"/>
        <v>61.048646167966957</v>
      </c>
      <c r="AT346" s="50">
        <f>SUM(AT5:AT345)</f>
        <v>6768</v>
      </c>
      <c r="AU346" s="178">
        <f t="shared" si="469"/>
        <v>0.26173272633615946</v>
      </c>
      <c r="AV346" s="51"/>
      <c r="AW346" s="50">
        <f>SUM(AW5:AW345)</f>
        <v>30711</v>
      </c>
      <c r="AX346" s="50">
        <f>SUM(AX5:AX345)</f>
        <v>61</v>
      </c>
      <c r="AY346" s="51">
        <f t="shared" si="434"/>
        <v>1.1900176499433068</v>
      </c>
      <c r="AZ346" s="50">
        <f t="shared" ref="AZ346:BO346" si="488">SUM(AZ5:AZ345)</f>
        <v>4733</v>
      </c>
      <c r="BA346" s="50">
        <f t="shared" si="488"/>
        <v>25939</v>
      </c>
      <c r="BB346" s="50">
        <f t="shared" si="488"/>
        <v>39</v>
      </c>
      <c r="BC346" s="50">
        <f t="shared" si="488"/>
        <v>0</v>
      </c>
      <c r="BD346" s="50">
        <f t="shared" si="488"/>
        <v>61</v>
      </c>
      <c r="BE346" s="50">
        <f t="shared" si="488"/>
        <v>0</v>
      </c>
      <c r="BF346" s="50">
        <f t="shared" si="488"/>
        <v>26172</v>
      </c>
      <c r="BG346" s="50">
        <f t="shared" si="488"/>
        <v>59</v>
      </c>
      <c r="BH346" s="50">
        <f t="shared" si="488"/>
        <v>4732</v>
      </c>
      <c r="BI346" s="50">
        <f t="shared" si="488"/>
        <v>21524</v>
      </c>
      <c r="BJ346" s="50">
        <f t="shared" si="488"/>
        <v>39</v>
      </c>
      <c r="BK346" s="50">
        <f t="shared" si="488"/>
        <v>0</v>
      </c>
      <c r="BL346" s="50">
        <f t="shared" si="488"/>
        <v>59</v>
      </c>
      <c r="BM346" s="50">
        <f t="shared" si="488"/>
        <v>0</v>
      </c>
      <c r="BN346" s="50">
        <f t="shared" si="488"/>
        <v>23691</v>
      </c>
      <c r="BO346" s="50">
        <f t="shared" si="488"/>
        <v>51</v>
      </c>
      <c r="BP346" s="51">
        <f t="shared" si="474"/>
        <v>0.91815283520583613</v>
      </c>
      <c r="BQ346" s="50">
        <f>SUM(BQ5:BQ345)</f>
        <v>1570</v>
      </c>
      <c r="BR346" s="51">
        <f t="shared" si="477"/>
        <v>6.6127537696908432</v>
      </c>
      <c r="BS346" s="50">
        <f t="shared" ref="BS346:CQ346" si="489">SUM(BS5:BS345)</f>
        <v>5886</v>
      </c>
      <c r="BT346" s="50">
        <f t="shared" si="489"/>
        <v>7567</v>
      </c>
      <c r="BU346" s="50">
        <f t="shared" si="489"/>
        <v>12558</v>
      </c>
      <c r="BV346" s="50">
        <f t="shared" si="489"/>
        <v>4730</v>
      </c>
      <c r="BW346" s="50">
        <f t="shared" si="489"/>
        <v>0</v>
      </c>
      <c r="BX346" s="50">
        <f t="shared" si="489"/>
        <v>2</v>
      </c>
      <c r="BY346" s="50">
        <f t="shared" si="489"/>
        <v>1119</v>
      </c>
      <c r="BZ346" s="50">
        <f t="shared" si="489"/>
        <v>7567</v>
      </c>
      <c r="CA346" s="50">
        <f t="shared" si="489"/>
        <v>12554</v>
      </c>
      <c r="CB346" s="50">
        <f t="shared" si="489"/>
        <v>37</v>
      </c>
      <c r="CC346" s="50">
        <f t="shared" si="489"/>
        <v>0</v>
      </c>
      <c r="CD346" s="50">
        <f t="shared" si="489"/>
        <v>2</v>
      </c>
      <c r="CE346" s="50">
        <f t="shared" si="489"/>
        <v>0</v>
      </c>
      <c r="CF346" s="50">
        <f t="shared" si="489"/>
        <v>38</v>
      </c>
      <c r="CG346" s="50">
        <f t="shared" si="489"/>
        <v>21</v>
      </c>
      <c r="CH346" s="50">
        <f t="shared" si="489"/>
        <v>0</v>
      </c>
      <c r="CI346" s="50">
        <f t="shared" si="489"/>
        <v>0</v>
      </c>
      <c r="CJ346" s="50">
        <f t="shared" si="489"/>
        <v>0</v>
      </c>
      <c r="CK346" s="50">
        <f t="shared" si="489"/>
        <v>0</v>
      </c>
      <c r="CL346" s="50">
        <f t="shared" si="489"/>
        <v>38</v>
      </c>
      <c r="CM346" s="50">
        <f t="shared" si="489"/>
        <v>21</v>
      </c>
      <c r="CN346" s="50">
        <f t="shared" si="489"/>
        <v>0</v>
      </c>
      <c r="CO346" s="50">
        <f t="shared" si="489"/>
        <v>0</v>
      </c>
      <c r="CP346" s="50">
        <f t="shared" si="489"/>
        <v>0</v>
      </c>
      <c r="CQ346" s="50">
        <f t="shared" si="489"/>
        <v>3923</v>
      </c>
      <c r="CR346" s="52">
        <f t="shared" si="443"/>
        <v>0.15171062136772365</v>
      </c>
      <c r="CS346" s="55">
        <f t="shared" ref="CS346:DU346" si="490">SUM(CS5:CS345)</f>
        <v>3319</v>
      </c>
      <c r="CT346" s="55">
        <f t="shared" si="490"/>
        <v>645</v>
      </c>
      <c r="CU346" s="55">
        <f t="shared" si="490"/>
        <v>2674</v>
      </c>
      <c r="CV346" s="55">
        <f t="shared" si="490"/>
        <v>217</v>
      </c>
      <c r="CW346" s="55">
        <f t="shared" si="490"/>
        <v>217</v>
      </c>
      <c r="CX346" s="55">
        <f t="shared" si="490"/>
        <v>0</v>
      </c>
      <c r="CY346" s="55">
        <f t="shared" si="490"/>
        <v>3085</v>
      </c>
      <c r="CZ346" s="55">
        <f t="shared" si="490"/>
        <v>411</v>
      </c>
      <c r="DA346" s="55">
        <f t="shared" si="490"/>
        <v>2674</v>
      </c>
      <c r="DB346" s="55">
        <f t="shared" si="490"/>
        <v>17</v>
      </c>
      <c r="DC346" s="55">
        <f t="shared" si="490"/>
        <v>17</v>
      </c>
      <c r="DD346" s="55">
        <f t="shared" si="490"/>
        <v>0</v>
      </c>
      <c r="DE346" s="55">
        <f t="shared" si="490"/>
        <v>3</v>
      </c>
      <c r="DF346" s="55">
        <f t="shared" si="490"/>
        <v>0</v>
      </c>
      <c r="DG346" s="55">
        <f t="shared" si="490"/>
        <v>3</v>
      </c>
      <c r="DH346" s="55">
        <f t="shared" si="490"/>
        <v>0</v>
      </c>
      <c r="DI346" s="55">
        <f t="shared" si="490"/>
        <v>0</v>
      </c>
      <c r="DJ346" s="55">
        <f t="shared" si="490"/>
        <v>0</v>
      </c>
      <c r="DK346" s="55">
        <f t="shared" si="490"/>
        <v>3</v>
      </c>
      <c r="DL346" s="55">
        <f t="shared" si="490"/>
        <v>0</v>
      </c>
      <c r="DM346" s="55">
        <f t="shared" si="490"/>
        <v>3</v>
      </c>
      <c r="DN346" s="55">
        <f t="shared" si="490"/>
        <v>0</v>
      </c>
      <c r="DO346" s="55">
        <f t="shared" si="490"/>
        <v>0</v>
      </c>
      <c r="DP346" s="55">
        <f t="shared" si="490"/>
        <v>0</v>
      </c>
      <c r="DQ346" s="55">
        <f t="shared" si="490"/>
        <v>601</v>
      </c>
      <c r="DR346" s="55">
        <f t="shared" si="490"/>
        <v>0</v>
      </c>
      <c r="DS346" s="55">
        <f t="shared" si="490"/>
        <v>7</v>
      </c>
      <c r="DT346" s="55">
        <f t="shared" si="490"/>
        <v>546</v>
      </c>
      <c r="DU346" s="55">
        <f t="shared" si="490"/>
        <v>48</v>
      </c>
      <c r="DV346" s="56">
        <f>AVERAGE(DV5:DV345)</f>
        <v>1248.235580058559</v>
      </c>
      <c r="DW346" s="56">
        <f>AVERAGE(DW5:DW345)</f>
        <v>1247.5406540312501</v>
      </c>
      <c r="DX346" s="55">
        <f>SUM(DX5:DX345)</f>
        <v>8409</v>
      </c>
      <c r="DY346" s="55">
        <f>SUM(DY5:DY345)</f>
        <v>6</v>
      </c>
      <c r="DZ346" s="55">
        <f>SUM(DZ5:DZ345)</f>
        <v>55</v>
      </c>
      <c r="EA346" s="55">
        <f>SUM(EA5:EA345)</f>
        <v>2288</v>
      </c>
      <c r="EB346" s="52">
        <f t="shared" si="484"/>
        <v>58.322712210043335</v>
      </c>
      <c r="EC346" s="55">
        <f t="shared" ref="EC346:EO346" si="491">SUM(EC5:EC345)</f>
        <v>1328</v>
      </c>
      <c r="ED346" s="49">
        <f t="shared" si="491"/>
        <v>537</v>
      </c>
      <c r="EE346" s="49">
        <f t="shared" si="491"/>
        <v>423</v>
      </c>
      <c r="EF346" s="55">
        <f t="shared" si="491"/>
        <v>1194</v>
      </c>
      <c r="EG346" s="55">
        <f t="shared" si="491"/>
        <v>451</v>
      </c>
      <c r="EH346" s="55">
        <f t="shared" si="491"/>
        <v>337</v>
      </c>
      <c r="EI346" s="55">
        <f t="shared" si="491"/>
        <v>1</v>
      </c>
      <c r="EJ346" s="55">
        <f t="shared" si="491"/>
        <v>1</v>
      </c>
      <c r="EK346" s="55">
        <f t="shared" si="491"/>
        <v>0</v>
      </c>
      <c r="EL346" s="55">
        <f t="shared" si="491"/>
        <v>133</v>
      </c>
      <c r="EM346" s="55">
        <f t="shared" si="491"/>
        <v>85</v>
      </c>
      <c r="EN346" s="55">
        <f t="shared" si="491"/>
        <v>86</v>
      </c>
      <c r="EO346" s="55">
        <f t="shared" si="491"/>
        <v>1635</v>
      </c>
      <c r="EP346" s="52">
        <f t="shared" si="485"/>
        <v>41.677287789956665</v>
      </c>
      <c r="EQ346" s="55">
        <f>SUM(EQ5:EQ345)</f>
        <v>2104</v>
      </c>
      <c r="ER346" s="55">
        <f>SUM(ER5:ER345)</f>
        <v>1434</v>
      </c>
      <c r="ES346" s="51">
        <f t="shared" si="486"/>
        <v>68.155893536121667</v>
      </c>
      <c r="ET346" s="55">
        <f>SUM(ET5:ET345)</f>
        <v>636</v>
      </c>
      <c r="EU346" s="55">
        <f>SUM(EU5:EU345)</f>
        <v>44</v>
      </c>
      <c r="EV346" s="55">
        <f>SUM(EV5:EV345)</f>
        <v>683</v>
      </c>
      <c r="EW346" s="55">
        <f>SUM(EW5:EW345)</f>
        <v>71</v>
      </c>
      <c r="EX346" s="57">
        <f>AVERAGE(EX5:EX345)</f>
        <v>1299.9304440154431</v>
      </c>
      <c r="EY346" s="57">
        <f>MIN(EY5:EY345)</f>
        <v>16.75</v>
      </c>
      <c r="EZ346" s="57">
        <f>MAX(EZ5:EZ345)</f>
        <v>37279.35</v>
      </c>
      <c r="FA346" s="58">
        <f>SUM(FA5:FA345)</f>
        <v>150</v>
      </c>
    </row>
    <row r="347" spans="1:157" s="5" customFormat="1">
      <c r="C347" s="25" t="s">
        <v>31</v>
      </c>
      <c r="D347" s="59">
        <v>652034</v>
      </c>
      <c r="E347" s="60">
        <f>F347+H347</f>
        <v>30255</v>
      </c>
      <c r="F347" s="60">
        <v>30255</v>
      </c>
      <c r="G347" s="61">
        <f t="shared" si="478"/>
        <v>100</v>
      </c>
      <c r="H347" s="25">
        <v>0</v>
      </c>
      <c r="I347" s="61">
        <f t="shared" si="479"/>
        <v>0</v>
      </c>
      <c r="J347" s="60">
        <v>23402</v>
      </c>
      <c r="K347" s="61">
        <f t="shared" si="426"/>
        <v>3.5890766432425303</v>
      </c>
      <c r="L347" s="60">
        <v>411455</v>
      </c>
      <c r="M347" s="60">
        <v>165239</v>
      </c>
      <c r="N347" s="62">
        <f t="shared" si="427"/>
        <v>25.342083388289566</v>
      </c>
      <c r="O347" s="60">
        <v>103425</v>
      </c>
      <c r="P347" s="60">
        <v>55885</v>
      </c>
      <c r="Q347" s="61">
        <f t="shared" si="428"/>
        <v>8.5708720710883171</v>
      </c>
      <c r="R347" s="60">
        <f>S347+U347</f>
        <v>16926</v>
      </c>
      <c r="S347" s="60">
        <v>16926</v>
      </c>
      <c r="T347" s="61">
        <f t="shared" si="480"/>
        <v>100</v>
      </c>
      <c r="U347" s="63">
        <v>0</v>
      </c>
      <c r="V347" s="61">
        <f t="shared" si="481"/>
        <v>0</v>
      </c>
      <c r="W347" s="60">
        <v>3864</v>
      </c>
      <c r="X347" s="63">
        <v>0</v>
      </c>
      <c r="Y347" s="60">
        <v>11604</v>
      </c>
      <c r="Z347" s="61">
        <f t="shared" si="430"/>
        <v>1.7796617967774688</v>
      </c>
      <c r="AA347" s="60">
        <v>3004</v>
      </c>
      <c r="AB347" s="63">
        <v>0</v>
      </c>
      <c r="AC347" s="61">
        <f t="shared" si="431"/>
        <v>0.46071217145118198</v>
      </c>
      <c r="AD347" s="64">
        <v>77</v>
      </c>
      <c r="AE347" s="64">
        <v>63</v>
      </c>
      <c r="AF347" s="64">
        <v>383</v>
      </c>
      <c r="AG347" s="64">
        <v>467</v>
      </c>
      <c r="AH347" s="63">
        <v>1.3</v>
      </c>
      <c r="AI347" s="63">
        <v>8.1</v>
      </c>
      <c r="AJ347" s="60">
        <v>7624</v>
      </c>
      <c r="AK347" s="61">
        <f t="shared" si="482"/>
        <v>45.043128914096656</v>
      </c>
      <c r="AL347" s="60">
        <v>3016</v>
      </c>
      <c r="AM347" s="63">
        <v>0</v>
      </c>
      <c r="AN347" s="61">
        <f t="shared" si="475"/>
        <v>78.053830227743276</v>
      </c>
      <c r="AO347" s="60">
        <v>5428</v>
      </c>
      <c r="AP347" s="61">
        <f t="shared" si="483"/>
        <v>46.776973457428475</v>
      </c>
      <c r="AQ347" s="60">
        <v>2390</v>
      </c>
      <c r="AR347" s="63">
        <v>0</v>
      </c>
      <c r="AS347" s="61">
        <f t="shared" si="476"/>
        <v>79.56058588548602</v>
      </c>
      <c r="AT347" s="60">
        <v>1789</v>
      </c>
      <c r="AU347" s="179">
        <f t="shared" si="469"/>
        <v>0.2743721953149682</v>
      </c>
      <c r="AV347" s="63"/>
      <c r="AW347" s="60">
        <f>AZ347+BA347+BB347</f>
        <v>14922</v>
      </c>
      <c r="AX347" s="63">
        <f>BC347+BD347+BE347</f>
        <v>0</v>
      </c>
      <c r="AY347" s="61">
        <f t="shared" si="434"/>
        <v>2.2885309661766104</v>
      </c>
      <c r="AZ347" s="60">
        <v>4729</v>
      </c>
      <c r="BA347" s="60">
        <v>10156</v>
      </c>
      <c r="BB347" s="60">
        <v>37</v>
      </c>
      <c r="BC347" s="63">
        <v>0</v>
      </c>
      <c r="BD347" s="63">
        <v>0</v>
      </c>
      <c r="BE347" s="63">
        <v>0</v>
      </c>
      <c r="BF347" s="60">
        <f>BH347+BI347+BJ347</f>
        <v>10931</v>
      </c>
      <c r="BG347" s="63">
        <f>BK347+BL347+BM347</f>
        <v>0</v>
      </c>
      <c r="BH347" s="60">
        <v>4729</v>
      </c>
      <c r="BI347" s="60">
        <v>6165</v>
      </c>
      <c r="BJ347" s="60">
        <v>37</v>
      </c>
      <c r="BK347" s="60">
        <v>0</v>
      </c>
      <c r="BL347" s="60">
        <v>0</v>
      </c>
      <c r="BM347" s="60">
        <v>0</v>
      </c>
      <c r="BN347" s="60">
        <v>9747</v>
      </c>
      <c r="BO347" s="60">
        <v>0</v>
      </c>
      <c r="BP347" s="61">
        <f t="shared" si="474"/>
        <v>1.4948606974482925</v>
      </c>
      <c r="BQ347" s="139">
        <v>405</v>
      </c>
      <c r="BR347" s="61">
        <f t="shared" si="477"/>
        <v>4.1551246537396125</v>
      </c>
      <c r="BS347" s="60">
        <f t="shared" ref="BS347:BU351" si="492">BV347+BY347+CB347</f>
        <v>5578</v>
      </c>
      <c r="BT347" s="60">
        <f t="shared" si="492"/>
        <v>922</v>
      </c>
      <c r="BU347" s="60">
        <f t="shared" si="492"/>
        <v>4147</v>
      </c>
      <c r="BV347" s="60">
        <v>4729</v>
      </c>
      <c r="BW347" s="60">
        <v>0</v>
      </c>
      <c r="BX347" s="60">
        <v>0</v>
      </c>
      <c r="BY347" s="60">
        <v>812</v>
      </c>
      <c r="BZ347" s="60">
        <v>922</v>
      </c>
      <c r="CA347" s="60">
        <v>4147</v>
      </c>
      <c r="CB347" s="60">
        <v>37</v>
      </c>
      <c r="CC347" s="60">
        <v>0</v>
      </c>
      <c r="CD347" s="60">
        <v>0</v>
      </c>
      <c r="CE347" s="63">
        <f t="shared" ref="CE347:CG351" si="493">CH347+CK347+CN347</f>
        <v>0</v>
      </c>
      <c r="CF347" s="63">
        <f t="shared" si="493"/>
        <v>0</v>
      </c>
      <c r="CG347" s="63">
        <f t="shared" si="493"/>
        <v>0</v>
      </c>
      <c r="CH347" s="63">
        <v>0</v>
      </c>
      <c r="CI347" s="63">
        <v>0</v>
      </c>
      <c r="CJ347" s="63">
        <v>0</v>
      </c>
      <c r="CK347" s="63">
        <v>0</v>
      </c>
      <c r="CL347" s="63">
        <v>0</v>
      </c>
      <c r="CM347" s="63">
        <v>0</v>
      </c>
      <c r="CN347" s="63">
        <v>0</v>
      </c>
      <c r="CO347" s="63">
        <v>0</v>
      </c>
      <c r="CP347" s="63">
        <v>0</v>
      </c>
      <c r="CQ347" s="60">
        <f>CS347+DE347+DQ347</f>
        <v>2266</v>
      </c>
      <c r="CR347" s="62">
        <f t="shared" si="443"/>
        <v>0.34752788964992626</v>
      </c>
      <c r="CS347" s="59">
        <f>CT347+CU347</f>
        <v>1994</v>
      </c>
      <c r="CT347" s="59">
        <f t="shared" ref="CT347:CU351" si="494">CW347+CZ347+DC347</f>
        <v>582</v>
      </c>
      <c r="CU347" s="59">
        <f t="shared" si="494"/>
        <v>1412</v>
      </c>
      <c r="CV347" s="59">
        <f>CW347+CX347</f>
        <v>217</v>
      </c>
      <c r="CW347" s="63">
        <v>217</v>
      </c>
      <c r="CX347" s="63">
        <v>0</v>
      </c>
      <c r="CY347" s="60">
        <f>CZ347+DA347</f>
        <v>1760</v>
      </c>
      <c r="CZ347" s="63">
        <v>348</v>
      </c>
      <c r="DA347" s="60">
        <v>1412</v>
      </c>
      <c r="DB347" s="63">
        <f>DC347+DD347</f>
        <v>17</v>
      </c>
      <c r="DC347" s="63">
        <v>17</v>
      </c>
      <c r="DD347" s="63">
        <v>0</v>
      </c>
      <c r="DE347" s="63">
        <f>DF347+DG347</f>
        <v>0</v>
      </c>
      <c r="DF347" s="63">
        <f t="shared" ref="DF347:DG351" si="495">DI347+DL347+DO347</f>
        <v>0</v>
      </c>
      <c r="DG347" s="63">
        <f t="shared" si="495"/>
        <v>0</v>
      </c>
      <c r="DH347" s="63">
        <f>DI347+DJ347</f>
        <v>0</v>
      </c>
      <c r="DI347" s="63">
        <v>0</v>
      </c>
      <c r="DJ347" s="63">
        <v>0</v>
      </c>
      <c r="DK347" s="63">
        <f>DL347+DM347</f>
        <v>0</v>
      </c>
      <c r="DL347" s="63">
        <v>0</v>
      </c>
      <c r="DM347" s="63">
        <v>0</v>
      </c>
      <c r="DN347" s="63">
        <f>DO347+DP347</f>
        <v>0</v>
      </c>
      <c r="DO347" s="63">
        <v>0</v>
      </c>
      <c r="DP347" s="63">
        <v>0</v>
      </c>
      <c r="DQ347" s="63">
        <f>DR347+DS347+DT347+DU347</f>
        <v>272</v>
      </c>
      <c r="DR347" s="63">
        <v>0</v>
      </c>
      <c r="DS347" s="63">
        <v>7</v>
      </c>
      <c r="DT347" s="63">
        <v>265</v>
      </c>
      <c r="DU347" s="63">
        <v>0</v>
      </c>
      <c r="DV347" s="65">
        <v>1020</v>
      </c>
      <c r="DW347" s="65">
        <v>592</v>
      </c>
      <c r="DX347" s="60">
        <v>4876</v>
      </c>
      <c r="DY347" s="63">
        <v>0</v>
      </c>
      <c r="DZ347" s="63">
        <v>4</v>
      </c>
      <c r="EA347" s="60">
        <f>EC347+ED347+EE347</f>
        <v>1315</v>
      </c>
      <c r="EB347" s="62">
        <f t="shared" si="484"/>
        <v>58.031774051191533</v>
      </c>
      <c r="EC347" s="60">
        <f t="shared" ref="EC347:EE351" si="496">EF347+EI347+EL347</f>
        <v>738</v>
      </c>
      <c r="ED347" s="63">
        <f t="shared" si="496"/>
        <v>320</v>
      </c>
      <c r="EE347" s="63">
        <f t="shared" si="496"/>
        <v>257</v>
      </c>
      <c r="EF347" s="63">
        <v>675</v>
      </c>
      <c r="EG347" s="63">
        <v>290</v>
      </c>
      <c r="EH347" s="63">
        <v>220</v>
      </c>
      <c r="EI347" s="63">
        <v>0</v>
      </c>
      <c r="EJ347" s="63">
        <v>0</v>
      </c>
      <c r="EK347" s="63">
        <v>0</v>
      </c>
      <c r="EL347" s="63">
        <v>63</v>
      </c>
      <c r="EM347" s="63">
        <v>30</v>
      </c>
      <c r="EN347" s="63">
        <v>37</v>
      </c>
      <c r="EO347" s="63">
        <f>CQ347-EA347</f>
        <v>951</v>
      </c>
      <c r="EP347" s="62">
        <f t="shared" si="485"/>
        <v>41.968225948808474</v>
      </c>
      <c r="EQ347" s="63">
        <v>792</v>
      </c>
      <c r="ER347" s="63">
        <f>SUM(ET347:EW347)</f>
        <v>574</v>
      </c>
      <c r="ES347" s="61">
        <f t="shared" si="486"/>
        <v>72.474747474747474</v>
      </c>
      <c r="ET347" s="63">
        <v>368</v>
      </c>
      <c r="EU347" s="63">
        <v>8</v>
      </c>
      <c r="EV347" s="63">
        <v>159</v>
      </c>
      <c r="EW347" s="63">
        <v>39</v>
      </c>
      <c r="EX347" s="66">
        <v>995</v>
      </c>
      <c r="EY347" s="66">
        <v>17</v>
      </c>
      <c r="EZ347" s="66">
        <v>21697</v>
      </c>
      <c r="FA347" s="63">
        <v>30</v>
      </c>
    </row>
    <row r="348" spans="1:157" s="5" customFormat="1">
      <c r="C348" s="25" t="s">
        <v>32</v>
      </c>
      <c r="D348" s="59">
        <v>342371</v>
      </c>
      <c r="E348" s="60">
        <f>F348+H348</f>
        <v>7710</v>
      </c>
      <c r="F348" s="60">
        <v>7342</v>
      </c>
      <c r="G348" s="61">
        <f t="shared" si="478"/>
        <v>95.226977950713348</v>
      </c>
      <c r="H348" s="63">
        <v>368</v>
      </c>
      <c r="I348" s="61">
        <f t="shared" si="479"/>
        <v>4.7730220492866406</v>
      </c>
      <c r="J348" s="60">
        <v>6292</v>
      </c>
      <c r="K348" s="61">
        <f t="shared" si="426"/>
        <v>1.8377724748883524</v>
      </c>
      <c r="L348" s="60">
        <v>69789</v>
      </c>
      <c r="M348" s="60">
        <v>47616</v>
      </c>
      <c r="N348" s="62">
        <f t="shared" si="427"/>
        <v>13.907719987966271</v>
      </c>
      <c r="O348" s="60">
        <v>22496</v>
      </c>
      <c r="P348" s="60">
        <v>16726</v>
      </c>
      <c r="Q348" s="61">
        <f t="shared" si="428"/>
        <v>4.885343676888521</v>
      </c>
      <c r="R348" s="60">
        <f>S348+U348</f>
        <v>5046</v>
      </c>
      <c r="S348" s="60">
        <v>5034</v>
      </c>
      <c r="T348" s="61">
        <f t="shared" si="480"/>
        <v>99.76218787158146</v>
      </c>
      <c r="U348" s="63">
        <v>12</v>
      </c>
      <c r="V348" s="61">
        <f t="shared" si="481"/>
        <v>0.23781212841854932</v>
      </c>
      <c r="W348" s="60">
        <v>944</v>
      </c>
      <c r="X348" s="63">
        <v>7</v>
      </c>
      <c r="Y348" s="60">
        <v>4587</v>
      </c>
      <c r="Z348" s="61">
        <f t="shared" si="430"/>
        <v>1.3397746888609139</v>
      </c>
      <c r="AA348" s="60">
        <v>837</v>
      </c>
      <c r="AB348" s="63">
        <v>7</v>
      </c>
      <c r="AC348" s="61">
        <f t="shared" si="431"/>
        <v>0.24651620610390482</v>
      </c>
      <c r="AD348" s="64">
        <v>95</v>
      </c>
      <c r="AE348" s="64">
        <v>71</v>
      </c>
      <c r="AF348" s="64">
        <v>538</v>
      </c>
      <c r="AG348" s="64">
        <v>1043</v>
      </c>
      <c r="AH348" s="63">
        <v>7.7</v>
      </c>
      <c r="AI348" s="61">
        <v>24</v>
      </c>
      <c r="AJ348" s="60">
        <v>1174</v>
      </c>
      <c r="AK348" s="61">
        <f t="shared" si="482"/>
        <v>23.321414382201034</v>
      </c>
      <c r="AL348" s="60">
        <v>504</v>
      </c>
      <c r="AM348" s="63">
        <v>1</v>
      </c>
      <c r="AN348" s="61">
        <f t="shared" si="475"/>
        <v>53.495762711864401</v>
      </c>
      <c r="AO348" s="60"/>
      <c r="AP348" s="61">
        <f t="shared" si="483"/>
        <v>0</v>
      </c>
      <c r="AQ348" s="63">
        <v>446</v>
      </c>
      <c r="AR348" s="63">
        <v>1</v>
      </c>
      <c r="AS348" s="61">
        <f t="shared" si="476"/>
        <v>53.405017921146957</v>
      </c>
      <c r="AT348" s="60">
        <v>751</v>
      </c>
      <c r="AU348" s="179">
        <f t="shared" si="469"/>
        <v>0.21935269050240822</v>
      </c>
      <c r="AV348" s="63"/>
      <c r="AW348" s="60">
        <f>AZ348+BA348+BB348</f>
        <v>3034</v>
      </c>
      <c r="AX348" s="63">
        <f>BC348+BD348+BE348</f>
        <v>4</v>
      </c>
      <c r="AY348" s="61">
        <f t="shared" si="434"/>
        <v>0.88734150964888958</v>
      </c>
      <c r="AZ348" s="60">
        <v>1292</v>
      </c>
      <c r="BA348" s="60">
        <v>1742</v>
      </c>
      <c r="BB348" s="60">
        <v>0</v>
      </c>
      <c r="BC348" s="63">
        <v>0</v>
      </c>
      <c r="BD348" s="63">
        <v>4</v>
      </c>
      <c r="BE348" s="63">
        <v>0</v>
      </c>
      <c r="BF348" s="60">
        <f>BH348+BI348+BJ348</f>
        <v>1738</v>
      </c>
      <c r="BG348" s="63">
        <f>BK348+BL348+BM348</f>
        <v>4</v>
      </c>
      <c r="BH348" s="60">
        <v>0</v>
      </c>
      <c r="BI348" s="60">
        <v>1738</v>
      </c>
      <c r="BJ348" s="60">
        <v>0</v>
      </c>
      <c r="BK348" s="60">
        <v>0</v>
      </c>
      <c r="BL348" s="60">
        <v>4</v>
      </c>
      <c r="BM348" s="60">
        <v>0</v>
      </c>
      <c r="BN348" s="60">
        <v>1659</v>
      </c>
      <c r="BO348" s="60">
        <v>4</v>
      </c>
      <c r="BP348" s="61">
        <f t="shared" si="474"/>
        <v>0.4857303918848267</v>
      </c>
      <c r="BQ348" s="139">
        <v>422</v>
      </c>
      <c r="BR348" s="61">
        <f t="shared" si="477"/>
        <v>25.375826819001805</v>
      </c>
      <c r="BS348" s="60">
        <f t="shared" si="492"/>
        <v>1</v>
      </c>
      <c r="BT348" s="60">
        <f t="shared" si="492"/>
        <v>836</v>
      </c>
      <c r="BU348" s="60">
        <f t="shared" si="492"/>
        <v>901</v>
      </c>
      <c r="BV348" s="60">
        <v>0</v>
      </c>
      <c r="BW348" s="60">
        <v>0</v>
      </c>
      <c r="BX348" s="60">
        <v>0</v>
      </c>
      <c r="BY348" s="60">
        <v>1</v>
      </c>
      <c r="BZ348" s="60">
        <v>836</v>
      </c>
      <c r="CA348" s="60">
        <v>901</v>
      </c>
      <c r="CB348" s="60">
        <v>0</v>
      </c>
      <c r="CC348" s="60">
        <v>0</v>
      </c>
      <c r="CD348" s="60">
        <v>0</v>
      </c>
      <c r="CE348" s="63">
        <f t="shared" si="493"/>
        <v>0</v>
      </c>
      <c r="CF348" s="63">
        <f t="shared" si="493"/>
        <v>3</v>
      </c>
      <c r="CG348" s="63">
        <f t="shared" si="493"/>
        <v>1</v>
      </c>
      <c r="CH348" s="63">
        <v>0</v>
      </c>
      <c r="CI348" s="63">
        <v>0</v>
      </c>
      <c r="CJ348" s="63">
        <v>0</v>
      </c>
      <c r="CK348" s="63">
        <v>0</v>
      </c>
      <c r="CL348" s="63">
        <v>3</v>
      </c>
      <c r="CM348" s="63">
        <v>1</v>
      </c>
      <c r="CN348" s="63">
        <v>0</v>
      </c>
      <c r="CO348" s="63">
        <v>0</v>
      </c>
      <c r="CP348" s="63">
        <v>0</v>
      </c>
      <c r="CQ348" s="60">
        <f>CS348+DE348+DQ348</f>
        <v>199</v>
      </c>
      <c r="CR348" s="62">
        <f t="shared" si="443"/>
        <v>5.8124081770944393E-2</v>
      </c>
      <c r="CS348" s="59">
        <f>CT348+CU348</f>
        <v>183</v>
      </c>
      <c r="CT348" s="59">
        <f t="shared" si="494"/>
        <v>0</v>
      </c>
      <c r="CU348" s="59">
        <f t="shared" si="494"/>
        <v>183</v>
      </c>
      <c r="CV348" s="59">
        <f>CW348+CX348</f>
        <v>0</v>
      </c>
      <c r="CW348" s="63">
        <v>0</v>
      </c>
      <c r="CX348" s="63">
        <v>0</v>
      </c>
      <c r="CY348" s="60">
        <f>CZ348+DA348</f>
        <v>183</v>
      </c>
      <c r="CZ348" s="63">
        <v>0</v>
      </c>
      <c r="DA348" s="63">
        <v>183</v>
      </c>
      <c r="DB348" s="63">
        <f>DC348+DD348</f>
        <v>0</v>
      </c>
      <c r="DC348" s="63">
        <v>0</v>
      </c>
      <c r="DD348" s="63">
        <v>0</v>
      </c>
      <c r="DE348" s="63">
        <f>DF348+DG348</f>
        <v>1</v>
      </c>
      <c r="DF348" s="63">
        <f t="shared" si="495"/>
        <v>0</v>
      </c>
      <c r="DG348" s="63">
        <f t="shared" si="495"/>
        <v>1</v>
      </c>
      <c r="DH348" s="63">
        <f>DI348+DJ348</f>
        <v>0</v>
      </c>
      <c r="DI348" s="63">
        <v>0</v>
      </c>
      <c r="DJ348" s="63">
        <v>0</v>
      </c>
      <c r="DK348" s="63">
        <f>DL348+DM348</f>
        <v>1</v>
      </c>
      <c r="DL348" s="63">
        <v>0</v>
      </c>
      <c r="DM348" s="63">
        <v>1</v>
      </c>
      <c r="DN348" s="63">
        <f>DO348+DP348</f>
        <v>0</v>
      </c>
      <c r="DO348" s="63">
        <v>0</v>
      </c>
      <c r="DP348" s="63">
        <v>0</v>
      </c>
      <c r="DQ348" s="63">
        <f>DR348+DS348+DT348+DU348</f>
        <v>15</v>
      </c>
      <c r="DR348" s="63">
        <v>0</v>
      </c>
      <c r="DS348" s="63">
        <v>0</v>
      </c>
      <c r="DT348" s="63">
        <v>15</v>
      </c>
      <c r="DU348" s="63">
        <v>0</v>
      </c>
      <c r="DV348" s="65">
        <v>1268</v>
      </c>
      <c r="DW348" s="65">
        <v>2013</v>
      </c>
      <c r="DX348" s="60">
        <v>263</v>
      </c>
      <c r="DY348" s="63">
        <v>0</v>
      </c>
      <c r="DZ348" s="63">
        <v>1</v>
      </c>
      <c r="EA348" s="60">
        <f>EC348+ED348+EE348</f>
        <v>103</v>
      </c>
      <c r="EB348" s="62">
        <f t="shared" si="484"/>
        <v>51.758793969849251</v>
      </c>
      <c r="EC348" s="60">
        <f t="shared" si="496"/>
        <v>72</v>
      </c>
      <c r="ED348" s="63">
        <f t="shared" si="496"/>
        <v>21</v>
      </c>
      <c r="EE348" s="63">
        <f t="shared" si="496"/>
        <v>10</v>
      </c>
      <c r="EF348" s="63">
        <v>69</v>
      </c>
      <c r="EG348" s="63">
        <v>21</v>
      </c>
      <c r="EH348" s="63">
        <v>9</v>
      </c>
      <c r="EI348" s="63">
        <v>0</v>
      </c>
      <c r="EJ348" s="63">
        <v>0</v>
      </c>
      <c r="EK348" s="63">
        <v>0</v>
      </c>
      <c r="EL348" s="63">
        <v>3</v>
      </c>
      <c r="EM348" s="63">
        <v>0</v>
      </c>
      <c r="EN348" s="63">
        <v>1</v>
      </c>
      <c r="EO348" s="63">
        <f>CQ348-EA348</f>
        <v>96</v>
      </c>
      <c r="EP348" s="62">
        <f t="shared" si="485"/>
        <v>48.241206030150749</v>
      </c>
      <c r="EQ348" s="63">
        <v>167</v>
      </c>
      <c r="ER348" s="63">
        <f>SUM(ET348:EW348)</f>
        <v>124</v>
      </c>
      <c r="ES348" s="61">
        <f t="shared" si="486"/>
        <v>74.251497005988014</v>
      </c>
      <c r="ET348" s="63">
        <v>52</v>
      </c>
      <c r="EU348" s="63">
        <v>3</v>
      </c>
      <c r="EV348" s="63">
        <v>61</v>
      </c>
      <c r="EW348" s="63">
        <v>8</v>
      </c>
      <c r="EX348" s="66">
        <v>1236</v>
      </c>
      <c r="EY348" s="66">
        <v>121</v>
      </c>
      <c r="EZ348" s="66">
        <v>14372</v>
      </c>
      <c r="FA348" s="63">
        <v>0</v>
      </c>
    </row>
    <row r="349" spans="1:157" s="5" customFormat="1">
      <c r="C349" s="25" t="s">
        <v>33</v>
      </c>
      <c r="D349" s="59">
        <v>624039</v>
      </c>
      <c r="E349" s="60">
        <f>F349+H349</f>
        <v>6424</v>
      </c>
      <c r="F349" s="60">
        <v>6184</v>
      </c>
      <c r="G349" s="61">
        <f t="shared" si="478"/>
        <v>96.264009962640102</v>
      </c>
      <c r="H349" s="63">
        <v>240</v>
      </c>
      <c r="I349" s="61">
        <f t="shared" si="479"/>
        <v>3.7359900373599002</v>
      </c>
      <c r="J349" s="60">
        <v>5461</v>
      </c>
      <c r="K349" s="61">
        <f t="shared" si="426"/>
        <v>0.87510556231261194</v>
      </c>
      <c r="L349" s="60">
        <v>202287</v>
      </c>
      <c r="M349" s="60">
        <v>117709</v>
      </c>
      <c r="N349" s="62">
        <f t="shared" si="427"/>
        <v>18.862442892191034</v>
      </c>
      <c r="O349" s="60">
        <v>62135</v>
      </c>
      <c r="P349" s="60">
        <v>41700</v>
      </c>
      <c r="Q349" s="61">
        <f t="shared" si="428"/>
        <v>6.6822746655257133</v>
      </c>
      <c r="R349" s="60">
        <f>S349+U349</f>
        <v>8941</v>
      </c>
      <c r="S349" s="60">
        <v>8854</v>
      </c>
      <c r="T349" s="61">
        <f t="shared" si="480"/>
        <v>99.026954479364733</v>
      </c>
      <c r="U349" s="60">
        <v>87</v>
      </c>
      <c r="V349" s="61">
        <f t="shared" si="481"/>
        <v>0.97304552063527572</v>
      </c>
      <c r="W349" s="60">
        <v>1798</v>
      </c>
      <c r="X349" s="63">
        <v>4</v>
      </c>
      <c r="Y349" s="60">
        <v>7682</v>
      </c>
      <c r="Z349" s="61">
        <f t="shared" si="430"/>
        <v>1.2310128052894129</v>
      </c>
      <c r="AA349" s="60">
        <v>1488</v>
      </c>
      <c r="AB349" s="63">
        <v>3</v>
      </c>
      <c r="AC349" s="61">
        <f t="shared" si="431"/>
        <v>0.238927374731387</v>
      </c>
      <c r="AD349" s="64">
        <v>82</v>
      </c>
      <c r="AE349" s="64">
        <v>64</v>
      </c>
      <c r="AF349" s="64">
        <v>745</v>
      </c>
      <c r="AG349" s="64">
        <v>1080</v>
      </c>
      <c r="AH349" s="61">
        <v>10</v>
      </c>
      <c r="AI349" s="63">
        <v>21.8</v>
      </c>
      <c r="AJ349" s="60">
        <v>3228</v>
      </c>
      <c r="AK349" s="61">
        <f t="shared" si="482"/>
        <v>36.458098034786538</v>
      </c>
      <c r="AL349" s="60">
        <v>1104</v>
      </c>
      <c r="AM349" s="63">
        <v>2</v>
      </c>
      <c r="AN349" s="61">
        <f t="shared" si="475"/>
        <v>61.512791991101224</v>
      </c>
      <c r="AO349" s="60">
        <v>1722</v>
      </c>
      <c r="AP349" s="61">
        <f t="shared" si="483"/>
        <v>22.416037490236917</v>
      </c>
      <c r="AQ349" s="63">
        <v>930</v>
      </c>
      <c r="AR349" s="63">
        <v>2</v>
      </c>
      <c r="AS349" s="61">
        <f t="shared" si="476"/>
        <v>62.634408602150536</v>
      </c>
      <c r="AT349" s="60">
        <v>1792</v>
      </c>
      <c r="AU349" s="179">
        <f t="shared" si="469"/>
        <v>0.28716153958326324</v>
      </c>
      <c r="AV349" s="63"/>
      <c r="AW349" s="60">
        <f>AZ349+BA349+BB349</f>
        <v>4588</v>
      </c>
      <c r="AX349" s="63">
        <f>BC349+BD349+BE349</f>
        <v>11</v>
      </c>
      <c r="AY349" s="61">
        <f t="shared" si="434"/>
        <v>0.73697316994610917</v>
      </c>
      <c r="AZ349" s="60">
        <v>967</v>
      </c>
      <c r="BA349" s="60">
        <v>3621</v>
      </c>
      <c r="BB349" s="60">
        <v>0</v>
      </c>
      <c r="BC349" s="63">
        <v>0</v>
      </c>
      <c r="BD349" s="63">
        <v>11</v>
      </c>
      <c r="BE349" s="63">
        <v>0</v>
      </c>
      <c r="BF349" s="60">
        <f>BH349+BI349+BJ349</f>
        <v>3498</v>
      </c>
      <c r="BG349" s="63">
        <f>BK349+BL349+BM349</f>
        <v>10</v>
      </c>
      <c r="BH349" s="60">
        <v>2</v>
      </c>
      <c r="BI349" s="60">
        <v>3496</v>
      </c>
      <c r="BJ349" s="60">
        <v>0</v>
      </c>
      <c r="BK349" s="60">
        <v>0</v>
      </c>
      <c r="BL349" s="60">
        <v>10</v>
      </c>
      <c r="BM349" s="60">
        <v>0</v>
      </c>
      <c r="BN349" s="60">
        <v>3056</v>
      </c>
      <c r="BO349" s="60">
        <v>9</v>
      </c>
      <c r="BP349" s="61">
        <f t="shared" si="474"/>
        <v>0.49115520023588272</v>
      </c>
      <c r="BQ349" s="139">
        <v>264</v>
      </c>
      <c r="BR349" s="61">
        <f t="shared" si="477"/>
        <v>8.6133768352365419</v>
      </c>
      <c r="BS349" s="60">
        <f t="shared" si="492"/>
        <v>96</v>
      </c>
      <c r="BT349" s="60">
        <f t="shared" si="492"/>
        <v>1166</v>
      </c>
      <c r="BU349" s="60">
        <f t="shared" si="492"/>
        <v>2236</v>
      </c>
      <c r="BV349" s="60">
        <v>0</v>
      </c>
      <c r="BW349" s="60">
        <v>0</v>
      </c>
      <c r="BX349" s="60">
        <v>2</v>
      </c>
      <c r="BY349" s="60">
        <v>96</v>
      </c>
      <c r="BZ349" s="60">
        <v>1166</v>
      </c>
      <c r="CA349" s="60">
        <v>2234</v>
      </c>
      <c r="CB349" s="60">
        <v>0</v>
      </c>
      <c r="CC349" s="60">
        <v>0</v>
      </c>
      <c r="CD349" s="60">
        <v>0</v>
      </c>
      <c r="CE349" s="63">
        <f t="shared" si="493"/>
        <v>0</v>
      </c>
      <c r="CF349" s="63">
        <f t="shared" si="493"/>
        <v>4</v>
      </c>
      <c r="CG349" s="63">
        <f t="shared" si="493"/>
        <v>6</v>
      </c>
      <c r="CH349" s="63">
        <v>0</v>
      </c>
      <c r="CI349" s="63">
        <v>0</v>
      </c>
      <c r="CJ349" s="63">
        <v>0</v>
      </c>
      <c r="CK349" s="63">
        <v>0</v>
      </c>
      <c r="CL349" s="63">
        <v>4</v>
      </c>
      <c r="CM349" s="63">
        <v>6</v>
      </c>
      <c r="CN349" s="63">
        <v>0</v>
      </c>
      <c r="CO349" s="63">
        <v>0</v>
      </c>
      <c r="CP349" s="63">
        <v>0</v>
      </c>
      <c r="CQ349" s="63">
        <f>CS349+DE349+DQ349</f>
        <v>457</v>
      </c>
      <c r="CR349" s="62">
        <f t="shared" si="443"/>
        <v>7.3232602449526396E-2</v>
      </c>
      <c r="CS349" s="59">
        <f>CT349+CU349</f>
        <v>415</v>
      </c>
      <c r="CT349" s="59">
        <f t="shared" si="494"/>
        <v>11</v>
      </c>
      <c r="CU349" s="59">
        <f t="shared" si="494"/>
        <v>404</v>
      </c>
      <c r="CV349" s="59">
        <f>CW349+CX349</f>
        <v>0</v>
      </c>
      <c r="CW349" s="63">
        <v>0</v>
      </c>
      <c r="CX349" s="63">
        <v>0</v>
      </c>
      <c r="CY349" s="60">
        <f>CZ349+DA349</f>
        <v>415</v>
      </c>
      <c r="CZ349" s="63">
        <v>11</v>
      </c>
      <c r="DA349" s="63">
        <v>404</v>
      </c>
      <c r="DB349" s="63">
        <f>DC349+DD349</f>
        <v>0</v>
      </c>
      <c r="DC349" s="63">
        <v>0</v>
      </c>
      <c r="DD349" s="63">
        <v>0</v>
      </c>
      <c r="DE349" s="63">
        <f>DF349+DG349</f>
        <v>0</v>
      </c>
      <c r="DF349" s="63">
        <f t="shared" si="495"/>
        <v>0</v>
      </c>
      <c r="DG349" s="63">
        <f t="shared" si="495"/>
        <v>0</v>
      </c>
      <c r="DH349" s="63">
        <f>DI349+DJ349</f>
        <v>0</v>
      </c>
      <c r="DI349" s="63">
        <v>0</v>
      </c>
      <c r="DJ349" s="63">
        <v>0</v>
      </c>
      <c r="DK349" s="63">
        <f>DL349+DM349</f>
        <v>0</v>
      </c>
      <c r="DL349" s="63">
        <v>0</v>
      </c>
      <c r="DM349" s="63">
        <v>0</v>
      </c>
      <c r="DN349" s="63">
        <f>DO349+DP349</f>
        <v>0</v>
      </c>
      <c r="DO349" s="63">
        <v>0</v>
      </c>
      <c r="DP349" s="63">
        <v>0</v>
      </c>
      <c r="DQ349" s="63">
        <f>DR349+DS349+DT349+DU349</f>
        <v>42</v>
      </c>
      <c r="DR349" s="63">
        <v>0</v>
      </c>
      <c r="DS349" s="63">
        <v>0</v>
      </c>
      <c r="DT349" s="63">
        <v>33</v>
      </c>
      <c r="DU349" s="63">
        <v>9</v>
      </c>
      <c r="DV349" s="65">
        <v>1690</v>
      </c>
      <c r="DW349" s="65">
        <v>1595</v>
      </c>
      <c r="DX349" s="60">
        <v>1237</v>
      </c>
      <c r="DY349" s="63">
        <v>0</v>
      </c>
      <c r="DZ349" s="63">
        <v>0</v>
      </c>
      <c r="EA349" s="60">
        <f>EC349+ED349+EE349</f>
        <v>285</v>
      </c>
      <c r="EB349" s="62">
        <f t="shared" si="484"/>
        <v>62.363238512035011</v>
      </c>
      <c r="EC349" s="60">
        <f t="shared" si="496"/>
        <v>161</v>
      </c>
      <c r="ED349" s="63">
        <f t="shared" si="496"/>
        <v>73</v>
      </c>
      <c r="EE349" s="63">
        <f t="shared" si="496"/>
        <v>51</v>
      </c>
      <c r="EF349" s="63">
        <v>157</v>
      </c>
      <c r="EG349" s="63">
        <v>73</v>
      </c>
      <c r="EH349" s="63">
        <v>51</v>
      </c>
      <c r="EI349" s="63">
        <v>0</v>
      </c>
      <c r="EJ349" s="63">
        <v>0</v>
      </c>
      <c r="EK349" s="63">
        <v>0</v>
      </c>
      <c r="EL349" s="63">
        <v>4</v>
      </c>
      <c r="EM349" s="63">
        <v>0</v>
      </c>
      <c r="EN349" s="63">
        <v>0</v>
      </c>
      <c r="EO349" s="63">
        <f>CQ349-EA349</f>
        <v>172</v>
      </c>
      <c r="EP349" s="62">
        <f t="shared" si="485"/>
        <v>37.636761487964989</v>
      </c>
      <c r="EQ349" s="63">
        <v>472</v>
      </c>
      <c r="ER349" s="63">
        <f>SUM(ET349:EW349)</f>
        <v>245</v>
      </c>
      <c r="ES349" s="61">
        <f t="shared" si="486"/>
        <v>51.906779661016941</v>
      </c>
      <c r="ET349" s="63">
        <v>97</v>
      </c>
      <c r="EU349" s="63">
        <v>16</v>
      </c>
      <c r="EV349" s="63">
        <v>125</v>
      </c>
      <c r="EW349" s="63">
        <v>7</v>
      </c>
      <c r="EX349" s="66">
        <v>1253</v>
      </c>
      <c r="EY349" s="66">
        <v>107</v>
      </c>
      <c r="EZ349" s="66">
        <v>37279</v>
      </c>
      <c r="FA349" s="63">
        <v>53</v>
      </c>
    </row>
    <row r="350" spans="1:157" s="5" customFormat="1">
      <c r="C350" s="25" t="s">
        <v>34</v>
      </c>
      <c r="D350" s="59">
        <v>426572</v>
      </c>
      <c r="E350" s="60">
        <f>F350+H350</f>
        <v>7781</v>
      </c>
      <c r="F350" s="60">
        <v>7503</v>
      </c>
      <c r="G350" s="61">
        <f t="shared" si="478"/>
        <v>96.427194448014404</v>
      </c>
      <c r="H350" s="63">
        <v>278</v>
      </c>
      <c r="I350" s="61">
        <f t="shared" si="479"/>
        <v>3.5728055519856063</v>
      </c>
      <c r="J350" s="60">
        <v>6631</v>
      </c>
      <c r="K350" s="61">
        <f t="shared" si="426"/>
        <v>1.5544855264761868</v>
      </c>
      <c r="L350" s="60">
        <v>110963</v>
      </c>
      <c r="M350" s="60">
        <v>72094</v>
      </c>
      <c r="N350" s="62">
        <f t="shared" si="427"/>
        <v>16.900781110808961</v>
      </c>
      <c r="O350" s="60">
        <v>38235</v>
      </c>
      <c r="P350" s="60">
        <v>26958</v>
      </c>
      <c r="Q350" s="61">
        <f t="shared" si="428"/>
        <v>6.3196834297609774</v>
      </c>
      <c r="R350" s="60">
        <f>S350+U350</f>
        <v>17719</v>
      </c>
      <c r="S350" s="60">
        <v>17674</v>
      </c>
      <c r="T350" s="61">
        <f t="shared" si="480"/>
        <v>99.746035329307531</v>
      </c>
      <c r="U350" s="60">
        <v>45</v>
      </c>
      <c r="V350" s="61">
        <f t="shared" si="481"/>
        <v>0.25396467069247702</v>
      </c>
      <c r="W350" s="60">
        <v>1989</v>
      </c>
      <c r="X350" s="63">
        <v>0</v>
      </c>
      <c r="Y350" s="60">
        <v>12921</v>
      </c>
      <c r="Z350" s="61">
        <f t="shared" si="430"/>
        <v>3.0290314413510497</v>
      </c>
      <c r="AA350" s="60">
        <v>1913</v>
      </c>
      <c r="AB350" s="63">
        <v>0</v>
      </c>
      <c r="AC350" s="61">
        <f t="shared" si="431"/>
        <v>0.44845887681329288</v>
      </c>
      <c r="AD350" s="64">
        <v>134</v>
      </c>
      <c r="AE350" s="64">
        <v>89</v>
      </c>
      <c r="AF350" s="64">
        <v>561</v>
      </c>
      <c r="AG350" s="64">
        <v>669</v>
      </c>
      <c r="AH350" s="63">
        <v>5.9</v>
      </c>
      <c r="AI350" s="63">
        <v>9.5</v>
      </c>
      <c r="AJ350" s="60">
        <v>8239</v>
      </c>
      <c r="AK350" s="61">
        <f t="shared" si="482"/>
        <v>46.616498811813969</v>
      </c>
      <c r="AL350" s="60">
        <v>718</v>
      </c>
      <c r="AM350" s="63">
        <v>0</v>
      </c>
      <c r="AN350" s="61">
        <f t="shared" si="475"/>
        <v>36.098541980894922</v>
      </c>
      <c r="AO350" s="60">
        <v>4332</v>
      </c>
      <c r="AP350" s="61">
        <f t="shared" si="483"/>
        <v>33.526816809844441</v>
      </c>
      <c r="AQ350" s="63">
        <v>676</v>
      </c>
      <c r="AR350" s="63">
        <v>0</v>
      </c>
      <c r="AS350" s="61">
        <f t="shared" si="476"/>
        <v>35.337166753789859</v>
      </c>
      <c r="AT350" s="60">
        <v>1234</v>
      </c>
      <c r="AU350" s="179">
        <f t="shared" si="469"/>
        <v>0.2892829346511257</v>
      </c>
      <c r="AV350" s="63"/>
      <c r="AW350" s="60">
        <f>AZ350+BA350+BB350</f>
        <v>7725</v>
      </c>
      <c r="AX350" s="63">
        <f>BC350+BD350+BE350</f>
        <v>36</v>
      </c>
      <c r="AY350" s="61">
        <f t="shared" si="434"/>
        <v>1.8193880517239764</v>
      </c>
      <c r="AZ350" s="60">
        <v>2020</v>
      </c>
      <c r="BA350" s="60">
        <v>5705</v>
      </c>
      <c r="BB350" s="60">
        <v>0</v>
      </c>
      <c r="BC350" s="63">
        <v>0</v>
      </c>
      <c r="BD350" s="63">
        <v>36</v>
      </c>
      <c r="BE350" s="63">
        <v>0</v>
      </c>
      <c r="BF350" s="60">
        <f>BH350+BI350+BJ350</f>
        <v>5649</v>
      </c>
      <c r="BG350" s="63">
        <f>BK350+BL350+BM350</f>
        <v>35</v>
      </c>
      <c r="BH350" s="60">
        <v>124</v>
      </c>
      <c r="BI350" s="60">
        <v>5525</v>
      </c>
      <c r="BJ350" s="60">
        <v>0</v>
      </c>
      <c r="BK350" s="60">
        <v>0</v>
      </c>
      <c r="BL350" s="60">
        <v>35</v>
      </c>
      <c r="BM350" s="60">
        <v>0</v>
      </c>
      <c r="BN350" s="60">
        <v>5102</v>
      </c>
      <c r="BO350" s="60">
        <v>30</v>
      </c>
      <c r="BP350" s="61">
        <f t="shared" si="474"/>
        <v>1.2030794332492523</v>
      </c>
      <c r="BQ350" s="139">
        <v>385</v>
      </c>
      <c r="BR350" s="61">
        <f t="shared" si="477"/>
        <v>7.5019485580670304</v>
      </c>
      <c r="BS350" s="60">
        <f t="shared" si="492"/>
        <v>189</v>
      </c>
      <c r="BT350" s="60">
        <f t="shared" si="492"/>
        <v>2774</v>
      </c>
      <c r="BU350" s="60">
        <f t="shared" si="492"/>
        <v>2686</v>
      </c>
      <c r="BV350" s="60">
        <v>1</v>
      </c>
      <c r="BW350" s="60">
        <v>0</v>
      </c>
      <c r="BX350" s="60">
        <v>0</v>
      </c>
      <c r="BY350" s="60">
        <v>188</v>
      </c>
      <c r="BZ350" s="60">
        <v>2774</v>
      </c>
      <c r="CA350" s="60">
        <v>2686</v>
      </c>
      <c r="CB350" s="60">
        <v>0</v>
      </c>
      <c r="CC350" s="60">
        <v>0</v>
      </c>
      <c r="CD350" s="60">
        <v>0</v>
      </c>
      <c r="CE350" s="63">
        <f t="shared" si="493"/>
        <v>0</v>
      </c>
      <c r="CF350" s="63">
        <f t="shared" si="493"/>
        <v>29</v>
      </c>
      <c r="CG350" s="63">
        <f t="shared" si="493"/>
        <v>6</v>
      </c>
      <c r="CH350" s="63">
        <v>0</v>
      </c>
      <c r="CI350" s="63">
        <v>0</v>
      </c>
      <c r="CJ350" s="63">
        <v>0</v>
      </c>
      <c r="CK350" s="63">
        <v>0</v>
      </c>
      <c r="CL350" s="63">
        <v>29</v>
      </c>
      <c r="CM350" s="63">
        <v>6</v>
      </c>
      <c r="CN350" s="63">
        <v>0</v>
      </c>
      <c r="CO350" s="63">
        <v>0</v>
      </c>
      <c r="CP350" s="63">
        <v>0</v>
      </c>
      <c r="CQ350" s="63">
        <f>CS350+DE350+DQ350</f>
        <v>477</v>
      </c>
      <c r="CR350" s="62">
        <f t="shared" si="443"/>
        <v>0.11182168543645622</v>
      </c>
      <c r="CS350" s="59">
        <f>CT350+CU350</f>
        <v>431</v>
      </c>
      <c r="CT350" s="59">
        <f t="shared" si="494"/>
        <v>48</v>
      </c>
      <c r="CU350" s="59">
        <f t="shared" si="494"/>
        <v>383</v>
      </c>
      <c r="CV350" s="59">
        <f>CW350+CX350</f>
        <v>0</v>
      </c>
      <c r="CW350" s="63">
        <v>0</v>
      </c>
      <c r="CX350" s="63">
        <v>0</v>
      </c>
      <c r="CY350" s="60">
        <f>CZ350+DA350</f>
        <v>431</v>
      </c>
      <c r="CZ350" s="63">
        <v>48</v>
      </c>
      <c r="DA350" s="63">
        <v>383</v>
      </c>
      <c r="DB350" s="63">
        <f>DC350+DD350</f>
        <v>0</v>
      </c>
      <c r="DC350" s="63">
        <v>0</v>
      </c>
      <c r="DD350" s="63">
        <v>0</v>
      </c>
      <c r="DE350" s="63">
        <f>DF350+DG350</f>
        <v>0</v>
      </c>
      <c r="DF350" s="63">
        <f t="shared" si="495"/>
        <v>0</v>
      </c>
      <c r="DG350" s="63">
        <f t="shared" si="495"/>
        <v>0</v>
      </c>
      <c r="DH350" s="63">
        <f>DI350+DJ350</f>
        <v>0</v>
      </c>
      <c r="DI350" s="63">
        <v>0</v>
      </c>
      <c r="DJ350" s="63">
        <v>0</v>
      </c>
      <c r="DK350" s="63">
        <f>DL350+DM350</f>
        <v>0</v>
      </c>
      <c r="DL350" s="63">
        <v>0</v>
      </c>
      <c r="DM350" s="63">
        <v>0</v>
      </c>
      <c r="DN350" s="63">
        <f>DO350+DP350</f>
        <v>0</v>
      </c>
      <c r="DO350" s="63">
        <v>0</v>
      </c>
      <c r="DP350" s="63">
        <v>0</v>
      </c>
      <c r="DQ350" s="63">
        <f>DR350+DS350+DT350+DU350</f>
        <v>46</v>
      </c>
      <c r="DR350" s="63">
        <v>0</v>
      </c>
      <c r="DS350" s="63">
        <v>0</v>
      </c>
      <c r="DT350" s="63">
        <v>10</v>
      </c>
      <c r="DU350" s="63">
        <v>36</v>
      </c>
      <c r="DV350" s="65">
        <v>1462</v>
      </c>
      <c r="DW350" s="65">
        <v>772</v>
      </c>
      <c r="DX350" s="60">
        <v>1383</v>
      </c>
      <c r="DY350" s="63">
        <v>0</v>
      </c>
      <c r="DZ350" s="63">
        <v>4</v>
      </c>
      <c r="EA350" s="60">
        <f>EC350+ED350+EE350</f>
        <v>288</v>
      </c>
      <c r="EB350" s="62">
        <f t="shared" si="484"/>
        <v>60.377358490566039</v>
      </c>
      <c r="EC350" s="60">
        <f t="shared" si="496"/>
        <v>208</v>
      </c>
      <c r="ED350" s="63">
        <f t="shared" si="496"/>
        <v>38</v>
      </c>
      <c r="EE350" s="63">
        <f t="shared" si="496"/>
        <v>42</v>
      </c>
      <c r="EF350" s="63">
        <v>204</v>
      </c>
      <c r="EG350" s="63">
        <v>36</v>
      </c>
      <c r="EH350" s="63">
        <v>37</v>
      </c>
      <c r="EI350" s="63">
        <v>0</v>
      </c>
      <c r="EJ350" s="63">
        <v>0</v>
      </c>
      <c r="EK350" s="63">
        <v>0</v>
      </c>
      <c r="EL350" s="63">
        <v>4</v>
      </c>
      <c r="EM350" s="63">
        <v>2</v>
      </c>
      <c r="EN350" s="63">
        <v>5</v>
      </c>
      <c r="EO350" s="63">
        <f>CQ350-EA350</f>
        <v>189</v>
      </c>
      <c r="EP350" s="62">
        <f t="shared" si="485"/>
        <v>39.622641509433961</v>
      </c>
      <c r="EQ350" s="63">
        <v>449</v>
      </c>
      <c r="ER350" s="63">
        <f>SUM(ET350:EW350)</f>
        <v>348</v>
      </c>
      <c r="ES350" s="61">
        <f t="shared" si="486"/>
        <v>77.505567928730514</v>
      </c>
      <c r="ET350" s="63">
        <v>78</v>
      </c>
      <c r="EU350" s="63">
        <v>12</v>
      </c>
      <c r="EV350" s="63">
        <v>249</v>
      </c>
      <c r="EW350" s="63">
        <v>9</v>
      </c>
      <c r="EX350" s="66">
        <v>1282</v>
      </c>
      <c r="EY350" s="66">
        <v>74</v>
      </c>
      <c r="EZ350" s="66">
        <v>16863</v>
      </c>
      <c r="FA350" s="63">
        <v>0</v>
      </c>
    </row>
    <row r="351" spans="1:157" s="5" customFormat="1">
      <c r="C351" s="25" t="s">
        <v>19</v>
      </c>
      <c r="D351" s="59">
        <v>540828</v>
      </c>
      <c r="E351" s="60">
        <f>F351+H351</f>
        <v>9217</v>
      </c>
      <c r="F351" s="60">
        <v>8839</v>
      </c>
      <c r="G351" s="61">
        <f t="shared" si="478"/>
        <v>95.898882499728771</v>
      </c>
      <c r="H351" s="63">
        <v>378</v>
      </c>
      <c r="I351" s="61">
        <f t="shared" si="479"/>
        <v>4.1011175002712372</v>
      </c>
      <c r="J351" s="60">
        <v>7797</v>
      </c>
      <c r="K351" s="61">
        <f t="shared" si="426"/>
        <v>1.441678315471832</v>
      </c>
      <c r="L351" s="60">
        <v>143368</v>
      </c>
      <c r="M351" s="60">
        <v>89609</v>
      </c>
      <c r="N351" s="62">
        <f t="shared" si="427"/>
        <v>16.568853683611056</v>
      </c>
      <c r="O351" s="60">
        <v>48218</v>
      </c>
      <c r="P351" s="60">
        <v>31990</v>
      </c>
      <c r="Q351" s="61">
        <f t="shared" si="428"/>
        <v>5.9150044006597291</v>
      </c>
      <c r="R351" s="60">
        <f>S351+U351</f>
        <v>6855</v>
      </c>
      <c r="S351" s="60">
        <v>6824</v>
      </c>
      <c r="T351" s="61">
        <f t="shared" si="480"/>
        <v>99.547775346462444</v>
      </c>
      <c r="U351" s="60">
        <v>31</v>
      </c>
      <c r="V351" s="61">
        <f t="shared" si="481"/>
        <v>0.45222465353756386</v>
      </c>
      <c r="W351" s="60">
        <v>1677</v>
      </c>
      <c r="X351" s="63">
        <v>5</v>
      </c>
      <c r="Y351" s="60">
        <v>6077</v>
      </c>
      <c r="Z351" s="61">
        <f t="shared" si="430"/>
        <v>1.1236474442891271</v>
      </c>
      <c r="AA351" s="60">
        <v>1474</v>
      </c>
      <c r="AB351" s="63">
        <v>4</v>
      </c>
      <c r="AC351" s="61">
        <f t="shared" si="431"/>
        <v>0.2732846672139756</v>
      </c>
      <c r="AD351" s="64">
        <v>80</v>
      </c>
      <c r="AE351" s="64">
        <v>71</v>
      </c>
      <c r="AF351" s="64">
        <v>524</v>
      </c>
      <c r="AG351" s="64">
        <v>589</v>
      </c>
      <c r="AH351" s="63">
        <v>8.1</v>
      </c>
      <c r="AI351" s="63">
        <v>11.7</v>
      </c>
      <c r="AJ351" s="60">
        <v>2391</v>
      </c>
      <c r="AK351" s="61">
        <f t="shared" si="482"/>
        <v>35.038100820633062</v>
      </c>
      <c r="AL351" s="60">
        <v>980</v>
      </c>
      <c r="AM351" s="63">
        <v>4</v>
      </c>
      <c r="AN351" s="61">
        <f t="shared" si="475"/>
        <v>58.676207513416813</v>
      </c>
      <c r="AO351" s="69">
        <v>879</v>
      </c>
      <c r="AP351" s="61">
        <f t="shared" si="483"/>
        <v>14.464373868685207</v>
      </c>
      <c r="AQ351" s="63">
        <v>873</v>
      </c>
      <c r="AR351" s="63">
        <v>3</v>
      </c>
      <c r="AS351" s="61">
        <f t="shared" si="476"/>
        <v>59.430122116689276</v>
      </c>
      <c r="AT351" s="60">
        <v>1202</v>
      </c>
      <c r="AU351" s="179">
        <f t="shared" si="469"/>
        <v>0.22225180648930898</v>
      </c>
      <c r="AV351" s="63"/>
      <c r="AW351" s="60">
        <f>AZ351+BA351+BB351</f>
        <v>5878</v>
      </c>
      <c r="AX351" s="63">
        <f>BC351+BD351+BE351</f>
        <v>10</v>
      </c>
      <c r="AY351" s="61">
        <f t="shared" si="434"/>
        <v>1.088701028792888</v>
      </c>
      <c r="AZ351" s="60">
        <v>1339</v>
      </c>
      <c r="BA351" s="60">
        <v>4537</v>
      </c>
      <c r="BB351" s="60">
        <v>2</v>
      </c>
      <c r="BC351" s="63">
        <v>0</v>
      </c>
      <c r="BD351" s="63">
        <v>10</v>
      </c>
      <c r="BE351" s="63">
        <v>0</v>
      </c>
      <c r="BF351" s="60">
        <f>BH351+BI351+BJ351</f>
        <v>4479</v>
      </c>
      <c r="BG351" s="63">
        <f>BK351+BL351+BM351</f>
        <v>10</v>
      </c>
      <c r="BH351" s="60">
        <v>0</v>
      </c>
      <c r="BI351" s="60">
        <v>4477</v>
      </c>
      <c r="BJ351" s="60">
        <v>2</v>
      </c>
      <c r="BK351" s="60">
        <v>0</v>
      </c>
      <c r="BL351" s="60">
        <v>10</v>
      </c>
      <c r="BM351" s="60">
        <v>0</v>
      </c>
      <c r="BN351" s="60">
        <v>4127</v>
      </c>
      <c r="BO351" s="60">
        <v>8</v>
      </c>
      <c r="BP351" s="61">
        <f t="shared" si="474"/>
        <v>0.76456840252353797</v>
      </c>
      <c r="BQ351" s="139">
        <v>94</v>
      </c>
      <c r="BR351" s="61">
        <f t="shared" si="477"/>
        <v>2.2732769044740024</v>
      </c>
      <c r="BS351" s="60">
        <f t="shared" si="492"/>
        <v>22</v>
      </c>
      <c r="BT351" s="60">
        <f t="shared" si="492"/>
        <v>1869</v>
      </c>
      <c r="BU351" s="60">
        <f t="shared" si="492"/>
        <v>2588</v>
      </c>
      <c r="BV351" s="60">
        <v>0</v>
      </c>
      <c r="BW351" s="60">
        <v>0</v>
      </c>
      <c r="BX351" s="60">
        <v>0</v>
      </c>
      <c r="BY351" s="60">
        <v>22</v>
      </c>
      <c r="BZ351" s="60">
        <v>1869</v>
      </c>
      <c r="CA351" s="60">
        <v>2586</v>
      </c>
      <c r="CB351" s="60">
        <v>0</v>
      </c>
      <c r="CC351" s="60">
        <v>0</v>
      </c>
      <c r="CD351" s="60">
        <v>2</v>
      </c>
      <c r="CE351" s="63">
        <f t="shared" si="493"/>
        <v>0</v>
      </c>
      <c r="CF351" s="63">
        <f t="shared" si="493"/>
        <v>2</v>
      </c>
      <c r="CG351" s="63">
        <f t="shared" si="493"/>
        <v>8</v>
      </c>
      <c r="CH351" s="63">
        <v>0</v>
      </c>
      <c r="CI351" s="63">
        <v>0</v>
      </c>
      <c r="CJ351" s="63">
        <v>0</v>
      </c>
      <c r="CK351" s="63">
        <v>0</v>
      </c>
      <c r="CL351" s="63">
        <v>2</v>
      </c>
      <c r="CM351" s="63">
        <v>8</v>
      </c>
      <c r="CN351" s="63">
        <v>0</v>
      </c>
      <c r="CO351" s="63">
        <v>0</v>
      </c>
      <c r="CP351" s="63">
        <v>0</v>
      </c>
      <c r="CQ351" s="63">
        <f>CS351+DE351+DQ351</f>
        <v>524</v>
      </c>
      <c r="CR351" s="62">
        <f t="shared" si="443"/>
        <v>9.6888474709149672E-2</v>
      </c>
      <c r="CS351" s="59">
        <f>CT351+CU351</f>
        <v>296</v>
      </c>
      <c r="CT351" s="59">
        <f t="shared" si="494"/>
        <v>4</v>
      </c>
      <c r="CU351" s="59">
        <f t="shared" si="494"/>
        <v>292</v>
      </c>
      <c r="CV351" s="59">
        <f>CW351+CX351</f>
        <v>0</v>
      </c>
      <c r="CW351" s="63">
        <v>0</v>
      </c>
      <c r="CX351" s="63">
        <v>0</v>
      </c>
      <c r="CY351" s="60">
        <f>CZ351+DA351</f>
        <v>296</v>
      </c>
      <c r="CZ351" s="63">
        <v>4</v>
      </c>
      <c r="DA351" s="63">
        <v>292</v>
      </c>
      <c r="DB351" s="63">
        <f>DC351+DD351</f>
        <v>0</v>
      </c>
      <c r="DC351" s="63">
        <v>0</v>
      </c>
      <c r="DD351" s="63">
        <v>0</v>
      </c>
      <c r="DE351" s="63">
        <f>DF351+DG351</f>
        <v>2</v>
      </c>
      <c r="DF351" s="63">
        <f t="shared" si="495"/>
        <v>0</v>
      </c>
      <c r="DG351" s="63">
        <f t="shared" si="495"/>
        <v>2</v>
      </c>
      <c r="DH351" s="63">
        <f>DI351+DJ351</f>
        <v>0</v>
      </c>
      <c r="DI351" s="63">
        <v>0</v>
      </c>
      <c r="DJ351" s="63">
        <v>0</v>
      </c>
      <c r="DK351" s="63">
        <f>DL351+DM351</f>
        <v>2</v>
      </c>
      <c r="DL351" s="63">
        <v>0</v>
      </c>
      <c r="DM351" s="63">
        <v>2</v>
      </c>
      <c r="DN351" s="63">
        <f>DO351+DP351</f>
        <v>0</v>
      </c>
      <c r="DO351" s="63">
        <v>0</v>
      </c>
      <c r="DP351" s="63">
        <v>0</v>
      </c>
      <c r="DQ351" s="63">
        <f>DR351+DS351+DT351+DU351</f>
        <v>226</v>
      </c>
      <c r="DR351" s="63">
        <v>0</v>
      </c>
      <c r="DS351" s="63">
        <v>0</v>
      </c>
      <c r="DT351" s="63">
        <v>223</v>
      </c>
      <c r="DU351" s="63">
        <v>3</v>
      </c>
      <c r="DV351" s="65">
        <v>1004</v>
      </c>
      <c r="DW351" s="65">
        <v>1949</v>
      </c>
      <c r="DX351" s="60">
        <v>650</v>
      </c>
      <c r="DY351" s="63">
        <v>6</v>
      </c>
      <c r="DZ351" s="63">
        <v>46</v>
      </c>
      <c r="EA351" s="60">
        <f>EC351+ED351+EE351</f>
        <v>297</v>
      </c>
      <c r="EB351" s="62">
        <f t="shared" si="484"/>
        <v>56.679389312977101</v>
      </c>
      <c r="EC351" s="60">
        <f t="shared" si="496"/>
        <v>149</v>
      </c>
      <c r="ED351" s="63">
        <f t="shared" si="496"/>
        <v>85</v>
      </c>
      <c r="EE351" s="63">
        <f t="shared" si="496"/>
        <v>63</v>
      </c>
      <c r="EF351" s="63">
        <v>89</v>
      </c>
      <c r="EG351" s="63">
        <v>31</v>
      </c>
      <c r="EH351" s="63">
        <v>20</v>
      </c>
      <c r="EI351" s="63">
        <v>1</v>
      </c>
      <c r="EJ351" s="63">
        <v>1</v>
      </c>
      <c r="EK351" s="63">
        <v>0</v>
      </c>
      <c r="EL351" s="63">
        <v>59</v>
      </c>
      <c r="EM351" s="63">
        <v>53</v>
      </c>
      <c r="EN351" s="63">
        <v>43</v>
      </c>
      <c r="EO351" s="63">
        <f>CQ351-EA351</f>
        <v>227</v>
      </c>
      <c r="EP351" s="62">
        <f t="shared" si="485"/>
        <v>43.320610687022906</v>
      </c>
      <c r="EQ351" s="63">
        <v>224</v>
      </c>
      <c r="ER351" s="63">
        <f>SUM(ET351:EW351)</f>
        <v>143</v>
      </c>
      <c r="ES351" s="61">
        <f t="shared" si="486"/>
        <v>63.839285714285708</v>
      </c>
      <c r="ET351" s="63">
        <v>41</v>
      </c>
      <c r="EU351" s="63">
        <v>5</v>
      </c>
      <c r="EV351" s="63">
        <v>89</v>
      </c>
      <c r="EW351" s="63">
        <v>8</v>
      </c>
      <c r="EX351" s="66">
        <v>1988</v>
      </c>
      <c r="EY351" s="66">
        <v>89</v>
      </c>
      <c r="EZ351" s="66">
        <v>22710</v>
      </c>
      <c r="FA351" s="63">
        <v>67</v>
      </c>
    </row>
    <row r="352" spans="1:157">
      <c r="C352" s="75" t="s">
        <v>458</v>
      </c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7"/>
      <c r="AF352" s="76"/>
      <c r="AG352" s="76"/>
      <c r="AH352" s="76"/>
      <c r="AI352" s="76"/>
      <c r="AJ352" s="76"/>
      <c r="AK352" s="76"/>
      <c r="AL352" s="76"/>
      <c r="AM352" s="76"/>
      <c r="AN352" s="78"/>
      <c r="AO352" s="79" t="s">
        <v>457</v>
      </c>
      <c r="AP352" s="80"/>
      <c r="AQ352" s="76"/>
      <c r="AR352" s="76"/>
      <c r="AS352" s="76"/>
      <c r="AT352" s="76"/>
      <c r="AU352" s="76"/>
      <c r="AV352" s="76"/>
      <c r="AW352" s="76"/>
      <c r="AX352" s="76"/>
      <c r="AY352" s="161"/>
      <c r="AZ352" s="161"/>
      <c r="BA352" s="161"/>
      <c r="BB352" s="161"/>
      <c r="BC352" s="161"/>
      <c r="BD352" s="161"/>
      <c r="BE352" s="161"/>
      <c r="BF352" s="161"/>
      <c r="BG352" s="161"/>
      <c r="BH352" s="161"/>
      <c r="BI352" s="161"/>
      <c r="BJ352" s="161"/>
      <c r="BK352" s="76"/>
      <c r="BL352" s="76"/>
      <c r="BM352" s="76"/>
      <c r="BN352" s="76"/>
      <c r="BO352" s="76"/>
      <c r="BP352" s="76"/>
      <c r="BQ352" s="76"/>
      <c r="BR352" s="76"/>
      <c r="BS352" s="76"/>
      <c r="BT352" s="76"/>
      <c r="BU352" s="76"/>
      <c r="BV352" s="76"/>
      <c r="BW352" s="76"/>
      <c r="BX352" s="76"/>
      <c r="BY352" s="76"/>
      <c r="BZ352" s="76"/>
      <c r="CA352" s="76"/>
      <c r="CB352" s="76"/>
      <c r="CC352" s="76"/>
      <c r="CD352" s="76"/>
      <c r="CE352" s="76"/>
      <c r="CF352" s="76"/>
      <c r="CG352" s="76"/>
      <c r="CH352" s="76"/>
      <c r="CI352" s="76"/>
      <c r="CJ352" s="76"/>
      <c r="CK352" s="76"/>
      <c r="CL352" s="76"/>
      <c r="CM352" s="76"/>
      <c r="CN352" s="76"/>
      <c r="CO352" s="76"/>
      <c r="CP352" s="76"/>
      <c r="CQ352" s="76"/>
      <c r="CR352" s="76"/>
      <c r="CS352" s="76"/>
      <c r="CT352" s="76"/>
      <c r="CU352" s="76"/>
      <c r="CV352" s="76"/>
      <c r="CW352" s="76"/>
      <c r="CX352" s="76"/>
      <c r="CY352" s="76"/>
      <c r="CZ352" s="76"/>
      <c r="DA352" s="76"/>
      <c r="DB352" s="76"/>
      <c r="DC352" s="76"/>
      <c r="DD352" s="76"/>
      <c r="DE352" s="76"/>
      <c r="DF352" s="76"/>
      <c r="DG352" s="76"/>
      <c r="DH352" s="76"/>
      <c r="DI352" s="76"/>
      <c r="DJ352" s="76"/>
      <c r="DK352" s="76"/>
      <c r="DL352" s="76"/>
      <c r="DM352" s="76"/>
      <c r="DN352" s="76"/>
      <c r="DO352" s="76"/>
      <c r="DP352" s="76"/>
      <c r="DQ352" s="76"/>
      <c r="DR352" s="76"/>
      <c r="DS352" s="76"/>
      <c r="DT352" s="76"/>
      <c r="DU352" s="76"/>
      <c r="DV352" s="76"/>
      <c r="DW352" s="76"/>
      <c r="DX352" s="76"/>
      <c r="DY352" s="76"/>
      <c r="DZ352" s="76"/>
      <c r="EA352" s="76"/>
      <c r="EB352" s="76"/>
      <c r="EC352" s="76"/>
      <c r="ED352" s="76"/>
      <c r="EE352" s="76"/>
      <c r="EF352" s="76"/>
      <c r="EG352" s="76"/>
      <c r="EH352" s="76"/>
      <c r="EI352" s="76"/>
      <c r="EJ352" s="76"/>
      <c r="EK352" s="76"/>
      <c r="EL352" s="76"/>
      <c r="EM352" s="76"/>
      <c r="EN352" s="76"/>
      <c r="EO352" s="76"/>
      <c r="EP352" s="76"/>
      <c r="EQ352" s="76"/>
      <c r="ER352" s="76"/>
      <c r="ES352" s="76"/>
      <c r="ET352" s="76"/>
      <c r="EU352" s="76"/>
      <c r="EV352" s="76"/>
      <c r="EW352" s="76"/>
      <c r="EX352" s="76"/>
      <c r="EY352" s="76"/>
      <c r="EZ352" s="76"/>
      <c r="FA352" s="78"/>
    </row>
    <row r="353" spans="16:70"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6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Z353" s="162"/>
      <c r="BA353" s="162"/>
      <c r="BB353" s="162"/>
    </row>
    <row r="354" spans="16:70"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6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</row>
    <row r="355" spans="16:70"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6"/>
      <c r="AF355" s="2"/>
      <c r="AG355" s="2"/>
      <c r="AH355" s="2"/>
      <c r="AI355" s="2"/>
      <c r="AJ355" s="2"/>
      <c r="AK355" s="2"/>
      <c r="AL355" s="2"/>
      <c r="AM355" s="2"/>
      <c r="AN355" s="2"/>
      <c r="AO355" s="24"/>
      <c r="AP355" s="2"/>
      <c r="AQ355" s="2"/>
      <c r="AR355" s="2"/>
      <c r="AS355" s="2"/>
      <c r="BR355" s="173"/>
    </row>
    <row r="356" spans="16:70"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6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BN356" s="164"/>
      <c r="BR356" s="173"/>
    </row>
    <row r="357" spans="16:70"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6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</row>
    <row r="358" spans="16:70"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6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</row>
    <row r="359" spans="16:70" ht="12.75" customHeight="1"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6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</row>
    <row r="360" spans="16:70"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6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</row>
    <row r="361" spans="16:70"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6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</row>
    <row r="362" spans="16:70"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6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</row>
    <row r="363" spans="16:70"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6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</row>
    <row r="364" spans="16:70"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6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</row>
    <row r="365" spans="16:70"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6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</row>
    <row r="366" spans="16:70"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6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</row>
    <row r="367" spans="16:70"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6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</row>
    <row r="368" spans="16:70"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6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</row>
    <row r="369" spans="18:45"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6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</row>
    <row r="370" spans="18:45"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6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</row>
    <row r="371" spans="18:45"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6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</row>
    <row r="372" spans="18:45"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6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</row>
    <row r="373" spans="18:45"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6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</row>
    <row r="374" spans="18:45"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6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</row>
    <row r="375" spans="18:45"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6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</row>
    <row r="376" spans="18:45"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6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</row>
    <row r="377" spans="18:45"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6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</row>
    <row r="378" spans="18:45"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6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</row>
    <row r="379" spans="18:45"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6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</row>
    <row r="380" spans="18:45"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6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</row>
    <row r="381" spans="18:45"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6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</row>
    <row r="382" spans="18:45"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6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</row>
    <row r="383" spans="18:45"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6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</row>
    <row r="384" spans="18:45"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6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</row>
    <row r="385" spans="18:45"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6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</row>
    <row r="386" spans="18:45"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6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</row>
    <row r="387" spans="18:45"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6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</row>
    <row r="388" spans="18:45"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6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</row>
    <row r="389" spans="18:45"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6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</row>
    <row r="390" spans="18:45"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6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</row>
    <row r="391" spans="18:45"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6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</row>
    <row r="392" spans="18:45"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6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</row>
    <row r="393" spans="18:45"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6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</row>
    <row r="394" spans="18:45"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6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</row>
    <row r="395" spans="18:45"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6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</row>
    <row r="396" spans="18:45"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6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</row>
    <row r="397" spans="18:45"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6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</row>
    <row r="398" spans="18:45"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6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</row>
    <row r="399" spans="18:45"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6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</row>
    <row r="400" spans="18:45"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6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</row>
    <row r="401" spans="18:45"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6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</row>
    <row r="402" spans="18:45"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6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</row>
    <row r="403" spans="18:45"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6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</row>
    <row r="404" spans="18:45"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6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</row>
    <row r="405" spans="18:45"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6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</row>
    <row r="406" spans="18:45"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6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</row>
    <row r="407" spans="18:45"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6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</row>
    <row r="408" spans="18:45"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6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</row>
    <row r="409" spans="18:45"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6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</row>
    <row r="410" spans="18:45"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6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</row>
    <row r="411" spans="18:45"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6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</row>
    <row r="412" spans="18:45"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6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</row>
    <row r="413" spans="18:45"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6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</row>
    <row r="414" spans="18:45"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6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</row>
    <row r="415" spans="18:45"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6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</row>
    <row r="416" spans="18:45"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6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</row>
    <row r="417" spans="18:45"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6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</row>
    <row r="418" spans="18:45"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6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</row>
    <row r="419" spans="18:45"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6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</row>
    <row r="420" spans="18:45"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6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</row>
    <row r="421" spans="18:45"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6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</row>
    <row r="422" spans="18:45"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6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</row>
    <row r="423" spans="18:45"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6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</row>
    <row r="424" spans="18:45"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6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</row>
    <row r="425" spans="18:45"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6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</row>
    <row r="426" spans="18:45"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6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</row>
    <row r="427" spans="18:45"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6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</row>
    <row r="428" spans="18:45"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6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</row>
    <row r="429" spans="18:45"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6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</row>
    <row r="430" spans="18:45"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6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</row>
    <row r="431" spans="18:45"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6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</row>
    <row r="432" spans="18:45"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6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</row>
    <row r="433" spans="18:45"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6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</row>
    <row r="434" spans="18:45"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6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</row>
    <row r="435" spans="18:45"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6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</row>
    <row r="436" spans="18:45"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6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</row>
    <row r="437" spans="18:45"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6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</row>
    <row r="438" spans="18:45"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6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</row>
    <row r="439" spans="18:45"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6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</row>
    <row r="440" spans="18:45"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6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</row>
    <row r="441" spans="18:45"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6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</row>
    <row r="442" spans="18:45"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6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</row>
    <row r="443" spans="18:45"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6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</row>
    <row r="444" spans="18:45"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6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</row>
    <row r="445" spans="18:45"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6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</row>
    <row r="446" spans="18:45"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6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</row>
    <row r="447" spans="18:45"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6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</row>
    <row r="448" spans="18:45"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6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</row>
    <row r="449" spans="18:45"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6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</row>
    <row r="450" spans="18:45"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6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</row>
    <row r="451" spans="18:45"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6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</row>
    <row r="452" spans="18:45"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6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</row>
    <row r="453" spans="18:45"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6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</row>
    <row r="454" spans="18:45"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6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</row>
    <row r="455" spans="18:45"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6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</row>
    <row r="456" spans="18:45"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6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</row>
    <row r="457" spans="18:45"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6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</row>
    <row r="458" spans="18:45"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6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</row>
    <row r="459" spans="18:45"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6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</row>
    <row r="460" spans="18:45"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6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</row>
    <row r="461" spans="18:45"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6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</row>
    <row r="462" spans="18:45"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6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</row>
    <row r="463" spans="18:45"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6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</row>
    <row r="464" spans="18:45"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6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</row>
    <row r="465" spans="18:45"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6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</row>
    <row r="466" spans="18:45"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6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</row>
    <row r="467" spans="18:45"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6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</row>
    <row r="468" spans="18:45"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6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</row>
    <row r="469" spans="18:45"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6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</row>
    <row r="470" spans="18:45"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6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</row>
    <row r="471" spans="18:45"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6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</row>
    <row r="472" spans="18:45"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6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</row>
    <row r="473" spans="18:45"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6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</row>
    <row r="474" spans="18:45"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6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</row>
    <row r="475" spans="18:45"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6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</row>
    <row r="476" spans="18:45"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6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</row>
    <row r="477" spans="18:45"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6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</row>
    <row r="478" spans="18:45"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6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</row>
    <row r="479" spans="18:45"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6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</row>
    <row r="480" spans="18:45"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6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</row>
    <row r="481" spans="18:45"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6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</row>
    <row r="482" spans="18:45"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6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</row>
    <row r="483" spans="18:45"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6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</row>
    <row r="484" spans="18:45"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6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</row>
    <row r="485" spans="18:45"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6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</row>
    <row r="486" spans="18:45"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6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</row>
    <row r="487" spans="18:45"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6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</row>
    <row r="488" spans="18:45"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6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</row>
    <row r="489" spans="18:45"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6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</row>
    <row r="490" spans="18:45"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6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</row>
    <row r="491" spans="18:45"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6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</row>
    <row r="492" spans="18:45"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6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</row>
    <row r="493" spans="18:45"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6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</row>
    <row r="494" spans="18:45"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6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</row>
    <row r="495" spans="18:45"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6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</row>
    <row r="496" spans="18:45"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6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</row>
    <row r="497" spans="18:45"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6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</row>
    <row r="498" spans="18:45"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6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</row>
    <row r="499" spans="18:45"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6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</row>
    <row r="500" spans="18:45"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6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</row>
    <row r="501" spans="18:45"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6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</row>
    <row r="502" spans="18:45"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6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</row>
    <row r="503" spans="18:45"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6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</row>
    <row r="504" spans="18:45"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6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</row>
    <row r="505" spans="18:45"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6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</row>
    <row r="506" spans="18:45"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6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</row>
    <row r="507" spans="18:45"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6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</row>
    <row r="508" spans="18:45"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6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</row>
    <row r="509" spans="18:45"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6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</row>
    <row r="510" spans="18:45"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6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</row>
    <row r="511" spans="18:45"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6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</row>
    <row r="512" spans="18:45"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6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</row>
    <row r="513" spans="18:45"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6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</row>
    <row r="514" spans="18:45"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6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</row>
    <row r="515" spans="18:45"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6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</row>
    <row r="516" spans="18:45"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6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</row>
    <row r="517" spans="18:45"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6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</row>
    <row r="518" spans="18:45"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6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</row>
    <row r="519" spans="18:45"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6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</row>
    <row r="520" spans="18:45"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6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</row>
    <row r="521" spans="18:45"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6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</row>
    <row r="522" spans="18:45"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6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</row>
    <row r="523" spans="18:45"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6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</row>
    <row r="524" spans="18:45"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6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</row>
    <row r="525" spans="18:45"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6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</row>
    <row r="526" spans="18:45"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6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</row>
    <row r="527" spans="18:45"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6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</row>
    <row r="528" spans="18:45"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6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</row>
    <row r="529" spans="18:45"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6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</row>
    <row r="530" spans="18:45"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6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</row>
    <row r="531" spans="18:45"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6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</row>
    <row r="532" spans="18:45"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6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</row>
    <row r="533" spans="18:45"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6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</row>
    <row r="534" spans="18:45"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6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</row>
    <row r="535" spans="18:45"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6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</row>
    <row r="536" spans="18:45"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6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</row>
    <row r="537" spans="18:45"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6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</row>
    <row r="538" spans="18:45"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6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</row>
    <row r="539" spans="18:45"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6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</row>
    <row r="540" spans="18:45"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6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</row>
    <row r="541" spans="18:45"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6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</row>
    <row r="542" spans="18:45"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6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</row>
    <row r="543" spans="18:45"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6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</row>
    <row r="544" spans="18:45"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6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</row>
    <row r="545" spans="18:45"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6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</row>
    <row r="546" spans="18:45"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6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</row>
    <row r="547" spans="18:45"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6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</row>
    <row r="548" spans="18:45"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6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</row>
    <row r="549" spans="18:45"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6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</row>
    <row r="550" spans="18:45"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6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</row>
    <row r="551" spans="18:45"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6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</row>
    <row r="552" spans="18:45"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6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</row>
    <row r="553" spans="18:45"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6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</row>
    <row r="554" spans="18:45"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6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</row>
    <row r="555" spans="18:45"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6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</row>
    <row r="556" spans="18:45"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6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</row>
    <row r="557" spans="18:45"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6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</row>
    <row r="558" spans="18:45"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6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</row>
    <row r="559" spans="18:45"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6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</row>
    <row r="560" spans="18:45"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6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</row>
    <row r="561" spans="18:45"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6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</row>
    <row r="562" spans="18:45"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6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</row>
    <row r="563" spans="18:45"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6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</row>
    <row r="564" spans="18:45"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6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</row>
    <row r="565" spans="18:45"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6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</row>
    <row r="566" spans="18:45"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6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</row>
    <row r="567" spans="18:45"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6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</row>
    <row r="568" spans="18:45"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6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</row>
    <row r="569" spans="18:45"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6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</row>
    <row r="570" spans="18:45"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6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</row>
    <row r="571" spans="18:45"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6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</row>
    <row r="572" spans="18:45"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6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</row>
    <row r="573" spans="18:45"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6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</row>
    <row r="574" spans="18:45"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6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</row>
    <row r="575" spans="18:45"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6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</row>
    <row r="576" spans="18:45"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6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</row>
    <row r="577" spans="18:45"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6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</row>
    <row r="578" spans="18:45"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6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</row>
    <row r="579" spans="18:45"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6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</row>
    <row r="580" spans="18:45"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6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</row>
    <row r="581" spans="18:45"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6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</row>
    <row r="582" spans="18:45"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6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</row>
    <row r="583" spans="18:45"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6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</row>
    <row r="584" spans="18:45"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6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</row>
    <row r="585" spans="18:45"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6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</row>
    <row r="586" spans="18:45"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6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</row>
    <row r="587" spans="18:45"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6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</row>
    <row r="588" spans="18:45"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6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</row>
    <row r="589" spans="18:45"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6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</row>
    <row r="590" spans="18:45"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6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</row>
    <row r="591" spans="18:45"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6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</row>
    <row r="592" spans="18:45"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6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</row>
    <row r="593" spans="18:45"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6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</row>
    <row r="594" spans="18:45"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6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</row>
    <row r="595" spans="18:45"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6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</row>
    <row r="596" spans="18:45"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6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</row>
    <row r="597" spans="18:45"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6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</row>
    <row r="598" spans="18:45"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6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</row>
    <row r="599" spans="18:45"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6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</row>
    <row r="600" spans="18:45"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6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</row>
    <row r="601" spans="18:45"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6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</row>
    <row r="602" spans="18:45"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6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</row>
    <row r="603" spans="18:45"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6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</row>
    <row r="604" spans="18:45"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6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</row>
    <row r="605" spans="18:45"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6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</row>
    <row r="606" spans="18:45"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6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</row>
    <row r="607" spans="18:45"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6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</row>
    <row r="608" spans="18:45"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6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</row>
    <row r="609" spans="18:45"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6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</row>
    <row r="610" spans="18:45"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6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</row>
    <row r="611" spans="18:45"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6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</row>
    <row r="612" spans="18:45"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6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</row>
    <row r="613" spans="18:45"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6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</row>
    <row r="614" spans="18:45"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6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</row>
    <row r="615" spans="18:45"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6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</row>
    <row r="616" spans="18:45"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6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</row>
    <row r="617" spans="18:45"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6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</row>
    <row r="618" spans="18:45"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6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</row>
    <row r="619" spans="18:45"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6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</row>
    <row r="620" spans="18:45"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6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</row>
    <row r="621" spans="18:45"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6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</row>
    <row r="622" spans="18:45"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6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</row>
    <row r="623" spans="18:45"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6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</row>
    <row r="624" spans="18:45"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6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</row>
    <row r="625" spans="18:45"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6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</row>
    <row r="626" spans="18:45"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6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</row>
    <row r="627" spans="18:45"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6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</row>
    <row r="628" spans="18:45"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6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</row>
    <row r="629" spans="18:45"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6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</row>
    <row r="630" spans="18:45"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6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</row>
    <row r="631" spans="18:45"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6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</row>
    <row r="632" spans="18:45"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6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</row>
    <row r="633" spans="18:45"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6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</row>
    <row r="634" spans="18:45"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6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</row>
    <row r="635" spans="18:45"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6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</row>
    <row r="636" spans="18:45"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6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</row>
    <row r="637" spans="18:45"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6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</row>
    <row r="638" spans="18:45"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6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</row>
    <row r="639" spans="18:45"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6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</row>
    <row r="640" spans="18:45"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6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</row>
    <row r="641" spans="18:45"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6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</row>
    <row r="642" spans="18:45"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6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</row>
    <row r="643" spans="18:45"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6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</row>
    <row r="644" spans="18:45"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6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</row>
    <row r="645" spans="18:45"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6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</row>
    <row r="646" spans="18:45"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6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</row>
    <row r="647" spans="18:45"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6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</row>
    <row r="648" spans="18:45"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6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</row>
    <row r="649" spans="18:45"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6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</row>
    <row r="650" spans="18:45"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6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</row>
    <row r="651" spans="18:45"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6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</row>
    <row r="652" spans="18:45"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6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</row>
    <row r="653" spans="18:45"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6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</row>
    <row r="654" spans="18:45"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6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</row>
    <row r="655" spans="18:45"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6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</row>
    <row r="656" spans="18:45"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6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</row>
    <row r="657" spans="18:45"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6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</row>
    <row r="658" spans="18:45"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6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</row>
    <row r="659" spans="18:45"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6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</row>
    <row r="660" spans="18:45"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6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</row>
    <row r="661" spans="18:45"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6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</row>
    <row r="662" spans="18:45"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6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</row>
    <row r="663" spans="18:45"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6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</row>
    <row r="664" spans="18:45"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6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</row>
    <row r="665" spans="18:45"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6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</row>
    <row r="666" spans="18:45"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6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</row>
    <row r="667" spans="18:45"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6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</row>
    <row r="668" spans="18:45"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6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</row>
    <row r="669" spans="18:45"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6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</row>
    <row r="670" spans="18:45"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6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</row>
    <row r="671" spans="18:45"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6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</row>
    <row r="672" spans="18:45"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6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</row>
    <row r="673" spans="18:45"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6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</row>
    <row r="674" spans="18:45"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6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</row>
    <row r="675" spans="18:45"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6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</row>
    <row r="676" spans="18:45"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6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</row>
    <row r="677" spans="18:45"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6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</row>
    <row r="678" spans="18:45"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6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</row>
    <row r="679" spans="18:45"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6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</row>
    <row r="680" spans="18:45"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6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</row>
    <row r="681" spans="18:45"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6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</row>
    <row r="682" spans="18:45"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6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</row>
    <row r="683" spans="18:45"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6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</row>
    <row r="684" spans="18:45"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6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</row>
    <row r="685" spans="18:45"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6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</row>
    <row r="686" spans="18:45"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6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</row>
    <row r="687" spans="18:45"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6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</row>
    <row r="688" spans="18:45"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6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</row>
    <row r="689" spans="18:45"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6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</row>
    <row r="690" spans="18:45"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6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</row>
    <row r="691" spans="18:45"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6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</row>
    <row r="692" spans="18:45"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6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</row>
    <row r="693" spans="18:45"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6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</row>
    <row r="694" spans="18:45"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6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</row>
    <row r="695" spans="18:45"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6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</row>
    <row r="696" spans="18:45"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6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</row>
    <row r="697" spans="18:45"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6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</row>
    <row r="698" spans="18:45"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6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</row>
    <row r="699" spans="18:45"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6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</row>
    <row r="700" spans="18:45"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6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</row>
    <row r="701" spans="18:45"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6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</row>
    <row r="702" spans="18:45"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6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</row>
    <row r="703" spans="18:45"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6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</row>
    <row r="704" spans="18:45"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6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</row>
    <row r="705" spans="18:45"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6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</row>
    <row r="706" spans="18:45"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6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</row>
    <row r="707" spans="18:45"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6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</row>
    <row r="708" spans="18:45"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6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</row>
    <row r="709" spans="18:45"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6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</row>
    <row r="710" spans="18:45"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6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</row>
    <row r="711" spans="18:45"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6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</row>
    <row r="712" spans="18:45"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6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</row>
    <row r="713" spans="18:45"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6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</row>
    <row r="714" spans="18:45"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6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</row>
    <row r="715" spans="18:45"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6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</row>
    <row r="716" spans="18:45"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6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</row>
    <row r="717" spans="18:45"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6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</row>
    <row r="718" spans="18:45"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6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</row>
    <row r="719" spans="18:45"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6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</row>
    <row r="720" spans="18:45"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6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</row>
    <row r="721" spans="18:45"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6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</row>
    <row r="722" spans="18:45"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6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</row>
    <row r="723" spans="18:45"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6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</row>
    <row r="724" spans="18:45"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6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</row>
    <row r="725" spans="18:45"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6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</row>
    <row r="726" spans="18:45"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6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</row>
    <row r="727" spans="18:45"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6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</row>
    <row r="728" spans="18:45"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6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</row>
    <row r="729" spans="18:45"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6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</row>
    <row r="730" spans="18:45"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6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</row>
    <row r="731" spans="18:45"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6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</row>
    <row r="732" spans="18:45"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6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</row>
    <row r="733" spans="18:45"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6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</row>
    <row r="734" spans="18:45"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6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</row>
    <row r="735" spans="18:45"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6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</row>
    <row r="736" spans="18:45"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6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</row>
    <row r="737" spans="18:45"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6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</row>
    <row r="738" spans="18:45"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6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</row>
    <row r="739" spans="18:45"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6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</row>
    <row r="740" spans="18:45"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6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</row>
    <row r="741" spans="18:45"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6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</row>
    <row r="742" spans="18:45"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6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</row>
    <row r="743" spans="18:45"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6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</row>
    <row r="744" spans="18:45"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6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</row>
    <row r="745" spans="18:45"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6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</row>
    <row r="746" spans="18:45"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6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</row>
    <row r="747" spans="18:45"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6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</row>
    <row r="748" spans="18:45"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6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</row>
    <row r="749" spans="18:45"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6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</row>
    <row r="750" spans="18:45"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6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</row>
    <row r="751" spans="18:45"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6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</row>
    <row r="752" spans="18:45"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6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</row>
    <row r="753" spans="18:45"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6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</row>
    <row r="754" spans="18:45"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6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</row>
    <row r="755" spans="18:45"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6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</row>
    <row r="756" spans="18:45"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6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</row>
    <row r="757" spans="18:45"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6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</row>
    <row r="758" spans="18:45"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6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</row>
    <row r="759" spans="18:45"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6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</row>
    <row r="760" spans="18:45"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6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</row>
    <row r="761" spans="18:45"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6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</row>
    <row r="762" spans="18:45"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6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</row>
    <row r="763" spans="18:45"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6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</row>
    <row r="764" spans="18:45"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6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</row>
    <row r="765" spans="18:45"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6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</row>
    <row r="766" spans="18:45"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6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</row>
    <row r="767" spans="18:45"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6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</row>
    <row r="768" spans="18:45"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6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</row>
    <row r="769" spans="18:45"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6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</row>
    <row r="770" spans="18:45"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6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</row>
    <row r="771" spans="18:45"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6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</row>
    <row r="772" spans="18:45"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6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</row>
    <row r="773" spans="18:45"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6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</row>
    <row r="774" spans="18:45"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6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</row>
    <row r="775" spans="18:45"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6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</row>
    <row r="776" spans="18:45"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6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</row>
    <row r="777" spans="18:45"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6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</row>
    <row r="778" spans="18:45"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6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</row>
    <row r="779" spans="18:45"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6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</row>
    <row r="780" spans="18:45"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6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</row>
    <row r="781" spans="18:45"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6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</row>
    <row r="782" spans="18:45"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6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</row>
    <row r="783" spans="18:45"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6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</row>
    <row r="784" spans="18:45"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6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</row>
    <row r="785" spans="18:45"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6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</row>
    <row r="786" spans="18:45"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6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</row>
    <row r="787" spans="18:45"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6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</row>
    <row r="788" spans="18:45"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6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</row>
    <row r="789" spans="18:45"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6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</row>
    <row r="790" spans="18:45"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6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</row>
    <row r="791" spans="18:45"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6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</row>
    <row r="792" spans="18:45"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6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</row>
    <row r="793" spans="18:45"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6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</row>
    <row r="794" spans="18:45"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6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</row>
    <row r="795" spans="18:45"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6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</row>
    <row r="796" spans="18:45"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6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</row>
    <row r="797" spans="18:45"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6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</row>
    <row r="798" spans="18:45"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6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</row>
    <row r="799" spans="18:45"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6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</row>
    <row r="800" spans="18:45"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6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</row>
    <row r="801" spans="18:45"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6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</row>
    <row r="802" spans="18:45"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6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</row>
    <row r="803" spans="18:45"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6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</row>
    <row r="804" spans="18:45"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6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</row>
    <row r="805" spans="18:45"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6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</row>
    <row r="806" spans="18:45"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6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</row>
    <row r="807" spans="18:45"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6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</row>
    <row r="808" spans="18:45"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6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</row>
    <row r="809" spans="18:45"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6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</row>
    <row r="810" spans="18:45"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6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</row>
    <row r="811" spans="18:45"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6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</row>
    <row r="812" spans="18:45"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6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</row>
    <row r="813" spans="18:45"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6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</row>
    <row r="814" spans="18:45"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6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</row>
    <row r="815" spans="18:45"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6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</row>
    <row r="816" spans="18:45"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6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</row>
    <row r="817" spans="18:45"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6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</row>
    <row r="818" spans="18:45"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6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</row>
    <row r="819" spans="18:45"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6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</row>
    <row r="820" spans="18:45"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6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</row>
    <row r="821" spans="18:45"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6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</row>
    <row r="822" spans="18:45"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6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</row>
    <row r="823" spans="18:45"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6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</row>
    <row r="824" spans="18:45"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6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</row>
    <row r="825" spans="18:45"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6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</row>
    <row r="826" spans="18:45"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6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</row>
    <row r="827" spans="18:45"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6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</row>
    <row r="828" spans="18:45"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6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</row>
    <row r="829" spans="18:45"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6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</row>
    <row r="830" spans="18:45"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6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</row>
    <row r="831" spans="18:45"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6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</row>
    <row r="832" spans="18:45"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6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</row>
    <row r="833" spans="18:45"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6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</row>
    <row r="834" spans="18:45"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6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</row>
    <row r="835" spans="18:45"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6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</row>
    <row r="836" spans="18:45"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6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</row>
    <row r="837" spans="18:45"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6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</row>
    <row r="838" spans="18:45"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6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</row>
    <row r="839" spans="18:45"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6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</row>
    <row r="840" spans="18:45"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6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</row>
    <row r="841" spans="18:45"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6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</row>
    <row r="842" spans="18:45"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6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</row>
    <row r="843" spans="18:45"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6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</row>
    <row r="844" spans="18:45"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6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</row>
    <row r="845" spans="18:45"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6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</row>
    <row r="846" spans="18:45"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6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</row>
    <row r="847" spans="18:45"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6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</row>
    <row r="848" spans="18:45"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6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</row>
    <row r="849" spans="18:45"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6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</row>
    <row r="850" spans="18:45"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6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</row>
    <row r="851" spans="18:45"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6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</row>
    <row r="852" spans="18:45"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6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</row>
    <row r="853" spans="18:45"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6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</row>
    <row r="854" spans="18:45"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6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</row>
    <row r="855" spans="18:45"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6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</row>
    <row r="856" spans="18:45"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6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</row>
    <row r="857" spans="18:45"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6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</row>
    <row r="858" spans="18:45"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6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</row>
    <row r="859" spans="18:45"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6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</row>
    <row r="860" spans="18:45"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6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</row>
    <row r="861" spans="18:45"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6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</row>
    <row r="862" spans="18:45"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6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</row>
    <row r="863" spans="18:45"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6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</row>
    <row r="864" spans="18:45"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6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</row>
    <row r="865" spans="18:45"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6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</row>
    <row r="866" spans="18:45"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6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</row>
    <row r="867" spans="18:45"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6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</row>
    <row r="868" spans="18:45"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6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</row>
    <row r="869" spans="18:45"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6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</row>
    <row r="870" spans="18:45"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6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</row>
    <row r="871" spans="18:45"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6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</row>
    <row r="872" spans="18:45"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6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</row>
    <row r="873" spans="18:45"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6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</row>
    <row r="874" spans="18:45"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6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</row>
    <row r="875" spans="18:45"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6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</row>
    <row r="876" spans="18:45"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6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</row>
    <row r="877" spans="18:45"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6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</row>
    <row r="878" spans="18:45"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6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</row>
    <row r="879" spans="18:45"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6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</row>
    <row r="880" spans="18:45"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6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</row>
    <row r="881" spans="18:45"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6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</row>
    <row r="882" spans="18:45"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6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</row>
    <row r="883" spans="18:45"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6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</row>
    <row r="884" spans="18:45"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6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</row>
    <row r="885" spans="18:45"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6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</row>
    <row r="886" spans="18:45"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6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</row>
    <row r="887" spans="18:45"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6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</row>
    <row r="888" spans="18:45"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6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</row>
    <row r="889" spans="18:45"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6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</row>
    <row r="890" spans="18:45"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6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</row>
    <row r="891" spans="18:45"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6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</row>
    <row r="892" spans="18:45"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6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</row>
    <row r="893" spans="18:45"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6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</row>
    <row r="894" spans="18:45"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6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</row>
    <row r="895" spans="18:45"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6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</row>
    <row r="896" spans="18:45"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6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</row>
    <row r="897" spans="18:45"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6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</row>
    <row r="898" spans="18:45"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6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</row>
    <row r="899" spans="18:45"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6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</row>
    <row r="900" spans="18:45"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6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</row>
    <row r="901" spans="18:45"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6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</row>
    <row r="902" spans="18:45"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6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</row>
    <row r="903" spans="18:45"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6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</row>
    <row r="904" spans="18:45"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6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</row>
    <row r="905" spans="18:45"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6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</row>
    <row r="906" spans="18:45"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6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</row>
    <row r="907" spans="18:45"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6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</row>
    <row r="908" spans="18:45"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6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</row>
    <row r="909" spans="18:45"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6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</row>
    <row r="910" spans="18:45"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6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</row>
    <row r="911" spans="18:45"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6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</row>
    <row r="912" spans="18:45"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6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</row>
    <row r="913" spans="18:45"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6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</row>
    <row r="914" spans="18:45"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6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</row>
    <row r="915" spans="18:45"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6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</row>
    <row r="916" spans="18:45"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6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</row>
    <row r="917" spans="18:45"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6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</row>
    <row r="918" spans="18:45"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6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</row>
    <row r="919" spans="18:45"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6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</row>
    <row r="920" spans="18:45"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6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</row>
    <row r="921" spans="18:45"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6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</row>
    <row r="922" spans="18:45"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6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</row>
    <row r="923" spans="18:45"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6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</row>
    <row r="924" spans="18:45"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6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</row>
    <row r="925" spans="18:45"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6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</row>
    <row r="926" spans="18:45"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6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</row>
    <row r="927" spans="18:45"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6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</row>
    <row r="928" spans="18:45"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6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</row>
    <row r="929" spans="18:45"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6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</row>
    <row r="930" spans="18:45"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6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</row>
    <row r="931" spans="18:45"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6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</row>
    <row r="932" spans="18:45"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6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</row>
    <row r="933" spans="18:45"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6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</row>
    <row r="934" spans="18:45"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6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</row>
    <row r="935" spans="18:45"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6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</row>
    <row r="936" spans="18:45"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6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</row>
    <row r="937" spans="18:45"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6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</row>
    <row r="938" spans="18:45"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6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</row>
    <row r="939" spans="18:45"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6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</row>
    <row r="940" spans="18:45"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6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</row>
    <row r="941" spans="18:45"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6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</row>
    <row r="942" spans="18:45"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6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</row>
    <row r="943" spans="18:45"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6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</row>
    <row r="944" spans="18:45"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6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</row>
    <row r="945" spans="18:45"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6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</row>
    <row r="946" spans="18:45"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6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</row>
    <row r="947" spans="18:45"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6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</row>
    <row r="948" spans="18:45"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6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</row>
    <row r="949" spans="18:45"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6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</row>
    <row r="950" spans="18:45"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6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</row>
    <row r="951" spans="18:45"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6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</row>
    <row r="952" spans="18:45"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6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</row>
    <row r="953" spans="18:45"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6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</row>
    <row r="954" spans="18:45"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6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</row>
    <row r="955" spans="18:45"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6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</row>
    <row r="956" spans="18:45"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6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</row>
    <row r="957" spans="18:45"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6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</row>
    <row r="958" spans="18:45"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6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</row>
    <row r="959" spans="18:45"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6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</row>
    <row r="960" spans="18:45"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6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</row>
    <row r="961" spans="18:45"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6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</row>
    <row r="962" spans="18:45"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6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</row>
    <row r="963" spans="18:45"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6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</row>
    <row r="964" spans="18:45"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6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</row>
    <row r="965" spans="18:45"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6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</row>
    <row r="966" spans="18:45"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6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</row>
    <row r="967" spans="18:45"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6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</row>
    <row r="968" spans="18:45"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6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</row>
    <row r="969" spans="18:45"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6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</row>
    <row r="970" spans="18:45"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6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</row>
    <row r="971" spans="18:45"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6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</row>
    <row r="972" spans="18:45"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6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</row>
    <row r="973" spans="18:45"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6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</row>
    <row r="974" spans="18:45"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6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</row>
    <row r="975" spans="18:45"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6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</row>
    <row r="976" spans="18:45"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6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</row>
    <row r="977" spans="18:45"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6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</row>
    <row r="978" spans="18:45"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6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</row>
    <row r="979" spans="18:45"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6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</row>
    <row r="980" spans="18:45"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6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</row>
    <row r="981" spans="18:45"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6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</row>
    <row r="982" spans="18:45"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6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</row>
    <row r="983" spans="18:45"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6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</row>
    <row r="984" spans="18:45"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6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</row>
    <row r="985" spans="18:45"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6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</row>
    <row r="986" spans="18:45"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6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</row>
    <row r="987" spans="18:45"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6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</row>
    <row r="988" spans="18:45"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6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</row>
    <row r="989" spans="18:45"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6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</row>
    <row r="990" spans="18:45"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6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</row>
    <row r="991" spans="18:45"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6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</row>
    <row r="992" spans="18:45"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6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</row>
    <row r="993" spans="18:45"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6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</row>
    <row r="994" spans="18:45"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6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</row>
    <row r="995" spans="18:45"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6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</row>
    <row r="996" spans="18:45"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6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</row>
    <row r="997" spans="18:45"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6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</row>
    <row r="998" spans="18:45"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6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</row>
    <row r="999" spans="18:45"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6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</row>
    <row r="1000" spans="18:45"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6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</row>
    <row r="1001" spans="18:45"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6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</row>
    <row r="1002" spans="18:45"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6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</row>
    <row r="1003" spans="18:45"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6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</row>
    <row r="1004" spans="18:45"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6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</row>
    <row r="1005" spans="18:45"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6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</row>
    <row r="1006" spans="18:45"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6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</row>
    <row r="1007" spans="18:45"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6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</row>
    <row r="1008" spans="18:45"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6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</row>
    <row r="1009" spans="18:45"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6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</row>
    <row r="1010" spans="18:45"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6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</row>
    <row r="1011" spans="18:45"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6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</row>
    <row r="1012" spans="18:45"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6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</row>
    <row r="1013" spans="18:45"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6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</row>
    <row r="1014" spans="18:45"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6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</row>
    <row r="1015" spans="18:45"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6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</row>
    <row r="1016" spans="18:45"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6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</row>
    <row r="1017" spans="18:45"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6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</row>
    <row r="1018" spans="18:45"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6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</row>
    <row r="1019" spans="18:45"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6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</row>
    <row r="1020" spans="18:45"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6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</row>
  </sheetData>
  <mergeCells count="81">
    <mergeCell ref="FA2:FA4"/>
    <mergeCell ref="BV3:BX3"/>
    <mergeCell ref="BY3:CA3"/>
    <mergeCell ref="CB3:CD3"/>
    <mergeCell ref="A1:A4"/>
    <mergeCell ref="D2:D4"/>
    <mergeCell ref="EQ1:EZ1"/>
    <mergeCell ref="EQ2:EQ4"/>
    <mergeCell ref="L2:L4"/>
    <mergeCell ref="O2:O4"/>
    <mergeCell ref="R2:R4"/>
    <mergeCell ref="BK2:BM3"/>
    <mergeCell ref="AZ2:BB3"/>
    <mergeCell ref="BG2:BG4"/>
    <mergeCell ref="BH2:BJ3"/>
    <mergeCell ref="B1:B4"/>
    <mergeCell ref="C1:C4"/>
    <mergeCell ref="L1:N1"/>
    <mergeCell ref="O1:Q1"/>
    <mergeCell ref="E2:E4"/>
    <mergeCell ref="E1:K1"/>
    <mergeCell ref="P2:Q3"/>
    <mergeCell ref="M2:N3"/>
    <mergeCell ref="J2:K3"/>
    <mergeCell ref="F2:G3"/>
    <mergeCell ref="H2:I3"/>
    <mergeCell ref="R1:AS1"/>
    <mergeCell ref="AD2:AE3"/>
    <mergeCell ref="AF2:AG3"/>
    <mergeCell ref="AH2:AI3"/>
    <mergeCell ref="Y2:Z3"/>
    <mergeCell ref="AA2:AC3"/>
    <mergeCell ref="S2:T3"/>
    <mergeCell ref="U2:V3"/>
    <mergeCell ref="AJ2:AK3"/>
    <mergeCell ref="AL2:AN3"/>
    <mergeCell ref="AO2:AP3"/>
    <mergeCell ref="AQ2:AS3"/>
    <mergeCell ref="W2:X3"/>
    <mergeCell ref="AT1:AU1"/>
    <mergeCell ref="AT2:AU3"/>
    <mergeCell ref="AW2:AY3"/>
    <mergeCell ref="BC2:BE3"/>
    <mergeCell ref="BF2:BF4"/>
    <mergeCell ref="AV2:AV4"/>
    <mergeCell ref="AV1:CD1"/>
    <mergeCell ref="BR2:BR4"/>
    <mergeCell ref="CQ2:CR3"/>
    <mergeCell ref="BN2:BP3"/>
    <mergeCell ref="BS3:BU3"/>
    <mergeCell ref="BS2:CD2"/>
    <mergeCell ref="CE2:CP2"/>
    <mergeCell ref="CE3:CG3"/>
    <mergeCell ref="CH3:CJ3"/>
    <mergeCell ref="CK3:CM3"/>
    <mergeCell ref="CN3:CP3"/>
    <mergeCell ref="BQ2:BQ4"/>
    <mergeCell ref="DQ2:DQ4"/>
    <mergeCell ref="CV3:CX3"/>
    <mergeCell ref="CY3:DA3"/>
    <mergeCell ref="DB3:DD3"/>
    <mergeCell ref="CS2:DD2"/>
    <mergeCell ref="CS3:CU3"/>
    <mergeCell ref="DE2:DP2"/>
    <mergeCell ref="DE3:DG3"/>
    <mergeCell ref="DH3:DJ3"/>
    <mergeCell ref="DK3:DM3"/>
    <mergeCell ref="DN3:DP3"/>
    <mergeCell ref="DV2:DW3"/>
    <mergeCell ref="DR2:DU3"/>
    <mergeCell ref="DX2:DZ3"/>
    <mergeCell ref="EC3:EE3"/>
    <mergeCell ref="EL3:EN3"/>
    <mergeCell ref="EF3:EH3"/>
    <mergeCell ref="EA2:EB3"/>
    <mergeCell ref="EO2:EP3"/>
    <mergeCell ref="EC2:EN2"/>
    <mergeCell ref="ET2:EW3"/>
    <mergeCell ref="EX2:EZ3"/>
    <mergeCell ref="ER2:ES3"/>
    <mergeCell ref="EI3:EK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1007"/>
  <sheetViews>
    <sheetView zoomScale="90" zoomScaleNormal="90" workbookViewId="0">
      <selection activeCell="A39" sqref="A39"/>
    </sheetView>
  </sheetViews>
  <sheetFormatPr defaultColWidth="9.140625" defaultRowHeight="12.75"/>
  <cols>
    <col min="1" max="1" width="28.42578125" style="1" customWidth="1"/>
    <col min="2" max="27" width="19.28515625" style="1" customWidth="1"/>
    <col min="28" max="28" width="17.42578125" style="1" customWidth="1"/>
    <col min="29" max="29" width="13.5703125" style="5" customWidth="1"/>
    <col min="30" max="32" width="15" style="1" customWidth="1"/>
    <col min="33" max="33" width="15.5703125" style="1" customWidth="1"/>
    <col min="34" max="35" width="19.28515625" style="1" customWidth="1"/>
    <col min="36" max="36" width="15.28515625" style="1" customWidth="1"/>
    <col min="37" max="37" width="22.140625" style="1" customWidth="1"/>
    <col min="38" max="41" width="19.28515625" style="1" customWidth="1"/>
    <col min="42" max="42" width="19.140625" style="1" customWidth="1"/>
    <col min="43" max="43" width="34.5703125" style="1" customWidth="1"/>
    <col min="44" max="44" width="14.7109375" style="1" customWidth="1"/>
    <col min="45" max="48" width="15.85546875" style="1" customWidth="1"/>
    <col min="49" max="52" width="21.7109375" style="1" customWidth="1"/>
    <col min="53" max="54" width="19.28515625" style="1" customWidth="1"/>
    <col min="55" max="56" width="19.28515625" style="162" customWidth="1"/>
    <col min="57" max="72" width="13" style="1" customWidth="1"/>
    <col min="73" max="73" width="14" style="1" customWidth="1"/>
    <col min="74" max="74" width="13" style="1" customWidth="1"/>
    <col min="75" max="105" width="19.28515625" style="1" customWidth="1"/>
    <col min="106" max="107" width="26.42578125" style="1" customWidth="1"/>
    <col min="108" max="114" width="19.28515625" style="1" customWidth="1"/>
    <col min="115" max="115" width="20.42578125" style="1" customWidth="1"/>
    <col min="116" max="118" width="19.85546875" style="1" customWidth="1"/>
    <col min="119" max="16384" width="9.140625" style="1"/>
  </cols>
  <sheetData>
    <row r="1" spans="1:118" ht="12.75" customHeight="1">
      <c r="A1" s="283" t="s">
        <v>18</v>
      </c>
      <c r="B1" s="257" t="s">
        <v>28</v>
      </c>
      <c r="C1" s="257" t="s">
        <v>0</v>
      </c>
      <c r="D1" s="8" t="s">
        <v>3</v>
      </c>
      <c r="E1" s="267" t="s">
        <v>6</v>
      </c>
      <c r="F1" s="268"/>
      <c r="G1" s="268"/>
      <c r="H1" s="268"/>
      <c r="I1" s="268"/>
      <c r="J1" s="268"/>
      <c r="K1" s="269"/>
      <c r="L1" s="260" t="s">
        <v>4</v>
      </c>
      <c r="M1" s="261"/>
      <c r="N1" s="262"/>
      <c r="O1" s="263" t="s">
        <v>5</v>
      </c>
      <c r="P1" s="264"/>
      <c r="Q1" s="265"/>
      <c r="R1" s="247" t="s">
        <v>41</v>
      </c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9"/>
      <c r="AP1" s="238" t="s">
        <v>9</v>
      </c>
      <c r="AQ1" s="239"/>
      <c r="AR1" s="244" t="s">
        <v>71</v>
      </c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6"/>
      <c r="BQ1" s="18"/>
      <c r="BR1" s="18"/>
      <c r="BS1" s="18"/>
      <c r="BT1" s="18"/>
      <c r="BU1" s="18"/>
      <c r="BV1" s="18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285" t="s">
        <v>7</v>
      </c>
      <c r="DB1" s="285"/>
      <c r="DC1" s="285"/>
      <c r="DD1" s="285"/>
      <c r="DE1" s="285"/>
      <c r="DF1" s="285"/>
      <c r="DG1" s="285"/>
      <c r="DH1" s="285"/>
      <c r="DI1" s="285"/>
      <c r="DJ1" s="285"/>
      <c r="DK1" s="19" t="s">
        <v>8</v>
      </c>
      <c r="DL1" s="289" t="s">
        <v>133</v>
      </c>
      <c r="DM1" s="289"/>
      <c r="DN1" s="289"/>
    </row>
    <row r="2" spans="1:118" ht="53.25" customHeight="1">
      <c r="A2" s="283"/>
      <c r="B2" s="258"/>
      <c r="C2" s="258"/>
      <c r="D2" s="283" t="s">
        <v>35</v>
      </c>
      <c r="E2" s="266" t="s">
        <v>38</v>
      </c>
      <c r="F2" s="278" t="s">
        <v>39</v>
      </c>
      <c r="G2" s="279"/>
      <c r="H2" s="278" t="s">
        <v>40</v>
      </c>
      <c r="I2" s="279"/>
      <c r="J2" s="278" t="s">
        <v>59</v>
      </c>
      <c r="K2" s="279"/>
      <c r="L2" s="287" t="s">
        <v>36</v>
      </c>
      <c r="M2" s="274" t="s">
        <v>58</v>
      </c>
      <c r="N2" s="275"/>
      <c r="O2" s="288" t="s">
        <v>37</v>
      </c>
      <c r="P2" s="270" t="s">
        <v>57</v>
      </c>
      <c r="Q2" s="271"/>
      <c r="R2" s="256" t="s">
        <v>42</v>
      </c>
      <c r="S2" s="250" t="s">
        <v>43</v>
      </c>
      <c r="T2" s="251"/>
      <c r="U2" s="250" t="s">
        <v>44</v>
      </c>
      <c r="V2" s="251"/>
      <c r="W2" s="256" t="s">
        <v>45</v>
      </c>
      <c r="X2" s="250" t="s">
        <v>53</v>
      </c>
      <c r="Y2" s="251"/>
      <c r="Z2" s="250" t="s">
        <v>56</v>
      </c>
      <c r="AA2" s="251"/>
      <c r="AB2" s="250" t="s">
        <v>46</v>
      </c>
      <c r="AC2" s="251"/>
      <c r="AD2" s="250" t="s">
        <v>49</v>
      </c>
      <c r="AE2" s="251"/>
      <c r="AF2" s="250" t="s">
        <v>50</v>
      </c>
      <c r="AG2" s="251"/>
      <c r="AH2" s="250" t="s">
        <v>62</v>
      </c>
      <c r="AI2" s="251"/>
      <c r="AJ2" s="250" t="s">
        <v>63</v>
      </c>
      <c r="AK2" s="251"/>
      <c r="AL2" s="250" t="s">
        <v>64</v>
      </c>
      <c r="AM2" s="251"/>
      <c r="AN2" s="250" t="s">
        <v>66</v>
      </c>
      <c r="AO2" s="251"/>
      <c r="AP2" s="240" t="s">
        <v>69</v>
      </c>
      <c r="AQ2" s="241"/>
      <c r="AR2" s="225" t="s">
        <v>70</v>
      </c>
      <c r="AS2" s="227"/>
      <c r="AT2" s="225" t="s">
        <v>124</v>
      </c>
      <c r="AU2" s="226"/>
      <c r="AV2" s="227"/>
      <c r="AW2" s="235" t="s">
        <v>125</v>
      </c>
      <c r="AX2" s="225" t="s">
        <v>131</v>
      </c>
      <c r="AY2" s="226"/>
      <c r="AZ2" s="227"/>
      <c r="BA2" s="225" t="s">
        <v>73</v>
      </c>
      <c r="BB2" s="227"/>
      <c r="BC2" s="235" t="s">
        <v>459</v>
      </c>
      <c r="BD2" s="235" t="s">
        <v>460</v>
      </c>
      <c r="BE2" s="231" t="s">
        <v>74</v>
      </c>
      <c r="BF2" s="232"/>
      <c r="BG2" s="232"/>
      <c r="BH2" s="232"/>
      <c r="BI2" s="232"/>
      <c r="BJ2" s="232"/>
      <c r="BK2" s="232"/>
      <c r="BL2" s="232"/>
      <c r="BM2" s="232"/>
      <c r="BN2" s="232"/>
      <c r="BO2" s="232"/>
      <c r="BP2" s="233"/>
      <c r="BQ2" s="204" t="s">
        <v>78</v>
      </c>
      <c r="BR2" s="205"/>
      <c r="BS2" s="208" t="s">
        <v>117</v>
      </c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10"/>
      <c r="CE2" s="222" t="s">
        <v>81</v>
      </c>
      <c r="CF2" s="204" t="s">
        <v>80</v>
      </c>
      <c r="CG2" s="219"/>
      <c r="CH2" s="219"/>
      <c r="CI2" s="205"/>
      <c r="CJ2" s="204" t="s">
        <v>86</v>
      </c>
      <c r="CK2" s="205"/>
      <c r="CL2" s="204" t="s">
        <v>89</v>
      </c>
      <c r="CM2" s="205"/>
      <c r="CN2" s="204" t="s">
        <v>95</v>
      </c>
      <c r="CO2" s="205"/>
      <c r="CP2" s="208" t="s">
        <v>98</v>
      </c>
      <c r="CQ2" s="209"/>
      <c r="CR2" s="209"/>
      <c r="CS2" s="209"/>
      <c r="CT2" s="209"/>
      <c r="CU2" s="209"/>
      <c r="CV2" s="209"/>
      <c r="CW2" s="209"/>
      <c r="CX2" s="210"/>
      <c r="CY2" s="204" t="s">
        <v>97</v>
      </c>
      <c r="CZ2" s="205"/>
      <c r="DA2" s="286" t="s">
        <v>10</v>
      </c>
      <c r="DB2" s="211" t="s">
        <v>103</v>
      </c>
      <c r="DC2" s="213"/>
      <c r="DD2" s="211" t="s">
        <v>11</v>
      </c>
      <c r="DE2" s="212"/>
      <c r="DF2" s="212"/>
      <c r="DG2" s="213"/>
      <c r="DH2" s="211" t="s">
        <v>104</v>
      </c>
      <c r="DI2" s="212"/>
      <c r="DJ2" s="213"/>
      <c r="DK2" s="282" t="s">
        <v>105</v>
      </c>
      <c r="DL2" s="290" t="s">
        <v>134</v>
      </c>
      <c r="DM2" s="290" t="s">
        <v>135</v>
      </c>
      <c r="DN2" s="290" t="s">
        <v>136</v>
      </c>
    </row>
    <row r="3" spans="1:118" ht="12.75" customHeight="1">
      <c r="A3" s="283"/>
      <c r="B3" s="258"/>
      <c r="C3" s="258"/>
      <c r="D3" s="283"/>
      <c r="E3" s="266"/>
      <c r="F3" s="280"/>
      <c r="G3" s="281"/>
      <c r="H3" s="280"/>
      <c r="I3" s="281"/>
      <c r="J3" s="280"/>
      <c r="K3" s="281"/>
      <c r="L3" s="287"/>
      <c r="M3" s="276"/>
      <c r="N3" s="277"/>
      <c r="O3" s="288"/>
      <c r="P3" s="272"/>
      <c r="Q3" s="273"/>
      <c r="R3" s="256"/>
      <c r="S3" s="252"/>
      <c r="T3" s="253"/>
      <c r="U3" s="252"/>
      <c r="V3" s="253"/>
      <c r="W3" s="256"/>
      <c r="X3" s="252"/>
      <c r="Y3" s="253"/>
      <c r="Z3" s="252"/>
      <c r="AA3" s="253"/>
      <c r="AB3" s="252"/>
      <c r="AC3" s="253"/>
      <c r="AD3" s="252"/>
      <c r="AE3" s="253"/>
      <c r="AF3" s="252"/>
      <c r="AG3" s="253"/>
      <c r="AH3" s="252"/>
      <c r="AI3" s="253"/>
      <c r="AJ3" s="252"/>
      <c r="AK3" s="253"/>
      <c r="AL3" s="252"/>
      <c r="AM3" s="253"/>
      <c r="AN3" s="252"/>
      <c r="AO3" s="253"/>
      <c r="AP3" s="242"/>
      <c r="AQ3" s="243"/>
      <c r="AR3" s="228"/>
      <c r="AS3" s="230"/>
      <c r="AT3" s="228"/>
      <c r="AU3" s="229"/>
      <c r="AV3" s="230"/>
      <c r="AW3" s="236"/>
      <c r="AX3" s="228"/>
      <c r="AY3" s="229"/>
      <c r="AZ3" s="230"/>
      <c r="BA3" s="228"/>
      <c r="BB3" s="230"/>
      <c r="BC3" s="236"/>
      <c r="BD3" s="236"/>
      <c r="BE3" s="231" t="s">
        <v>51</v>
      </c>
      <c r="BF3" s="232"/>
      <c r="BG3" s="233"/>
      <c r="BH3" s="234" t="s">
        <v>13</v>
      </c>
      <c r="BI3" s="234"/>
      <c r="BJ3" s="234"/>
      <c r="BK3" s="234" t="s">
        <v>14</v>
      </c>
      <c r="BL3" s="234"/>
      <c r="BM3" s="234"/>
      <c r="BN3" s="234" t="s">
        <v>16</v>
      </c>
      <c r="BO3" s="234"/>
      <c r="BP3" s="234"/>
      <c r="BQ3" s="206"/>
      <c r="BR3" s="207"/>
      <c r="BS3" s="208" t="s">
        <v>51</v>
      </c>
      <c r="BT3" s="209"/>
      <c r="BU3" s="210"/>
      <c r="BV3" s="208" t="s">
        <v>13</v>
      </c>
      <c r="BW3" s="209"/>
      <c r="BX3" s="210"/>
      <c r="BY3" s="208" t="s">
        <v>14</v>
      </c>
      <c r="BZ3" s="209"/>
      <c r="CA3" s="210"/>
      <c r="CB3" s="208" t="s">
        <v>17</v>
      </c>
      <c r="CC3" s="209"/>
      <c r="CD3" s="210"/>
      <c r="CE3" s="223"/>
      <c r="CF3" s="206"/>
      <c r="CG3" s="220"/>
      <c r="CH3" s="220"/>
      <c r="CI3" s="207"/>
      <c r="CJ3" s="217"/>
      <c r="CK3" s="218"/>
      <c r="CL3" s="217"/>
      <c r="CM3" s="218"/>
      <c r="CN3" s="217"/>
      <c r="CO3" s="218"/>
      <c r="CP3" s="208" t="s">
        <v>51</v>
      </c>
      <c r="CQ3" s="209"/>
      <c r="CR3" s="210"/>
      <c r="CS3" s="208" t="s">
        <v>93</v>
      </c>
      <c r="CT3" s="209"/>
      <c r="CU3" s="210"/>
      <c r="CV3" s="208" t="s">
        <v>94</v>
      </c>
      <c r="CW3" s="209"/>
      <c r="CX3" s="210"/>
      <c r="CY3" s="206"/>
      <c r="CZ3" s="207"/>
      <c r="DA3" s="286"/>
      <c r="DB3" s="214"/>
      <c r="DC3" s="216"/>
      <c r="DD3" s="214"/>
      <c r="DE3" s="215"/>
      <c r="DF3" s="215"/>
      <c r="DG3" s="216"/>
      <c r="DH3" s="214"/>
      <c r="DI3" s="215"/>
      <c r="DJ3" s="216"/>
      <c r="DK3" s="282"/>
      <c r="DL3" s="290"/>
      <c r="DM3" s="290"/>
      <c r="DN3" s="290"/>
    </row>
    <row r="4" spans="1:118" ht="114.75">
      <c r="A4" s="283"/>
      <c r="B4" s="259"/>
      <c r="C4" s="259"/>
      <c r="D4" s="283"/>
      <c r="E4" s="266"/>
      <c r="F4" s="10" t="s">
        <v>54</v>
      </c>
      <c r="G4" s="10" t="s">
        <v>55</v>
      </c>
      <c r="H4" s="10" t="s">
        <v>54</v>
      </c>
      <c r="I4" s="10" t="s">
        <v>55</v>
      </c>
      <c r="J4" s="10" t="s">
        <v>51</v>
      </c>
      <c r="K4" s="10" t="s">
        <v>127</v>
      </c>
      <c r="L4" s="287"/>
      <c r="M4" s="13" t="s">
        <v>51</v>
      </c>
      <c r="N4" s="13" t="s">
        <v>127</v>
      </c>
      <c r="O4" s="288"/>
      <c r="P4" s="9" t="s">
        <v>51</v>
      </c>
      <c r="Q4" s="9" t="s">
        <v>127</v>
      </c>
      <c r="R4" s="256"/>
      <c r="S4" s="11" t="s">
        <v>54</v>
      </c>
      <c r="T4" s="11" t="s">
        <v>55</v>
      </c>
      <c r="U4" s="11" t="s">
        <v>54</v>
      </c>
      <c r="V4" s="11" t="s">
        <v>55</v>
      </c>
      <c r="W4" s="256"/>
      <c r="X4" s="12" t="s">
        <v>51</v>
      </c>
      <c r="Y4" s="11" t="s">
        <v>127</v>
      </c>
      <c r="Z4" s="12" t="s">
        <v>51</v>
      </c>
      <c r="AA4" s="11" t="s">
        <v>127</v>
      </c>
      <c r="AB4" s="11" t="s">
        <v>47</v>
      </c>
      <c r="AC4" s="11" t="s">
        <v>48</v>
      </c>
      <c r="AD4" s="11" t="s">
        <v>47</v>
      </c>
      <c r="AE4" s="11" t="s">
        <v>48</v>
      </c>
      <c r="AF4" s="11" t="s">
        <v>47</v>
      </c>
      <c r="AG4" s="11" t="s">
        <v>48</v>
      </c>
      <c r="AH4" s="12" t="s">
        <v>51</v>
      </c>
      <c r="AI4" s="11" t="s">
        <v>60</v>
      </c>
      <c r="AJ4" s="12" t="s">
        <v>51</v>
      </c>
      <c r="AK4" s="11" t="s">
        <v>61</v>
      </c>
      <c r="AL4" s="12" t="s">
        <v>51</v>
      </c>
      <c r="AM4" s="11" t="s">
        <v>128</v>
      </c>
      <c r="AN4" s="12" t="s">
        <v>51</v>
      </c>
      <c r="AO4" s="11" t="s">
        <v>129</v>
      </c>
      <c r="AP4" s="14" t="s">
        <v>51</v>
      </c>
      <c r="AQ4" s="14" t="s">
        <v>130</v>
      </c>
      <c r="AR4" s="22" t="s">
        <v>51</v>
      </c>
      <c r="AS4" s="22" t="s">
        <v>126</v>
      </c>
      <c r="AT4" s="22" t="s">
        <v>13</v>
      </c>
      <c r="AU4" s="22" t="s">
        <v>14</v>
      </c>
      <c r="AV4" s="22" t="s">
        <v>15</v>
      </c>
      <c r="AW4" s="237"/>
      <c r="AX4" s="22" t="s">
        <v>13</v>
      </c>
      <c r="AY4" s="22" t="s">
        <v>14</v>
      </c>
      <c r="AZ4" s="22" t="s">
        <v>16</v>
      </c>
      <c r="BA4" s="21" t="s">
        <v>51</v>
      </c>
      <c r="BB4" s="21" t="s">
        <v>127</v>
      </c>
      <c r="BC4" s="237"/>
      <c r="BD4" s="237"/>
      <c r="BE4" s="22" t="s">
        <v>75</v>
      </c>
      <c r="BF4" s="22" t="s">
        <v>76</v>
      </c>
      <c r="BG4" s="22" t="s">
        <v>77</v>
      </c>
      <c r="BH4" s="22" t="s">
        <v>75</v>
      </c>
      <c r="BI4" s="22" t="s">
        <v>76</v>
      </c>
      <c r="BJ4" s="22" t="s">
        <v>77</v>
      </c>
      <c r="BK4" s="22" t="s">
        <v>75</v>
      </c>
      <c r="BL4" s="22" t="s">
        <v>76</v>
      </c>
      <c r="BM4" s="22" t="s">
        <v>77</v>
      </c>
      <c r="BN4" s="22" t="s">
        <v>75</v>
      </c>
      <c r="BO4" s="22" t="s">
        <v>76</v>
      </c>
      <c r="BP4" s="22" t="s">
        <v>77</v>
      </c>
      <c r="BQ4" s="17" t="s">
        <v>51</v>
      </c>
      <c r="BR4" s="17" t="s">
        <v>132</v>
      </c>
      <c r="BS4" s="17" t="s">
        <v>51</v>
      </c>
      <c r="BT4" s="17" t="s">
        <v>75</v>
      </c>
      <c r="BU4" s="17" t="s">
        <v>77</v>
      </c>
      <c r="BV4" s="17" t="s">
        <v>51</v>
      </c>
      <c r="BW4" s="17" t="s">
        <v>75</v>
      </c>
      <c r="BX4" s="17" t="s">
        <v>77</v>
      </c>
      <c r="BY4" s="17" t="s">
        <v>51</v>
      </c>
      <c r="BZ4" s="17" t="s">
        <v>75</v>
      </c>
      <c r="CA4" s="17" t="s">
        <v>77</v>
      </c>
      <c r="CB4" s="17" t="s">
        <v>51</v>
      </c>
      <c r="CC4" s="17" t="s">
        <v>75</v>
      </c>
      <c r="CD4" s="17" t="s">
        <v>77</v>
      </c>
      <c r="CE4" s="224"/>
      <c r="CF4" s="17" t="s">
        <v>82</v>
      </c>
      <c r="CG4" s="17" t="s">
        <v>83</v>
      </c>
      <c r="CH4" s="17" t="s">
        <v>84</v>
      </c>
      <c r="CI4" s="17" t="s">
        <v>85</v>
      </c>
      <c r="CJ4" s="17" t="s">
        <v>87</v>
      </c>
      <c r="CK4" s="17" t="s">
        <v>88</v>
      </c>
      <c r="CL4" s="17" t="s">
        <v>87</v>
      </c>
      <c r="CM4" s="17" t="s">
        <v>88</v>
      </c>
      <c r="CN4" s="17" t="s">
        <v>51</v>
      </c>
      <c r="CO4" s="17" t="s">
        <v>96</v>
      </c>
      <c r="CP4" s="17" t="s">
        <v>90</v>
      </c>
      <c r="CQ4" s="17" t="s">
        <v>91</v>
      </c>
      <c r="CR4" s="17" t="s">
        <v>92</v>
      </c>
      <c r="CS4" s="17" t="s">
        <v>90</v>
      </c>
      <c r="CT4" s="17" t="s">
        <v>91</v>
      </c>
      <c r="CU4" s="17" t="s">
        <v>92</v>
      </c>
      <c r="CV4" s="17" t="s">
        <v>90</v>
      </c>
      <c r="CW4" s="17" t="s">
        <v>91</v>
      </c>
      <c r="CX4" s="17" t="s">
        <v>92</v>
      </c>
      <c r="CY4" s="17" t="s">
        <v>51</v>
      </c>
      <c r="CZ4" s="17" t="s">
        <v>96</v>
      </c>
      <c r="DA4" s="286"/>
      <c r="DB4" s="23" t="s">
        <v>51</v>
      </c>
      <c r="DC4" s="23" t="s">
        <v>106</v>
      </c>
      <c r="DD4" s="23" t="s">
        <v>99</v>
      </c>
      <c r="DE4" s="23" t="s">
        <v>100</v>
      </c>
      <c r="DF4" s="23" t="s">
        <v>101</v>
      </c>
      <c r="DG4" s="23" t="s">
        <v>102</v>
      </c>
      <c r="DH4" s="23" t="s">
        <v>12</v>
      </c>
      <c r="DI4" s="23" t="s">
        <v>1</v>
      </c>
      <c r="DJ4" s="23" t="s">
        <v>2</v>
      </c>
      <c r="DK4" s="282"/>
      <c r="DL4" s="290"/>
      <c r="DM4" s="290"/>
      <c r="DN4" s="290"/>
    </row>
    <row r="5" spans="1:118">
      <c r="A5" s="81" t="s">
        <v>393</v>
      </c>
      <c r="B5" s="81" t="s">
        <v>439</v>
      </c>
      <c r="C5" s="81" t="s">
        <v>33</v>
      </c>
      <c r="D5" s="94">
        <v>2830</v>
      </c>
      <c r="E5" s="94">
        <f t="shared" ref="E5:E52" si="0">F5+H5</f>
        <v>7</v>
      </c>
      <c r="F5" s="95">
        <v>7</v>
      </c>
      <c r="G5" s="84">
        <f>(F5/E5)*100</f>
        <v>100</v>
      </c>
      <c r="H5" s="95">
        <v>0</v>
      </c>
      <c r="I5" s="84">
        <f>(H5/E5)*100</f>
        <v>0</v>
      </c>
      <c r="J5" s="95">
        <v>7</v>
      </c>
      <c r="K5" s="84">
        <f t="shared" ref="K5:K52" si="1">(J5/D5)*100</f>
        <v>0.24734982332155478</v>
      </c>
      <c r="L5" s="95">
        <v>813</v>
      </c>
      <c r="M5" s="95">
        <v>436</v>
      </c>
      <c r="N5" s="96">
        <f t="shared" ref="N5:N52" si="2">(M5/D5)*100</f>
        <v>15.406360424028268</v>
      </c>
      <c r="O5" s="94">
        <v>317</v>
      </c>
      <c r="P5" s="94">
        <v>205</v>
      </c>
      <c r="Q5" s="84">
        <f t="shared" ref="Q5:Q52" si="3">(P5/D5)*100</f>
        <v>7.2438162544169611</v>
      </c>
      <c r="R5" s="95">
        <f t="shared" ref="R5:R52" si="4">S5+U5</f>
        <v>160</v>
      </c>
      <c r="S5" s="95">
        <v>158</v>
      </c>
      <c r="T5" s="84">
        <f t="shared" ref="T5:T14" si="5">(S5/R5)*100</f>
        <v>98.75</v>
      </c>
      <c r="U5" s="95">
        <v>2</v>
      </c>
      <c r="V5" s="84">
        <f t="shared" ref="V5:V14" si="6">(U5/R5)*100</f>
        <v>1.25</v>
      </c>
      <c r="W5" s="95">
        <v>18</v>
      </c>
      <c r="X5" s="95">
        <v>142</v>
      </c>
      <c r="Y5" s="84">
        <f t="shared" ref="Y5:Y52" si="7">((X5)/D5)*100</f>
        <v>5.0176678445229683</v>
      </c>
      <c r="Z5" s="95">
        <v>8</v>
      </c>
      <c r="AA5" s="84">
        <f t="shared" ref="AA5:AA52" si="8">((Z5)/D5)*100</f>
        <v>0.28268551236749118</v>
      </c>
      <c r="AB5" s="90">
        <v>48.78</v>
      </c>
      <c r="AC5" s="90">
        <v>94.14</v>
      </c>
      <c r="AD5" s="90">
        <v>399.57</v>
      </c>
      <c r="AE5" s="90">
        <v>1281.32</v>
      </c>
      <c r="AF5" s="84">
        <v>7.04</v>
      </c>
      <c r="AG5" s="84">
        <v>13.61</v>
      </c>
      <c r="AH5" s="94">
        <v>86</v>
      </c>
      <c r="AI5" s="84">
        <f t="shared" ref="AI5:AI14" si="9">(AH5/S5)*100</f>
        <v>54.430379746835442</v>
      </c>
      <c r="AJ5" s="94">
        <v>13</v>
      </c>
      <c r="AK5" s="84">
        <f>(AJ5/W5)*100</f>
        <v>72.222222222222214</v>
      </c>
      <c r="AL5" s="94">
        <v>71</v>
      </c>
      <c r="AM5" s="84">
        <f t="shared" ref="AM5:AM14" si="10">(AL5/X5)*100</f>
        <v>50</v>
      </c>
      <c r="AN5" s="94">
        <v>12</v>
      </c>
      <c r="AO5" s="84">
        <f>(AN5/Z5)*100</f>
        <v>150</v>
      </c>
      <c r="AP5" s="94">
        <v>1</v>
      </c>
      <c r="AQ5" s="174">
        <f>(AP5/D5)*100</f>
        <v>3.5335689045936397E-2</v>
      </c>
      <c r="AR5" s="94">
        <f t="shared" ref="AR5:AR52" si="11">AT5+AU5+AV5</f>
        <v>13</v>
      </c>
      <c r="AS5" s="84">
        <f t="shared" ref="AS5:AS52" si="12">((AR5)/D5)*100</f>
        <v>0.45936395759717313</v>
      </c>
      <c r="AT5" s="148">
        <v>0</v>
      </c>
      <c r="AU5" s="148">
        <v>13</v>
      </c>
      <c r="AV5" s="148">
        <v>0</v>
      </c>
      <c r="AW5" s="94">
        <f t="shared" ref="AW5:AW52" si="13">AX5+AY5+AZ5</f>
        <v>10</v>
      </c>
      <c r="AX5" s="94">
        <v>0</v>
      </c>
      <c r="AY5" s="94">
        <v>10</v>
      </c>
      <c r="AZ5" s="94">
        <v>0</v>
      </c>
      <c r="BA5" s="94">
        <v>13</v>
      </c>
      <c r="BB5" s="84">
        <f t="shared" ref="BB5:BB52" si="14">((BA5)/D5)*100</f>
        <v>0.45936395759717313</v>
      </c>
      <c r="BC5" s="148">
        <v>1</v>
      </c>
      <c r="BD5" s="84">
        <f>(BC5/BA5)*100</f>
        <v>7.6923076923076925</v>
      </c>
      <c r="BE5" s="94">
        <f t="shared" ref="BE5:BE52" si="15">BH5+BK5+BN5</f>
        <v>0</v>
      </c>
      <c r="BF5" s="94">
        <f t="shared" ref="BF5:BF52" si="16">BI5+BL5+BO5</f>
        <v>1</v>
      </c>
      <c r="BG5" s="94">
        <f t="shared" ref="BG5:BG52" si="17">BJ5+BM5+BP5</f>
        <v>9</v>
      </c>
      <c r="BH5" s="95">
        <v>0</v>
      </c>
      <c r="BI5" s="95">
        <v>0</v>
      </c>
      <c r="BJ5" s="95">
        <v>0</v>
      </c>
      <c r="BK5" s="95">
        <v>0</v>
      </c>
      <c r="BL5" s="95">
        <v>1</v>
      </c>
      <c r="BM5" s="95">
        <v>9</v>
      </c>
      <c r="BN5" s="95">
        <v>0</v>
      </c>
      <c r="BO5" s="95">
        <v>0</v>
      </c>
      <c r="BP5" s="95">
        <v>0</v>
      </c>
      <c r="BQ5" s="94">
        <f t="shared" ref="BQ5:BQ52" si="18">BS5+CE5</f>
        <v>4</v>
      </c>
      <c r="BR5" s="96">
        <f t="shared" ref="BR5:BR52" si="19">(BQ5/D5)*100</f>
        <v>0.14134275618374559</v>
      </c>
      <c r="BS5" s="94">
        <f t="shared" ref="BS5:BS52" si="20">BT5+BU5</f>
        <v>4</v>
      </c>
      <c r="BT5" s="94">
        <f t="shared" ref="BT5:BT52" si="21">BW5+BZ5+CC5</f>
        <v>0</v>
      </c>
      <c r="BU5" s="94">
        <f t="shared" ref="BU5:BU52" si="22">BX5+CA5+CD5</f>
        <v>4</v>
      </c>
      <c r="BV5" s="94">
        <f t="shared" ref="BV5:BV52" si="23">BW5+BX5</f>
        <v>0</v>
      </c>
      <c r="BW5" s="94">
        <v>0</v>
      </c>
      <c r="BX5" s="94">
        <v>0</v>
      </c>
      <c r="BY5" s="94">
        <f t="shared" ref="BY5:BY52" si="24">BZ5+CA5</f>
        <v>4</v>
      </c>
      <c r="BZ5" s="94">
        <v>0</v>
      </c>
      <c r="CA5" s="94">
        <v>4</v>
      </c>
      <c r="CB5" s="94">
        <f t="shared" ref="CB5:CB52" si="25">CC5+CD5</f>
        <v>0</v>
      </c>
      <c r="CC5" s="94">
        <v>0</v>
      </c>
      <c r="CD5" s="94">
        <v>0</v>
      </c>
      <c r="CE5" s="94">
        <f t="shared" ref="CE5:CE52" si="26">CF5+CG5+CH5+CI5</f>
        <v>0</v>
      </c>
      <c r="CF5" s="94">
        <v>0</v>
      </c>
      <c r="CG5" s="94">
        <v>0</v>
      </c>
      <c r="CH5" s="94">
        <v>0</v>
      </c>
      <c r="CI5" s="94">
        <v>0</v>
      </c>
      <c r="CJ5" s="97">
        <v>1165.92</v>
      </c>
      <c r="CK5" s="97"/>
      <c r="CL5" s="94">
        <v>16</v>
      </c>
      <c r="CM5" s="94">
        <v>0</v>
      </c>
      <c r="CN5" s="94">
        <f t="shared" ref="CN5:CN52" si="27">CP5+CQ5+CR5</f>
        <v>2</v>
      </c>
      <c r="CO5" s="96">
        <f>(CN5/BQ5)*100</f>
        <v>50</v>
      </c>
      <c r="CP5" s="94">
        <f t="shared" ref="CP5:CP52" si="28">CS5+CV5</f>
        <v>2</v>
      </c>
      <c r="CQ5" s="94">
        <f t="shared" ref="CQ5:CQ52" si="29">CT5+CW5</f>
        <v>0</v>
      </c>
      <c r="CR5" s="94">
        <f t="shared" ref="CR5:CR52" si="30">CU5+CX5</f>
        <v>0</v>
      </c>
      <c r="CS5" s="94">
        <v>2</v>
      </c>
      <c r="CT5" s="94">
        <v>0</v>
      </c>
      <c r="CU5" s="94">
        <v>0</v>
      </c>
      <c r="CV5" s="94">
        <v>0</v>
      </c>
      <c r="CW5" s="94">
        <v>0</v>
      </c>
      <c r="CX5" s="94">
        <v>0</v>
      </c>
      <c r="CY5" s="94">
        <f t="shared" ref="CY5:CY52" si="31">BQ5-CN5</f>
        <v>2</v>
      </c>
      <c r="CZ5" s="96">
        <f>(CY5/BQ5)*100</f>
        <v>50</v>
      </c>
      <c r="DA5" s="94">
        <v>1</v>
      </c>
      <c r="DB5" s="94">
        <f t="shared" ref="DB5:DB52" si="32">SUM(DD5:DG5)</f>
        <v>1</v>
      </c>
      <c r="DC5" s="84">
        <f>(DB5/DA5)*100</f>
        <v>100</v>
      </c>
      <c r="DD5" s="94">
        <v>1</v>
      </c>
      <c r="DE5" s="94">
        <v>0</v>
      </c>
      <c r="DF5" s="94">
        <v>0</v>
      </c>
      <c r="DG5" s="94">
        <v>0</v>
      </c>
      <c r="DH5" s="97">
        <v>1285.75</v>
      </c>
      <c r="DI5" s="97">
        <v>1285.75</v>
      </c>
      <c r="DJ5" s="97">
        <v>1285.75</v>
      </c>
      <c r="DK5" s="95">
        <v>1</v>
      </c>
      <c r="DL5" s="95">
        <v>17</v>
      </c>
      <c r="DM5" s="95">
        <v>5</v>
      </c>
      <c r="DN5" s="95">
        <v>8</v>
      </c>
    </row>
    <row r="6" spans="1:118">
      <c r="A6" s="26" t="s">
        <v>394</v>
      </c>
      <c r="B6" s="26" t="s">
        <v>439</v>
      </c>
      <c r="C6" s="26" t="s">
        <v>33</v>
      </c>
      <c r="D6" s="46">
        <v>426</v>
      </c>
      <c r="E6" s="45">
        <f t="shared" si="0"/>
        <v>2</v>
      </c>
      <c r="F6" s="46">
        <v>2</v>
      </c>
      <c r="G6" s="34">
        <f>(F6/E6)*100</f>
        <v>100</v>
      </c>
      <c r="H6" s="46">
        <v>0</v>
      </c>
      <c r="I6" s="34">
        <f>(H6/E6)*100</f>
        <v>0</v>
      </c>
      <c r="J6" s="46">
        <v>2</v>
      </c>
      <c r="K6" s="34">
        <f t="shared" si="1"/>
        <v>0.46948356807511737</v>
      </c>
      <c r="L6" s="46">
        <v>75</v>
      </c>
      <c r="M6" s="46">
        <v>44</v>
      </c>
      <c r="N6" s="47">
        <f t="shared" si="2"/>
        <v>10.328638497652582</v>
      </c>
      <c r="O6" s="45">
        <v>17</v>
      </c>
      <c r="P6" s="45">
        <v>14</v>
      </c>
      <c r="Q6" s="34">
        <f t="shared" si="3"/>
        <v>3.286384976525822</v>
      </c>
      <c r="R6" s="46">
        <f t="shared" si="4"/>
        <v>16</v>
      </c>
      <c r="S6" s="46">
        <v>16</v>
      </c>
      <c r="T6" s="34">
        <f t="shared" si="5"/>
        <v>100</v>
      </c>
      <c r="U6" s="46">
        <v>0</v>
      </c>
      <c r="V6" s="34">
        <f t="shared" si="6"/>
        <v>0</v>
      </c>
      <c r="W6" s="46">
        <v>0</v>
      </c>
      <c r="X6" s="46">
        <v>14</v>
      </c>
      <c r="Y6" s="34">
        <f t="shared" si="7"/>
        <v>3.286384976525822</v>
      </c>
      <c r="Z6" s="46">
        <v>0</v>
      </c>
      <c r="AA6" s="34">
        <f t="shared" si="8"/>
        <v>0</v>
      </c>
      <c r="AB6" s="42">
        <v>122.43</v>
      </c>
      <c r="AC6" s="42"/>
      <c r="AD6" s="42">
        <v>485.67</v>
      </c>
      <c r="AE6" s="42"/>
      <c r="AF6" s="34">
        <v>5.83</v>
      </c>
      <c r="AG6" s="34"/>
      <c r="AH6" s="45">
        <v>10</v>
      </c>
      <c r="AI6" s="34">
        <f t="shared" si="9"/>
        <v>62.5</v>
      </c>
      <c r="AJ6" s="45">
        <v>0</v>
      </c>
      <c r="AK6" s="37" t="s">
        <v>456</v>
      </c>
      <c r="AL6" s="45">
        <v>9</v>
      </c>
      <c r="AM6" s="34">
        <f t="shared" si="10"/>
        <v>64.285714285714292</v>
      </c>
      <c r="AN6" s="45">
        <v>0</v>
      </c>
      <c r="AO6" s="37" t="s">
        <v>456</v>
      </c>
      <c r="AP6" s="45">
        <v>0</v>
      </c>
      <c r="AQ6" s="175">
        <f t="shared" ref="AQ6:AQ69" si="33">(AP6/D6)*100</f>
        <v>0</v>
      </c>
      <c r="AR6" s="45">
        <f t="shared" si="11"/>
        <v>1</v>
      </c>
      <c r="AS6" s="34">
        <f t="shared" si="12"/>
        <v>0.23474178403755869</v>
      </c>
      <c r="AT6" s="149">
        <v>0</v>
      </c>
      <c r="AU6" s="149">
        <v>1</v>
      </c>
      <c r="AV6" s="149">
        <v>0</v>
      </c>
      <c r="AW6" s="45">
        <f t="shared" si="13"/>
        <v>1</v>
      </c>
      <c r="AX6" s="45">
        <v>0</v>
      </c>
      <c r="AY6" s="45">
        <v>1</v>
      </c>
      <c r="AZ6" s="45">
        <v>0</v>
      </c>
      <c r="BA6" s="45">
        <v>1</v>
      </c>
      <c r="BB6" s="34">
        <f t="shared" si="14"/>
        <v>0.23474178403755869</v>
      </c>
      <c r="BC6" s="149">
        <v>0</v>
      </c>
      <c r="BD6" s="34">
        <f>(BC6/BA6)*100</f>
        <v>0</v>
      </c>
      <c r="BE6" s="45">
        <f t="shared" si="15"/>
        <v>0</v>
      </c>
      <c r="BF6" s="45">
        <f t="shared" si="16"/>
        <v>0</v>
      </c>
      <c r="BG6" s="45">
        <f t="shared" si="17"/>
        <v>1</v>
      </c>
      <c r="BH6" s="46">
        <v>0</v>
      </c>
      <c r="BI6" s="46">
        <v>0</v>
      </c>
      <c r="BJ6" s="46">
        <v>0</v>
      </c>
      <c r="BK6" s="46">
        <v>0</v>
      </c>
      <c r="BL6" s="46">
        <v>0</v>
      </c>
      <c r="BM6" s="46">
        <v>1</v>
      </c>
      <c r="BN6" s="46">
        <v>0</v>
      </c>
      <c r="BO6" s="46">
        <v>0</v>
      </c>
      <c r="BP6" s="46">
        <v>0</v>
      </c>
      <c r="BQ6" s="45">
        <f t="shared" si="18"/>
        <v>0</v>
      </c>
      <c r="BR6" s="47">
        <f t="shared" si="19"/>
        <v>0</v>
      </c>
      <c r="BS6" s="45">
        <f t="shared" si="20"/>
        <v>0</v>
      </c>
      <c r="BT6" s="45">
        <f t="shared" si="21"/>
        <v>0</v>
      </c>
      <c r="BU6" s="45">
        <f t="shared" si="22"/>
        <v>0</v>
      </c>
      <c r="BV6" s="45">
        <f t="shared" si="23"/>
        <v>0</v>
      </c>
      <c r="BW6" s="45">
        <v>0</v>
      </c>
      <c r="BX6" s="45">
        <v>0</v>
      </c>
      <c r="BY6" s="45">
        <f t="shared" si="24"/>
        <v>0</v>
      </c>
      <c r="BZ6" s="45">
        <v>0</v>
      </c>
      <c r="CA6" s="45">
        <v>0</v>
      </c>
      <c r="CB6" s="45">
        <f t="shared" si="25"/>
        <v>0</v>
      </c>
      <c r="CC6" s="45">
        <v>0</v>
      </c>
      <c r="CD6" s="45">
        <v>0</v>
      </c>
      <c r="CE6" s="45">
        <f t="shared" si="26"/>
        <v>0</v>
      </c>
      <c r="CF6" s="45">
        <v>0</v>
      </c>
      <c r="CG6" s="45">
        <v>0</v>
      </c>
      <c r="CH6" s="45">
        <v>0</v>
      </c>
      <c r="CI6" s="45">
        <v>0</v>
      </c>
      <c r="CJ6" s="48"/>
      <c r="CK6" s="48"/>
      <c r="CL6" s="45">
        <v>0</v>
      </c>
      <c r="CM6" s="45">
        <v>0</v>
      </c>
      <c r="CN6" s="45">
        <f t="shared" si="27"/>
        <v>0</v>
      </c>
      <c r="CO6" s="115" t="s">
        <v>456</v>
      </c>
      <c r="CP6" s="45">
        <f t="shared" si="28"/>
        <v>0</v>
      </c>
      <c r="CQ6" s="45">
        <f t="shared" si="29"/>
        <v>0</v>
      </c>
      <c r="CR6" s="45">
        <f t="shared" si="30"/>
        <v>0</v>
      </c>
      <c r="CS6" s="45">
        <v>0</v>
      </c>
      <c r="CT6" s="45">
        <v>0</v>
      </c>
      <c r="CU6" s="45">
        <v>0</v>
      </c>
      <c r="CV6" s="45">
        <v>0</v>
      </c>
      <c r="CW6" s="45">
        <v>0</v>
      </c>
      <c r="CX6" s="45">
        <v>0</v>
      </c>
      <c r="CY6" s="45">
        <f t="shared" si="31"/>
        <v>0</v>
      </c>
      <c r="CZ6" s="115" t="s">
        <v>456</v>
      </c>
      <c r="DA6" s="45">
        <v>0</v>
      </c>
      <c r="DB6" s="45">
        <f t="shared" si="32"/>
        <v>0</v>
      </c>
      <c r="DC6" s="37" t="s">
        <v>456</v>
      </c>
      <c r="DD6" s="45">
        <v>0</v>
      </c>
      <c r="DE6" s="45">
        <v>0</v>
      </c>
      <c r="DF6" s="45">
        <v>0</v>
      </c>
      <c r="DG6" s="45">
        <v>0</v>
      </c>
      <c r="DH6" s="48"/>
      <c r="DI6" s="48"/>
      <c r="DJ6" s="48"/>
      <c r="DK6" s="46">
        <v>0</v>
      </c>
      <c r="DL6" s="46">
        <v>0</v>
      </c>
      <c r="DM6" s="46">
        <v>1</v>
      </c>
      <c r="DN6" s="46">
        <v>0</v>
      </c>
    </row>
    <row r="7" spans="1:118">
      <c r="A7" s="100" t="s">
        <v>217</v>
      </c>
      <c r="B7" s="100" t="s">
        <v>391</v>
      </c>
      <c r="C7" s="100" t="s">
        <v>34</v>
      </c>
      <c r="D7" s="46">
        <v>825</v>
      </c>
      <c r="E7" s="45">
        <f t="shared" si="0"/>
        <v>22</v>
      </c>
      <c r="F7" s="46">
        <v>22</v>
      </c>
      <c r="G7" s="34">
        <f>(F7/E7)*100</f>
        <v>100</v>
      </c>
      <c r="H7" s="46">
        <v>0</v>
      </c>
      <c r="I7" s="34">
        <f>(H7/E7)*100</f>
        <v>0</v>
      </c>
      <c r="J7" s="46">
        <v>21</v>
      </c>
      <c r="K7" s="34">
        <f t="shared" si="1"/>
        <v>2.5454545454545454</v>
      </c>
      <c r="L7" s="46">
        <v>126</v>
      </c>
      <c r="M7" s="46">
        <v>79</v>
      </c>
      <c r="N7" s="47">
        <f t="shared" si="2"/>
        <v>9.5757575757575761</v>
      </c>
      <c r="O7" s="45">
        <v>26</v>
      </c>
      <c r="P7" s="45">
        <v>18</v>
      </c>
      <c r="Q7" s="34">
        <f t="shared" si="3"/>
        <v>2.1818181818181821</v>
      </c>
      <c r="R7" s="46">
        <f t="shared" si="4"/>
        <v>10</v>
      </c>
      <c r="S7" s="46">
        <v>10</v>
      </c>
      <c r="T7" s="34">
        <f t="shared" si="5"/>
        <v>100</v>
      </c>
      <c r="U7" s="46">
        <v>0</v>
      </c>
      <c r="V7" s="34">
        <f t="shared" si="6"/>
        <v>0</v>
      </c>
      <c r="W7" s="46">
        <v>4</v>
      </c>
      <c r="X7" s="46">
        <v>9</v>
      </c>
      <c r="Y7" s="34">
        <f t="shared" si="7"/>
        <v>1.0909090909090911</v>
      </c>
      <c r="Z7" s="46">
        <v>4</v>
      </c>
      <c r="AA7" s="34">
        <f t="shared" si="8"/>
        <v>0.48484848484848486</v>
      </c>
      <c r="AB7" s="42">
        <v>70.84</v>
      </c>
      <c r="AC7" s="42">
        <v>41.33</v>
      </c>
      <c r="AD7" s="42"/>
      <c r="AE7" s="42">
        <v>414.29</v>
      </c>
      <c r="AF7" s="34">
        <v>6.6</v>
      </c>
      <c r="AG7" s="34">
        <v>10</v>
      </c>
      <c r="AH7" s="45">
        <v>5</v>
      </c>
      <c r="AI7" s="34">
        <f t="shared" si="9"/>
        <v>50</v>
      </c>
      <c r="AJ7" s="45">
        <v>3</v>
      </c>
      <c r="AK7" s="34">
        <f>(AJ7/W7)*100</f>
        <v>75</v>
      </c>
      <c r="AL7" s="45">
        <v>4</v>
      </c>
      <c r="AM7" s="34">
        <f t="shared" si="10"/>
        <v>44.444444444444443</v>
      </c>
      <c r="AN7" s="45">
        <v>3</v>
      </c>
      <c r="AO7" s="34">
        <f>(AN7/Z7)*100</f>
        <v>75</v>
      </c>
      <c r="AP7" s="45">
        <v>0</v>
      </c>
      <c r="AQ7" s="175">
        <f t="shared" si="33"/>
        <v>0</v>
      </c>
      <c r="AR7" s="45">
        <f t="shared" si="11"/>
        <v>12</v>
      </c>
      <c r="AS7" s="34">
        <f t="shared" si="12"/>
        <v>1.4545454545454546</v>
      </c>
      <c r="AT7" s="149">
        <v>0</v>
      </c>
      <c r="AU7" s="149">
        <v>12</v>
      </c>
      <c r="AV7" s="149">
        <v>0</v>
      </c>
      <c r="AW7" s="45">
        <f t="shared" si="13"/>
        <v>12</v>
      </c>
      <c r="AX7" s="45">
        <v>0</v>
      </c>
      <c r="AY7" s="45">
        <v>12</v>
      </c>
      <c r="AZ7" s="45">
        <v>0</v>
      </c>
      <c r="BA7" s="45">
        <v>10</v>
      </c>
      <c r="BB7" s="34">
        <f t="shared" si="14"/>
        <v>1.2121212121212122</v>
      </c>
      <c r="BC7" s="149">
        <v>2</v>
      </c>
      <c r="BD7" s="34">
        <f>(BC7/BA7)*100</f>
        <v>20</v>
      </c>
      <c r="BE7" s="45">
        <f t="shared" si="15"/>
        <v>0</v>
      </c>
      <c r="BF7" s="45">
        <f t="shared" si="16"/>
        <v>7</v>
      </c>
      <c r="BG7" s="45">
        <f t="shared" si="17"/>
        <v>5</v>
      </c>
      <c r="BH7" s="46">
        <v>0</v>
      </c>
      <c r="BI7" s="46">
        <v>0</v>
      </c>
      <c r="BJ7" s="46">
        <v>0</v>
      </c>
      <c r="BK7" s="46">
        <v>0</v>
      </c>
      <c r="BL7" s="46">
        <v>7</v>
      </c>
      <c r="BM7" s="46">
        <v>5</v>
      </c>
      <c r="BN7" s="46">
        <v>0</v>
      </c>
      <c r="BO7" s="46">
        <v>0</v>
      </c>
      <c r="BP7" s="46">
        <v>0</v>
      </c>
      <c r="BQ7" s="45">
        <f t="shared" si="18"/>
        <v>0</v>
      </c>
      <c r="BR7" s="47">
        <f t="shared" si="19"/>
        <v>0</v>
      </c>
      <c r="BS7" s="45">
        <f t="shared" si="20"/>
        <v>0</v>
      </c>
      <c r="BT7" s="45">
        <f t="shared" si="21"/>
        <v>0</v>
      </c>
      <c r="BU7" s="45">
        <f t="shared" si="22"/>
        <v>0</v>
      </c>
      <c r="BV7" s="45">
        <f t="shared" si="23"/>
        <v>0</v>
      </c>
      <c r="BW7" s="45">
        <v>0</v>
      </c>
      <c r="BX7" s="45">
        <v>0</v>
      </c>
      <c r="BY7" s="45">
        <f t="shared" si="24"/>
        <v>0</v>
      </c>
      <c r="BZ7" s="45">
        <v>0</v>
      </c>
      <c r="CA7" s="45">
        <v>0</v>
      </c>
      <c r="CB7" s="45">
        <f t="shared" si="25"/>
        <v>0</v>
      </c>
      <c r="CC7" s="45">
        <v>0</v>
      </c>
      <c r="CD7" s="45">
        <v>0</v>
      </c>
      <c r="CE7" s="45">
        <f t="shared" si="26"/>
        <v>0</v>
      </c>
      <c r="CF7" s="45">
        <v>0</v>
      </c>
      <c r="CG7" s="45">
        <v>0</v>
      </c>
      <c r="CH7" s="45">
        <v>0</v>
      </c>
      <c r="CI7" s="45">
        <v>0</v>
      </c>
      <c r="CJ7" s="48"/>
      <c r="CK7" s="48"/>
      <c r="CL7" s="45">
        <v>0</v>
      </c>
      <c r="CM7" s="45">
        <v>0</v>
      </c>
      <c r="CN7" s="45">
        <f t="shared" si="27"/>
        <v>0</v>
      </c>
      <c r="CO7" s="115" t="s">
        <v>456</v>
      </c>
      <c r="CP7" s="45">
        <f t="shared" si="28"/>
        <v>0</v>
      </c>
      <c r="CQ7" s="45">
        <f t="shared" si="29"/>
        <v>0</v>
      </c>
      <c r="CR7" s="45">
        <f t="shared" si="30"/>
        <v>0</v>
      </c>
      <c r="CS7" s="45">
        <v>0</v>
      </c>
      <c r="CT7" s="45">
        <v>0</v>
      </c>
      <c r="CU7" s="45">
        <v>0</v>
      </c>
      <c r="CV7" s="45">
        <v>0</v>
      </c>
      <c r="CW7" s="45">
        <v>0</v>
      </c>
      <c r="CX7" s="45">
        <v>0</v>
      </c>
      <c r="CY7" s="45">
        <f t="shared" si="31"/>
        <v>0</v>
      </c>
      <c r="CZ7" s="115" t="s">
        <v>456</v>
      </c>
      <c r="DA7" s="45">
        <v>1</v>
      </c>
      <c r="DB7" s="45">
        <f t="shared" si="32"/>
        <v>1</v>
      </c>
      <c r="DC7" s="34">
        <f>(DB7/DA7)*100</f>
        <v>100</v>
      </c>
      <c r="DD7" s="45">
        <v>1</v>
      </c>
      <c r="DE7" s="45">
        <v>0</v>
      </c>
      <c r="DF7" s="45">
        <v>0</v>
      </c>
      <c r="DG7" s="45">
        <v>0</v>
      </c>
      <c r="DH7" s="48">
        <v>4643.68</v>
      </c>
      <c r="DI7" s="48">
        <v>4643.68</v>
      </c>
      <c r="DJ7" s="48">
        <v>4643.68</v>
      </c>
      <c r="DK7" s="46">
        <v>0</v>
      </c>
      <c r="DL7" s="26" t="s">
        <v>392</v>
      </c>
      <c r="DM7" s="26" t="s">
        <v>392</v>
      </c>
      <c r="DN7" s="46">
        <v>10</v>
      </c>
    </row>
    <row r="8" spans="1:118">
      <c r="A8" s="26" t="s">
        <v>145</v>
      </c>
      <c r="B8" s="26" t="s">
        <v>210</v>
      </c>
      <c r="C8" s="26" t="s">
        <v>31</v>
      </c>
      <c r="D8" s="46">
        <v>166</v>
      </c>
      <c r="E8" s="45">
        <f t="shared" si="0"/>
        <v>1</v>
      </c>
      <c r="F8" s="46">
        <v>1</v>
      </c>
      <c r="G8" s="34">
        <f>(F8/E8)*100</f>
        <v>100</v>
      </c>
      <c r="H8" s="46">
        <v>0</v>
      </c>
      <c r="I8" s="34">
        <f>(H8/E8)*100</f>
        <v>0</v>
      </c>
      <c r="J8" s="46">
        <v>1</v>
      </c>
      <c r="K8" s="34">
        <f t="shared" si="1"/>
        <v>0.60240963855421692</v>
      </c>
      <c r="L8" s="46">
        <v>65</v>
      </c>
      <c r="M8" s="46">
        <v>27</v>
      </c>
      <c r="N8" s="47">
        <f t="shared" si="2"/>
        <v>16.265060240963855</v>
      </c>
      <c r="O8" s="46">
        <v>14</v>
      </c>
      <c r="P8" s="46">
        <v>7</v>
      </c>
      <c r="Q8" s="34">
        <f t="shared" si="3"/>
        <v>4.2168674698795181</v>
      </c>
      <c r="R8" s="46">
        <f t="shared" si="4"/>
        <v>2</v>
      </c>
      <c r="S8" s="46">
        <v>2</v>
      </c>
      <c r="T8" s="34">
        <f t="shared" si="5"/>
        <v>100</v>
      </c>
      <c r="U8" s="46">
        <v>0</v>
      </c>
      <c r="V8" s="34">
        <f t="shared" si="6"/>
        <v>0</v>
      </c>
      <c r="W8" s="46">
        <v>1</v>
      </c>
      <c r="X8" s="46">
        <v>2</v>
      </c>
      <c r="Y8" s="34">
        <f t="shared" si="7"/>
        <v>1.2048192771084338</v>
      </c>
      <c r="Z8" s="46">
        <v>1</v>
      </c>
      <c r="AA8" s="34">
        <f t="shared" si="8"/>
        <v>0.60240963855421692</v>
      </c>
      <c r="AB8" s="42">
        <v>52.43</v>
      </c>
      <c r="AC8" s="42">
        <v>9.18</v>
      </c>
      <c r="AD8" s="42">
        <v>180.24</v>
      </c>
      <c r="AE8" s="42">
        <v>73.47</v>
      </c>
      <c r="AF8" s="34">
        <v>5.5</v>
      </c>
      <c r="AG8" s="34">
        <v>8</v>
      </c>
      <c r="AH8" s="45">
        <v>1</v>
      </c>
      <c r="AI8" s="34">
        <f t="shared" si="9"/>
        <v>50</v>
      </c>
      <c r="AJ8" s="45">
        <v>1</v>
      </c>
      <c r="AK8" s="34">
        <f>(AJ8/W8)*100</f>
        <v>100</v>
      </c>
      <c r="AL8" s="45">
        <v>1</v>
      </c>
      <c r="AM8" s="34">
        <f t="shared" si="10"/>
        <v>50</v>
      </c>
      <c r="AN8" s="45">
        <v>1</v>
      </c>
      <c r="AO8" s="34">
        <f>(AN8/Z8)*100</f>
        <v>100</v>
      </c>
      <c r="AP8" s="45">
        <v>0</v>
      </c>
      <c r="AQ8" s="175">
        <f t="shared" si="33"/>
        <v>0</v>
      </c>
      <c r="AR8" s="45">
        <f t="shared" si="11"/>
        <v>1</v>
      </c>
      <c r="AS8" s="34">
        <f t="shared" si="12"/>
        <v>0.60240963855421692</v>
      </c>
      <c r="AT8" s="149">
        <v>0</v>
      </c>
      <c r="AU8" s="149">
        <v>1</v>
      </c>
      <c r="AV8" s="149">
        <v>0</v>
      </c>
      <c r="AW8" s="45">
        <f t="shared" si="13"/>
        <v>1</v>
      </c>
      <c r="AX8" s="45">
        <v>0</v>
      </c>
      <c r="AY8" s="45">
        <v>1</v>
      </c>
      <c r="AZ8" s="45">
        <v>0</v>
      </c>
      <c r="BA8" s="45">
        <v>1</v>
      </c>
      <c r="BB8" s="34">
        <f t="shared" si="14"/>
        <v>0.60240963855421692</v>
      </c>
      <c r="BC8" s="149">
        <v>1</v>
      </c>
      <c r="BD8" s="34">
        <f>(BC8/BA8)*100</f>
        <v>100</v>
      </c>
      <c r="BE8" s="45">
        <f t="shared" si="15"/>
        <v>0</v>
      </c>
      <c r="BF8" s="45">
        <f t="shared" si="16"/>
        <v>1</v>
      </c>
      <c r="BG8" s="45">
        <f t="shared" si="17"/>
        <v>0</v>
      </c>
      <c r="BH8" s="46">
        <v>0</v>
      </c>
      <c r="BI8" s="46">
        <v>0</v>
      </c>
      <c r="BJ8" s="46">
        <v>0</v>
      </c>
      <c r="BK8" s="46">
        <v>0</v>
      </c>
      <c r="BL8" s="46">
        <v>1</v>
      </c>
      <c r="BM8" s="46">
        <v>0</v>
      </c>
      <c r="BN8" s="46">
        <v>0</v>
      </c>
      <c r="BO8" s="46">
        <v>0</v>
      </c>
      <c r="BP8" s="46">
        <v>0</v>
      </c>
      <c r="BQ8" s="45">
        <f t="shared" si="18"/>
        <v>0</v>
      </c>
      <c r="BR8" s="47">
        <f t="shared" si="19"/>
        <v>0</v>
      </c>
      <c r="BS8" s="45">
        <f t="shared" si="20"/>
        <v>0</v>
      </c>
      <c r="BT8" s="45">
        <f t="shared" si="21"/>
        <v>0</v>
      </c>
      <c r="BU8" s="45">
        <f t="shared" si="22"/>
        <v>0</v>
      </c>
      <c r="BV8" s="45">
        <f t="shared" si="23"/>
        <v>0</v>
      </c>
      <c r="BW8" s="45">
        <v>0</v>
      </c>
      <c r="BX8" s="45">
        <v>0</v>
      </c>
      <c r="BY8" s="45">
        <f t="shared" si="24"/>
        <v>0</v>
      </c>
      <c r="BZ8" s="45">
        <v>0</v>
      </c>
      <c r="CA8" s="45">
        <v>0</v>
      </c>
      <c r="CB8" s="45">
        <f t="shared" si="25"/>
        <v>0</v>
      </c>
      <c r="CC8" s="45">
        <v>0</v>
      </c>
      <c r="CD8" s="45">
        <v>0</v>
      </c>
      <c r="CE8" s="45">
        <f t="shared" si="26"/>
        <v>0</v>
      </c>
      <c r="CF8" s="45">
        <v>0</v>
      </c>
      <c r="CG8" s="45">
        <v>0</v>
      </c>
      <c r="CH8" s="45">
        <v>0</v>
      </c>
      <c r="CI8" s="45">
        <v>0</v>
      </c>
      <c r="CJ8" s="48"/>
      <c r="CK8" s="48"/>
      <c r="CL8" s="45"/>
      <c r="CM8" s="45">
        <v>0</v>
      </c>
      <c r="CN8" s="45">
        <f t="shared" si="27"/>
        <v>0</v>
      </c>
      <c r="CO8" s="115" t="s">
        <v>456</v>
      </c>
      <c r="CP8" s="45">
        <f t="shared" si="28"/>
        <v>0</v>
      </c>
      <c r="CQ8" s="45">
        <f t="shared" si="29"/>
        <v>0</v>
      </c>
      <c r="CR8" s="45">
        <f t="shared" si="30"/>
        <v>0</v>
      </c>
      <c r="CS8" s="45">
        <v>0</v>
      </c>
      <c r="CT8" s="45">
        <v>0</v>
      </c>
      <c r="CU8" s="45">
        <v>0</v>
      </c>
      <c r="CV8" s="45">
        <v>0</v>
      </c>
      <c r="CW8" s="45">
        <v>0</v>
      </c>
      <c r="CX8" s="45">
        <v>0</v>
      </c>
      <c r="CY8" s="45">
        <f t="shared" si="31"/>
        <v>0</v>
      </c>
      <c r="CZ8" s="115" t="s">
        <v>456</v>
      </c>
      <c r="DA8" s="45">
        <v>0</v>
      </c>
      <c r="DB8" s="45">
        <f t="shared" si="32"/>
        <v>0</v>
      </c>
      <c r="DC8" s="37" t="s">
        <v>456</v>
      </c>
      <c r="DD8" s="45">
        <v>0</v>
      </c>
      <c r="DE8" s="45">
        <v>0</v>
      </c>
      <c r="DF8" s="45">
        <v>0</v>
      </c>
      <c r="DG8" s="45">
        <v>0</v>
      </c>
      <c r="DH8" s="48"/>
      <c r="DI8" s="48"/>
      <c r="DJ8" s="48"/>
      <c r="DK8" s="46">
        <v>0</v>
      </c>
      <c r="DL8" s="46">
        <v>3</v>
      </c>
      <c r="DM8" s="46">
        <v>1</v>
      </c>
      <c r="DN8" s="46">
        <v>2</v>
      </c>
    </row>
    <row r="9" spans="1:118">
      <c r="A9" s="26" t="s">
        <v>395</v>
      </c>
      <c r="B9" s="26" t="s">
        <v>439</v>
      </c>
      <c r="C9" s="26" t="s">
        <v>34</v>
      </c>
      <c r="D9" s="46">
        <v>323</v>
      </c>
      <c r="E9" s="45">
        <f t="shared" si="0"/>
        <v>0</v>
      </c>
      <c r="F9" s="46">
        <v>0</v>
      </c>
      <c r="G9" s="37" t="s">
        <v>456</v>
      </c>
      <c r="H9" s="46">
        <v>0</v>
      </c>
      <c r="I9" s="37" t="s">
        <v>456</v>
      </c>
      <c r="J9" s="46">
        <v>0</v>
      </c>
      <c r="K9" s="34">
        <f t="shared" si="1"/>
        <v>0</v>
      </c>
      <c r="L9" s="46">
        <v>41</v>
      </c>
      <c r="M9" s="46">
        <v>27</v>
      </c>
      <c r="N9" s="47">
        <f t="shared" si="2"/>
        <v>8.3591331269349833</v>
      </c>
      <c r="O9" s="45">
        <v>17</v>
      </c>
      <c r="P9" s="45">
        <v>12</v>
      </c>
      <c r="Q9" s="34">
        <f t="shared" si="3"/>
        <v>3.7151702786377707</v>
      </c>
      <c r="R9" s="46">
        <f t="shared" si="4"/>
        <v>5</v>
      </c>
      <c r="S9" s="46">
        <v>5</v>
      </c>
      <c r="T9" s="34">
        <f t="shared" si="5"/>
        <v>100</v>
      </c>
      <c r="U9" s="46">
        <v>0</v>
      </c>
      <c r="V9" s="34">
        <f t="shared" si="6"/>
        <v>0</v>
      </c>
      <c r="W9" s="46">
        <v>3</v>
      </c>
      <c r="X9" s="46">
        <v>4</v>
      </c>
      <c r="Y9" s="34">
        <f t="shared" si="7"/>
        <v>1.2383900928792571</v>
      </c>
      <c r="Z9" s="46">
        <v>3</v>
      </c>
      <c r="AA9" s="34">
        <f t="shared" si="8"/>
        <v>0.92879256965944268</v>
      </c>
      <c r="AB9" s="42">
        <v>37.619999999999997</v>
      </c>
      <c r="AC9" s="42">
        <v>27.89</v>
      </c>
      <c r="AD9" s="42">
        <v>775.05</v>
      </c>
      <c r="AE9" s="42">
        <v>827.36</v>
      </c>
      <c r="AF9" s="34">
        <v>29.67</v>
      </c>
      <c r="AG9" s="34">
        <v>29.67</v>
      </c>
      <c r="AH9" s="45">
        <v>3</v>
      </c>
      <c r="AI9" s="34">
        <f t="shared" si="9"/>
        <v>60</v>
      </c>
      <c r="AJ9" s="45">
        <v>3</v>
      </c>
      <c r="AK9" s="34">
        <f>(AJ9/W9)*100</f>
        <v>100</v>
      </c>
      <c r="AL9" s="45">
        <v>3</v>
      </c>
      <c r="AM9" s="34">
        <f t="shared" si="10"/>
        <v>75</v>
      </c>
      <c r="AN9" s="45">
        <v>3</v>
      </c>
      <c r="AO9" s="34">
        <f>(AN9/Z9)*100</f>
        <v>100</v>
      </c>
      <c r="AP9" s="45">
        <v>0</v>
      </c>
      <c r="AQ9" s="175">
        <f t="shared" si="33"/>
        <v>0</v>
      </c>
      <c r="AR9" s="45">
        <f t="shared" si="11"/>
        <v>5</v>
      </c>
      <c r="AS9" s="34">
        <f t="shared" si="12"/>
        <v>1.5479876160990713</v>
      </c>
      <c r="AT9" s="149">
        <v>0</v>
      </c>
      <c r="AU9" s="149">
        <v>5</v>
      </c>
      <c r="AV9" s="149">
        <v>0</v>
      </c>
      <c r="AW9" s="45">
        <f t="shared" si="13"/>
        <v>4</v>
      </c>
      <c r="AX9" s="45">
        <v>0</v>
      </c>
      <c r="AY9" s="45">
        <v>4</v>
      </c>
      <c r="AZ9" s="45">
        <v>0</v>
      </c>
      <c r="BA9" s="45">
        <v>5</v>
      </c>
      <c r="BB9" s="34">
        <f t="shared" si="14"/>
        <v>1.5479876160990713</v>
      </c>
      <c r="BC9" s="149">
        <v>0</v>
      </c>
      <c r="BD9" s="34">
        <f>(BC9/BA9)*100</f>
        <v>0</v>
      </c>
      <c r="BE9" s="45">
        <f t="shared" si="15"/>
        <v>0</v>
      </c>
      <c r="BF9" s="45">
        <f t="shared" si="16"/>
        <v>0</v>
      </c>
      <c r="BG9" s="45">
        <f t="shared" si="17"/>
        <v>4</v>
      </c>
      <c r="BH9" s="46">
        <v>0</v>
      </c>
      <c r="BI9" s="46">
        <v>0</v>
      </c>
      <c r="BJ9" s="46">
        <v>0</v>
      </c>
      <c r="BK9" s="46">
        <v>0</v>
      </c>
      <c r="BL9" s="46">
        <v>0</v>
      </c>
      <c r="BM9" s="46">
        <v>4</v>
      </c>
      <c r="BN9" s="46">
        <v>0</v>
      </c>
      <c r="BO9" s="46">
        <v>0</v>
      </c>
      <c r="BP9" s="46">
        <v>0</v>
      </c>
      <c r="BQ9" s="45">
        <f t="shared" si="18"/>
        <v>1</v>
      </c>
      <c r="BR9" s="47">
        <f t="shared" si="19"/>
        <v>0.30959752321981426</v>
      </c>
      <c r="BS9" s="45">
        <f t="shared" si="20"/>
        <v>1</v>
      </c>
      <c r="BT9" s="45">
        <f t="shared" si="21"/>
        <v>0</v>
      </c>
      <c r="BU9" s="45">
        <f t="shared" si="22"/>
        <v>1</v>
      </c>
      <c r="BV9" s="45">
        <f t="shared" si="23"/>
        <v>0</v>
      </c>
      <c r="BW9" s="45">
        <v>0</v>
      </c>
      <c r="BX9" s="45">
        <v>0</v>
      </c>
      <c r="BY9" s="45">
        <f t="shared" si="24"/>
        <v>1</v>
      </c>
      <c r="BZ9" s="45">
        <v>0</v>
      </c>
      <c r="CA9" s="45">
        <v>1</v>
      </c>
      <c r="CB9" s="45">
        <f t="shared" si="25"/>
        <v>0</v>
      </c>
      <c r="CC9" s="45">
        <v>0</v>
      </c>
      <c r="CD9" s="45">
        <v>0</v>
      </c>
      <c r="CE9" s="45">
        <f t="shared" si="26"/>
        <v>0</v>
      </c>
      <c r="CF9" s="45">
        <v>0</v>
      </c>
      <c r="CG9" s="45">
        <v>0</v>
      </c>
      <c r="CH9" s="45">
        <v>0</v>
      </c>
      <c r="CI9" s="45">
        <v>0</v>
      </c>
      <c r="CJ9" s="48">
        <v>3142.86</v>
      </c>
      <c r="CK9" s="48"/>
      <c r="CL9" s="45">
        <v>6</v>
      </c>
      <c r="CM9" s="45">
        <v>0</v>
      </c>
      <c r="CN9" s="45">
        <f t="shared" si="27"/>
        <v>1</v>
      </c>
      <c r="CO9" s="47">
        <f>(CN9/BQ9)*100</f>
        <v>100</v>
      </c>
      <c r="CP9" s="45">
        <f t="shared" si="28"/>
        <v>1</v>
      </c>
      <c r="CQ9" s="45">
        <f t="shared" si="29"/>
        <v>0</v>
      </c>
      <c r="CR9" s="45">
        <f t="shared" si="30"/>
        <v>0</v>
      </c>
      <c r="CS9" s="45">
        <v>1</v>
      </c>
      <c r="CT9" s="45">
        <v>0</v>
      </c>
      <c r="CU9" s="45">
        <v>0</v>
      </c>
      <c r="CV9" s="45">
        <v>0</v>
      </c>
      <c r="CW9" s="45">
        <v>0</v>
      </c>
      <c r="CX9" s="45">
        <v>0</v>
      </c>
      <c r="CY9" s="45">
        <f t="shared" si="31"/>
        <v>0</v>
      </c>
      <c r="CZ9" s="47">
        <f>(CY9/BQ9)*100</f>
        <v>0</v>
      </c>
      <c r="DA9" s="45">
        <v>0</v>
      </c>
      <c r="DB9" s="45">
        <f t="shared" si="32"/>
        <v>0</v>
      </c>
      <c r="DC9" s="37" t="s">
        <v>456</v>
      </c>
      <c r="DD9" s="45">
        <v>0</v>
      </c>
      <c r="DE9" s="45">
        <v>0</v>
      </c>
      <c r="DF9" s="45">
        <v>0</v>
      </c>
      <c r="DG9" s="45">
        <v>0</v>
      </c>
      <c r="DH9" s="48"/>
      <c r="DI9" s="48"/>
      <c r="DJ9" s="48"/>
      <c r="DK9" s="46">
        <v>0</v>
      </c>
      <c r="DL9" s="46">
        <v>3</v>
      </c>
      <c r="DM9" s="46">
        <v>1</v>
      </c>
      <c r="DN9" s="46">
        <v>3</v>
      </c>
    </row>
    <row r="10" spans="1:118">
      <c r="A10" s="100" t="s">
        <v>218</v>
      </c>
      <c r="B10" s="100" t="s">
        <v>391</v>
      </c>
      <c r="C10" s="100" t="s">
        <v>32</v>
      </c>
      <c r="D10" s="46">
        <v>380</v>
      </c>
      <c r="E10" s="45">
        <f t="shared" si="0"/>
        <v>9</v>
      </c>
      <c r="F10" s="46">
        <v>9</v>
      </c>
      <c r="G10" s="34">
        <f>(F10/E10)*100</f>
        <v>100</v>
      </c>
      <c r="H10" s="46">
        <v>0</v>
      </c>
      <c r="I10" s="34">
        <f>(H10/E10)*100</f>
        <v>0</v>
      </c>
      <c r="J10" s="46">
        <v>7</v>
      </c>
      <c r="K10" s="34">
        <f t="shared" si="1"/>
        <v>1.8421052631578945</v>
      </c>
      <c r="L10" s="46">
        <v>48</v>
      </c>
      <c r="M10" s="46">
        <v>36</v>
      </c>
      <c r="N10" s="47">
        <f t="shared" si="2"/>
        <v>9.4736842105263168</v>
      </c>
      <c r="O10" s="45">
        <v>4</v>
      </c>
      <c r="P10" s="45">
        <v>4</v>
      </c>
      <c r="Q10" s="34">
        <f t="shared" si="3"/>
        <v>1.0526315789473684</v>
      </c>
      <c r="R10" s="46">
        <f t="shared" si="4"/>
        <v>2</v>
      </c>
      <c r="S10" s="46">
        <v>2</v>
      </c>
      <c r="T10" s="34">
        <f t="shared" si="5"/>
        <v>100</v>
      </c>
      <c r="U10" s="46">
        <v>0</v>
      </c>
      <c r="V10" s="34">
        <f t="shared" si="6"/>
        <v>0</v>
      </c>
      <c r="W10" s="46">
        <v>0</v>
      </c>
      <c r="X10" s="46">
        <v>2</v>
      </c>
      <c r="Y10" s="34">
        <f t="shared" si="7"/>
        <v>0.52631578947368418</v>
      </c>
      <c r="Z10" s="46">
        <v>0</v>
      </c>
      <c r="AA10" s="34">
        <f t="shared" si="8"/>
        <v>0</v>
      </c>
      <c r="AB10" s="42">
        <v>88.45</v>
      </c>
      <c r="AC10" s="42"/>
      <c r="AD10" s="42"/>
      <c r="AE10" s="42"/>
      <c r="AF10" s="34">
        <v>2</v>
      </c>
      <c r="AG10" s="34"/>
      <c r="AH10" s="45">
        <v>1</v>
      </c>
      <c r="AI10" s="34">
        <f t="shared" si="9"/>
        <v>50</v>
      </c>
      <c r="AJ10" s="45">
        <v>0</v>
      </c>
      <c r="AK10" s="37" t="s">
        <v>456</v>
      </c>
      <c r="AL10" s="45">
        <v>1</v>
      </c>
      <c r="AM10" s="34">
        <f t="shared" si="10"/>
        <v>50</v>
      </c>
      <c r="AN10" s="45">
        <v>0</v>
      </c>
      <c r="AO10" s="37" t="s">
        <v>456</v>
      </c>
      <c r="AP10" s="45">
        <v>0</v>
      </c>
      <c r="AQ10" s="175">
        <f t="shared" si="33"/>
        <v>0</v>
      </c>
      <c r="AR10" s="45">
        <f t="shared" si="11"/>
        <v>0</v>
      </c>
      <c r="AS10" s="34">
        <f t="shared" si="12"/>
        <v>0</v>
      </c>
      <c r="AT10" s="149">
        <v>0</v>
      </c>
      <c r="AU10" s="149">
        <v>0</v>
      </c>
      <c r="AV10" s="149">
        <v>0</v>
      </c>
      <c r="AW10" s="45">
        <f t="shared" si="13"/>
        <v>0</v>
      </c>
      <c r="AX10" s="45">
        <v>0</v>
      </c>
      <c r="AY10" s="45">
        <v>0</v>
      </c>
      <c r="AZ10" s="45">
        <v>0</v>
      </c>
      <c r="BA10" s="45">
        <v>0</v>
      </c>
      <c r="BB10" s="34">
        <f t="shared" si="14"/>
        <v>0</v>
      </c>
      <c r="BC10" s="149">
        <v>0</v>
      </c>
      <c r="BD10" s="37" t="s">
        <v>456</v>
      </c>
      <c r="BE10" s="45">
        <f t="shared" si="15"/>
        <v>0</v>
      </c>
      <c r="BF10" s="45">
        <f t="shared" si="16"/>
        <v>0</v>
      </c>
      <c r="BG10" s="45">
        <f t="shared" si="17"/>
        <v>0</v>
      </c>
      <c r="BH10" s="46">
        <v>0</v>
      </c>
      <c r="BI10" s="46">
        <v>0</v>
      </c>
      <c r="BJ10" s="46">
        <v>0</v>
      </c>
      <c r="BK10" s="46">
        <v>0</v>
      </c>
      <c r="BL10" s="46">
        <v>0</v>
      </c>
      <c r="BM10" s="46">
        <v>0</v>
      </c>
      <c r="BN10" s="46">
        <v>0</v>
      </c>
      <c r="BO10" s="46">
        <v>0</v>
      </c>
      <c r="BP10" s="46">
        <v>0</v>
      </c>
      <c r="BQ10" s="45">
        <f t="shared" si="18"/>
        <v>0</v>
      </c>
      <c r="BR10" s="47">
        <f t="shared" si="19"/>
        <v>0</v>
      </c>
      <c r="BS10" s="45">
        <f t="shared" si="20"/>
        <v>0</v>
      </c>
      <c r="BT10" s="45">
        <f t="shared" si="21"/>
        <v>0</v>
      </c>
      <c r="BU10" s="45">
        <f t="shared" si="22"/>
        <v>0</v>
      </c>
      <c r="BV10" s="45">
        <f t="shared" si="23"/>
        <v>0</v>
      </c>
      <c r="BW10" s="45">
        <v>0</v>
      </c>
      <c r="BX10" s="45">
        <v>0</v>
      </c>
      <c r="BY10" s="45">
        <f t="shared" si="24"/>
        <v>0</v>
      </c>
      <c r="BZ10" s="45">
        <v>0</v>
      </c>
      <c r="CA10" s="45">
        <v>0</v>
      </c>
      <c r="CB10" s="45">
        <f t="shared" si="25"/>
        <v>0</v>
      </c>
      <c r="CC10" s="45">
        <v>0</v>
      </c>
      <c r="CD10" s="45">
        <v>0</v>
      </c>
      <c r="CE10" s="45">
        <f t="shared" si="26"/>
        <v>0</v>
      </c>
      <c r="CF10" s="45">
        <v>0</v>
      </c>
      <c r="CG10" s="45">
        <v>0</v>
      </c>
      <c r="CH10" s="45">
        <v>0</v>
      </c>
      <c r="CI10" s="45">
        <v>0</v>
      </c>
      <c r="CJ10" s="48"/>
      <c r="CK10" s="48"/>
      <c r="CL10" s="45">
        <v>0</v>
      </c>
      <c r="CM10" s="45">
        <v>0</v>
      </c>
      <c r="CN10" s="45">
        <f t="shared" si="27"/>
        <v>0</v>
      </c>
      <c r="CO10" s="115" t="s">
        <v>456</v>
      </c>
      <c r="CP10" s="45">
        <f t="shared" si="28"/>
        <v>0</v>
      </c>
      <c r="CQ10" s="45">
        <f t="shared" si="29"/>
        <v>0</v>
      </c>
      <c r="CR10" s="45">
        <f t="shared" si="30"/>
        <v>0</v>
      </c>
      <c r="CS10" s="45">
        <v>0</v>
      </c>
      <c r="CT10" s="45">
        <v>0</v>
      </c>
      <c r="CU10" s="45">
        <v>0</v>
      </c>
      <c r="CV10" s="45">
        <v>0</v>
      </c>
      <c r="CW10" s="45">
        <v>0</v>
      </c>
      <c r="CX10" s="45">
        <v>0</v>
      </c>
      <c r="CY10" s="45">
        <f t="shared" si="31"/>
        <v>0</v>
      </c>
      <c r="CZ10" s="115" t="s">
        <v>456</v>
      </c>
      <c r="DA10" s="45">
        <v>0</v>
      </c>
      <c r="DB10" s="45">
        <f t="shared" si="32"/>
        <v>0</v>
      </c>
      <c r="DC10" s="37" t="s">
        <v>456</v>
      </c>
      <c r="DD10" s="45">
        <v>0</v>
      </c>
      <c r="DE10" s="45">
        <v>0</v>
      </c>
      <c r="DF10" s="45">
        <v>0</v>
      </c>
      <c r="DG10" s="45">
        <v>0</v>
      </c>
      <c r="DH10" s="48"/>
      <c r="DI10" s="48"/>
      <c r="DJ10" s="48"/>
      <c r="DK10" s="46">
        <v>0</v>
      </c>
      <c r="DL10" s="26" t="s">
        <v>392</v>
      </c>
      <c r="DM10" s="26" t="s">
        <v>392</v>
      </c>
      <c r="DN10" s="46">
        <v>2</v>
      </c>
    </row>
    <row r="11" spans="1:118">
      <c r="A11" s="26" t="s">
        <v>20</v>
      </c>
      <c r="B11" s="26" t="s">
        <v>29</v>
      </c>
      <c r="C11" s="26" t="s">
        <v>19</v>
      </c>
      <c r="D11" s="45">
        <v>178</v>
      </c>
      <c r="E11" s="45">
        <f t="shared" si="0"/>
        <v>0</v>
      </c>
      <c r="F11" s="45">
        <v>0</v>
      </c>
      <c r="G11" s="37" t="s">
        <v>456</v>
      </c>
      <c r="H11" s="45">
        <v>0</v>
      </c>
      <c r="I11" s="37" t="s">
        <v>456</v>
      </c>
      <c r="J11" s="45">
        <v>0</v>
      </c>
      <c r="K11" s="34">
        <f t="shared" si="1"/>
        <v>0</v>
      </c>
      <c r="L11" s="45">
        <v>13</v>
      </c>
      <c r="M11" s="45">
        <v>11</v>
      </c>
      <c r="N11" s="47">
        <f t="shared" si="2"/>
        <v>6.179775280898876</v>
      </c>
      <c r="O11" s="45">
        <v>6</v>
      </c>
      <c r="P11" s="45">
        <v>4</v>
      </c>
      <c r="Q11" s="34">
        <f t="shared" si="3"/>
        <v>2.2471910112359552</v>
      </c>
      <c r="R11" s="45">
        <f t="shared" si="4"/>
        <v>1</v>
      </c>
      <c r="S11" s="45">
        <v>1</v>
      </c>
      <c r="T11" s="34">
        <f t="shared" si="5"/>
        <v>100</v>
      </c>
      <c r="U11" s="45">
        <v>0</v>
      </c>
      <c r="V11" s="34">
        <f t="shared" si="6"/>
        <v>0</v>
      </c>
      <c r="W11" s="45">
        <v>0</v>
      </c>
      <c r="X11" s="45">
        <v>1</v>
      </c>
      <c r="Y11" s="34">
        <f t="shared" si="7"/>
        <v>0.5617977528089888</v>
      </c>
      <c r="Z11" s="45">
        <v>0</v>
      </c>
      <c r="AA11" s="34">
        <f t="shared" si="8"/>
        <v>0</v>
      </c>
      <c r="AB11" s="42">
        <v>56.21</v>
      </c>
      <c r="AC11" s="42"/>
      <c r="AD11" s="42">
        <v>224.83</v>
      </c>
      <c r="AE11" s="42"/>
      <c r="AF11" s="34">
        <v>3</v>
      </c>
      <c r="AG11" s="150"/>
      <c r="AH11" s="45">
        <v>1</v>
      </c>
      <c r="AI11" s="34">
        <f t="shared" si="9"/>
        <v>100</v>
      </c>
      <c r="AJ11" s="45">
        <v>0</v>
      </c>
      <c r="AK11" s="37" t="s">
        <v>456</v>
      </c>
      <c r="AL11" s="45">
        <v>1</v>
      </c>
      <c r="AM11" s="34">
        <f t="shared" si="10"/>
        <v>100</v>
      </c>
      <c r="AN11" s="45">
        <v>0</v>
      </c>
      <c r="AO11" s="37" t="s">
        <v>456</v>
      </c>
      <c r="AP11" s="45">
        <v>0</v>
      </c>
      <c r="AQ11" s="175">
        <f t="shared" si="33"/>
        <v>0</v>
      </c>
      <c r="AR11" s="45">
        <f t="shared" si="11"/>
        <v>6</v>
      </c>
      <c r="AS11" s="34">
        <f t="shared" si="12"/>
        <v>3.3707865168539324</v>
      </c>
      <c r="AT11" s="45">
        <v>0</v>
      </c>
      <c r="AU11" s="45">
        <v>6</v>
      </c>
      <c r="AV11" s="45">
        <v>0</v>
      </c>
      <c r="AW11" s="45">
        <f t="shared" si="13"/>
        <v>6</v>
      </c>
      <c r="AX11" s="45">
        <v>0</v>
      </c>
      <c r="AY11" s="45">
        <v>6</v>
      </c>
      <c r="AZ11" s="45">
        <v>0</v>
      </c>
      <c r="BA11" s="45">
        <v>4</v>
      </c>
      <c r="BB11" s="34">
        <f t="shared" si="14"/>
        <v>2.2471910112359552</v>
      </c>
      <c r="BC11" s="149" t="s">
        <v>392</v>
      </c>
      <c r="BD11" s="37" t="s">
        <v>456</v>
      </c>
      <c r="BE11" s="45">
        <f t="shared" si="15"/>
        <v>0</v>
      </c>
      <c r="BF11" s="45">
        <f t="shared" si="16"/>
        <v>3</v>
      </c>
      <c r="BG11" s="45">
        <f t="shared" si="17"/>
        <v>3</v>
      </c>
      <c r="BH11" s="45">
        <v>0</v>
      </c>
      <c r="BI11" s="45">
        <v>0</v>
      </c>
      <c r="BJ11" s="45">
        <v>0</v>
      </c>
      <c r="BK11" s="45">
        <v>0</v>
      </c>
      <c r="BL11" s="45">
        <v>3</v>
      </c>
      <c r="BM11" s="45">
        <v>3</v>
      </c>
      <c r="BN11" s="45">
        <v>0</v>
      </c>
      <c r="BO11" s="45">
        <v>0</v>
      </c>
      <c r="BP11" s="45">
        <v>0</v>
      </c>
      <c r="BQ11" s="45">
        <f t="shared" si="18"/>
        <v>2</v>
      </c>
      <c r="BR11" s="47">
        <f t="shared" si="19"/>
        <v>1.1235955056179776</v>
      </c>
      <c r="BS11" s="45">
        <f t="shared" si="20"/>
        <v>1</v>
      </c>
      <c r="BT11" s="45">
        <f t="shared" si="21"/>
        <v>0</v>
      </c>
      <c r="BU11" s="45">
        <f t="shared" si="22"/>
        <v>1</v>
      </c>
      <c r="BV11" s="45">
        <f t="shared" si="23"/>
        <v>0</v>
      </c>
      <c r="BW11" s="45">
        <v>0</v>
      </c>
      <c r="BX11" s="45">
        <v>0</v>
      </c>
      <c r="BY11" s="45">
        <f t="shared" si="24"/>
        <v>1</v>
      </c>
      <c r="BZ11" s="45">
        <v>0</v>
      </c>
      <c r="CA11" s="45">
        <v>1</v>
      </c>
      <c r="CB11" s="45">
        <f t="shared" si="25"/>
        <v>0</v>
      </c>
      <c r="CC11" s="45">
        <v>0</v>
      </c>
      <c r="CD11" s="45">
        <v>0</v>
      </c>
      <c r="CE11" s="45">
        <f t="shared" si="26"/>
        <v>1</v>
      </c>
      <c r="CF11" s="45">
        <v>0</v>
      </c>
      <c r="CG11" s="45">
        <v>0</v>
      </c>
      <c r="CH11" s="45">
        <v>1</v>
      </c>
      <c r="CI11" s="45">
        <v>0</v>
      </c>
      <c r="CJ11" s="48">
        <v>75.09</v>
      </c>
      <c r="CK11" s="48">
        <v>54</v>
      </c>
      <c r="CL11" s="45">
        <v>2</v>
      </c>
      <c r="CM11" s="45">
        <v>1</v>
      </c>
      <c r="CN11" s="45">
        <f t="shared" si="27"/>
        <v>2</v>
      </c>
      <c r="CO11" s="47">
        <f>(CN11/BQ11)*100</f>
        <v>100</v>
      </c>
      <c r="CP11" s="45">
        <f t="shared" si="28"/>
        <v>1</v>
      </c>
      <c r="CQ11" s="45">
        <f t="shared" si="29"/>
        <v>0</v>
      </c>
      <c r="CR11" s="45">
        <f t="shared" si="30"/>
        <v>1</v>
      </c>
      <c r="CS11" s="45">
        <v>1</v>
      </c>
      <c r="CT11" s="45">
        <v>0</v>
      </c>
      <c r="CU11" s="45">
        <v>0</v>
      </c>
      <c r="CV11" s="45">
        <v>0</v>
      </c>
      <c r="CW11" s="45">
        <v>0</v>
      </c>
      <c r="CX11" s="45">
        <v>1</v>
      </c>
      <c r="CY11" s="45">
        <f t="shared" si="31"/>
        <v>0</v>
      </c>
      <c r="CZ11" s="47">
        <f>(CY11/BQ11)*100</f>
        <v>0</v>
      </c>
      <c r="DA11" s="45">
        <v>0</v>
      </c>
      <c r="DB11" s="45">
        <f t="shared" si="32"/>
        <v>0</v>
      </c>
      <c r="DC11" s="37" t="s">
        <v>456</v>
      </c>
      <c r="DD11" s="45">
        <v>0</v>
      </c>
      <c r="DE11" s="45">
        <v>0</v>
      </c>
      <c r="DF11" s="45">
        <v>0</v>
      </c>
      <c r="DG11" s="45">
        <v>0</v>
      </c>
      <c r="DH11" s="48"/>
      <c r="DI11" s="48"/>
      <c r="DJ11" s="48"/>
      <c r="DK11" s="46">
        <v>0</v>
      </c>
      <c r="DL11" s="26" t="s">
        <v>137</v>
      </c>
      <c r="DM11" s="26" t="s">
        <v>137</v>
      </c>
      <c r="DN11" s="26" t="s">
        <v>137</v>
      </c>
    </row>
    <row r="12" spans="1:118">
      <c r="A12" s="26" t="s">
        <v>31</v>
      </c>
      <c r="B12" s="26" t="s">
        <v>216</v>
      </c>
      <c r="C12" s="26" t="s">
        <v>31</v>
      </c>
      <c r="D12" s="45">
        <v>4967</v>
      </c>
      <c r="E12" s="45">
        <f t="shared" si="0"/>
        <v>386</v>
      </c>
      <c r="F12" s="46">
        <v>386</v>
      </c>
      <c r="G12" s="34">
        <f t="shared" ref="G12:G19" si="34">(F12/E12)*100</f>
        <v>100</v>
      </c>
      <c r="H12" s="46">
        <v>0</v>
      </c>
      <c r="I12" s="34">
        <f t="shared" ref="I12:I19" si="35">(H12/E12)*100</f>
        <v>0</v>
      </c>
      <c r="J12" s="46">
        <v>291</v>
      </c>
      <c r="K12" s="34">
        <f t="shared" si="1"/>
        <v>5.8586672035433862</v>
      </c>
      <c r="L12" s="45">
        <v>3276</v>
      </c>
      <c r="M12" s="45">
        <v>1537</v>
      </c>
      <c r="N12" s="47">
        <f t="shared" si="2"/>
        <v>30.944231930742905</v>
      </c>
      <c r="O12" s="45">
        <v>1563</v>
      </c>
      <c r="P12" s="45">
        <v>784</v>
      </c>
      <c r="Q12" s="34">
        <f t="shared" si="3"/>
        <v>15.784175558687336</v>
      </c>
      <c r="R12" s="46">
        <f t="shared" si="4"/>
        <v>169</v>
      </c>
      <c r="S12" s="46">
        <v>169</v>
      </c>
      <c r="T12" s="34">
        <f t="shared" si="5"/>
        <v>100</v>
      </c>
      <c r="U12" s="46">
        <v>0</v>
      </c>
      <c r="V12" s="34">
        <f t="shared" si="6"/>
        <v>0</v>
      </c>
      <c r="W12" s="46">
        <v>152</v>
      </c>
      <c r="X12" s="46">
        <v>149</v>
      </c>
      <c r="Y12" s="34">
        <f t="shared" si="7"/>
        <v>2.9997986712301188</v>
      </c>
      <c r="Z12" s="46">
        <v>107</v>
      </c>
      <c r="AA12" s="34">
        <f t="shared" si="8"/>
        <v>2.1542178377290115</v>
      </c>
      <c r="AB12" s="42">
        <v>70.16</v>
      </c>
      <c r="AC12" s="42">
        <v>78.239999999999995</v>
      </c>
      <c r="AD12" s="42">
        <v>240.51</v>
      </c>
      <c r="AE12" s="42">
        <v>415.19</v>
      </c>
      <c r="AF12" s="34">
        <v>3.69</v>
      </c>
      <c r="AG12" s="34">
        <v>7.7</v>
      </c>
      <c r="AH12" s="45">
        <v>54</v>
      </c>
      <c r="AI12" s="34">
        <f t="shared" si="9"/>
        <v>31.952662721893493</v>
      </c>
      <c r="AJ12" s="45">
        <v>95</v>
      </c>
      <c r="AK12" s="34">
        <f>(AJ12/W12)*100</f>
        <v>62.5</v>
      </c>
      <c r="AL12" s="45">
        <v>51</v>
      </c>
      <c r="AM12" s="34">
        <f t="shared" si="10"/>
        <v>34.228187919463089</v>
      </c>
      <c r="AN12" s="45">
        <v>67</v>
      </c>
      <c r="AO12" s="34">
        <f>(AN12/Z12)*100</f>
        <v>62.616822429906534</v>
      </c>
      <c r="AP12" s="45">
        <v>25</v>
      </c>
      <c r="AQ12" s="175">
        <f t="shared" si="33"/>
        <v>0.50332192470304005</v>
      </c>
      <c r="AR12" s="45">
        <f t="shared" si="11"/>
        <v>542</v>
      </c>
      <c r="AS12" s="34">
        <f t="shared" si="12"/>
        <v>10.912019327561909</v>
      </c>
      <c r="AT12" s="149">
        <v>322</v>
      </c>
      <c r="AU12" s="149">
        <v>219</v>
      </c>
      <c r="AV12" s="149">
        <v>1</v>
      </c>
      <c r="AW12" s="45">
        <f t="shared" si="13"/>
        <v>475</v>
      </c>
      <c r="AX12" s="45">
        <v>322</v>
      </c>
      <c r="AY12" s="45">
        <v>152</v>
      </c>
      <c r="AZ12" s="45">
        <v>1</v>
      </c>
      <c r="BA12" s="45">
        <v>375</v>
      </c>
      <c r="BB12" s="34">
        <f t="shared" si="14"/>
        <v>7.5498288705456007</v>
      </c>
      <c r="BC12" s="149">
        <v>12</v>
      </c>
      <c r="BD12" s="34">
        <f>(BC12/BA12)*100</f>
        <v>3.2</v>
      </c>
      <c r="BE12" s="45">
        <f t="shared" si="15"/>
        <v>338</v>
      </c>
      <c r="BF12" s="45">
        <f t="shared" si="16"/>
        <v>30</v>
      </c>
      <c r="BG12" s="45">
        <f t="shared" si="17"/>
        <v>92</v>
      </c>
      <c r="BH12" s="46">
        <v>322</v>
      </c>
      <c r="BI12" s="46">
        <v>0</v>
      </c>
      <c r="BJ12" s="46">
        <v>0</v>
      </c>
      <c r="BK12" s="46">
        <v>15</v>
      </c>
      <c r="BL12" s="46">
        <v>30</v>
      </c>
      <c r="BM12" s="46">
        <v>92</v>
      </c>
      <c r="BN12" s="46">
        <v>1</v>
      </c>
      <c r="BO12" s="46">
        <v>0</v>
      </c>
      <c r="BP12" s="46">
        <v>0</v>
      </c>
      <c r="BQ12" s="45">
        <f t="shared" si="18"/>
        <v>86</v>
      </c>
      <c r="BR12" s="47">
        <f t="shared" si="19"/>
        <v>1.7314274209784579</v>
      </c>
      <c r="BS12" s="45">
        <f t="shared" si="20"/>
        <v>83</v>
      </c>
      <c r="BT12" s="45">
        <f t="shared" si="21"/>
        <v>21</v>
      </c>
      <c r="BU12" s="45">
        <f t="shared" si="22"/>
        <v>62</v>
      </c>
      <c r="BV12" s="45">
        <f t="shared" si="23"/>
        <v>9</v>
      </c>
      <c r="BW12" s="45">
        <v>9</v>
      </c>
      <c r="BX12" s="45">
        <v>0</v>
      </c>
      <c r="BY12" s="45">
        <f t="shared" si="24"/>
        <v>73</v>
      </c>
      <c r="BZ12" s="45">
        <v>11</v>
      </c>
      <c r="CA12" s="45">
        <v>62</v>
      </c>
      <c r="CB12" s="45">
        <f t="shared" si="25"/>
        <v>1</v>
      </c>
      <c r="CC12" s="45">
        <v>1</v>
      </c>
      <c r="CD12" s="45">
        <v>0</v>
      </c>
      <c r="CE12" s="45">
        <f t="shared" si="26"/>
        <v>3</v>
      </c>
      <c r="CF12" s="45">
        <v>0</v>
      </c>
      <c r="CG12" s="45">
        <v>3</v>
      </c>
      <c r="CH12" s="45">
        <v>0</v>
      </c>
      <c r="CI12" s="45">
        <v>0</v>
      </c>
      <c r="CJ12" s="48">
        <v>737.76</v>
      </c>
      <c r="CK12" s="48"/>
      <c r="CL12" s="45">
        <v>171</v>
      </c>
      <c r="CM12" s="45">
        <v>0</v>
      </c>
      <c r="CN12" s="45">
        <f t="shared" si="27"/>
        <v>48</v>
      </c>
      <c r="CO12" s="47">
        <f>(CN12/BQ12)*100</f>
        <v>55.813953488372093</v>
      </c>
      <c r="CP12" s="45">
        <f t="shared" si="28"/>
        <v>27</v>
      </c>
      <c r="CQ12" s="45">
        <f t="shared" si="29"/>
        <v>14</v>
      </c>
      <c r="CR12" s="45">
        <f t="shared" si="30"/>
        <v>7</v>
      </c>
      <c r="CS12" s="45">
        <v>27</v>
      </c>
      <c r="CT12" s="45">
        <v>13</v>
      </c>
      <c r="CU12" s="45">
        <v>5</v>
      </c>
      <c r="CV12" s="45">
        <v>0</v>
      </c>
      <c r="CW12" s="45">
        <v>1</v>
      </c>
      <c r="CX12" s="45">
        <v>2</v>
      </c>
      <c r="CY12" s="45">
        <f t="shared" si="31"/>
        <v>38</v>
      </c>
      <c r="CZ12" s="47">
        <f>(CY12/BQ12)*100</f>
        <v>44.186046511627907</v>
      </c>
      <c r="DA12" s="45">
        <v>3</v>
      </c>
      <c r="DB12" s="45">
        <f t="shared" si="32"/>
        <v>1</v>
      </c>
      <c r="DC12" s="34">
        <f>(DB12/DA12)*100</f>
        <v>33.333333333333329</v>
      </c>
      <c r="DD12" s="45">
        <v>0</v>
      </c>
      <c r="DE12" s="45">
        <v>0</v>
      </c>
      <c r="DF12" s="45">
        <v>0</v>
      </c>
      <c r="DG12" s="45">
        <v>1</v>
      </c>
      <c r="DH12" s="48">
        <v>135.76</v>
      </c>
      <c r="DI12" s="48">
        <v>135.76</v>
      </c>
      <c r="DJ12" s="48">
        <v>135.76</v>
      </c>
      <c r="DK12" s="46">
        <v>5</v>
      </c>
      <c r="DL12" s="46">
        <v>21</v>
      </c>
      <c r="DM12" s="46">
        <v>0</v>
      </c>
      <c r="DN12" s="46">
        <v>41</v>
      </c>
    </row>
    <row r="13" spans="1:118" s="5" customFormat="1">
      <c r="A13" s="100" t="s">
        <v>219</v>
      </c>
      <c r="B13" s="100" t="s">
        <v>391</v>
      </c>
      <c r="C13" s="100" t="s">
        <v>19</v>
      </c>
      <c r="D13" s="46">
        <v>442</v>
      </c>
      <c r="E13" s="45">
        <f t="shared" si="0"/>
        <v>5</v>
      </c>
      <c r="F13" s="46">
        <v>5</v>
      </c>
      <c r="G13" s="34">
        <f t="shared" si="34"/>
        <v>100</v>
      </c>
      <c r="H13" s="46">
        <v>0</v>
      </c>
      <c r="I13" s="34">
        <f t="shared" si="35"/>
        <v>0</v>
      </c>
      <c r="J13" s="46">
        <v>4</v>
      </c>
      <c r="K13" s="34">
        <f t="shared" si="1"/>
        <v>0.90497737556561098</v>
      </c>
      <c r="L13" s="46">
        <v>70</v>
      </c>
      <c r="M13" s="46">
        <v>42</v>
      </c>
      <c r="N13" s="47">
        <f t="shared" si="2"/>
        <v>9.502262443438914</v>
      </c>
      <c r="O13" s="45">
        <v>6</v>
      </c>
      <c r="P13" s="45">
        <v>5</v>
      </c>
      <c r="Q13" s="34">
        <f t="shared" si="3"/>
        <v>1.1312217194570136</v>
      </c>
      <c r="R13" s="46">
        <f t="shared" si="4"/>
        <v>1</v>
      </c>
      <c r="S13" s="46">
        <v>1</v>
      </c>
      <c r="T13" s="34">
        <f t="shared" si="5"/>
        <v>100</v>
      </c>
      <c r="U13" s="46">
        <v>0</v>
      </c>
      <c r="V13" s="34">
        <f t="shared" si="6"/>
        <v>0</v>
      </c>
      <c r="W13" s="46">
        <v>0</v>
      </c>
      <c r="X13" s="46">
        <v>1</v>
      </c>
      <c r="Y13" s="34">
        <f t="shared" si="7"/>
        <v>0.22624434389140274</v>
      </c>
      <c r="Z13" s="46">
        <v>0</v>
      </c>
      <c r="AA13" s="34">
        <f t="shared" si="8"/>
        <v>0</v>
      </c>
      <c r="AB13" s="42">
        <v>86.5</v>
      </c>
      <c r="AC13" s="42"/>
      <c r="AD13" s="42"/>
      <c r="AE13" s="42"/>
      <c r="AF13" s="34">
        <v>4</v>
      </c>
      <c r="AG13" s="34"/>
      <c r="AH13" s="45">
        <v>1</v>
      </c>
      <c r="AI13" s="34">
        <f t="shared" si="9"/>
        <v>100</v>
      </c>
      <c r="AJ13" s="45">
        <v>0</v>
      </c>
      <c r="AK13" s="37" t="s">
        <v>456</v>
      </c>
      <c r="AL13" s="45">
        <v>1</v>
      </c>
      <c r="AM13" s="34">
        <f t="shared" si="10"/>
        <v>100</v>
      </c>
      <c r="AN13" s="45">
        <v>0</v>
      </c>
      <c r="AO13" s="37" t="s">
        <v>456</v>
      </c>
      <c r="AP13" s="45">
        <v>0</v>
      </c>
      <c r="AQ13" s="175">
        <f t="shared" si="33"/>
        <v>0</v>
      </c>
      <c r="AR13" s="45">
        <f t="shared" si="11"/>
        <v>3</v>
      </c>
      <c r="AS13" s="34">
        <f t="shared" si="12"/>
        <v>0.67873303167420818</v>
      </c>
      <c r="AT13" s="149">
        <v>0</v>
      </c>
      <c r="AU13" s="149">
        <v>3</v>
      </c>
      <c r="AV13" s="149">
        <v>0</v>
      </c>
      <c r="AW13" s="45">
        <f t="shared" si="13"/>
        <v>3</v>
      </c>
      <c r="AX13" s="45">
        <v>0</v>
      </c>
      <c r="AY13" s="45">
        <v>3</v>
      </c>
      <c r="AZ13" s="45">
        <v>0</v>
      </c>
      <c r="BA13" s="45">
        <v>3</v>
      </c>
      <c r="BB13" s="34">
        <f t="shared" si="14"/>
        <v>0.67873303167420818</v>
      </c>
      <c r="BC13" s="149">
        <v>0</v>
      </c>
      <c r="BD13" s="34">
        <f>(BC13/BA13)*100</f>
        <v>0</v>
      </c>
      <c r="BE13" s="45">
        <f t="shared" si="15"/>
        <v>0</v>
      </c>
      <c r="BF13" s="45">
        <f t="shared" si="16"/>
        <v>2</v>
      </c>
      <c r="BG13" s="45">
        <f t="shared" si="17"/>
        <v>1</v>
      </c>
      <c r="BH13" s="46">
        <v>0</v>
      </c>
      <c r="BI13" s="46">
        <v>0</v>
      </c>
      <c r="BJ13" s="46">
        <v>0</v>
      </c>
      <c r="BK13" s="46">
        <v>0</v>
      </c>
      <c r="BL13" s="46">
        <v>2</v>
      </c>
      <c r="BM13" s="46">
        <v>1</v>
      </c>
      <c r="BN13" s="46">
        <v>0</v>
      </c>
      <c r="BO13" s="46">
        <v>0</v>
      </c>
      <c r="BP13" s="46">
        <v>0</v>
      </c>
      <c r="BQ13" s="45">
        <f t="shared" si="18"/>
        <v>0</v>
      </c>
      <c r="BR13" s="47">
        <f t="shared" si="19"/>
        <v>0</v>
      </c>
      <c r="BS13" s="45">
        <f t="shared" si="20"/>
        <v>0</v>
      </c>
      <c r="BT13" s="45">
        <f t="shared" si="21"/>
        <v>0</v>
      </c>
      <c r="BU13" s="45">
        <f t="shared" si="22"/>
        <v>0</v>
      </c>
      <c r="BV13" s="45">
        <f t="shared" si="23"/>
        <v>0</v>
      </c>
      <c r="BW13" s="45">
        <v>0</v>
      </c>
      <c r="BX13" s="45">
        <v>0</v>
      </c>
      <c r="BY13" s="45">
        <f t="shared" si="24"/>
        <v>0</v>
      </c>
      <c r="BZ13" s="45">
        <v>0</v>
      </c>
      <c r="CA13" s="45">
        <v>0</v>
      </c>
      <c r="CB13" s="45">
        <f t="shared" si="25"/>
        <v>0</v>
      </c>
      <c r="CC13" s="45">
        <v>0</v>
      </c>
      <c r="CD13" s="45">
        <v>0</v>
      </c>
      <c r="CE13" s="45">
        <f t="shared" si="26"/>
        <v>0</v>
      </c>
      <c r="CF13" s="45">
        <v>0</v>
      </c>
      <c r="CG13" s="45">
        <v>0</v>
      </c>
      <c r="CH13" s="45">
        <v>0</v>
      </c>
      <c r="CI13" s="45">
        <v>0</v>
      </c>
      <c r="CJ13" s="48"/>
      <c r="CK13" s="48"/>
      <c r="CL13" s="45">
        <v>0</v>
      </c>
      <c r="CM13" s="45">
        <v>0</v>
      </c>
      <c r="CN13" s="45">
        <f t="shared" si="27"/>
        <v>0</v>
      </c>
      <c r="CO13" s="115" t="s">
        <v>456</v>
      </c>
      <c r="CP13" s="45">
        <f t="shared" si="28"/>
        <v>0</v>
      </c>
      <c r="CQ13" s="45">
        <f t="shared" si="29"/>
        <v>0</v>
      </c>
      <c r="CR13" s="45">
        <f t="shared" si="30"/>
        <v>0</v>
      </c>
      <c r="CS13" s="45">
        <v>0</v>
      </c>
      <c r="CT13" s="45">
        <v>0</v>
      </c>
      <c r="CU13" s="45">
        <v>0</v>
      </c>
      <c r="CV13" s="45">
        <v>0</v>
      </c>
      <c r="CW13" s="45">
        <v>0</v>
      </c>
      <c r="CX13" s="45">
        <v>0</v>
      </c>
      <c r="CY13" s="45">
        <f t="shared" si="31"/>
        <v>0</v>
      </c>
      <c r="CZ13" s="115" t="s">
        <v>456</v>
      </c>
      <c r="DA13" s="45">
        <v>0</v>
      </c>
      <c r="DB13" s="45">
        <f t="shared" si="32"/>
        <v>0</v>
      </c>
      <c r="DC13" s="37" t="s">
        <v>456</v>
      </c>
      <c r="DD13" s="45">
        <v>0</v>
      </c>
      <c r="DE13" s="45">
        <v>0</v>
      </c>
      <c r="DF13" s="45">
        <v>0</v>
      </c>
      <c r="DG13" s="45">
        <v>0</v>
      </c>
      <c r="DH13" s="48"/>
      <c r="DI13" s="48"/>
      <c r="DJ13" s="48"/>
      <c r="DK13" s="46">
        <v>0</v>
      </c>
      <c r="DL13" s="26" t="s">
        <v>392</v>
      </c>
      <c r="DM13" s="26" t="s">
        <v>392</v>
      </c>
      <c r="DN13" s="46">
        <v>1</v>
      </c>
    </row>
    <row r="14" spans="1:118" s="5" customFormat="1">
      <c r="A14" s="100" t="s">
        <v>220</v>
      </c>
      <c r="B14" s="100" t="s">
        <v>391</v>
      </c>
      <c r="C14" s="100" t="s">
        <v>19</v>
      </c>
      <c r="D14" s="46">
        <v>303</v>
      </c>
      <c r="E14" s="45">
        <f t="shared" si="0"/>
        <v>6</v>
      </c>
      <c r="F14" s="46">
        <v>5</v>
      </c>
      <c r="G14" s="34">
        <f t="shared" si="34"/>
        <v>83.333333333333343</v>
      </c>
      <c r="H14" s="46">
        <v>1</v>
      </c>
      <c r="I14" s="34">
        <f t="shared" si="35"/>
        <v>16.666666666666664</v>
      </c>
      <c r="J14" s="46">
        <v>4</v>
      </c>
      <c r="K14" s="34">
        <f t="shared" si="1"/>
        <v>1.3201320132013201</v>
      </c>
      <c r="L14" s="46">
        <v>28</v>
      </c>
      <c r="M14" s="46">
        <v>17</v>
      </c>
      <c r="N14" s="47">
        <f t="shared" si="2"/>
        <v>5.6105610561056105</v>
      </c>
      <c r="O14" s="45">
        <v>3</v>
      </c>
      <c r="P14" s="45">
        <v>3</v>
      </c>
      <c r="Q14" s="34">
        <f t="shared" si="3"/>
        <v>0.99009900990099009</v>
      </c>
      <c r="R14" s="46">
        <f t="shared" si="4"/>
        <v>1</v>
      </c>
      <c r="S14" s="46">
        <v>1</v>
      </c>
      <c r="T14" s="34">
        <f t="shared" si="5"/>
        <v>100</v>
      </c>
      <c r="U14" s="46">
        <v>0</v>
      </c>
      <c r="V14" s="34">
        <f t="shared" si="6"/>
        <v>0</v>
      </c>
      <c r="W14" s="46">
        <v>0</v>
      </c>
      <c r="X14" s="46">
        <v>1</v>
      </c>
      <c r="Y14" s="34">
        <f t="shared" si="7"/>
        <v>0.33003300330033003</v>
      </c>
      <c r="Z14" s="46">
        <v>0</v>
      </c>
      <c r="AA14" s="34">
        <f t="shared" si="8"/>
        <v>0</v>
      </c>
      <c r="AB14" s="42">
        <v>150.93</v>
      </c>
      <c r="AC14" s="42"/>
      <c r="AD14" s="42"/>
      <c r="AE14" s="42"/>
      <c r="AF14" s="34">
        <v>10</v>
      </c>
      <c r="AG14" s="34"/>
      <c r="AH14" s="45">
        <v>0</v>
      </c>
      <c r="AI14" s="34">
        <f t="shared" si="9"/>
        <v>0</v>
      </c>
      <c r="AJ14" s="45">
        <v>0</v>
      </c>
      <c r="AK14" s="37" t="s">
        <v>456</v>
      </c>
      <c r="AL14" s="45">
        <v>0</v>
      </c>
      <c r="AM14" s="34">
        <f t="shared" si="10"/>
        <v>0</v>
      </c>
      <c r="AN14" s="45">
        <v>0</v>
      </c>
      <c r="AO14" s="37" t="s">
        <v>456</v>
      </c>
      <c r="AP14" s="45">
        <v>0</v>
      </c>
      <c r="AQ14" s="175">
        <f t="shared" si="33"/>
        <v>0</v>
      </c>
      <c r="AR14" s="45">
        <f t="shared" si="11"/>
        <v>1</v>
      </c>
      <c r="AS14" s="34">
        <f t="shared" si="12"/>
        <v>0.33003300330033003</v>
      </c>
      <c r="AT14" s="149">
        <v>0</v>
      </c>
      <c r="AU14" s="149">
        <v>1</v>
      </c>
      <c r="AV14" s="149">
        <v>0</v>
      </c>
      <c r="AW14" s="45">
        <f t="shared" si="13"/>
        <v>1</v>
      </c>
      <c r="AX14" s="45">
        <v>0</v>
      </c>
      <c r="AY14" s="45">
        <v>1</v>
      </c>
      <c r="AZ14" s="45">
        <v>0</v>
      </c>
      <c r="BA14" s="45">
        <v>1</v>
      </c>
      <c r="BB14" s="34">
        <f t="shared" si="14"/>
        <v>0.33003300330033003</v>
      </c>
      <c r="BC14" s="149">
        <v>0</v>
      </c>
      <c r="BD14" s="34">
        <f>(BC14/BA14)*100</f>
        <v>0</v>
      </c>
      <c r="BE14" s="45">
        <f t="shared" si="15"/>
        <v>0</v>
      </c>
      <c r="BF14" s="45">
        <f t="shared" si="16"/>
        <v>0</v>
      </c>
      <c r="BG14" s="45">
        <f t="shared" si="17"/>
        <v>1</v>
      </c>
      <c r="BH14" s="46">
        <v>0</v>
      </c>
      <c r="BI14" s="46">
        <v>0</v>
      </c>
      <c r="BJ14" s="46">
        <v>0</v>
      </c>
      <c r="BK14" s="46">
        <v>0</v>
      </c>
      <c r="BL14" s="46">
        <v>0</v>
      </c>
      <c r="BM14" s="46">
        <v>1</v>
      </c>
      <c r="BN14" s="46">
        <v>0</v>
      </c>
      <c r="BO14" s="46">
        <v>0</v>
      </c>
      <c r="BP14" s="46">
        <v>0</v>
      </c>
      <c r="BQ14" s="45">
        <f t="shared" si="18"/>
        <v>0</v>
      </c>
      <c r="BR14" s="47">
        <f t="shared" si="19"/>
        <v>0</v>
      </c>
      <c r="BS14" s="45">
        <f t="shared" si="20"/>
        <v>0</v>
      </c>
      <c r="BT14" s="45">
        <f t="shared" si="21"/>
        <v>0</v>
      </c>
      <c r="BU14" s="45">
        <f t="shared" si="22"/>
        <v>0</v>
      </c>
      <c r="BV14" s="45">
        <f t="shared" si="23"/>
        <v>0</v>
      </c>
      <c r="BW14" s="45">
        <v>0</v>
      </c>
      <c r="BX14" s="45">
        <v>0</v>
      </c>
      <c r="BY14" s="45">
        <f t="shared" si="24"/>
        <v>0</v>
      </c>
      <c r="BZ14" s="45">
        <v>0</v>
      </c>
      <c r="CA14" s="45">
        <v>0</v>
      </c>
      <c r="CB14" s="45">
        <f t="shared" si="25"/>
        <v>0</v>
      </c>
      <c r="CC14" s="45">
        <v>0</v>
      </c>
      <c r="CD14" s="45">
        <v>0</v>
      </c>
      <c r="CE14" s="45">
        <f t="shared" si="26"/>
        <v>0</v>
      </c>
      <c r="CF14" s="45">
        <v>0</v>
      </c>
      <c r="CG14" s="45">
        <v>0</v>
      </c>
      <c r="CH14" s="45">
        <v>0</v>
      </c>
      <c r="CI14" s="45">
        <v>0</v>
      </c>
      <c r="CJ14" s="48"/>
      <c r="CK14" s="48"/>
      <c r="CL14" s="45">
        <v>0</v>
      </c>
      <c r="CM14" s="45">
        <v>0</v>
      </c>
      <c r="CN14" s="45">
        <f t="shared" si="27"/>
        <v>0</v>
      </c>
      <c r="CO14" s="115" t="s">
        <v>456</v>
      </c>
      <c r="CP14" s="45">
        <f t="shared" si="28"/>
        <v>0</v>
      </c>
      <c r="CQ14" s="45">
        <f t="shared" si="29"/>
        <v>0</v>
      </c>
      <c r="CR14" s="45">
        <f t="shared" si="30"/>
        <v>0</v>
      </c>
      <c r="CS14" s="45">
        <v>0</v>
      </c>
      <c r="CT14" s="45">
        <v>0</v>
      </c>
      <c r="CU14" s="45">
        <v>0</v>
      </c>
      <c r="CV14" s="45">
        <v>0</v>
      </c>
      <c r="CW14" s="45">
        <v>0</v>
      </c>
      <c r="CX14" s="45">
        <v>0</v>
      </c>
      <c r="CY14" s="45">
        <f t="shared" si="31"/>
        <v>0</v>
      </c>
      <c r="CZ14" s="115" t="s">
        <v>456</v>
      </c>
      <c r="DA14" s="45">
        <v>0</v>
      </c>
      <c r="DB14" s="45">
        <f t="shared" si="32"/>
        <v>0</v>
      </c>
      <c r="DC14" s="37" t="s">
        <v>456</v>
      </c>
      <c r="DD14" s="45">
        <v>0</v>
      </c>
      <c r="DE14" s="45">
        <v>0</v>
      </c>
      <c r="DF14" s="45">
        <v>0</v>
      </c>
      <c r="DG14" s="45">
        <v>0</v>
      </c>
      <c r="DH14" s="48"/>
      <c r="DI14" s="48"/>
      <c r="DJ14" s="48"/>
      <c r="DK14" s="46">
        <v>0</v>
      </c>
      <c r="DL14" s="26" t="s">
        <v>392</v>
      </c>
      <c r="DM14" s="26" t="s">
        <v>392</v>
      </c>
      <c r="DN14" s="46">
        <v>1</v>
      </c>
    </row>
    <row r="15" spans="1:118" s="5" customFormat="1">
      <c r="A15" s="26" t="s">
        <v>146</v>
      </c>
      <c r="B15" s="26" t="s">
        <v>210</v>
      </c>
      <c r="C15" s="26" t="s">
        <v>31</v>
      </c>
      <c r="D15" s="46">
        <v>252</v>
      </c>
      <c r="E15" s="45">
        <f t="shared" si="0"/>
        <v>3</v>
      </c>
      <c r="F15" s="46">
        <v>3</v>
      </c>
      <c r="G15" s="34">
        <f t="shared" si="34"/>
        <v>100</v>
      </c>
      <c r="H15" s="46">
        <v>0</v>
      </c>
      <c r="I15" s="34">
        <f t="shared" si="35"/>
        <v>0</v>
      </c>
      <c r="J15" s="46">
        <v>3</v>
      </c>
      <c r="K15" s="34">
        <f t="shared" si="1"/>
        <v>1.1904761904761905</v>
      </c>
      <c r="L15" s="46">
        <v>60</v>
      </c>
      <c r="M15" s="46">
        <v>27</v>
      </c>
      <c r="N15" s="47">
        <f t="shared" si="2"/>
        <v>10.714285714285714</v>
      </c>
      <c r="O15" s="46">
        <v>10</v>
      </c>
      <c r="P15" s="46">
        <v>4</v>
      </c>
      <c r="Q15" s="34">
        <f t="shared" si="3"/>
        <v>1.5873015873015872</v>
      </c>
      <c r="R15" s="46">
        <f t="shared" si="4"/>
        <v>0</v>
      </c>
      <c r="S15" s="46">
        <v>0</v>
      </c>
      <c r="T15" s="37" t="s">
        <v>456</v>
      </c>
      <c r="U15" s="46">
        <v>0</v>
      </c>
      <c r="V15" s="37" t="s">
        <v>456</v>
      </c>
      <c r="W15" s="46">
        <v>0</v>
      </c>
      <c r="X15" s="46">
        <v>0</v>
      </c>
      <c r="Y15" s="34">
        <f t="shared" si="7"/>
        <v>0</v>
      </c>
      <c r="Z15" s="46">
        <v>0</v>
      </c>
      <c r="AA15" s="34">
        <f t="shared" si="8"/>
        <v>0</v>
      </c>
      <c r="AB15" s="42"/>
      <c r="AC15" s="42"/>
      <c r="AD15" s="42"/>
      <c r="AE15" s="42"/>
      <c r="AF15" s="34"/>
      <c r="AG15" s="34"/>
      <c r="AH15" s="45">
        <v>0</v>
      </c>
      <c r="AI15" s="37" t="s">
        <v>456</v>
      </c>
      <c r="AJ15" s="45">
        <v>0</v>
      </c>
      <c r="AK15" s="37" t="s">
        <v>456</v>
      </c>
      <c r="AL15" s="45">
        <v>0</v>
      </c>
      <c r="AM15" s="37" t="s">
        <v>456</v>
      </c>
      <c r="AN15" s="45">
        <v>0</v>
      </c>
      <c r="AO15" s="37" t="s">
        <v>456</v>
      </c>
      <c r="AP15" s="45">
        <v>0</v>
      </c>
      <c r="AQ15" s="175">
        <f t="shared" si="33"/>
        <v>0</v>
      </c>
      <c r="AR15" s="45">
        <f t="shared" si="11"/>
        <v>1</v>
      </c>
      <c r="AS15" s="34">
        <f t="shared" si="12"/>
        <v>0.3968253968253968</v>
      </c>
      <c r="AT15" s="149">
        <v>0</v>
      </c>
      <c r="AU15" s="149">
        <v>1</v>
      </c>
      <c r="AV15" s="149">
        <v>0</v>
      </c>
      <c r="AW15" s="45">
        <f t="shared" si="13"/>
        <v>1</v>
      </c>
      <c r="AX15" s="45">
        <v>0</v>
      </c>
      <c r="AY15" s="45">
        <v>1</v>
      </c>
      <c r="AZ15" s="45">
        <v>0</v>
      </c>
      <c r="BA15" s="45">
        <v>1</v>
      </c>
      <c r="BB15" s="34">
        <f t="shared" si="14"/>
        <v>0.3968253968253968</v>
      </c>
      <c r="BC15" s="149">
        <v>0</v>
      </c>
      <c r="BD15" s="34">
        <f>(BC15/BA15)*100</f>
        <v>0</v>
      </c>
      <c r="BE15" s="45">
        <f t="shared" si="15"/>
        <v>0</v>
      </c>
      <c r="BF15" s="45">
        <f t="shared" si="16"/>
        <v>0</v>
      </c>
      <c r="BG15" s="45">
        <f t="shared" si="17"/>
        <v>1</v>
      </c>
      <c r="BH15" s="46">
        <v>0</v>
      </c>
      <c r="BI15" s="46">
        <v>0</v>
      </c>
      <c r="BJ15" s="46">
        <v>0</v>
      </c>
      <c r="BK15" s="46">
        <v>0</v>
      </c>
      <c r="BL15" s="46">
        <v>0</v>
      </c>
      <c r="BM15" s="46">
        <v>1</v>
      </c>
      <c r="BN15" s="46">
        <v>0</v>
      </c>
      <c r="BO15" s="46">
        <v>0</v>
      </c>
      <c r="BP15" s="46">
        <v>0</v>
      </c>
      <c r="BQ15" s="45">
        <f t="shared" si="18"/>
        <v>0</v>
      </c>
      <c r="BR15" s="47">
        <f t="shared" si="19"/>
        <v>0</v>
      </c>
      <c r="BS15" s="45">
        <f t="shared" si="20"/>
        <v>0</v>
      </c>
      <c r="BT15" s="45">
        <f t="shared" si="21"/>
        <v>0</v>
      </c>
      <c r="BU15" s="45">
        <f t="shared" si="22"/>
        <v>0</v>
      </c>
      <c r="BV15" s="45">
        <f t="shared" si="23"/>
        <v>0</v>
      </c>
      <c r="BW15" s="45">
        <v>0</v>
      </c>
      <c r="BX15" s="45">
        <v>0</v>
      </c>
      <c r="BY15" s="45">
        <f t="shared" si="24"/>
        <v>0</v>
      </c>
      <c r="BZ15" s="45">
        <v>0</v>
      </c>
      <c r="CA15" s="45">
        <v>0</v>
      </c>
      <c r="CB15" s="45">
        <f t="shared" si="25"/>
        <v>0</v>
      </c>
      <c r="CC15" s="45">
        <v>0</v>
      </c>
      <c r="CD15" s="45">
        <v>0</v>
      </c>
      <c r="CE15" s="45">
        <f t="shared" si="26"/>
        <v>0</v>
      </c>
      <c r="CF15" s="45">
        <v>0</v>
      </c>
      <c r="CG15" s="45">
        <v>0</v>
      </c>
      <c r="CH15" s="45">
        <v>0</v>
      </c>
      <c r="CI15" s="45">
        <v>0</v>
      </c>
      <c r="CJ15" s="48"/>
      <c r="CK15" s="48"/>
      <c r="CL15" s="45"/>
      <c r="CM15" s="45">
        <v>0</v>
      </c>
      <c r="CN15" s="45">
        <f t="shared" si="27"/>
        <v>0</v>
      </c>
      <c r="CO15" s="115" t="s">
        <v>456</v>
      </c>
      <c r="CP15" s="45">
        <f t="shared" si="28"/>
        <v>0</v>
      </c>
      <c r="CQ15" s="45">
        <f t="shared" si="29"/>
        <v>0</v>
      </c>
      <c r="CR15" s="45">
        <f t="shared" si="30"/>
        <v>0</v>
      </c>
      <c r="CS15" s="45">
        <v>0</v>
      </c>
      <c r="CT15" s="45">
        <v>0</v>
      </c>
      <c r="CU15" s="45">
        <v>0</v>
      </c>
      <c r="CV15" s="45">
        <v>0</v>
      </c>
      <c r="CW15" s="45">
        <v>0</v>
      </c>
      <c r="CX15" s="45">
        <v>0</v>
      </c>
      <c r="CY15" s="45">
        <f t="shared" si="31"/>
        <v>0</v>
      </c>
      <c r="CZ15" s="115" t="s">
        <v>456</v>
      </c>
      <c r="DA15" s="45">
        <v>1</v>
      </c>
      <c r="DB15" s="45">
        <f t="shared" si="32"/>
        <v>0</v>
      </c>
      <c r="DC15" s="34">
        <f>(DB15/DA15)*100</f>
        <v>0</v>
      </c>
      <c r="DD15" s="45">
        <v>0</v>
      </c>
      <c r="DE15" s="45">
        <v>0</v>
      </c>
      <c r="DF15" s="45">
        <v>0</v>
      </c>
      <c r="DG15" s="45">
        <v>0</v>
      </c>
      <c r="DH15" s="48"/>
      <c r="DI15" s="48"/>
      <c r="DJ15" s="48"/>
      <c r="DK15" s="46">
        <v>0</v>
      </c>
      <c r="DL15" s="46">
        <v>3</v>
      </c>
      <c r="DM15" s="46">
        <v>0</v>
      </c>
      <c r="DN15" s="46">
        <v>0</v>
      </c>
    </row>
    <row r="16" spans="1:118" s="5" customFormat="1">
      <c r="A16" s="100" t="s">
        <v>221</v>
      </c>
      <c r="B16" s="100" t="s">
        <v>391</v>
      </c>
      <c r="C16" s="100" t="s">
        <v>32</v>
      </c>
      <c r="D16" s="46">
        <v>199</v>
      </c>
      <c r="E16" s="45">
        <f t="shared" si="0"/>
        <v>3</v>
      </c>
      <c r="F16" s="46">
        <v>3</v>
      </c>
      <c r="G16" s="34">
        <f t="shared" si="34"/>
        <v>100</v>
      </c>
      <c r="H16" s="46">
        <v>0</v>
      </c>
      <c r="I16" s="34">
        <f t="shared" si="35"/>
        <v>0</v>
      </c>
      <c r="J16" s="46">
        <v>3</v>
      </c>
      <c r="K16" s="34">
        <f t="shared" si="1"/>
        <v>1.5075376884422109</v>
      </c>
      <c r="L16" s="46">
        <v>27</v>
      </c>
      <c r="M16" s="46">
        <v>22</v>
      </c>
      <c r="N16" s="47">
        <f t="shared" si="2"/>
        <v>11.055276381909549</v>
      </c>
      <c r="O16" s="45">
        <v>3</v>
      </c>
      <c r="P16" s="45">
        <v>3</v>
      </c>
      <c r="Q16" s="34">
        <f t="shared" si="3"/>
        <v>1.5075376884422109</v>
      </c>
      <c r="R16" s="46">
        <f t="shared" si="4"/>
        <v>4</v>
      </c>
      <c r="S16" s="46">
        <v>4</v>
      </c>
      <c r="T16" s="34">
        <f>(S16/R16)*100</f>
        <v>100</v>
      </c>
      <c r="U16" s="46">
        <v>0</v>
      </c>
      <c r="V16" s="34">
        <f>(U16/R16)*100</f>
        <v>0</v>
      </c>
      <c r="W16" s="46">
        <v>0</v>
      </c>
      <c r="X16" s="46">
        <v>3</v>
      </c>
      <c r="Y16" s="34">
        <f t="shared" si="7"/>
        <v>1.5075376884422109</v>
      </c>
      <c r="Z16" s="46">
        <v>0</v>
      </c>
      <c r="AA16" s="34">
        <f t="shared" si="8"/>
        <v>0</v>
      </c>
      <c r="AB16" s="42">
        <v>41.18</v>
      </c>
      <c r="AC16" s="42"/>
      <c r="AD16" s="42"/>
      <c r="AE16" s="42"/>
      <c r="AF16" s="34">
        <v>3.25</v>
      </c>
      <c r="AG16" s="34"/>
      <c r="AH16" s="45">
        <v>0</v>
      </c>
      <c r="AI16" s="34">
        <f>(AH16/S16)*100</f>
        <v>0</v>
      </c>
      <c r="AJ16" s="45">
        <v>0</v>
      </c>
      <c r="AK16" s="37" t="s">
        <v>456</v>
      </c>
      <c r="AL16" s="45">
        <v>0</v>
      </c>
      <c r="AM16" s="34">
        <f>(AL16/X16)*100</f>
        <v>0</v>
      </c>
      <c r="AN16" s="45">
        <v>0</v>
      </c>
      <c r="AO16" s="37" t="s">
        <v>456</v>
      </c>
      <c r="AP16" s="45">
        <v>0</v>
      </c>
      <c r="AQ16" s="175">
        <f t="shared" si="33"/>
        <v>0</v>
      </c>
      <c r="AR16" s="45">
        <f t="shared" si="11"/>
        <v>0</v>
      </c>
      <c r="AS16" s="34">
        <f t="shared" si="12"/>
        <v>0</v>
      </c>
      <c r="AT16" s="149">
        <v>0</v>
      </c>
      <c r="AU16" s="149">
        <v>0</v>
      </c>
      <c r="AV16" s="149">
        <v>0</v>
      </c>
      <c r="AW16" s="45">
        <f t="shared" si="13"/>
        <v>0</v>
      </c>
      <c r="AX16" s="45">
        <v>0</v>
      </c>
      <c r="AY16" s="45">
        <v>0</v>
      </c>
      <c r="AZ16" s="45">
        <v>0</v>
      </c>
      <c r="BA16" s="45">
        <v>0</v>
      </c>
      <c r="BB16" s="34">
        <f t="shared" si="14"/>
        <v>0</v>
      </c>
      <c r="BC16" s="149">
        <v>0</v>
      </c>
      <c r="BD16" s="37" t="s">
        <v>456</v>
      </c>
      <c r="BE16" s="45">
        <f t="shared" si="15"/>
        <v>0</v>
      </c>
      <c r="BF16" s="45">
        <f t="shared" si="16"/>
        <v>0</v>
      </c>
      <c r="BG16" s="45">
        <f t="shared" si="17"/>
        <v>0</v>
      </c>
      <c r="BH16" s="46">
        <v>0</v>
      </c>
      <c r="BI16" s="46">
        <v>0</v>
      </c>
      <c r="BJ16" s="46">
        <v>0</v>
      </c>
      <c r="BK16" s="46">
        <v>0</v>
      </c>
      <c r="BL16" s="46">
        <v>0</v>
      </c>
      <c r="BM16" s="46">
        <v>0</v>
      </c>
      <c r="BN16" s="46">
        <v>0</v>
      </c>
      <c r="BO16" s="46">
        <v>0</v>
      </c>
      <c r="BP16" s="46">
        <v>0</v>
      </c>
      <c r="BQ16" s="45">
        <f t="shared" si="18"/>
        <v>0</v>
      </c>
      <c r="BR16" s="47">
        <f t="shared" si="19"/>
        <v>0</v>
      </c>
      <c r="BS16" s="45">
        <f t="shared" si="20"/>
        <v>0</v>
      </c>
      <c r="BT16" s="45">
        <f t="shared" si="21"/>
        <v>0</v>
      </c>
      <c r="BU16" s="45">
        <f t="shared" si="22"/>
        <v>0</v>
      </c>
      <c r="BV16" s="45">
        <f t="shared" si="23"/>
        <v>0</v>
      </c>
      <c r="BW16" s="45">
        <v>0</v>
      </c>
      <c r="BX16" s="45">
        <v>0</v>
      </c>
      <c r="BY16" s="45">
        <f t="shared" si="24"/>
        <v>0</v>
      </c>
      <c r="BZ16" s="45">
        <v>0</v>
      </c>
      <c r="CA16" s="45">
        <v>0</v>
      </c>
      <c r="CB16" s="45">
        <f t="shared" si="25"/>
        <v>0</v>
      </c>
      <c r="CC16" s="45">
        <v>0</v>
      </c>
      <c r="CD16" s="45">
        <v>0</v>
      </c>
      <c r="CE16" s="45">
        <f t="shared" si="26"/>
        <v>0</v>
      </c>
      <c r="CF16" s="45">
        <v>0</v>
      </c>
      <c r="CG16" s="45">
        <v>0</v>
      </c>
      <c r="CH16" s="45">
        <v>0</v>
      </c>
      <c r="CI16" s="45">
        <v>0</v>
      </c>
      <c r="CJ16" s="48"/>
      <c r="CK16" s="48"/>
      <c r="CL16" s="45">
        <v>0</v>
      </c>
      <c r="CM16" s="45">
        <v>0</v>
      </c>
      <c r="CN16" s="45">
        <f t="shared" si="27"/>
        <v>0</v>
      </c>
      <c r="CO16" s="115" t="s">
        <v>456</v>
      </c>
      <c r="CP16" s="45">
        <f t="shared" si="28"/>
        <v>0</v>
      </c>
      <c r="CQ16" s="45">
        <f t="shared" si="29"/>
        <v>0</v>
      </c>
      <c r="CR16" s="45">
        <f t="shared" si="30"/>
        <v>0</v>
      </c>
      <c r="CS16" s="45">
        <v>0</v>
      </c>
      <c r="CT16" s="45">
        <v>0</v>
      </c>
      <c r="CU16" s="45">
        <v>0</v>
      </c>
      <c r="CV16" s="45">
        <v>0</v>
      </c>
      <c r="CW16" s="45">
        <v>0</v>
      </c>
      <c r="CX16" s="45">
        <v>0</v>
      </c>
      <c r="CY16" s="45">
        <f t="shared" si="31"/>
        <v>0</v>
      </c>
      <c r="CZ16" s="115" t="s">
        <v>456</v>
      </c>
      <c r="DA16" s="45">
        <v>0</v>
      </c>
      <c r="DB16" s="45">
        <f t="shared" si="32"/>
        <v>0</v>
      </c>
      <c r="DC16" s="37" t="s">
        <v>456</v>
      </c>
      <c r="DD16" s="45">
        <v>0</v>
      </c>
      <c r="DE16" s="45">
        <v>0</v>
      </c>
      <c r="DF16" s="45">
        <v>0</v>
      </c>
      <c r="DG16" s="45">
        <v>0</v>
      </c>
      <c r="DH16" s="48"/>
      <c r="DI16" s="48"/>
      <c r="DJ16" s="48"/>
      <c r="DK16" s="46">
        <v>0</v>
      </c>
      <c r="DL16" s="26" t="s">
        <v>392</v>
      </c>
      <c r="DM16" s="26" t="s">
        <v>392</v>
      </c>
      <c r="DN16" s="46">
        <v>4</v>
      </c>
    </row>
    <row r="17" spans="1:118" s="5" customFormat="1">
      <c r="A17" s="26" t="s">
        <v>396</v>
      </c>
      <c r="B17" s="26" t="s">
        <v>439</v>
      </c>
      <c r="C17" s="26" t="s">
        <v>34</v>
      </c>
      <c r="D17" s="46">
        <v>519</v>
      </c>
      <c r="E17" s="45">
        <f t="shared" si="0"/>
        <v>2</v>
      </c>
      <c r="F17" s="46">
        <v>2</v>
      </c>
      <c r="G17" s="34">
        <f t="shared" si="34"/>
        <v>100</v>
      </c>
      <c r="H17" s="46">
        <v>0</v>
      </c>
      <c r="I17" s="34">
        <f t="shared" si="35"/>
        <v>0</v>
      </c>
      <c r="J17" s="46">
        <v>2</v>
      </c>
      <c r="K17" s="34">
        <f t="shared" si="1"/>
        <v>0.38535645472061658</v>
      </c>
      <c r="L17" s="46">
        <v>169</v>
      </c>
      <c r="M17" s="46">
        <v>98</v>
      </c>
      <c r="N17" s="47">
        <f t="shared" si="2"/>
        <v>18.882466281310212</v>
      </c>
      <c r="O17" s="45">
        <v>66</v>
      </c>
      <c r="P17" s="45">
        <v>49</v>
      </c>
      <c r="Q17" s="34">
        <f t="shared" si="3"/>
        <v>9.4412331406551058</v>
      </c>
      <c r="R17" s="46">
        <f t="shared" si="4"/>
        <v>29</v>
      </c>
      <c r="S17" s="46">
        <v>29</v>
      </c>
      <c r="T17" s="34">
        <f>(S17/R17)*100</f>
        <v>100</v>
      </c>
      <c r="U17" s="46">
        <v>0</v>
      </c>
      <c r="V17" s="34">
        <f>(U17/R17)*100</f>
        <v>0</v>
      </c>
      <c r="W17" s="46">
        <v>9</v>
      </c>
      <c r="X17" s="46">
        <v>24</v>
      </c>
      <c r="Y17" s="34">
        <f t="shared" si="7"/>
        <v>4.6242774566473983</v>
      </c>
      <c r="Z17" s="46">
        <v>6</v>
      </c>
      <c r="AA17" s="34">
        <f t="shared" si="8"/>
        <v>1.1560693641618496</v>
      </c>
      <c r="AB17" s="42">
        <v>38.200000000000003</v>
      </c>
      <c r="AC17" s="42">
        <v>43.53</v>
      </c>
      <c r="AD17" s="42">
        <v>486.77</v>
      </c>
      <c r="AE17" s="42">
        <v>802.96</v>
      </c>
      <c r="AF17" s="34">
        <v>10.4</v>
      </c>
      <c r="AG17" s="34">
        <v>18.440000000000001</v>
      </c>
      <c r="AH17" s="45">
        <v>15</v>
      </c>
      <c r="AI17" s="34">
        <f>(AH17/S17)*100</f>
        <v>51.724137931034484</v>
      </c>
      <c r="AJ17" s="45">
        <v>7</v>
      </c>
      <c r="AK17" s="34">
        <f>(AJ17/W17)*100</f>
        <v>77.777777777777786</v>
      </c>
      <c r="AL17" s="45">
        <v>13</v>
      </c>
      <c r="AM17" s="34">
        <f>(AL17/X17)*100</f>
        <v>54.166666666666664</v>
      </c>
      <c r="AN17" s="45">
        <v>7</v>
      </c>
      <c r="AO17" s="34">
        <f>(AN17/Z17)*100</f>
        <v>116.66666666666667</v>
      </c>
      <c r="AP17" s="45">
        <v>0</v>
      </c>
      <c r="AQ17" s="175">
        <f t="shared" si="33"/>
        <v>0</v>
      </c>
      <c r="AR17" s="45">
        <f t="shared" si="11"/>
        <v>9</v>
      </c>
      <c r="AS17" s="34">
        <f t="shared" si="12"/>
        <v>1.7341040462427744</v>
      </c>
      <c r="AT17" s="149">
        <v>0</v>
      </c>
      <c r="AU17" s="149">
        <v>9</v>
      </c>
      <c r="AV17" s="149">
        <v>0</v>
      </c>
      <c r="AW17" s="45">
        <f t="shared" si="13"/>
        <v>8</v>
      </c>
      <c r="AX17" s="45">
        <v>0</v>
      </c>
      <c r="AY17" s="45">
        <v>8</v>
      </c>
      <c r="AZ17" s="45">
        <v>0</v>
      </c>
      <c r="BA17" s="45">
        <v>9</v>
      </c>
      <c r="BB17" s="34">
        <f t="shared" si="14"/>
        <v>1.7341040462427744</v>
      </c>
      <c r="BC17" s="149">
        <v>2</v>
      </c>
      <c r="BD17" s="34">
        <f>(BC17/BA17)*100</f>
        <v>22.222222222222221</v>
      </c>
      <c r="BE17" s="45">
        <f t="shared" si="15"/>
        <v>0</v>
      </c>
      <c r="BF17" s="45">
        <f t="shared" si="16"/>
        <v>0</v>
      </c>
      <c r="BG17" s="45">
        <f t="shared" si="17"/>
        <v>8</v>
      </c>
      <c r="BH17" s="46">
        <v>0</v>
      </c>
      <c r="BI17" s="46">
        <v>0</v>
      </c>
      <c r="BJ17" s="46">
        <v>0</v>
      </c>
      <c r="BK17" s="46">
        <v>0</v>
      </c>
      <c r="BL17" s="46">
        <v>0</v>
      </c>
      <c r="BM17" s="46">
        <v>8</v>
      </c>
      <c r="BN17" s="46">
        <v>0</v>
      </c>
      <c r="BO17" s="46">
        <v>0</v>
      </c>
      <c r="BP17" s="46">
        <v>0</v>
      </c>
      <c r="BQ17" s="45">
        <f t="shared" si="18"/>
        <v>0</v>
      </c>
      <c r="BR17" s="47">
        <f t="shared" si="19"/>
        <v>0</v>
      </c>
      <c r="BS17" s="45">
        <f t="shared" si="20"/>
        <v>0</v>
      </c>
      <c r="BT17" s="45">
        <f t="shared" si="21"/>
        <v>0</v>
      </c>
      <c r="BU17" s="45">
        <f t="shared" si="22"/>
        <v>0</v>
      </c>
      <c r="BV17" s="45">
        <f t="shared" si="23"/>
        <v>0</v>
      </c>
      <c r="BW17" s="45">
        <v>0</v>
      </c>
      <c r="BX17" s="45">
        <v>0</v>
      </c>
      <c r="BY17" s="45">
        <f t="shared" si="24"/>
        <v>0</v>
      </c>
      <c r="BZ17" s="45">
        <v>0</v>
      </c>
      <c r="CA17" s="45">
        <v>0</v>
      </c>
      <c r="CB17" s="45">
        <f t="shared" si="25"/>
        <v>0</v>
      </c>
      <c r="CC17" s="45">
        <v>0</v>
      </c>
      <c r="CD17" s="45">
        <v>0</v>
      </c>
      <c r="CE17" s="45">
        <f t="shared" si="26"/>
        <v>0</v>
      </c>
      <c r="CF17" s="45">
        <v>0</v>
      </c>
      <c r="CG17" s="45">
        <v>0</v>
      </c>
      <c r="CH17" s="45">
        <v>0</v>
      </c>
      <c r="CI17" s="45">
        <v>0</v>
      </c>
      <c r="CJ17" s="48"/>
      <c r="CK17" s="48"/>
      <c r="CL17" s="45">
        <v>0</v>
      </c>
      <c r="CM17" s="45">
        <v>0</v>
      </c>
      <c r="CN17" s="45">
        <f t="shared" si="27"/>
        <v>0</v>
      </c>
      <c r="CO17" s="115" t="s">
        <v>456</v>
      </c>
      <c r="CP17" s="45">
        <f t="shared" si="28"/>
        <v>0</v>
      </c>
      <c r="CQ17" s="45">
        <f t="shared" si="29"/>
        <v>0</v>
      </c>
      <c r="CR17" s="45">
        <f t="shared" si="30"/>
        <v>0</v>
      </c>
      <c r="CS17" s="45">
        <v>0</v>
      </c>
      <c r="CT17" s="45">
        <v>0</v>
      </c>
      <c r="CU17" s="45">
        <v>0</v>
      </c>
      <c r="CV17" s="45">
        <v>0</v>
      </c>
      <c r="CW17" s="45">
        <v>0</v>
      </c>
      <c r="CX17" s="45">
        <v>0</v>
      </c>
      <c r="CY17" s="45">
        <f t="shared" si="31"/>
        <v>0</v>
      </c>
      <c r="CZ17" s="115" t="s">
        <v>456</v>
      </c>
      <c r="DA17" s="45">
        <v>0</v>
      </c>
      <c r="DB17" s="45">
        <f t="shared" si="32"/>
        <v>0</v>
      </c>
      <c r="DC17" s="37" t="s">
        <v>456</v>
      </c>
      <c r="DD17" s="45">
        <v>0</v>
      </c>
      <c r="DE17" s="45">
        <v>0</v>
      </c>
      <c r="DF17" s="45">
        <v>0</v>
      </c>
      <c r="DG17" s="45">
        <v>0</v>
      </c>
      <c r="DH17" s="48"/>
      <c r="DI17" s="48"/>
      <c r="DJ17" s="48"/>
      <c r="DK17" s="46">
        <v>0</v>
      </c>
      <c r="DL17" s="46">
        <v>4</v>
      </c>
      <c r="DM17" s="46">
        <v>3</v>
      </c>
      <c r="DN17" s="46">
        <v>6</v>
      </c>
    </row>
    <row r="18" spans="1:118" s="5" customFormat="1">
      <c r="A18" s="100" t="s">
        <v>222</v>
      </c>
      <c r="B18" s="100" t="s">
        <v>391</v>
      </c>
      <c r="C18" s="100" t="s">
        <v>33</v>
      </c>
      <c r="D18" s="46">
        <v>336</v>
      </c>
      <c r="E18" s="45">
        <f t="shared" si="0"/>
        <v>6</v>
      </c>
      <c r="F18" s="46">
        <v>6</v>
      </c>
      <c r="G18" s="34">
        <f t="shared" si="34"/>
        <v>100</v>
      </c>
      <c r="H18" s="46">
        <v>0</v>
      </c>
      <c r="I18" s="34">
        <f t="shared" si="35"/>
        <v>0</v>
      </c>
      <c r="J18" s="46">
        <v>5</v>
      </c>
      <c r="K18" s="34">
        <f t="shared" si="1"/>
        <v>1.4880952380952379</v>
      </c>
      <c r="L18" s="46">
        <v>43</v>
      </c>
      <c r="M18" s="46">
        <v>30</v>
      </c>
      <c r="N18" s="47">
        <f t="shared" si="2"/>
        <v>8.9285714285714288</v>
      </c>
      <c r="O18" s="45">
        <v>11</v>
      </c>
      <c r="P18" s="45">
        <v>8</v>
      </c>
      <c r="Q18" s="34">
        <f t="shared" si="3"/>
        <v>2.3809523809523809</v>
      </c>
      <c r="R18" s="46">
        <f t="shared" si="4"/>
        <v>2</v>
      </c>
      <c r="S18" s="46">
        <v>2</v>
      </c>
      <c r="T18" s="34">
        <f>(S18/R18)*100</f>
        <v>100</v>
      </c>
      <c r="U18" s="46">
        <v>0</v>
      </c>
      <c r="V18" s="34">
        <f>(U18/R18)*100</f>
        <v>0</v>
      </c>
      <c r="W18" s="46">
        <v>0</v>
      </c>
      <c r="X18" s="46">
        <v>2</v>
      </c>
      <c r="Y18" s="34">
        <f t="shared" si="7"/>
        <v>0.59523809523809523</v>
      </c>
      <c r="Z18" s="46">
        <v>0</v>
      </c>
      <c r="AA18" s="34">
        <f t="shared" si="8"/>
        <v>0</v>
      </c>
      <c r="AB18" s="42">
        <v>148.15</v>
      </c>
      <c r="AC18" s="42"/>
      <c r="AD18" s="42"/>
      <c r="AE18" s="42"/>
      <c r="AF18" s="34">
        <v>8</v>
      </c>
      <c r="AG18" s="34"/>
      <c r="AH18" s="45">
        <v>0</v>
      </c>
      <c r="AI18" s="34">
        <f>(AH18/S18)*100</f>
        <v>0</v>
      </c>
      <c r="AJ18" s="45">
        <v>0</v>
      </c>
      <c r="AK18" s="37" t="s">
        <v>456</v>
      </c>
      <c r="AL18" s="45">
        <v>0</v>
      </c>
      <c r="AM18" s="34">
        <f>(AL18/X18)*100</f>
        <v>0</v>
      </c>
      <c r="AN18" s="45">
        <v>0</v>
      </c>
      <c r="AO18" s="37" t="s">
        <v>456</v>
      </c>
      <c r="AP18" s="45">
        <v>0</v>
      </c>
      <c r="AQ18" s="175">
        <f t="shared" si="33"/>
        <v>0</v>
      </c>
      <c r="AR18" s="45">
        <f t="shared" si="11"/>
        <v>1</v>
      </c>
      <c r="AS18" s="34">
        <f t="shared" si="12"/>
        <v>0.29761904761904762</v>
      </c>
      <c r="AT18" s="149">
        <v>0</v>
      </c>
      <c r="AU18" s="149">
        <v>1</v>
      </c>
      <c r="AV18" s="149">
        <v>0</v>
      </c>
      <c r="AW18" s="45">
        <f t="shared" si="13"/>
        <v>1</v>
      </c>
      <c r="AX18" s="45">
        <v>0</v>
      </c>
      <c r="AY18" s="45">
        <v>1</v>
      </c>
      <c r="AZ18" s="45">
        <v>0</v>
      </c>
      <c r="BA18" s="45">
        <v>1</v>
      </c>
      <c r="BB18" s="34">
        <f t="shared" si="14"/>
        <v>0.29761904761904762</v>
      </c>
      <c r="BC18" s="149">
        <v>0</v>
      </c>
      <c r="BD18" s="34">
        <f>(BC18/BA18)*100</f>
        <v>0</v>
      </c>
      <c r="BE18" s="45">
        <f t="shared" si="15"/>
        <v>0</v>
      </c>
      <c r="BF18" s="45">
        <f t="shared" si="16"/>
        <v>1</v>
      </c>
      <c r="BG18" s="45">
        <f t="shared" si="17"/>
        <v>0</v>
      </c>
      <c r="BH18" s="46">
        <v>0</v>
      </c>
      <c r="BI18" s="46">
        <v>0</v>
      </c>
      <c r="BJ18" s="46">
        <v>0</v>
      </c>
      <c r="BK18" s="46">
        <v>0</v>
      </c>
      <c r="BL18" s="46">
        <v>1</v>
      </c>
      <c r="BM18" s="46">
        <v>0</v>
      </c>
      <c r="BN18" s="46">
        <v>0</v>
      </c>
      <c r="BO18" s="46">
        <v>0</v>
      </c>
      <c r="BP18" s="46">
        <v>0</v>
      </c>
      <c r="BQ18" s="45">
        <f t="shared" si="18"/>
        <v>0</v>
      </c>
      <c r="BR18" s="47">
        <f t="shared" si="19"/>
        <v>0</v>
      </c>
      <c r="BS18" s="45">
        <f t="shared" si="20"/>
        <v>0</v>
      </c>
      <c r="BT18" s="45">
        <f t="shared" si="21"/>
        <v>0</v>
      </c>
      <c r="BU18" s="45">
        <f t="shared" si="22"/>
        <v>0</v>
      </c>
      <c r="BV18" s="45">
        <f t="shared" si="23"/>
        <v>0</v>
      </c>
      <c r="BW18" s="45">
        <v>0</v>
      </c>
      <c r="BX18" s="45">
        <v>0</v>
      </c>
      <c r="BY18" s="45">
        <f t="shared" si="24"/>
        <v>0</v>
      </c>
      <c r="BZ18" s="45">
        <v>0</v>
      </c>
      <c r="CA18" s="45">
        <v>0</v>
      </c>
      <c r="CB18" s="45">
        <f t="shared" si="25"/>
        <v>0</v>
      </c>
      <c r="CC18" s="45">
        <v>0</v>
      </c>
      <c r="CD18" s="45">
        <v>0</v>
      </c>
      <c r="CE18" s="45">
        <f t="shared" si="26"/>
        <v>0</v>
      </c>
      <c r="CF18" s="45">
        <v>0</v>
      </c>
      <c r="CG18" s="45">
        <v>0</v>
      </c>
      <c r="CH18" s="45">
        <v>0</v>
      </c>
      <c r="CI18" s="45">
        <v>0</v>
      </c>
      <c r="CJ18" s="48"/>
      <c r="CK18" s="48"/>
      <c r="CL18" s="45">
        <v>0</v>
      </c>
      <c r="CM18" s="45">
        <v>0</v>
      </c>
      <c r="CN18" s="45">
        <f t="shared" si="27"/>
        <v>0</v>
      </c>
      <c r="CO18" s="115" t="s">
        <v>456</v>
      </c>
      <c r="CP18" s="45">
        <f t="shared" si="28"/>
        <v>0</v>
      </c>
      <c r="CQ18" s="45">
        <f t="shared" si="29"/>
        <v>0</v>
      </c>
      <c r="CR18" s="45">
        <f t="shared" si="30"/>
        <v>0</v>
      </c>
      <c r="CS18" s="45">
        <v>0</v>
      </c>
      <c r="CT18" s="45">
        <v>0</v>
      </c>
      <c r="CU18" s="45">
        <v>0</v>
      </c>
      <c r="CV18" s="45">
        <v>0</v>
      </c>
      <c r="CW18" s="45">
        <v>0</v>
      </c>
      <c r="CX18" s="45">
        <v>0</v>
      </c>
      <c r="CY18" s="45">
        <f t="shared" si="31"/>
        <v>0</v>
      </c>
      <c r="CZ18" s="115" t="s">
        <v>456</v>
      </c>
      <c r="DA18" s="45">
        <v>0</v>
      </c>
      <c r="DB18" s="45">
        <f t="shared" si="32"/>
        <v>0</v>
      </c>
      <c r="DC18" s="37" t="s">
        <v>456</v>
      </c>
      <c r="DD18" s="45">
        <v>0</v>
      </c>
      <c r="DE18" s="45">
        <v>0</v>
      </c>
      <c r="DF18" s="45">
        <v>0</v>
      </c>
      <c r="DG18" s="45">
        <v>0</v>
      </c>
      <c r="DH18" s="48"/>
      <c r="DI18" s="48"/>
      <c r="DJ18" s="48"/>
      <c r="DK18" s="46">
        <v>0</v>
      </c>
      <c r="DL18" s="26" t="s">
        <v>392</v>
      </c>
      <c r="DM18" s="26" t="s">
        <v>392</v>
      </c>
      <c r="DN18" s="46">
        <v>2</v>
      </c>
    </row>
    <row r="19" spans="1:118" s="5" customFormat="1">
      <c r="A19" s="100" t="s">
        <v>223</v>
      </c>
      <c r="B19" s="100" t="s">
        <v>391</v>
      </c>
      <c r="C19" s="100" t="s">
        <v>19</v>
      </c>
      <c r="D19" s="46">
        <v>341</v>
      </c>
      <c r="E19" s="45">
        <f t="shared" si="0"/>
        <v>4</v>
      </c>
      <c r="F19" s="46">
        <v>4</v>
      </c>
      <c r="G19" s="34">
        <f t="shared" si="34"/>
        <v>100</v>
      </c>
      <c r="H19" s="46">
        <v>0</v>
      </c>
      <c r="I19" s="34">
        <f t="shared" si="35"/>
        <v>0</v>
      </c>
      <c r="J19" s="46">
        <v>4</v>
      </c>
      <c r="K19" s="34">
        <f t="shared" si="1"/>
        <v>1.1730205278592376</v>
      </c>
      <c r="L19" s="46">
        <v>45</v>
      </c>
      <c r="M19" s="46">
        <v>32</v>
      </c>
      <c r="N19" s="47">
        <f t="shared" si="2"/>
        <v>9.3841642228739008</v>
      </c>
      <c r="O19" s="45">
        <v>9</v>
      </c>
      <c r="P19" s="45">
        <v>7</v>
      </c>
      <c r="Q19" s="34">
        <f t="shared" si="3"/>
        <v>2.0527859237536656</v>
      </c>
      <c r="R19" s="46">
        <f t="shared" si="4"/>
        <v>2</v>
      </c>
      <c r="S19" s="46">
        <v>2</v>
      </c>
      <c r="T19" s="34">
        <f>(S19/R19)*100</f>
        <v>100</v>
      </c>
      <c r="U19" s="46">
        <v>0</v>
      </c>
      <c r="V19" s="34">
        <f>(U19/R19)*100</f>
        <v>0</v>
      </c>
      <c r="W19" s="46">
        <v>0</v>
      </c>
      <c r="X19" s="46">
        <v>2</v>
      </c>
      <c r="Y19" s="34">
        <f t="shared" si="7"/>
        <v>0.5865102639296188</v>
      </c>
      <c r="Z19" s="46">
        <v>0</v>
      </c>
      <c r="AA19" s="34">
        <f t="shared" si="8"/>
        <v>0</v>
      </c>
      <c r="AB19" s="42">
        <v>96.42</v>
      </c>
      <c r="AC19" s="42"/>
      <c r="AD19" s="42"/>
      <c r="AE19" s="42"/>
      <c r="AF19" s="34">
        <v>9.5</v>
      </c>
      <c r="AG19" s="34"/>
      <c r="AH19" s="45">
        <v>0</v>
      </c>
      <c r="AI19" s="34">
        <f>(AH19/S19)*100</f>
        <v>0</v>
      </c>
      <c r="AJ19" s="45">
        <v>0</v>
      </c>
      <c r="AK19" s="37" t="s">
        <v>456</v>
      </c>
      <c r="AL19" s="45">
        <v>0</v>
      </c>
      <c r="AM19" s="34">
        <f>(AL19/X19)*100</f>
        <v>0</v>
      </c>
      <c r="AN19" s="45">
        <v>0</v>
      </c>
      <c r="AO19" s="37" t="s">
        <v>456</v>
      </c>
      <c r="AP19" s="45">
        <v>0</v>
      </c>
      <c r="AQ19" s="175">
        <f t="shared" si="33"/>
        <v>0</v>
      </c>
      <c r="AR19" s="45">
        <f t="shared" si="11"/>
        <v>1</v>
      </c>
      <c r="AS19" s="34">
        <f t="shared" si="12"/>
        <v>0.2932551319648094</v>
      </c>
      <c r="AT19" s="149">
        <v>0</v>
      </c>
      <c r="AU19" s="149">
        <v>1</v>
      </c>
      <c r="AV19" s="149">
        <v>0</v>
      </c>
      <c r="AW19" s="45">
        <f t="shared" si="13"/>
        <v>1</v>
      </c>
      <c r="AX19" s="45">
        <v>0</v>
      </c>
      <c r="AY19" s="45">
        <v>1</v>
      </c>
      <c r="AZ19" s="45">
        <v>0</v>
      </c>
      <c r="BA19" s="45">
        <v>1</v>
      </c>
      <c r="BB19" s="34">
        <f t="shared" si="14"/>
        <v>0.2932551319648094</v>
      </c>
      <c r="BC19" s="149">
        <v>0</v>
      </c>
      <c r="BD19" s="34">
        <f>(BC19/BA19)*100</f>
        <v>0</v>
      </c>
      <c r="BE19" s="45">
        <f t="shared" si="15"/>
        <v>0</v>
      </c>
      <c r="BF19" s="45">
        <f t="shared" si="16"/>
        <v>1</v>
      </c>
      <c r="BG19" s="45">
        <f t="shared" si="17"/>
        <v>0</v>
      </c>
      <c r="BH19" s="46">
        <v>0</v>
      </c>
      <c r="BI19" s="46">
        <v>0</v>
      </c>
      <c r="BJ19" s="46">
        <v>0</v>
      </c>
      <c r="BK19" s="46">
        <v>0</v>
      </c>
      <c r="BL19" s="46">
        <v>1</v>
      </c>
      <c r="BM19" s="46">
        <v>0</v>
      </c>
      <c r="BN19" s="46">
        <v>0</v>
      </c>
      <c r="BO19" s="46">
        <v>0</v>
      </c>
      <c r="BP19" s="46">
        <v>0</v>
      </c>
      <c r="BQ19" s="45">
        <f t="shared" si="18"/>
        <v>0</v>
      </c>
      <c r="BR19" s="47">
        <f t="shared" si="19"/>
        <v>0</v>
      </c>
      <c r="BS19" s="45">
        <f t="shared" si="20"/>
        <v>0</v>
      </c>
      <c r="BT19" s="45">
        <f t="shared" si="21"/>
        <v>0</v>
      </c>
      <c r="BU19" s="45">
        <f t="shared" si="22"/>
        <v>0</v>
      </c>
      <c r="BV19" s="45">
        <f t="shared" si="23"/>
        <v>0</v>
      </c>
      <c r="BW19" s="45">
        <v>0</v>
      </c>
      <c r="BX19" s="45">
        <v>0</v>
      </c>
      <c r="BY19" s="45">
        <f t="shared" si="24"/>
        <v>0</v>
      </c>
      <c r="BZ19" s="45">
        <v>0</v>
      </c>
      <c r="CA19" s="45">
        <v>0</v>
      </c>
      <c r="CB19" s="45">
        <f t="shared" si="25"/>
        <v>0</v>
      </c>
      <c r="CC19" s="45">
        <v>0</v>
      </c>
      <c r="CD19" s="45">
        <v>0</v>
      </c>
      <c r="CE19" s="45">
        <f t="shared" si="26"/>
        <v>0</v>
      </c>
      <c r="CF19" s="45">
        <v>0</v>
      </c>
      <c r="CG19" s="45">
        <v>0</v>
      </c>
      <c r="CH19" s="45">
        <v>0</v>
      </c>
      <c r="CI19" s="45">
        <v>0</v>
      </c>
      <c r="CJ19" s="48"/>
      <c r="CK19" s="48"/>
      <c r="CL19" s="45">
        <v>0</v>
      </c>
      <c r="CM19" s="45">
        <v>0</v>
      </c>
      <c r="CN19" s="45">
        <f t="shared" si="27"/>
        <v>0</v>
      </c>
      <c r="CO19" s="115" t="s">
        <v>456</v>
      </c>
      <c r="CP19" s="45">
        <f t="shared" si="28"/>
        <v>0</v>
      </c>
      <c r="CQ19" s="45">
        <f t="shared" si="29"/>
        <v>0</v>
      </c>
      <c r="CR19" s="45">
        <f t="shared" si="30"/>
        <v>0</v>
      </c>
      <c r="CS19" s="45">
        <v>0</v>
      </c>
      <c r="CT19" s="45">
        <v>0</v>
      </c>
      <c r="CU19" s="45">
        <v>0</v>
      </c>
      <c r="CV19" s="45">
        <v>0</v>
      </c>
      <c r="CW19" s="45">
        <v>0</v>
      </c>
      <c r="CX19" s="45">
        <v>0</v>
      </c>
      <c r="CY19" s="45">
        <f t="shared" si="31"/>
        <v>0</v>
      </c>
      <c r="CZ19" s="115" t="s">
        <v>456</v>
      </c>
      <c r="DA19" s="45">
        <v>0</v>
      </c>
      <c r="DB19" s="45">
        <f t="shared" si="32"/>
        <v>0</v>
      </c>
      <c r="DC19" s="37" t="s">
        <v>456</v>
      </c>
      <c r="DD19" s="45">
        <v>0</v>
      </c>
      <c r="DE19" s="45">
        <v>0</v>
      </c>
      <c r="DF19" s="45">
        <v>0</v>
      </c>
      <c r="DG19" s="45">
        <v>0</v>
      </c>
      <c r="DH19" s="48"/>
      <c r="DI19" s="48"/>
      <c r="DJ19" s="48"/>
      <c r="DK19" s="46">
        <v>0</v>
      </c>
      <c r="DL19" s="26" t="s">
        <v>392</v>
      </c>
      <c r="DM19" s="26" t="s">
        <v>392</v>
      </c>
      <c r="DN19" s="46">
        <v>2</v>
      </c>
    </row>
    <row r="20" spans="1:118" s="5" customFormat="1">
      <c r="A20" s="26" t="s">
        <v>147</v>
      </c>
      <c r="B20" s="26" t="s">
        <v>210</v>
      </c>
      <c r="C20" s="26" t="s">
        <v>31</v>
      </c>
      <c r="D20" s="46">
        <v>5</v>
      </c>
      <c r="E20" s="45">
        <f t="shared" si="0"/>
        <v>0</v>
      </c>
      <c r="F20" s="46">
        <v>0</v>
      </c>
      <c r="G20" s="37" t="s">
        <v>456</v>
      </c>
      <c r="H20" s="46">
        <v>0</v>
      </c>
      <c r="I20" s="37" t="s">
        <v>456</v>
      </c>
      <c r="J20" s="46">
        <v>0</v>
      </c>
      <c r="K20" s="34">
        <f t="shared" si="1"/>
        <v>0</v>
      </c>
      <c r="L20" s="46">
        <v>3</v>
      </c>
      <c r="M20" s="46">
        <v>2</v>
      </c>
      <c r="N20" s="47">
        <f t="shared" si="2"/>
        <v>40</v>
      </c>
      <c r="O20" s="46">
        <v>0</v>
      </c>
      <c r="P20" s="46">
        <v>0</v>
      </c>
      <c r="Q20" s="34">
        <f t="shared" si="3"/>
        <v>0</v>
      </c>
      <c r="R20" s="46">
        <f t="shared" si="4"/>
        <v>0</v>
      </c>
      <c r="S20" s="46">
        <v>0</v>
      </c>
      <c r="T20" s="37" t="s">
        <v>456</v>
      </c>
      <c r="U20" s="46">
        <v>0</v>
      </c>
      <c r="V20" s="37" t="s">
        <v>456</v>
      </c>
      <c r="W20" s="46">
        <v>0</v>
      </c>
      <c r="X20" s="46">
        <v>0</v>
      </c>
      <c r="Y20" s="34">
        <f t="shared" si="7"/>
        <v>0</v>
      </c>
      <c r="Z20" s="46">
        <v>0</v>
      </c>
      <c r="AA20" s="34">
        <f t="shared" si="8"/>
        <v>0</v>
      </c>
      <c r="AB20" s="42"/>
      <c r="AC20" s="42"/>
      <c r="AD20" s="42"/>
      <c r="AE20" s="42"/>
      <c r="AF20" s="34"/>
      <c r="AG20" s="34"/>
      <c r="AH20" s="45">
        <v>0</v>
      </c>
      <c r="AI20" s="37" t="s">
        <v>456</v>
      </c>
      <c r="AJ20" s="45">
        <v>0</v>
      </c>
      <c r="AK20" s="37" t="s">
        <v>456</v>
      </c>
      <c r="AL20" s="45">
        <v>0</v>
      </c>
      <c r="AM20" s="37" t="s">
        <v>456</v>
      </c>
      <c r="AN20" s="45">
        <v>0</v>
      </c>
      <c r="AO20" s="37" t="s">
        <v>456</v>
      </c>
      <c r="AP20" s="45">
        <v>0</v>
      </c>
      <c r="AQ20" s="176">
        <f t="shared" si="33"/>
        <v>0</v>
      </c>
      <c r="AR20" s="45">
        <f t="shared" si="11"/>
        <v>0</v>
      </c>
      <c r="AS20" s="34">
        <f t="shared" si="12"/>
        <v>0</v>
      </c>
      <c r="AT20" s="149">
        <v>0</v>
      </c>
      <c r="AU20" s="149">
        <v>0</v>
      </c>
      <c r="AV20" s="149">
        <v>0</v>
      </c>
      <c r="AW20" s="45">
        <f t="shared" si="13"/>
        <v>0</v>
      </c>
      <c r="AX20" s="45">
        <v>0</v>
      </c>
      <c r="AY20" s="45">
        <v>0</v>
      </c>
      <c r="AZ20" s="45">
        <v>0</v>
      </c>
      <c r="BA20" s="45">
        <v>0</v>
      </c>
      <c r="BB20" s="34">
        <f t="shared" si="14"/>
        <v>0</v>
      </c>
      <c r="BC20" s="149">
        <v>0</v>
      </c>
      <c r="BD20" s="37" t="s">
        <v>456</v>
      </c>
      <c r="BE20" s="45">
        <f t="shared" si="15"/>
        <v>0</v>
      </c>
      <c r="BF20" s="45">
        <f t="shared" si="16"/>
        <v>0</v>
      </c>
      <c r="BG20" s="45">
        <f t="shared" si="17"/>
        <v>0</v>
      </c>
      <c r="BH20" s="46">
        <v>0</v>
      </c>
      <c r="BI20" s="46">
        <v>0</v>
      </c>
      <c r="BJ20" s="46">
        <v>0</v>
      </c>
      <c r="BK20" s="46">
        <v>0</v>
      </c>
      <c r="BL20" s="46">
        <v>0</v>
      </c>
      <c r="BM20" s="46">
        <v>0</v>
      </c>
      <c r="BN20" s="46">
        <v>0</v>
      </c>
      <c r="BO20" s="46">
        <v>0</v>
      </c>
      <c r="BP20" s="46">
        <v>0</v>
      </c>
      <c r="BQ20" s="45">
        <f t="shared" si="18"/>
        <v>0</v>
      </c>
      <c r="BR20" s="47">
        <f t="shared" si="19"/>
        <v>0</v>
      </c>
      <c r="BS20" s="45">
        <f t="shared" si="20"/>
        <v>0</v>
      </c>
      <c r="BT20" s="45">
        <f t="shared" si="21"/>
        <v>0</v>
      </c>
      <c r="BU20" s="45">
        <f t="shared" si="22"/>
        <v>0</v>
      </c>
      <c r="BV20" s="45">
        <f t="shared" si="23"/>
        <v>0</v>
      </c>
      <c r="BW20" s="45">
        <v>0</v>
      </c>
      <c r="BX20" s="45">
        <v>0</v>
      </c>
      <c r="BY20" s="45">
        <f t="shared" si="24"/>
        <v>0</v>
      </c>
      <c r="BZ20" s="45">
        <v>0</v>
      </c>
      <c r="CA20" s="45">
        <v>0</v>
      </c>
      <c r="CB20" s="45">
        <f t="shared" si="25"/>
        <v>0</v>
      </c>
      <c r="CC20" s="45">
        <v>0</v>
      </c>
      <c r="CD20" s="45">
        <v>0</v>
      </c>
      <c r="CE20" s="45">
        <f t="shared" si="26"/>
        <v>0</v>
      </c>
      <c r="CF20" s="45">
        <v>0</v>
      </c>
      <c r="CG20" s="45">
        <v>0</v>
      </c>
      <c r="CH20" s="45">
        <v>0</v>
      </c>
      <c r="CI20" s="45">
        <v>0</v>
      </c>
      <c r="CJ20" s="48"/>
      <c r="CK20" s="48"/>
      <c r="CL20" s="45"/>
      <c r="CM20" s="45">
        <v>0</v>
      </c>
      <c r="CN20" s="45">
        <f t="shared" si="27"/>
        <v>0</v>
      </c>
      <c r="CO20" s="115" t="s">
        <v>456</v>
      </c>
      <c r="CP20" s="45">
        <f t="shared" si="28"/>
        <v>0</v>
      </c>
      <c r="CQ20" s="45">
        <f t="shared" si="29"/>
        <v>0</v>
      </c>
      <c r="CR20" s="45">
        <f t="shared" si="30"/>
        <v>0</v>
      </c>
      <c r="CS20" s="45">
        <v>0</v>
      </c>
      <c r="CT20" s="45">
        <v>0</v>
      </c>
      <c r="CU20" s="45">
        <v>0</v>
      </c>
      <c r="CV20" s="45">
        <v>0</v>
      </c>
      <c r="CW20" s="45">
        <v>0</v>
      </c>
      <c r="CX20" s="45">
        <v>0</v>
      </c>
      <c r="CY20" s="45">
        <f t="shared" si="31"/>
        <v>0</v>
      </c>
      <c r="CZ20" s="115" t="s">
        <v>456</v>
      </c>
      <c r="DA20" s="45">
        <v>0</v>
      </c>
      <c r="DB20" s="45">
        <f t="shared" si="32"/>
        <v>0</v>
      </c>
      <c r="DC20" s="37" t="s">
        <v>456</v>
      </c>
      <c r="DD20" s="45">
        <v>0</v>
      </c>
      <c r="DE20" s="45">
        <v>0</v>
      </c>
      <c r="DF20" s="45">
        <v>0</v>
      </c>
      <c r="DG20" s="45">
        <v>0</v>
      </c>
      <c r="DH20" s="48"/>
      <c r="DI20" s="48"/>
      <c r="DJ20" s="48"/>
      <c r="DK20" s="46">
        <v>0</v>
      </c>
      <c r="DL20" s="46">
        <v>0</v>
      </c>
      <c r="DM20" s="46">
        <v>0</v>
      </c>
      <c r="DN20" s="46">
        <v>0</v>
      </c>
    </row>
    <row r="21" spans="1:118" s="5" customFormat="1">
      <c r="A21" s="26" t="s">
        <v>148</v>
      </c>
      <c r="B21" s="26" t="s">
        <v>210</v>
      </c>
      <c r="C21" s="26" t="s">
        <v>31</v>
      </c>
      <c r="D21" s="46">
        <v>615</v>
      </c>
      <c r="E21" s="45">
        <f t="shared" si="0"/>
        <v>9</v>
      </c>
      <c r="F21" s="46">
        <v>9</v>
      </c>
      <c r="G21" s="34">
        <f>(F21/E21)*100</f>
        <v>100</v>
      </c>
      <c r="H21" s="46">
        <v>0</v>
      </c>
      <c r="I21" s="34">
        <f>(H21/E21)*100</f>
        <v>0</v>
      </c>
      <c r="J21" s="46">
        <v>9</v>
      </c>
      <c r="K21" s="34">
        <f t="shared" si="1"/>
        <v>1.4634146341463417</v>
      </c>
      <c r="L21" s="46">
        <v>120</v>
      </c>
      <c r="M21" s="46">
        <v>51</v>
      </c>
      <c r="N21" s="47">
        <f t="shared" si="2"/>
        <v>8.2926829268292686</v>
      </c>
      <c r="O21" s="46">
        <v>22</v>
      </c>
      <c r="P21" s="46">
        <v>11</v>
      </c>
      <c r="Q21" s="34">
        <f t="shared" si="3"/>
        <v>1.788617886178862</v>
      </c>
      <c r="R21" s="46">
        <f t="shared" si="4"/>
        <v>5</v>
      </c>
      <c r="S21" s="46">
        <v>5</v>
      </c>
      <c r="T21" s="34">
        <f t="shared" ref="T21:T27" si="36">(S21/R21)*100</f>
        <v>100</v>
      </c>
      <c r="U21" s="46">
        <v>0</v>
      </c>
      <c r="V21" s="34">
        <f t="shared" ref="V21:V27" si="37">(U21/R21)*100</f>
        <v>0</v>
      </c>
      <c r="W21" s="46">
        <v>2</v>
      </c>
      <c r="X21" s="46">
        <v>4</v>
      </c>
      <c r="Y21" s="34">
        <f t="shared" si="7"/>
        <v>0.65040650406504064</v>
      </c>
      <c r="Z21" s="46">
        <v>2</v>
      </c>
      <c r="AA21" s="34">
        <f t="shared" si="8"/>
        <v>0.32520325203252032</v>
      </c>
      <c r="AB21" s="42">
        <v>35.9</v>
      </c>
      <c r="AC21" s="42">
        <v>31.99</v>
      </c>
      <c r="AD21" s="42">
        <v>396.15</v>
      </c>
      <c r="AE21" s="42">
        <v>333.33</v>
      </c>
      <c r="AF21" s="34">
        <v>11</v>
      </c>
      <c r="AG21" s="34">
        <v>10</v>
      </c>
      <c r="AH21" s="45">
        <v>3</v>
      </c>
      <c r="AI21" s="34">
        <f t="shared" ref="AI21:AI27" si="38">(AH21/S21)*100</f>
        <v>60</v>
      </c>
      <c r="AJ21" s="45">
        <v>3</v>
      </c>
      <c r="AK21" s="34">
        <f>(AJ21/W21)*100</f>
        <v>150</v>
      </c>
      <c r="AL21" s="45">
        <v>3</v>
      </c>
      <c r="AM21" s="34">
        <f t="shared" ref="AM21:AM27" si="39">(AL21/X21)*100</f>
        <v>75</v>
      </c>
      <c r="AN21" s="45">
        <v>3</v>
      </c>
      <c r="AO21" s="34">
        <f>(AN21/Z21)*100</f>
        <v>150</v>
      </c>
      <c r="AP21" s="45">
        <v>0</v>
      </c>
      <c r="AQ21" s="175">
        <f t="shared" si="33"/>
        <v>0</v>
      </c>
      <c r="AR21" s="45">
        <f t="shared" si="11"/>
        <v>4</v>
      </c>
      <c r="AS21" s="34">
        <f t="shared" si="12"/>
        <v>0.65040650406504064</v>
      </c>
      <c r="AT21" s="149">
        <v>0</v>
      </c>
      <c r="AU21" s="149">
        <v>4</v>
      </c>
      <c r="AV21" s="149">
        <v>0</v>
      </c>
      <c r="AW21" s="45">
        <f t="shared" si="13"/>
        <v>2</v>
      </c>
      <c r="AX21" s="45">
        <v>0</v>
      </c>
      <c r="AY21" s="45">
        <v>2</v>
      </c>
      <c r="AZ21" s="45">
        <v>0</v>
      </c>
      <c r="BA21" s="45">
        <v>2</v>
      </c>
      <c r="BB21" s="34">
        <f t="shared" si="14"/>
        <v>0.32520325203252032</v>
      </c>
      <c r="BC21" s="149">
        <v>0</v>
      </c>
      <c r="BD21" s="34">
        <f>(BC21/BA21)*100</f>
        <v>0</v>
      </c>
      <c r="BE21" s="45">
        <f t="shared" si="15"/>
        <v>0</v>
      </c>
      <c r="BF21" s="45">
        <f t="shared" si="16"/>
        <v>0</v>
      </c>
      <c r="BG21" s="45">
        <f t="shared" si="17"/>
        <v>2</v>
      </c>
      <c r="BH21" s="46">
        <v>0</v>
      </c>
      <c r="BI21" s="46">
        <v>0</v>
      </c>
      <c r="BJ21" s="46">
        <v>0</v>
      </c>
      <c r="BK21" s="46">
        <v>0</v>
      </c>
      <c r="BL21" s="46">
        <v>0</v>
      </c>
      <c r="BM21" s="46">
        <v>2</v>
      </c>
      <c r="BN21" s="46">
        <v>0</v>
      </c>
      <c r="BO21" s="46">
        <v>0</v>
      </c>
      <c r="BP21" s="46">
        <v>0</v>
      </c>
      <c r="BQ21" s="45">
        <f t="shared" si="18"/>
        <v>1</v>
      </c>
      <c r="BR21" s="47">
        <f t="shared" si="19"/>
        <v>0.16260162601626016</v>
      </c>
      <c r="BS21" s="45">
        <f t="shared" si="20"/>
        <v>1</v>
      </c>
      <c r="BT21" s="45">
        <f t="shared" si="21"/>
        <v>0</v>
      </c>
      <c r="BU21" s="45">
        <f t="shared" si="22"/>
        <v>1</v>
      </c>
      <c r="BV21" s="45">
        <f t="shared" si="23"/>
        <v>0</v>
      </c>
      <c r="BW21" s="45">
        <v>0</v>
      </c>
      <c r="BX21" s="45">
        <v>0</v>
      </c>
      <c r="BY21" s="45">
        <f t="shared" si="24"/>
        <v>1</v>
      </c>
      <c r="BZ21" s="45">
        <v>0</v>
      </c>
      <c r="CA21" s="45">
        <v>1</v>
      </c>
      <c r="CB21" s="45">
        <f t="shared" si="25"/>
        <v>0</v>
      </c>
      <c r="CC21" s="45">
        <v>0</v>
      </c>
      <c r="CD21" s="45">
        <v>0</v>
      </c>
      <c r="CE21" s="45">
        <f t="shared" si="26"/>
        <v>0</v>
      </c>
      <c r="CF21" s="45">
        <v>0</v>
      </c>
      <c r="CG21" s="45">
        <v>0</v>
      </c>
      <c r="CH21" s="45">
        <v>0</v>
      </c>
      <c r="CI21" s="45">
        <v>0</v>
      </c>
      <c r="CJ21" s="48">
        <v>1501.16</v>
      </c>
      <c r="CK21" s="48"/>
      <c r="CL21" s="45">
        <v>4</v>
      </c>
      <c r="CM21" s="45">
        <v>0</v>
      </c>
      <c r="CN21" s="45">
        <f t="shared" si="27"/>
        <v>1</v>
      </c>
      <c r="CO21" s="47">
        <f>(CN21/BQ21)*100</f>
        <v>100</v>
      </c>
      <c r="CP21" s="45">
        <f t="shared" si="28"/>
        <v>0</v>
      </c>
      <c r="CQ21" s="45">
        <f t="shared" si="29"/>
        <v>1</v>
      </c>
      <c r="CR21" s="45">
        <f t="shared" si="30"/>
        <v>0</v>
      </c>
      <c r="CS21" s="45">
        <v>0</v>
      </c>
      <c r="CT21" s="45">
        <v>1</v>
      </c>
      <c r="CU21" s="45">
        <v>0</v>
      </c>
      <c r="CV21" s="45">
        <v>0</v>
      </c>
      <c r="CW21" s="45">
        <v>0</v>
      </c>
      <c r="CX21" s="45">
        <v>0</v>
      </c>
      <c r="CY21" s="45">
        <f t="shared" si="31"/>
        <v>0</v>
      </c>
      <c r="CZ21" s="47">
        <f>(CY21/BQ21)*100</f>
        <v>0</v>
      </c>
      <c r="DA21" s="45">
        <v>0</v>
      </c>
      <c r="DB21" s="45">
        <f t="shared" si="32"/>
        <v>0</v>
      </c>
      <c r="DC21" s="37" t="s">
        <v>456</v>
      </c>
      <c r="DD21" s="45">
        <v>0</v>
      </c>
      <c r="DE21" s="45">
        <v>0</v>
      </c>
      <c r="DF21" s="45">
        <v>0</v>
      </c>
      <c r="DG21" s="45">
        <v>0</v>
      </c>
      <c r="DH21" s="48"/>
      <c r="DI21" s="48"/>
      <c r="DJ21" s="48"/>
      <c r="DK21" s="46">
        <v>0</v>
      </c>
      <c r="DL21" s="46">
        <v>1</v>
      </c>
      <c r="DM21" s="46">
        <v>0</v>
      </c>
      <c r="DN21" s="46">
        <v>4</v>
      </c>
    </row>
    <row r="22" spans="1:118" s="5" customFormat="1">
      <c r="A22" s="26" t="s">
        <v>397</v>
      </c>
      <c r="B22" s="26" t="s">
        <v>439</v>
      </c>
      <c r="C22" s="26" t="s">
        <v>19</v>
      </c>
      <c r="D22" s="46">
        <v>459</v>
      </c>
      <c r="E22" s="45">
        <f t="shared" si="0"/>
        <v>2</v>
      </c>
      <c r="F22" s="46">
        <v>2</v>
      </c>
      <c r="G22" s="34">
        <f>(F22/E22)*100</f>
        <v>100</v>
      </c>
      <c r="H22" s="46">
        <v>0</v>
      </c>
      <c r="I22" s="34">
        <f>(H22/E22)*100</f>
        <v>0</v>
      </c>
      <c r="J22" s="46">
        <v>2</v>
      </c>
      <c r="K22" s="34">
        <f t="shared" si="1"/>
        <v>0.4357298474945534</v>
      </c>
      <c r="L22" s="46">
        <v>54</v>
      </c>
      <c r="M22" s="46">
        <v>46</v>
      </c>
      <c r="N22" s="47">
        <f t="shared" si="2"/>
        <v>10.021786492374728</v>
      </c>
      <c r="O22" s="45">
        <v>7</v>
      </c>
      <c r="P22" s="45">
        <v>7</v>
      </c>
      <c r="Q22" s="34">
        <f t="shared" si="3"/>
        <v>1.5250544662309369</v>
      </c>
      <c r="R22" s="46">
        <f t="shared" si="4"/>
        <v>7</v>
      </c>
      <c r="S22" s="46">
        <v>7</v>
      </c>
      <c r="T22" s="34">
        <f t="shared" si="36"/>
        <v>100</v>
      </c>
      <c r="U22" s="46">
        <v>0</v>
      </c>
      <c r="V22" s="34">
        <f t="shared" si="37"/>
        <v>0</v>
      </c>
      <c r="W22" s="46">
        <v>0</v>
      </c>
      <c r="X22" s="46">
        <v>6</v>
      </c>
      <c r="Y22" s="34">
        <f t="shared" si="7"/>
        <v>1.3071895424836601</v>
      </c>
      <c r="Z22" s="46">
        <v>0</v>
      </c>
      <c r="AA22" s="34">
        <f t="shared" si="8"/>
        <v>0</v>
      </c>
      <c r="AB22" s="42">
        <v>29.56</v>
      </c>
      <c r="AC22" s="42"/>
      <c r="AD22" s="42">
        <v>439.74</v>
      </c>
      <c r="AE22" s="42"/>
      <c r="AF22" s="34">
        <v>16.5</v>
      </c>
      <c r="AG22" s="34"/>
      <c r="AH22" s="45">
        <v>4</v>
      </c>
      <c r="AI22" s="34">
        <f t="shared" si="38"/>
        <v>57.142857142857139</v>
      </c>
      <c r="AJ22" s="45">
        <v>0</v>
      </c>
      <c r="AK22" s="37" t="s">
        <v>456</v>
      </c>
      <c r="AL22" s="45">
        <v>3</v>
      </c>
      <c r="AM22" s="34">
        <f t="shared" si="39"/>
        <v>50</v>
      </c>
      <c r="AN22" s="45">
        <v>0</v>
      </c>
      <c r="AO22" s="37" t="s">
        <v>456</v>
      </c>
      <c r="AP22" s="45">
        <v>0</v>
      </c>
      <c r="AQ22" s="175">
        <f t="shared" si="33"/>
        <v>0</v>
      </c>
      <c r="AR22" s="45">
        <f t="shared" si="11"/>
        <v>0</v>
      </c>
      <c r="AS22" s="34">
        <f t="shared" si="12"/>
        <v>0</v>
      </c>
      <c r="AT22" s="149">
        <v>0</v>
      </c>
      <c r="AU22" s="149">
        <v>0</v>
      </c>
      <c r="AV22" s="149">
        <v>0</v>
      </c>
      <c r="AW22" s="45">
        <f t="shared" si="13"/>
        <v>0</v>
      </c>
      <c r="AX22" s="45">
        <v>0</v>
      </c>
      <c r="AY22" s="45">
        <v>0</v>
      </c>
      <c r="AZ22" s="45">
        <v>0</v>
      </c>
      <c r="BA22" s="45">
        <v>0</v>
      </c>
      <c r="BB22" s="34">
        <f t="shared" si="14"/>
        <v>0</v>
      </c>
      <c r="BC22" s="149">
        <v>0</v>
      </c>
      <c r="BD22" s="37" t="s">
        <v>456</v>
      </c>
      <c r="BE22" s="45">
        <f t="shared" si="15"/>
        <v>0</v>
      </c>
      <c r="BF22" s="45">
        <f t="shared" si="16"/>
        <v>0</v>
      </c>
      <c r="BG22" s="45">
        <f t="shared" si="17"/>
        <v>0</v>
      </c>
      <c r="BH22" s="46">
        <v>0</v>
      </c>
      <c r="BI22" s="46">
        <v>0</v>
      </c>
      <c r="BJ22" s="46">
        <v>0</v>
      </c>
      <c r="BK22" s="46">
        <v>0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5">
        <f t="shared" si="18"/>
        <v>0</v>
      </c>
      <c r="BR22" s="47">
        <f t="shared" si="19"/>
        <v>0</v>
      </c>
      <c r="BS22" s="45">
        <f t="shared" si="20"/>
        <v>0</v>
      </c>
      <c r="BT22" s="45">
        <f t="shared" si="21"/>
        <v>0</v>
      </c>
      <c r="BU22" s="45">
        <f t="shared" si="22"/>
        <v>0</v>
      </c>
      <c r="BV22" s="45">
        <f t="shared" si="23"/>
        <v>0</v>
      </c>
      <c r="BW22" s="45">
        <v>0</v>
      </c>
      <c r="BX22" s="45">
        <v>0</v>
      </c>
      <c r="BY22" s="45">
        <f t="shared" si="24"/>
        <v>0</v>
      </c>
      <c r="BZ22" s="45">
        <v>0</v>
      </c>
      <c r="CA22" s="45">
        <v>0</v>
      </c>
      <c r="CB22" s="45">
        <f t="shared" si="25"/>
        <v>0</v>
      </c>
      <c r="CC22" s="45">
        <v>0</v>
      </c>
      <c r="CD22" s="45">
        <v>0</v>
      </c>
      <c r="CE22" s="45">
        <f t="shared" si="26"/>
        <v>0</v>
      </c>
      <c r="CF22" s="45">
        <v>0</v>
      </c>
      <c r="CG22" s="45">
        <v>0</v>
      </c>
      <c r="CH22" s="45">
        <v>0</v>
      </c>
      <c r="CI22" s="45">
        <v>0</v>
      </c>
      <c r="CJ22" s="48"/>
      <c r="CK22" s="48"/>
      <c r="CL22" s="45">
        <v>0</v>
      </c>
      <c r="CM22" s="45">
        <v>0</v>
      </c>
      <c r="CN22" s="45">
        <f t="shared" si="27"/>
        <v>0</v>
      </c>
      <c r="CO22" s="115" t="s">
        <v>456</v>
      </c>
      <c r="CP22" s="45">
        <f t="shared" si="28"/>
        <v>0</v>
      </c>
      <c r="CQ22" s="45">
        <f t="shared" si="29"/>
        <v>0</v>
      </c>
      <c r="CR22" s="45">
        <f t="shared" si="30"/>
        <v>0</v>
      </c>
      <c r="CS22" s="45">
        <v>0</v>
      </c>
      <c r="CT22" s="45">
        <v>0</v>
      </c>
      <c r="CU22" s="45">
        <v>0</v>
      </c>
      <c r="CV22" s="45">
        <v>0</v>
      </c>
      <c r="CW22" s="45">
        <v>0</v>
      </c>
      <c r="CX22" s="45">
        <v>0</v>
      </c>
      <c r="CY22" s="45">
        <f t="shared" si="31"/>
        <v>0</v>
      </c>
      <c r="CZ22" s="115" t="s">
        <v>456</v>
      </c>
      <c r="DA22" s="45">
        <v>0</v>
      </c>
      <c r="DB22" s="45">
        <f t="shared" si="32"/>
        <v>0</v>
      </c>
      <c r="DC22" s="37" t="s">
        <v>456</v>
      </c>
      <c r="DD22" s="45">
        <v>0</v>
      </c>
      <c r="DE22" s="45">
        <v>0</v>
      </c>
      <c r="DF22" s="45">
        <v>0</v>
      </c>
      <c r="DG22" s="45">
        <v>0</v>
      </c>
      <c r="DH22" s="48"/>
      <c r="DI22" s="48"/>
      <c r="DJ22" s="48"/>
      <c r="DK22" s="46">
        <v>0</v>
      </c>
      <c r="DL22" s="46">
        <v>1</v>
      </c>
      <c r="DM22" s="46">
        <v>0</v>
      </c>
      <c r="DN22" s="46">
        <v>0</v>
      </c>
    </row>
    <row r="23" spans="1:118" s="5" customFormat="1">
      <c r="A23" s="26" t="s">
        <v>149</v>
      </c>
      <c r="B23" s="26" t="s">
        <v>210</v>
      </c>
      <c r="C23" s="26" t="s">
        <v>31</v>
      </c>
      <c r="D23" s="46">
        <v>297</v>
      </c>
      <c r="E23" s="45">
        <f t="shared" si="0"/>
        <v>14</v>
      </c>
      <c r="F23" s="46">
        <v>14</v>
      </c>
      <c r="G23" s="34">
        <f>(F23/E23)*100</f>
        <v>100</v>
      </c>
      <c r="H23" s="46">
        <v>0</v>
      </c>
      <c r="I23" s="34">
        <f>(H23/E23)*100</f>
        <v>0</v>
      </c>
      <c r="J23" s="46">
        <v>11</v>
      </c>
      <c r="K23" s="34">
        <f t="shared" si="1"/>
        <v>3.7037037037037033</v>
      </c>
      <c r="L23" s="46">
        <v>95</v>
      </c>
      <c r="M23" s="46">
        <v>42</v>
      </c>
      <c r="N23" s="47">
        <f t="shared" si="2"/>
        <v>14.14141414141414</v>
      </c>
      <c r="O23" s="46">
        <v>11</v>
      </c>
      <c r="P23" s="46">
        <v>7</v>
      </c>
      <c r="Q23" s="34">
        <f t="shared" si="3"/>
        <v>2.3569023569023568</v>
      </c>
      <c r="R23" s="46">
        <f t="shared" si="4"/>
        <v>7</v>
      </c>
      <c r="S23" s="46">
        <v>7</v>
      </c>
      <c r="T23" s="34">
        <f t="shared" si="36"/>
        <v>100</v>
      </c>
      <c r="U23" s="46">
        <v>0</v>
      </c>
      <c r="V23" s="34">
        <f t="shared" si="37"/>
        <v>0</v>
      </c>
      <c r="W23" s="46">
        <v>1</v>
      </c>
      <c r="X23" s="46">
        <v>5</v>
      </c>
      <c r="Y23" s="34">
        <f t="shared" si="7"/>
        <v>1.6835016835016834</v>
      </c>
      <c r="Z23" s="46">
        <v>1</v>
      </c>
      <c r="AA23" s="34">
        <f t="shared" si="8"/>
        <v>0.33670033670033667</v>
      </c>
      <c r="AB23" s="42">
        <v>59.46</v>
      </c>
      <c r="AC23" s="42">
        <v>137.52000000000001</v>
      </c>
      <c r="AD23" s="42">
        <v>177.35</v>
      </c>
      <c r="AE23" s="42">
        <v>550.08000000000004</v>
      </c>
      <c r="AF23" s="34">
        <v>3</v>
      </c>
      <c r="AG23" s="34">
        <v>4</v>
      </c>
      <c r="AH23" s="45">
        <v>4</v>
      </c>
      <c r="AI23" s="34">
        <f t="shared" si="38"/>
        <v>57.142857142857139</v>
      </c>
      <c r="AJ23" s="45">
        <v>1</v>
      </c>
      <c r="AK23" s="34">
        <f>(AJ23/W23)*100</f>
        <v>100</v>
      </c>
      <c r="AL23" s="45">
        <v>4</v>
      </c>
      <c r="AM23" s="34">
        <f t="shared" si="39"/>
        <v>80</v>
      </c>
      <c r="AN23" s="45">
        <v>1</v>
      </c>
      <c r="AO23" s="34">
        <f>(AN23/Z23)*100</f>
        <v>100</v>
      </c>
      <c r="AP23" s="45">
        <v>0</v>
      </c>
      <c r="AQ23" s="175">
        <f t="shared" si="33"/>
        <v>0</v>
      </c>
      <c r="AR23" s="45">
        <f t="shared" si="11"/>
        <v>0</v>
      </c>
      <c r="AS23" s="34">
        <f t="shared" si="12"/>
        <v>0</v>
      </c>
      <c r="AT23" s="149">
        <v>0</v>
      </c>
      <c r="AU23" s="149">
        <v>0</v>
      </c>
      <c r="AV23" s="149">
        <v>0</v>
      </c>
      <c r="AW23" s="45">
        <f t="shared" si="13"/>
        <v>0</v>
      </c>
      <c r="AX23" s="45">
        <v>0</v>
      </c>
      <c r="AY23" s="45">
        <v>0</v>
      </c>
      <c r="AZ23" s="45">
        <v>0</v>
      </c>
      <c r="BA23" s="45">
        <v>0</v>
      </c>
      <c r="BB23" s="34">
        <f t="shared" si="14"/>
        <v>0</v>
      </c>
      <c r="BC23" s="149">
        <v>0</v>
      </c>
      <c r="BD23" s="37" t="s">
        <v>456</v>
      </c>
      <c r="BE23" s="45">
        <f t="shared" si="15"/>
        <v>0</v>
      </c>
      <c r="BF23" s="45">
        <f t="shared" si="16"/>
        <v>0</v>
      </c>
      <c r="BG23" s="45">
        <f t="shared" si="17"/>
        <v>0</v>
      </c>
      <c r="BH23" s="46">
        <v>0</v>
      </c>
      <c r="BI23" s="46">
        <v>0</v>
      </c>
      <c r="BJ23" s="46">
        <v>0</v>
      </c>
      <c r="BK23" s="46"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5">
        <f t="shared" si="18"/>
        <v>0</v>
      </c>
      <c r="BR23" s="47">
        <f t="shared" si="19"/>
        <v>0</v>
      </c>
      <c r="BS23" s="45">
        <f t="shared" si="20"/>
        <v>0</v>
      </c>
      <c r="BT23" s="45">
        <f t="shared" si="21"/>
        <v>0</v>
      </c>
      <c r="BU23" s="45">
        <f t="shared" si="22"/>
        <v>0</v>
      </c>
      <c r="BV23" s="45">
        <f t="shared" si="23"/>
        <v>0</v>
      </c>
      <c r="BW23" s="45">
        <v>0</v>
      </c>
      <c r="BX23" s="45">
        <v>0</v>
      </c>
      <c r="BY23" s="45">
        <f t="shared" si="24"/>
        <v>0</v>
      </c>
      <c r="BZ23" s="45">
        <v>0</v>
      </c>
      <c r="CA23" s="45">
        <v>0</v>
      </c>
      <c r="CB23" s="45">
        <f t="shared" si="25"/>
        <v>0</v>
      </c>
      <c r="CC23" s="45">
        <v>0</v>
      </c>
      <c r="CD23" s="45">
        <v>0</v>
      </c>
      <c r="CE23" s="45">
        <f t="shared" si="26"/>
        <v>0</v>
      </c>
      <c r="CF23" s="45">
        <v>0</v>
      </c>
      <c r="CG23" s="45">
        <v>0</v>
      </c>
      <c r="CH23" s="45">
        <v>0</v>
      </c>
      <c r="CI23" s="45">
        <v>0</v>
      </c>
      <c r="CJ23" s="48"/>
      <c r="CK23" s="48"/>
      <c r="CL23" s="45"/>
      <c r="CM23" s="45">
        <v>0</v>
      </c>
      <c r="CN23" s="45">
        <f t="shared" si="27"/>
        <v>0</v>
      </c>
      <c r="CO23" s="115" t="s">
        <v>456</v>
      </c>
      <c r="CP23" s="45">
        <f t="shared" si="28"/>
        <v>0</v>
      </c>
      <c r="CQ23" s="45">
        <f t="shared" si="29"/>
        <v>0</v>
      </c>
      <c r="CR23" s="45">
        <f t="shared" si="30"/>
        <v>0</v>
      </c>
      <c r="CS23" s="45">
        <v>0</v>
      </c>
      <c r="CT23" s="45">
        <v>0</v>
      </c>
      <c r="CU23" s="45">
        <v>0</v>
      </c>
      <c r="CV23" s="45">
        <v>0</v>
      </c>
      <c r="CW23" s="45">
        <v>0</v>
      </c>
      <c r="CX23" s="45">
        <v>0</v>
      </c>
      <c r="CY23" s="45">
        <f t="shared" si="31"/>
        <v>0</v>
      </c>
      <c r="CZ23" s="115" t="s">
        <v>456</v>
      </c>
      <c r="DA23" s="45">
        <v>1</v>
      </c>
      <c r="DB23" s="45">
        <f t="shared" si="32"/>
        <v>1</v>
      </c>
      <c r="DC23" s="34">
        <f>(DB23/DA23)*100</f>
        <v>100</v>
      </c>
      <c r="DD23" s="45">
        <v>1</v>
      </c>
      <c r="DE23" s="45">
        <v>0</v>
      </c>
      <c r="DF23" s="45">
        <v>0</v>
      </c>
      <c r="DG23" s="45">
        <v>0</v>
      </c>
      <c r="DH23" s="48">
        <v>649</v>
      </c>
      <c r="DI23" s="48">
        <v>649</v>
      </c>
      <c r="DJ23" s="48">
        <v>649</v>
      </c>
      <c r="DK23" s="46">
        <v>0</v>
      </c>
      <c r="DL23" s="46">
        <v>5</v>
      </c>
      <c r="DM23" s="46">
        <v>0</v>
      </c>
      <c r="DN23" s="46">
        <v>5</v>
      </c>
    </row>
    <row r="24" spans="1:118" s="5" customFormat="1">
      <c r="A24" s="26" t="s">
        <v>440</v>
      </c>
      <c r="B24" s="26" t="s">
        <v>442</v>
      </c>
      <c r="C24" s="26" t="s">
        <v>34</v>
      </c>
      <c r="D24" s="46">
        <v>295</v>
      </c>
      <c r="E24" s="45">
        <f t="shared" si="0"/>
        <v>0</v>
      </c>
      <c r="F24" s="26">
        <v>0</v>
      </c>
      <c r="G24" s="37" t="s">
        <v>456</v>
      </c>
      <c r="H24" s="26">
        <v>0</v>
      </c>
      <c r="I24" s="37" t="s">
        <v>456</v>
      </c>
      <c r="J24" s="26">
        <v>0</v>
      </c>
      <c r="K24" s="34">
        <f t="shared" si="1"/>
        <v>0</v>
      </c>
      <c r="L24" s="46">
        <v>1</v>
      </c>
      <c r="M24" s="46">
        <v>1</v>
      </c>
      <c r="N24" s="47">
        <f t="shared" si="2"/>
        <v>0.33898305084745761</v>
      </c>
      <c r="O24" s="45">
        <v>1</v>
      </c>
      <c r="P24" s="45">
        <v>1</v>
      </c>
      <c r="Q24" s="34">
        <f t="shared" si="3"/>
        <v>0.33898305084745761</v>
      </c>
      <c r="R24" s="46">
        <f t="shared" si="4"/>
        <v>10</v>
      </c>
      <c r="S24" s="46">
        <v>10</v>
      </c>
      <c r="T24" s="34">
        <f t="shared" si="36"/>
        <v>100</v>
      </c>
      <c r="U24" s="46">
        <v>0</v>
      </c>
      <c r="V24" s="34">
        <f t="shared" si="37"/>
        <v>0</v>
      </c>
      <c r="W24" s="46">
        <v>3</v>
      </c>
      <c r="X24" s="46">
        <v>10</v>
      </c>
      <c r="Y24" s="34">
        <f t="shared" si="7"/>
        <v>3.3898305084745761</v>
      </c>
      <c r="Z24" s="46">
        <v>1</v>
      </c>
      <c r="AA24" s="34">
        <f t="shared" si="8"/>
        <v>0.33898305084745761</v>
      </c>
      <c r="AB24" s="42">
        <v>71.03</v>
      </c>
      <c r="AC24" s="42">
        <v>17.420000000000002</v>
      </c>
      <c r="AD24" s="42">
        <v>382.46</v>
      </c>
      <c r="AE24" s="42">
        <v>179.97</v>
      </c>
      <c r="AF24" s="34">
        <v>7</v>
      </c>
      <c r="AG24" s="34">
        <v>10.33</v>
      </c>
      <c r="AH24" s="45">
        <v>5</v>
      </c>
      <c r="AI24" s="34">
        <f t="shared" si="38"/>
        <v>50</v>
      </c>
      <c r="AJ24" s="45">
        <v>2</v>
      </c>
      <c r="AK24" s="34">
        <f>(AJ24/W24)*100</f>
        <v>66.666666666666657</v>
      </c>
      <c r="AL24" s="45">
        <v>5</v>
      </c>
      <c r="AM24" s="34">
        <f t="shared" si="39"/>
        <v>50</v>
      </c>
      <c r="AN24" s="45">
        <v>1</v>
      </c>
      <c r="AO24" s="34">
        <f>(AN24/Z24)*100</f>
        <v>100</v>
      </c>
      <c r="AP24" s="45">
        <v>1</v>
      </c>
      <c r="AQ24" s="175">
        <f t="shared" si="33"/>
        <v>0.33898305084745761</v>
      </c>
      <c r="AR24" s="45">
        <f t="shared" si="11"/>
        <v>5</v>
      </c>
      <c r="AS24" s="34">
        <f t="shared" si="12"/>
        <v>1.6949152542372881</v>
      </c>
      <c r="AT24" s="149">
        <v>0</v>
      </c>
      <c r="AU24" s="149">
        <v>5</v>
      </c>
      <c r="AV24" s="149">
        <v>0</v>
      </c>
      <c r="AW24" s="45">
        <f t="shared" si="13"/>
        <v>5</v>
      </c>
      <c r="AX24" s="45">
        <v>0</v>
      </c>
      <c r="AY24" s="45">
        <v>5</v>
      </c>
      <c r="AZ24" s="45">
        <v>0</v>
      </c>
      <c r="BA24" s="45">
        <v>4</v>
      </c>
      <c r="BB24" s="34">
        <f t="shared" si="14"/>
        <v>1.3559322033898304</v>
      </c>
      <c r="BC24" s="149">
        <v>0</v>
      </c>
      <c r="BD24" s="34">
        <f>(BC24/BA24)*100</f>
        <v>0</v>
      </c>
      <c r="BE24" s="45">
        <f t="shared" si="15"/>
        <v>0</v>
      </c>
      <c r="BF24" s="45">
        <f t="shared" si="16"/>
        <v>1</v>
      </c>
      <c r="BG24" s="45">
        <f t="shared" si="17"/>
        <v>4</v>
      </c>
      <c r="BH24" s="46">
        <v>0</v>
      </c>
      <c r="BI24" s="46">
        <v>0</v>
      </c>
      <c r="BJ24" s="46">
        <v>0</v>
      </c>
      <c r="BK24" s="46">
        <v>0</v>
      </c>
      <c r="BL24" s="46">
        <v>1</v>
      </c>
      <c r="BM24" s="46">
        <v>4</v>
      </c>
      <c r="BN24" s="46">
        <v>0</v>
      </c>
      <c r="BO24" s="46">
        <v>0</v>
      </c>
      <c r="BP24" s="46">
        <v>0</v>
      </c>
      <c r="BQ24" s="45">
        <f t="shared" si="18"/>
        <v>0</v>
      </c>
      <c r="BR24" s="47">
        <f t="shared" si="19"/>
        <v>0</v>
      </c>
      <c r="BS24" s="45">
        <f t="shared" si="20"/>
        <v>0</v>
      </c>
      <c r="BT24" s="45">
        <f t="shared" si="21"/>
        <v>0</v>
      </c>
      <c r="BU24" s="45">
        <f t="shared" si="22"/>
        <v>0</v>
      </c>
      <c r="BV24" s="45">
        <f t="shared" si="23"/>
        <v>0</v>
      </c>
      <c r="BW24" s="45">
        <v>0</v>
      </c>
      <c r="BX24" s="45">
        <v>0</v>
      </c>
      <c r="BY24" s="45">
        <f t="shared" si="24"/>
        <v>0</v>
      </c>
      <c r="BZ24" s="45">
        <v>0</v>
      </c>
      <c r="CA24" s="45">
        <v>0</v>
      </c>
      <c r="CB24" s="45">
        <f t="shared" si="25"/>
        <v>0</v>
      </c>
      <c r="CC24" s="45">
        <v>0</v>
      </c>
      <c r="CD24" s="45">
        <v>0</v>
      </c>
      <c r="CE24" s="45">
        <f t="shared" si="26"/>
        <v>0</v>
      </c>
      <c r="CF24" s="45">
        <v>0</v>
      </c>
      <c r="CG24" s="45">
        <v>0</v>
      </c>
      <c r="CH24" s="45">
        <v>0</v>
      </c>
      <c r="CI24" s="45">
        <v>0</v>
      </c>
      <c r="CJ24" s="48"/>
      <c r="CK24" s="48"/>
      <c r="CL24" s="45">
        <v>0</v>
      </c>
      <c r="CM24" s="45">
        <v>0</v>
      </c>
      <c r="CN24" s="45">
        <f t="shared" si="27"/>
        <v>0</v>
      </c>
      <c r="CO24" s="115" t="s">
        <v>456</v>
      </c>
      <c r="CP24" s="45">
        <f t="shared" si="28"/>
        <v>0</v>
      </c>
      <c r="CQ24" s="45">
        <f t="shared" si="29"/>
        <v>0</v>
      </c>
      <c r="CR24" s="45">
        <f t="shared" si="30"/>
        <v>0</v>
      </c>
      <c r="CS24" s="45">
        <v>0</v>
      </c>
      <c r="CT24" s="45">
        <v>0</v>
      </c>
      <c r="CU24" s="45">
        <v>0</v>
      </c>
      <c r="CV24" s="45">
        <v>0</v>
      </c>
      <c r="CW24" s="45">
        <v>0</v>
      </c>
      <c r="CX24" s="45">
        <v>0</v>
      </c>
      <c r="CY24" s="45">
        <f t="shared" si="31"/>
        <v>0</v>
      </c>
      <c r="CZ24" s="115" t="s">
        <v>456</v>
      </c>
      <c r="DA24" s="45">
        <v>0</v>
      </c>
      <c r="DB24" s="45">
        <f t="shared" si="32"/>
        <v>0</v>
      </c>
      <c r="DC24" s="37" t="s">
        <v>456</v>
      </c>
      <c r="DD24" s="45">
        <v>0</v>
      </c>
      <c r="DE24" s="45">
        <v>0</v>
      </c>
      <c r="DF24" s="45">
        <v>0</v>
      </c>
      <c r="DG24" s="45">
        <v>0</v>
      </c>
      <c r="DH24" s="48"/>
      <c r="DI24" s="48"/>
      <c r="DJ24" s="48"/>
      <c r="DK24" s="46">
        <v>0</v>
      </c>
      <c r="DL24" s="46">
        <v>3</v>
      </c>
      <c r="DM24" s="26">
        <v>0</v>
      </c>
      <c r="DN24" s="46">
        <v>3</v>
      </c>
    </row>
    <row r="25" spans="1:118" s="5" customFormat="1">
      <c r="A25" s="100" t="s">
        <v>224</v>
      </c>
      <c r="B25" s="100" t="s">
        <v>391</v>
      </c>
      <c r="C25" s="100" t="s">
        <v>34</v>
      </c>
      <c r="D25" s="46">
        <v>299</v>
      </c>
      <c r="E25" s="45">
        <f t="shared" si="0"/>
        <v>3</v>
      </c>
      <c r="F25" s="46">
        <v>2</v>
      </c>
      <c r="G25" s="34">
        <f t="shared" ref="G25:G36" si="40">(F25/E25)*100</f>
        <v>66.666666666666657</v>
      </c>
      <c r="H25" s="46">
        <v>1</v>
      </c>
      <c r="I25" s="34">
        <f t="shared" ref="I25:I36" si="41">(H25/E25)*100</f>
        <v>33.333333333333329</v>
      </c>
      <c r="J25" s="46">
        <v>2</v>
      </c>
      <c r="K25" s="34">
        <f t="shared" si="1"/>
        <v>0.66889632107023411</v>
      </c>
      <c r="L25" s="46">
        <v>26</v>
      </c>
      <c r="M25" s="46">
        <v>17</v>
      </c>
      <c r="N25" s="47">
        <f t="shared" si="2"/>
        <v>5.6856187290969897</v>
      </c>
      <c r="O25" s="45">
        <v>3</v>
      </c>
      <c r="P25" s="45">
        <v>2</v>
      </c>
      <c r="Q25" s="34">
        <f t="shared" si="3"/>
        <v>0.66889632107023411</v>
      </c>
      <c r="R25" s="46">
        <f t="shared" si="4"/>
        <v>2</v>
      </c>
      <c r="S25" s="46">
        <v>2</v>
      </c>
      <c r="T25" s="34">
        <f t="shared" si="36"/>
        <v>100</v>
      </c>
      <c r="U25" s="46">
        <v>0</v>
      </c>
      <c r="V25" s="34">
        <f t="shared" si="37"/>
        <v>0</v>
      </c>
      <c r="W25" s="46">
        <v>0</v>
      </c>
      <c r="X25" s="46">
        <v>2</v>
      </c>
      <c r="Y25" s="34">
        <f t="shared" si="7"/>
        <v>0.66889632107023411</v>
      </c>
      <c r="Z25" s="46">
        <v>0</v>
      </c>
      <c r="AA25" s="34">
        <f t="shared" si="8"/>
        <v>0</v>
      </c>
      <c r="AB25" s="42">
        <v>74.290000000000006</v>
      </c>
      <c r="AC25" s="42"/>
      <c r="AD25" s="42"/>
      <c r="AE25" s="42"/>
      <c r="AF25" s="34">
        <v>4.5</v>
      </c>
      <c r="AG25" s="34"/>
      <c r="AH25" s="45">
        <v>0</v>
      </c>
      <c r="AI25" s="34">
        <f t="shared" si="38"/>
        <v>0</v>
      </c>
      <c r="AJ25" s="45">
        <v>0</v>
      </c>
      <c r="AK25" s="37" t="s">
        <v>456</v>
      </c>
      <c r="AL25" s="45">
        <v>0</v>
      </c>
      <c r="AM25" s="34">
        <f t="shared" si="39"/>
        <v>0</v>
      </c>
      <c r="AN25" s="45">
        <v>0</v>
      </c>
      <c r="AO25" s="37" t="s">
        <v>456</v>
      </c>
      <c r="AP25" s="45">
        <v>0</v>
      </c>
      <c r="AQ25" s="175">
        <f t="shared" si="33"/>
        <v>0</v>
      </c>
      <c r="AR25" s="45">
        <f t="shared" si="11"/>
        <v>0</v>
      </c>
      <c r="AS25" s="34">
        <f t="shared" si="12"/>
        <v>0</v>
      </c>
      <c r="AT25" s="149">
        <v>0</v>
      </c>
      <c r="AU25" s="149">
        <v>0</v>
      </c>
      <c r="AV25" s="149">
        <v>0</v>
      </c>
      <c r="AW25" s="45">
        <f t="shared" si="13"/>
        <v>0</v>
      </c>
      <c r="AX25" s="45">
        <v>0</v>
      </c>
      <c r="AY25" s="45">
        <v>0</v>
      </c>
      <c r="AZ25" s="45">
        <v>0</v>
      </c>
      <c r="BA25" s="45">
        <v>0</v>
      </c>
      <c r="BB25" s="34">
        <f t="shared" si="14"/>
        <v>0</v>
      </c>
      <c r="BC25" s="149">
        <v>0</v>
      </c>
      <c r="BD25" s="37" t="s">
        <v>456</v>
      </c>
      <c r="BE25" s="45">
        <f t="shared" si="15"/>
        <v>0</v>
      </c>
      <c r="BF25" s="45">
        <f t="shared" si="16"/>
        <v>0</v>
      </c>
      <c r="BG25" s="45">
        <f t="shared" si="17"/>
        <v>0</v>
      </c>
      <c r="BH25" s="46">
        <v>0</v>
      </c>
      <c r="BI25" s="46">
        <v>0</v>
      </c>
      <c r="BJ25" s="46">
        <v>0</v>
      </c>
      <c r="BK25" s="46"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5">
        <f t="shared" si="18"/>
        <v>0</v>
      </c>
      <c r="BR25" s="47">
        <f t="shared" si="19"/>
        <v>0</v>
      </c>
      <c r="BS25" s="45">
        <f t="shared" si="20"/>
        <v>0</v>
      </c>
      <c r="BT25" s="45">
        <f t="shared" si="21"/>
        <v>0</v>
      </c>
      <c r="BU25" s="45">
        <f t="shared" si="22"/>
        <v>0</v>
      </c>
      <c r="BV25" s="45">
        <f t="shared" si="23"/>
        <v>0</v>
      </c>
      <c r="BW25" s="45">
        <v>0</v>
      </c>
      <c r="BX25" s="45">
        <v>0</v>
      </c>
      <c r="BY25" s="45">
        <f t="shared" si="24"/>
        <v>0</v>
      </c>
      <c r="BZ25" s="45">
        <v>0</v>
      </c>
      <c r="CA25" s="45">
        <v>0</v>
      </c>
      <c r="CB25" s="45">
        <f t="shared" si="25"/>
        <v>0</v>
      </c>
      <c r="CC25" s="45">
        <v>0</v>
      </c>
      <c r="CD25" s="45">
        <v>0</v>
      </c>
      <c r="CE25" s="45">
        <f t="shared" si="26"/>
        <v>0</v>
      </c>
      <c r="CF25" s="45">
        <v>0</v>
      </c>
      <c r="CG25" s="45">
        <v>0</v>
      </c>
      <c r="CH25" s="45">
        <v>0</v>
      </c>
      <c r="CI25" s="45">
        <v>0</v>
      </c>
      <c r="CJ25" s="48"/>
      <c r="CK25" s="48"/>
      <c r="CL25" s="45">
        <v>0</v>
      </c>
      <c r="CM25" s="45">
        <v>0</v>
      </c>
      <c r="CN25" s="45">
        <f t="shared" si="27"/>
        <v>0</v>
      </c>
      <c r="CO25" s="115" t="s">
        <v>456</v>
      </c>
      <c r="CP25" s="45">
        <f t="shared" si="28"/>
        <v>0</v>
      </c>
      <c r="CQ25" s="45">
        <f t="shared" si="29"/>
        <v>0</v>
      </c>
      <c r="CR25" s="45">
        <f t="shared" si="30"/>
        <v>0</v>
      </c>
      <c r="CS25" s="45">
        <v>0</v>
      </c>
      <c r="CT25" s="45">
        <v>0</v>
      </c>
      <c r="CU25" s="45">
        <v>0</v>
      </c>
      <c r="CV25" s="45">
        <v>0</v>
      </c>
      <c r="CW25" s="45">
        <v>0</v>
      </c>
      <c r="CX25" s="45">
        <v>0</v>
      </c>
      <c r="CY25" s="45">
        <f t="shared" si="31"/>
        <v>0</v>
      </c>
      <c r="CZ25" s="115" t="s">
        <v>456</v>
      </c>
      <c r="DA25" s="45">
        <v>0</v>
      </c>
      <c r="DB25" s="45">
        <f t="shared" si="32"/>
        <v>0</v>
      </c>
      <c r="DC25" s="37" t="s">
        <v>456</v>
      </c>
      <c r="DD25" s="45">
        <v>0</v>
      </c>
      <c r="DE25" s="45">
        <v>0</v>
      </c>
      <c r="DF25" s="45">
        <v>0</v>
      </c>
      <c r="DG25" s="45">
        <v>0</v>
      </c>
      <c r="DH25" s="48"/>
      <c r="DI25" s="48"/>
      <c r="DJ25" s="48"/>
      <c r="DK25" s="46">
        <v>0</v>
      </c>
      <c r="DL25" s="26" t="s">
        <v>392</v>
      </c>
      <c r="DM25" s="26" t="s">
        <v>392</v>
      </c>
      <c r="DN25" s="46">
        <v>2</v>
      </c>
    </row>
    <row r="26" spans="1:118" s="5" customFormat="1">
      <c r="A26" s="100" t="s">
        <v>225</v>
      </c>
      <c r="B26" s="100" t="s">
        <v>391</v>
      </c>
      <c r="C26" s="100" t="s">
        <v>34</v>
      </c>
      <c r="D26" s="46">
        <v>218</v>
      </c>
      <c r="E26" s="45">
        <f t="shared" si="0"/>
        <v>6</v>
      </c>
      <c r="F26" s="46">
        <v>5</v>
      </c>
      <c r="G26" s="34">
        <f t="shared" si="40"/>
        <v>83.333333333333343</v>
      </c>
      <c r="H26" s="46">
        <v>1</v>
      </c>
      <c r="I26" s="34">
        <f t="shared" si="41"/>
        <v>16.666666666666664</v>
      </c>
      <c r="J26" s="46">
        <v>4</v>
      </c>
      <c r="K26" s="34">
        <f t="shared" si="1"/>
        <v>1.834862385321101</v>
      </c>
      <c r="L26" s="46">
        <v>28</v>
      </c>
      <c r="M26" s="46">
        <v>17</v>
      </c>
      <c r="N26" s="47">
        <f t="shared" si="2"/>
        <v>7.7981651376146797</v>
      </c>
      <c r="O26" s="45">
        <v>1</v>
      </c>
      <c r="P26" s="45">
        <v>1</v>
      </c>
      <c r="Q26" s="34">
        <f t="shared" si="3"/>
        <v>0.45871559633027525</v>
      </c>
      <c r="R26" s="46">
        <f t="shared" si="4"/>
        <v>1</v>
      </c>
      <c r="S26" s="46">
        <v>1</v>
      </c>
      <c r="T26" s="34">
        <f t="shared" si="36"/>
        <v>100</v>
      </c>
      <c r="U26" s="46">
        <v>0</v>
      </c>
      <c r="V26" s="34">
        <f t="shared" si="37"/>
        <v>0</v>
      </c>
      <c r="W26" s="46">
        <v>0</v>
      </c>
      <c r="X26" s="46">
        <v>1</v>
      </c>
      <c r="Y26" s="34">
        <f t="shared" si="7"/>
        <v>0.45871559633027525</v>
      </c>
      <c r="Z26" s="46">
        <v>0</v>
      </c>
      <c r="AA26" s="34">
        <f t="shared" si="8"/>
        <v>0</v>
      </c>
      <c r="AB26" s="42">
        <v>255.48</v>
      </c>
      <c r="AC26" s="42"/>
      <c r="AD26" s="42"/>
      <c r="AE26" s="42"/>
      <c r="AF26" s="34">
        <v>2</v>
      </c>
      <c r="AG26" s="34"/>
      <c r="AH26" s="45">
        <v>0</v>
      </c>
      <c r="AI26" s="34">
        <f t="shared" si="38"/>
        <v>0</v>
      </c>
      <c r="AJ26" s="45">
        <v>0</v>
      </c>
      <c r="AK26" s="37" t="s">
        <v>456</v>
      </c>
      <c r="AL26" s="45">
        <v>0</v>
      </c>
      <c r="AM26" s="34">
        <f t="shared" si="39"/>
        <v>0</v>
      </c>
      <c r="AN26" s="45">
        <v>0</v>
      </c>
      <c r="AO26" s="37" t="s">
        <v>456</v>
      </c>
      <c r="AP26" s="45">
        <v>0</v>
      </c>
      <c r="AQ26" s="175">
        <f t="shared" si="33"/>
        <v>0</v>
      </c>
      <c r="AR26" s="45">
        <f t="shared" si="11"/>
        <v>0</v>
      </c>
      <c r="AS26" s="34">
        <f t="shared" si="12"/>
        <v>0</v>
      </c>
      <c r="AT26" s="149">
        <v>0</v>
      </c>
      <c r="AU26" s="149">
        <v>0</v>
      </c>
      <c r="AV26" s="149">
        <v>0</v>
      </c>
      <c r="AW26" s="45">
        <f t="shared" si="13"/>
        <v>0</v>
      </c>
      <c r="AX26" s="45">
        <v>0</v>
      </c>
      <c r="AY26" s="45">
        <v>0</v>
      </c>
      <c r="AZ26" s="45">
        <v>0</v>
      </c>
      <c r="BA26" s="45">
        <v>0</v>
      </c>
      <c r="BB26" s="34">
        <f t="shared" si="14"/>
        <v>0</v>
      </c>
      <c r="BC26" s="149">
        <v>0</v>
      </c>
      <c r="BD26" s="37" t="s">
        <v>456</v>
      </c>
      <c r="BE26" s="45">
        <f t="shared" si="15"/>
        <v>0</v>
      </c>
      <c r="BF26" s="45">
        <f t="shared" si="16"/>
        <v>0</v>
      </c>
      <c r="BG26" s="45">
        <f t="shared" si="17"/>
        <v>0</v>
      </c>
      <c r="BH26" s="46">
        <v>0</v>
      </c>
      <c r="BI26" s="46">
        <v>0</v>
      </c>
      <c r="BJ26" s="46">
        <v>0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5">
        <f t="shared" si="18"/>
        <v>0</v>
      </c>
      <c r="BR26" s="47">
        <f t="shared" si="19"/>
        <v>0</v>
      </c>
      <c r="BS26" s="45">
        <f t="shared" si="20"/>
        <v>0</v>
      </c>
      <c r="BT26" s="45">
        <f t="shared" si="21"/>
        <v>0</v>
      </c>
      <c r="BU26" s="45">
        <f t="shared" si="22"/>
        <v>0</v>
      </c>
      <c r="BV26" s="45">
        <f t="shared" si="23"/>
        <v>0</v>
      </c>
      <c r="BW26" s="45">
        <v>0</v>
      </c>
      <c r="BX26" s="45">
        <v>0</v>
      </c>
      <c r="BY26" s="45">
        <f t="shared" si="24"/>
        <v>0</v>
      </c>
      <c r="BZ26" s="45">
        <v>0</v>
      </c>
      <c r="CA26" s="45">
        <v>0</v>
      </c>
      <c r="CB26" s="45">
        <f t="shared" si="25"/>
        <v>0</v>
      </c>
      <c r="CC26" s="45">
        <v>0</v>
      </c>
      <c r="CD26" s="45">
        <v>0</v>
      </c>
      <c r="CE26" s="45">
        <f t="shared" si="26"/>
        <v>0</v>
      </c>
      <c r="CF26" s="45">
        <v>0</v>
      </c>
      <c r="CG26" s="45">
        <v>0</v>
      </c>
      <c r="CH26" s="45">
        <v>0</v>
      </c>
      <c r="CI26" s="45">
        <v>0</v>
      </c>
      <c r="CJ26" s="48"/>
      <c r="CK26" s="48"/>
      <c r="CL26" s="45">
        <v>0</v>
      </c>
      <c r="CM26" s="45">
        <v>0</v>
      </c>
      <c r="CN26" s="45">
        <f t="shared" si="27"/>
        <v>0</v>
      </c>
      <c r="CO26" s="115" t="s">
        <v>456</v>
      </c>
      <c r="CP26" s="45">
        <f t="shared" si="28"/>
        <v>0</v>
      </c>
      <c r="CQ26" s="45">
        <f t="shared" si="29"/>
        <v>0</v>
      </c>
      <c r="CR26" s="45">
        <f t="shared" si="30"/>
        <v>0</v>
      </c>
      <c r="CS26" s="45">
        <v>0</v>
      </c>
      <c r="CT26" s="45">
        <v>0</v>
      </c>
      <c r="CU26" s="45">
        <v>0</v>
      </c>
      <c r="CV26" s="45">
        <v>0</v>
      </c>
      <c r="CW26" s="45">
        <v>0</v>
      </c>
      <c r="CX26" s="45">
        <v>0</v>
      </c>
      <c r="CY26" s="45">
        <f t="shared" si="31"/>
        <v>0</v>
      </c>
      <c r="CZ26" s="115" t="s">
        <v>456</v>
      </c>
      <c r="DA26" s="45">
        <v>0</v>
      </c>
      <c r="DB26" s="45">
        <f t="shared" si="32"/>
        <v>0</v>
      </c>
      <c r="DC26" s="37" t="s">
        <v>456</v>
      </c>
      <c r="DD26" s="45">
        <v>0</v>
      </c>
      <c r="DE26" s="45">
        <v>0</v>
      </c>
      <c r="DF26" s="45">
        <v>0</v>
      </c>
      <c r="DG26" s="45">
        <v>0</v>
      </c>
      <c r="DH26" s="48"/>
      <c r="DI26" s="48"/>
      <c r="DJ26" s="48"/>
      <c r="DK26" s="46">
        <v>0</v>
      </c>
      <c r="DL26" s="26" t="s">
        <v>392</v>
      </c>
      <c r="DM26" s="26" t="s">
        <v>392</v>
      </c>
      <c r="DN26" s="46">
        <v>1</v>
      </c>
    </row>
    <row r="27" spans="1:118" s="5" customFormat="1">
      <c r="A27" s="100" t="s">
        <v>226</v>
      </c>
      <c r="B27" s="100" t="s">
        <v>391</v>
      </c>
      <c r="C27" s="100" t="s">
        <v>32</v>
      </c>
      <c r="D27" s="45">
        <v>1338</v>
      </c>
      <c r="E27" s="45">
        <f t="shared" si="0"/>
        <v>38</v>
      </c>
      <c r="F27" s="46">
        <v>36</v>
      </c>
      <c r="G27" s="34">
        <f t="shared" si="40"/>
        <v>94.73684210526315</v>
      </c>
      <c r="H27" s="46">
        <v>2</v>
      </c>
      <c r="I27" s="34">
        <f t="shared" si="41"/>
        <v>5.2631578947368416</v>
      </c>
      <c r="J27" s="46">
        <v>31</v>
      </c>
      <c r="K27" s="34">
        <f t="shared" si="1"/>
        <v>2.3168908819133036</v>
      </c>
      <c r="L27" s="46">
        <v>232</v>
      </c>
      <c r="M27" s="46">
        <v>141</v>
      </c>
      <c r="N27" s="47">
        <f t="shared" si="2"/>
        <v>10.538116591928251</v>
      </c>
      <c r="O27" s="45">
        <v>58</v>
      </c>
      <c r="P27" s="45">
        <v>36</v>
      </c>
      <c r="Q27" s="34">
        <f t="shared" si="3"/>
        <v>2.6905829596412558</v>
      </c>
      <c r="R27" s="46">
        <f t="shared" si="4"/>
        <v>17</v>
      </c>
      <c r="S27" s="46">
        <v>17</v>
      </c>
      <c r="T27" s="34">
        <f t="shared" si="36"/>
        <v>100</v>
      </c>
      <c r="U27" s="46">
        <v>0</v>
      </c>
      <c r="V27" s="34">
        <f t="shared" si="37"/>
        <v>0</v>
      </c>
      <c r="W27" s="46">
        <v>6</v>
      </c>
      <c r="X27" s="46">
        <v>15</v>
      </c>
      <c r="Y27" s="34">
        <f t="shared" si="7"/>
        <v>1.1210762331838564</v>
      </c>
      <c r="Z27" s="46">
        <v>5</v>
      </c>
      <c r="AA27" s="34">
        <f t="shared" si="8"/>
        <v>0.37369207772795215</v>
      </c>
      <c r="AB27" s="42">
        <v>83.93</v>
      </c>
      <c r="AC27" s="42">
        <v>38.49</v>
      </c>
      <c r="AD27" s="42"/>
      <c r="AE27" s="42">
        <v>1217.55</v>
      </c>
      <c r="AF27" s="34">
        <v>14.88</v>
      </c>
      <c r="AG27" s="34">
        <v>31.67</v>
      </c>
      <c r="AH27" s="45">
        <v>7</v>
      </c>
      <c r="AI27" s="34">
        <f t="shared" si="38"/>
        <v>41.17647058823529</v>
      </c>
      <c r="AJ27" s="45">
        <v>0</v>
      </c>
      <c r="AK27" s="34">
        <f>(AJ27/W27)*100</f>
        <v>0</v>
      </c>
      <c r="AL27" s="45">
        <v>6</v>
      </c>
      <c r="AM27" s="34">
        <f t="shared" si="39"/>
        <v>40</v>
      </c>
      <c r="AN27" s="45">
        <v>0</v>
      </c>
      <c r="AO27" s="34">
        <f>(AN27/Z27)*100</f>
        <v>0</v>
      </c>
      <c r="AP27" s="45">
        <v>0</v>
      </c>
      <c r="AQ27" s="175">
        <f t="shared" si="33"/>
        <v>0</v>
      </c>
      <c r="AR27" s="45">
        <f t="shared" si="11"/>
        <v>4</v>
      </c>
      <c r="AS27" s="34">
        <f t="shared" si="12"/>
        <v>0.29895366218236175</v>
      </c>
      <c r="AT27" s="149">
        <v>0</v>
      </c>
      <c r="AU27" s="149">
        <v>4</v>
      </c>
      <c r="AV27" s="149">
        <v>0</v>
      </c>
      <c r="AW27" s="45">
        <f t="shared" si="13"/>
        <v>4</v>
      </c>
      <c r="AX27" s="45">
        <v>0</v>
      </c>
      <c r="AY27" s="45">
        <v>4</v>
      </c>
      <c r="AZ27" s="45">
        <v>0</v>
      </c>
      <c r="BA27" s="45">
        <v>4</v>
      </c>
      <c r="BB27" s="34">
        <f t="shared" si="14"/>
        <v>0.29895366218236175</v>
      </c>
      <c r="BC27" s="149">
        <v>3</v>
      </c>
      <c r="BD27" s="34">
        <f>(BC27/BA27)*100</f>
        <v>75</v>
      </c>
      <c r="BE27" s="45">
        <f t="shared" si="15"/>
        <v>0</v>
      </c>
      <c r="BF27" s="45">
        <f t="shared" si="16"/>
        <v>0</v>
      </c>
      <c r="BG27" s="45">
        <f t="shared" si="17"/>
        <v>4</v>
      </c>
      <c r="BH27" s="46">
        <v>0</v>
      </c>
      <c r="BI27" s="46">
        <v>0</v>
      </c>
      <c r="BJ27" s="46">
        <v>0</v>
      </c>
      <c r="BK27" s="46">
        <v>0</v>
      </c>
      <c r="BL27" s="46">
        <v>0</v>
      </c>
      <c r="BM27" s="46">
        <v>4</v>
      </c>
      <c r="BN27" s="46">
        <v>0</v>
      </c>
      <c r="BO27" s="46">
        <v>0</v>
      </c>
      <c r="BP27" s="46">
        <v>0</v>
      </c>
      <c r="BQ27" s="45">
        <f t="shared" si="18"/>
        <v>1</v>
      </c>
      <c r="BR27" s="47">
        <f t="shared" si="19"/>
        <v>7.4738415545590436E-2</v>
      </c>
      <c r="BS27" s="45">
        <f t="shared" si="20"/>
        <v>1</v>
      </c>
      <c r="BT27" s="45">
        <f t="shared" si="21"/>
        <v>0</v>
      </c>
      <c r="BU27" s="45">
        <f t="shared" si="22"/>
        <v>1</v>
      </c>
      <c r="BV27" s="45">
        <f t="shared" si="23"/>
        <v>0</v>
      </c>
      <c r="BW27" s="45">
        <v>0</v>
      </c>
      <c r="BX27" s="45">
        <v>0</v>
      </c>
      <c r="BY27" s="45">
        <f t="shared" si="24"/>
        <v>1</v>
      </c>
      <c r="BZ27" s="45">
        <v>0</v>
      </c>
      <c r="CA27" s="45">
        <v>1</v>
      </c>
      <c r="CB27" s="45">
        <f t="shared" si="25"/>
        <v>0</v>
      </c>
      <c r="CC27" s="45">
        <v>0</v>
      </c>
      <c r="CD27" s="45">
        <v>0</v>
      </c>
      <c r="CE27" s="45">
        <f t="shared" si="26"/>
        <v>0</v>
      </c>
      <c r="CF27" s="45">
        <v>0</v>
      </c>
      <c r="CG27" s="45">
        <v>0</v>
      </c>
      <c r="CH27" s="45">
        <v>0</v>
      </c>
      <c r="CI27" s="45">
        <v>0</v>
      </c>
      <c r="CJ27" s="48">
        <v>4702.62</v>
      </c>
      <c r="CK27" s="48"/>
      <c r="CL27" s="45">
        <v>0</v>
      </c>
      <c r="CM27" s="45">
        <v>0</v>
      </c>
      <c r="CN27" s="45">
        <f t="shared" si="27"/>
        <v>1</v>
      </c>
      <c r="CO27" s="47">
        <f>(CN27/BQ27)*100</f>
        <v>100</v>
      </c>
      <c r="CP27" s="45">
        <f t="shared" si="28"/>
        <v>1</v>
      </c>
      <c r="CQ27" s="45">
        <f t="shared" si="29"/>
        <v>0</v>
      </c>
      <c r="CR27" s="45">
        <f t="shared" si="30"/>
        <v>0</v>
      </c>
      <c r="CS27" s="45">
        <v>1</v>
      </c>
      <c r="CT27" s="45">
        <v>0</v>
      </c>
      <c r="CU27" s="45">
        <v>0</v>
      </c>
      <c r="CV27" s="45">
        <v>0</v>
      </c>
      <c r="CW27" s="45">
        <v>0</v>
      </c>
      <c r="CX27" s="45">
        <v>0</v>
      </c>
      <c r="CY27" s="45">
        <f t="shared" si="31"/>
        <v>0</v>
      </c>
      <c r="CZ27" s="47">
        <f>(CY27/BQ27)*100</f>
        <v>0</v>
      </c>
      <c r="DA27" s="45">
        <v>0</v>
      </c>
      <c r="DB27" s="45">
        <f t="shared" si="32"/>
        <v>0</v>
      </c>
      <c r="DC27" s="37" t="s">
        <v>456</v>
      </c>
      <c r="DD27" s="45">
        <v>0</v>
      </c>
      <c r="DE27" s="45">
        <v>0</v>
      </c>
      <c r="DF27" s="45">
        <v>0</v>
      </c>
      <c r="DG27" s="45">
        <v>0</v>
      </c>
      <c r="DH27" s="48"/>
      <c r="DI27" s="48"/>
      <c r="DJ27" s="48"/>
      <c r="DK27" s="46">
        <v>0</v>
      </c>
      <c r="DL27" s="26" t="s">
        <v>392</v>
      </c>
      <c r="DM27" s="26" t="s">
        <v>392</v>
      </c>
      <c r="DN27" s="46">
        <v>17</v>
      </c>
    </row>
    <row r="28" spans="1:118" s="5" customFormat="1">
      <c r="A28" s="26" t="s">
        <v>150</v>
      </c>
      <c r="B28" s="26" t="s">
        <v>210</v>
      </c>
      <c r="C28" s="26" t="s">
        <v>31</v>
      </c>
      <c r="D28" s="46">
        <v>279</v>
      </c>
      <c r="E28" s="45">
        <f t="shared" si="0"/>
        <v>2</v>
      </c>
      <c r="F28" s="46">
        <v>2</v>
      </c>
      <c r="G28" s="34">
        <f t="shared" si="40"/>
        <v>100</v>
      </c>
      <c r="H28" s="46">
        <v>0</v>
      </c>
      <c r="I28" s="34">
        <f t="shared" si="41"/>
        <v>0</v>
      </c>
      <c r="J28" s="46">
        <v>2</v>
      </c>
      <c r="K28" s="34">
        <f t="shared" si="1"/>
        <v>0.71684587813620071</v>
      </c>
      <c r="L28" s="46">
        <v>48</v>
      </c>
      <c r="M28" s="46">
        <v>22</v>
      </c>
      <c r="N28" s="47">
        <f t="shared" si="2"/>
        <v>7.8853046594982077</v>
      </c>
      <c r="O28" s="46">
        <v>11</v>
      </c>
      <c r="P28" s="46">
        <v>5</v>
      </c>
      <c r="Q28" s="34">
        <f t="shared" si="3"/>
        <v>1.7921146953405016</v>
      </c>
      <c r="R28" s="46">
        <f t="shared" si="4"/>
        <v>0</v>
      </c>
      <c r="S28" s="46">
        <v>0</v>
      </c>
      <c r="T28" s="37" t="s">
        <v>456</v>
      </c>
      <c r="U28" s="46">
        <v>0</v>
      </c>
      <c r="V28" s="37" t="s">
        <v>456</v>
      </c>
      <c r="W28" s="46">
        <v>0</v>
      </c>
      <c r="X28" s="46">
        <v>0</v>
      </c>
      <c r="Y28" s="34">
        <f t="shared" si="7"/>
        <v>0</v>
      </c>
      <c r="Z28" s="46">
        <v>0</v>
      </c>
      <c r="AA28" s="34">
        <f t="shared" si="8"/>
        <v>0</v>
      </c>
      <c r="AB28" s="42"/>
      <c r="AC28" s="42"/>
      <c r="AD28" s="42"/>
      <c r="AE28" s="42"/>
      <c r="AF28" s="34"/>
      <c r="AG28" s="34"/>
      <c r="AH28" s="45">
        <v>1</v>
      </c>
      <c r="AI28" s="37" t="s">
        <v>456</v>
      </c>
      <c r="AJ28" s="45">
        <v>0</v>
      </c>
      <c r="AK28" s="37" t="s">
        <v>456</v>
      </c>
      <c r="AL28" s="45">
        <v>1</v>
      </c>
      <c r="AM28" s="37" t="s">
        <v>456</v>
      </c>
      <c r="AN28" s="45">
        <v>0</v>
      </c>
      <c r="AO28" s="37" t="s">
        <v>456</v>
      </c>
      <c r="AP28" s="45">
        <v>0</v>
      </c>
      <c r="AQ28" s="175">
        <f t="shared" si="33"/>
        <v>0</v>
      </c>
      <c r="AR28" s="45">
        <f t="shared" si="11"/>
        <v>1</v>
      </c>
      <c r="AS28" s="34">
        <f t="shared" si="12"/>
        <v>0.35842293906810035</v>
      </c>
      <c r="AT28" s="149">
        <v>0</v>
      </c>
      <c r="AU28" s="149">
        <v>1</v>
      </c>
      <c r="AV28" s="149">
        <v>0</v>
      </c>
      <c r="AW28" s="45">
        <f t="shared" si="13"/>
        <v>1</v>
      </c>
      <c r="AX28" s="45">
        <v>0</v>
      </c>
      <c r="AY28" s="45">
        <v>1</v>
      </c>
      <c r="AZ28" s="45">
        <v>0</v>
      </c>
      <c r="BA28" s="45">
        <v>1</v>
      </c>
      <c r="BB28" s="34">
        <f t="shared" si="14"/>
        <v>0.35842293906810035</v>
      </c>
      <c r="BC28" s="149">
        <v>0</v>
      </c>
      <c r="BD28" s="34">
        <f>(BC28/BA28)*100</f>
        <v>0</v>
      </c>
      <c r="BE28" s="45">
        <f t="shared" si="15"/>
        <v>0</v>
      </c>
      <c r="BF28" s="45">
        <f t="shared" si="16"/>
        <v>1</v>
      </c>
      <c r="BG28" s="45">
        <f t="shared" si="17"/>
        <v>0</v>
      </c>
      <c r="BH28" s="46">
        <v>0</v>
      </c>
      <c r="BI28" s="46">
        <v>0</v>
      </c>
      <c r="BJ28" s="46">
        <v>0</v>
      </c>
      <c r="BK28" s="46">
        <v>0</v>
      </c>
      <c r="BL28" s="46">
        <v>1</v>
      </c>
      <c r="BM28" s="46">
        <v>0</v>
      </c>
      <c r="BN28" s="46">
        <v>0</v>
      </c>
      <c r="BO28" s="46">
        <v>0</v>
      </c>
      <c r="BP28" s="46">
        <v>0</v>
      </c>
      <c r="BQ28" s="45">
        <f t="shared" si="18"/>
        <v>1</v>
      </c>
      <c r="BR28" s="47">
        <f t="shared" si="19"/>
        <v>0.35842293906810035</v>
      </c>
      <c r="BS28" s="45">
        <f t="shared" si="20"/>
        <v>1</v>
      </c>
      <c r="BT28" s="45">
        <f t="shared" si="21"/>
        <v>0</v>
      </c>
      <c r="BU28" s="45">
        <f t="shared" si="22"/>
        <v>1</v>
      </c>
      <c r="BV28" s="45">
        <f t="shared" si="23"/>
        <v>0</v>
      </c>
      <c r="BW28" s="45">
        <v>0</v>
      </c>
      <c r="BX28" s="45">
        <v>0</v>
      </c>
      <c r="BY28" s="45">
        <f t="shared" si="24"/>
        <v>1</v>
      </c>
      <c r="BZ28" s="45">
        <v>0</v>
      </c>
      <c r="CA28" s="45">
        <v>1</v>
      </c>
      <c r="CB28" s="45">
        <f t="shared" si="25"/>
        <v>0</v>
      </c>
      <c r="CC28" s="45">
        <v>0</v>
      </c>
      <c r="CD28" s="45">
        <v>0</v>
      </c>
      <c r="CE28" s="45">
        <f t="shared" si="26"/>
        <v>0</v>
      </c>
      <c r="CF28" s="45">
        <v>0</v>
      </c>
      <c r="CG28" s="45">
        <v>0</v>
      </c>
      <c r="CH28" s="45">
        <v>0</v>
      </c>
      <c r="CI28" s="45">
        <v>0</v>
      </c>
      <c r="CJ28" s="48">
        <v>652.57000000000005</v>
      </c>
      <c r="CK28" s="48"/>
      <c r="CL28" s="45">
        <v>1</v>
      </c>
      <c r="CM28" s="45">
        <v>0</v>
      </c>
      <c r="CN28" s="45">
        <f t="shared" si="27"/>
        <v>1</v>
      </c>
      <c r="CO28" s="47">
        <f>(CN28/BQ28)*100</f>
        <v>100</v>
      </c>
      <c r="CP28" s="45">
        <f t="shared" si="28"/>
        <v>0</v>
      </c>
      <c r="CQ28" s="45">
        <f t="shared" si="29"/>
        <v>0</v>
      </c>
      <c r="CR28" s="45">
        <f t="shared" si="30"/>
        <v>1</v>
      </c>
      <c r="CS28" s="45">
        <v>0</v>
      </c>
      <c r="CT28" s="45">
        <v>0</v>
      </c>
      <c r="CU28" s="45">
        <v>1</v>
      </c>
      <c r="CV28" s="45">
        <v>0</v>
      </c>
      <c r="CW28" s="45">
        <v>0</v>
      </c>
      <c r="CX28" s="45">
        <v>0</v>
      </c>
      <c r="CY28" s="45">
        <f t="shared" si="31"/>
        <v>0</v>
      </c>
      <c r="CZ28" s="47">
        <f>(CY28/BQ28)*100</f>
        <v>0</v>
      </c>
      <c r="DA28" s="45">
        <v>0</v>
      </c>
      <c r="DB28" s="45">
        <f t="shared" si="32"/>
        <v>0</v>
      </c>
      <c r="DC28" s="37" t="s">
        <v>456</v>
      </c>
      <c r="DD28" s="45">
        <v>0</v>
      </c>
      <c r="DE28" s="45">
        <v>0</v>
      </c>
      <c r="DF28" s="45">
        <v>0</v>
      </c>
      <c r="DG28" s="45">
        <v>0</v>
      </c>
      <c r="DH28" s="48"/>
      <c r="DI28" s="48"/>
      <c r="DJ28" s="48"/>
      <c r="DK28" s="46">
        <v>0</v>
      </c>
      <c r="DL28" s="46">
        <v>2</v>
      </c>
      <c r="DM28" s="46">
        <v>0</v>
      </c>
      <c r="DN28" s="46">
        <v>0</v>
      </c>
    </row>
    <row r="29" spans="1:118" s="5" customFormat="1">
      <c r="A29" s="100" t="s">
        <v>227</v>
      </c>
      <c r="B29" s="100" t="s">
        <v>391</v>
      </c>
      <c r="C29" s="100" t="s">
        <v>33</v>
      </c>
      <c r="D29" s="46">
        <v>455</v>
      </c>
      <c r="E29" s="45">
        <f t="shared" si="0"/>
        <v>7</v>
      </c>
      <c r="F29" s="46">
        <v>7</v>
      </c>
      <c r="G29" s="34">
        <f t="shared" si="40"/>
        <v>100</v>
      </c>
      <c r="H29" s="46">
        <v>0</v>
      </c>
      <c r="I29" s="34">
        <f t="shared" si="41"/>
        <v>0</v>
      </c>
      <c r="J29" s="46">
        <v>7</v>
      </c>
      <c r="K29" s="34">
        <f t="shared" si="1"/>
        <v>1.5384615384615385</v>
      </c>
      <c r="L29" s="46">
        <v>100</v>
      </c>
      <c r="M29" s="46">
        <v>57</v>
      </c>
      <c r="N29" s="47">
        <f t="shared" si="2"/>
        <v>12.527472527472527</v>
      </c>
      <c r="O29" s="45">
        <v>18</v>
      </c>
      <c r="P29" s="45">
        <v>14</v>
      </c>
      <c r="Q29" s="34">
        <f t="shared" si="3"/>
        <v>3.0769230769230771</v>
      </c>
      <c r="R29" s="46">
        <f t="shared" si="4"/>
        <v>6</v>
      </c>
      <c r="S29" s="46">
        <v>6</v>
      </c>
      <c r="T29" s="34">
        <f t="shared" ref="T29:T37" si="42">(S29/R29)*100</f>
        <v>100</v>
      </c>
      <c r="U29" s="46">
        <v>0</v>
      </c>
      <c r="V29" s="34">
        <f t="shared" ref="V29:V37" si="43">(U29/R29)*100</f>
        <v>0</v>
      </c>
      <c r="W29" s="46">
        <v>3</v>
      </c>
      <c r="X29" s="46">
        <v>6</v>
      </c>
      <c r="Y29" s="34">
        <f t="shared" si="7"/>
        <v>1.3186813186813187</v>
      </c>
      <c r="Z29" s="46">
        <v>3</v>
      </c>
      <c r="AA29" s="34">
        <f t="shared" si="8"/>
        <v>0.65934065934065933</v>
      </c>
      <c r="AB29" s="42">
        <v>56.91</v>
      </c>
      <c r="AC29" s="42">
        <v>47.11</v>
      </c>
      <c r="AD29" s="42"/>
      <c r="AE29" s="42">
        <v>324.92</v>
      </c>
      <c r="AF29" s="34">
        <v>6.33</v>
      </c>
      <c r="AG29" s="34">
        <v>7.33</v>
      </c>
      <c r="AH29" s="45">
        <v>2</v>
      </c>
      <c r="AI29" s="34">
        <f t="shared" ref="AI29:AI37" si="44">(AH29/S29)*100</f>
        <v>33.333333333333329</v>
      </c>
      <c r="AJ29" s="45">
        <v>1</v>
      </c>
      <c r="AK29" s="34">
        <f>(AJ29/W29)*100</f>
        <v>33.333333333333329</v>
      </c>
      <c r="AL29" s="45">
        <v>2</v>
      </c>
      <c r="AM29" s="34">
        <f t="shared" ref="AM29:AM37" si="45">(AL29/X29)*100</f>
        <v>33.333333333333329</v>
      </c>
      <c r="AN29" s="45">
        <v>1</v>
      </c>
      <c r="AO29" s="34">
        <f>(AN29/Z29)*100</f>
        <v>33.333333333333329</v>
      </c>
      <c r="AP29" s="45">
        <v>1</v>
      </c>
      <c r="AQ29" s="175">
        <f t="shared" si="33"/>
        <v>0.21978021978021978</v>
      </c>
      <c r="AR29" s="45">
        <f t="shared" si="11"/>
        <v>4</v>
      </c>
      <c r="AS29" s="34">
        <f t="shared" si="12"/>
        <v>0.87912087912087911</v>
      </c>
      <c r="AT29" s="149">
        <v>0</v>
      </c>
      <c r="AU29" s="149">
        <v>4</v>
      </c>
      <c r="AV29" s="149">
        <v>0</v>
      </c>
      <c r="AW29" s="45">
        <f t="shared" si="13"/>
        <v>4</v>
      </c>
      <c r="AX29" s="45">
        <v>0</v>
      </c>
      <c r="AY29" s="45">
        <v>4</v>
      </c>
      <c r="AZ29" s="45">
        <v>0</v>
      </c>
      <c r="BA29" s="45">
        <v>4</v>
      </c>
      <c r="BB29" s="34">
        <f t="shared" si="14"/>
        <v>0.87912087912087911</v>
      </c>
      <c r="BC29" s="149">
        <v>0</v>
      </c>
      <c r="BD29" s="34">
        <f>(BC29/BA29)*100</f>
        <v>0</v>
      </c>
      <c r="BE29" s="45">
        <f t="shared" si="15"/>
        <v>0</v>
      </c>
      <c r="BF29" s="45">
        <f t="shared" si="16"/>
        <v>1</v>
      </c>
      <c r="BG29" s="45">
        <f t="shared" si="17"/>
        <v>3</v>
      </c>
      <c r="BH29" s="46">
        <v>0</v>
      </c>
      <c r="BI29" s="46">
        <v>0</v>
      </c>
      <c r="BJ29" s="46">
        <v>0</v>
      </c>
      <c r="BK29" s="46">
        <v>0</v>
      </c>
      <c r="BL29" s="46">
        <v>1</v>
      </c>
      <c r="BM29" s="46">
        <v>3</v>
      </c>
      <c r="BN29" s="46">
        <v>0</v>
      </c>
      <c r="BO29" s="46">
        <v>0</v>
      </c>
      <c r="BP29" s="46">
        <v>0</v>
      </c>
      <c r="BQ29" s="45">
        <f t="shared" si="18"/>
        <v>0</v>
      </c>
      <c r="BR29" s="47">
        <f t="shared" si="19"/>
        <v>0</v>
      </c>
      <c r="BS29" s="45">
        <f t="shared" si="20"/>
        <v>0</v>
      </c>
      <c r="BT29" s="45">
        <f t="shared" si="21"/>
        <v>0</v>
      </c>
      <c r="BU29" s="45">
        <f t="shared" si="22"/>
        <v>0</v>
      </c>
      <c r="BV29" s="45">
        <f t="shared" si="23"/>
        <v>0</v>
      </c>
      <c r="BW29" s="45">
        <v>0</v>
      </c>
      <c r="BX29" s="45">
        <v>0</v>
      </c>
      <c r="BY29" s="45">
        <f t="shared" si="24"/>
        <v>0</v>
      </c>
      <c r="BZ29" s="45">
        <v>0</v>
      </c>
      <c r="CA29" s="45">
        <v>0</v>
      </c>
      <c r="CB29" s="45">
        <f t="shared" si="25"/>
        <v>0</v>
      </c>
      <c r="CC29" s="45">
        <v>0</v>
      </c>
      <c r="CD29" s="45">
        <v>0</v>
      </c>
      <c r="CE29" s="45">
        <f t="shared" si="26"/>
        <v>0</v>
      </c>
      <c r="CF29" s="45">
        <v>0</v>
      </c>
      <c r="CG29" s="45">
        <v>0</v>
      </c>
      <c r="CH29" s="45">
        <v>0</v>
      </c>
      <c r="CI29" s="45">
        <v>0</v>
      </c>
      <c r="CJ29" s="48"/>
      <c r="CK29" s="48"/>
      <c r="CL29" s="45">
        <v>0</v>
      </c>
      <c r="CM29" s="45">
        <v>0</v>
      </c>
      <c r="CN29" s="45">
        <f t="shared" si="27"/>
        <v>0</v>
      </c>
      <c r="CO29" s="115" t="s">
        <v>456</v>
      </c>
      <c r="CP29" s="45">
        <f t="shared" si="28"/>
        <v>0</v>
      </c>
      <c r="CQ29" s="45">
        <f t="shared" si="29"/>
        <v>0</v>
      </c>
      <c r="CR29" s="45">
        <f t="shared" si="30"/>
        <v>0</v>
      </c>
      <c r="CS29" s="45">
        <v>0</v>
      </c>
      <c r="CT29" s="45">
        <v>0</v>
      </c>
      <c r="CU29" s="45">
        <v>0</v>
      </c>
      <c r="CV29" s="45">
        <v>0</v>
      </c>
      <c r="CW29" s="45">
        <v>0</v>
      </c>
      <c r="CX29" s="45">
        <v>0</v>
      </c>
      <c r="CY29" s="45">
        <f t="shared" si="31"/>
        <v>0</v>
      </c>
      <c r="CZ29" s="115" t="s">
        <v>456</v>
      </c>
      <c r="DA29" s="45">
        <v>0</v>
      </c>
      <c r="DB29" s="45">
        <f t="shared" si="32"/>
        <v>0</v>
      </c>
      <c r="DC29" s="37" t="s">
        <v>456</v>
      </c>
      <c r="DD29" s="45">
        <v>0</v>
      </c>
      <c r="DE29" s="45">
        <v>0</v>
      </c>
      <c r="DF29" s="45">
        <v>0</v>
      </c>
      <c r="DG29" s="45">
        <v>0</v>
      </c>
      <c r="DH29" s="48"/>
      <c r="DI29" s="48"/>
      <c r="DJ29" s="48"/>
      <c r="DK29" s="46">
        <v>0</v>
      </c>
      <c r="DL29" s="26" t="s">
        <v>392</v>
      </c>
      <c r="DM29" s="26" t="s">
        <v>392</v>
      </c>
      <c r="DN29" s="46">
        <v>6</v>
      </c>
    </row>
    <row r="30" spans="1:118" s="5" customFormat="1">
      <c r="A30" s="100" t="s">
        <v>228</v>
      </c>
      <c r="B30" s="100" t="s">
        <v>391</v>
      </c>
      <c r="C30" s="100" t="s">
        <v>34</v>
      </c>
      <c r="D30" s="46">
        <v>139</v>
      </c>
      <c r="E30" s="45">
        <f t="shared" si="0"/>
        <v>3</v>
      </c>
      <c r="F30" s="46">
        <v>2</v>
      </c>
      <c r="G30" s="34">
        <f t="shared" si="40"/>
        <v>66.666666666666657</v>
      </c>
      <c r="H30" s="46">
        <v>1</v>
      </c>
      <c r="I30" s="34">
        <f t="shared" si="41"/>
        <v>33.333333333333329</v>
      </c>
      <c r="J30" s="46">
        <v>2</v>
      </c>
      <c r="K30" s="34">
        <f t="shared" si="1"/>
        <v>1.4388489208633095</v>
      </c>
      <c r="L30" s="46">
        <v>22</v>
      </c>
      <c r="M30" s="46">
        <v>18</v>
      </c>
      <c r="N30" s="47">
        <f t="shared" si="2"/>
        <v>12.949640287769784</v>
      </c>
      <c r="O30" s="45">
        <v>1</v>
      </c>
      <c r="P30" s="45">
        <v>1</v>
      </c>
      <c r="Q30" s="34">
        <f t="shared" si="3"/>
        <v>0.71942446043165476</v>
      </c>
      <c r="R30" s="46">
        <f t="shared" si="4"/>
        <v>2</v>
      </c>
      <c r="S30" s="46">
        <v>2</v>
      </c>
      <c r="T30" s="34">
        <f t="shared" si="42"/>
        <v>100</v>
      </c>
      <c r="U30" s="46">
        <v>0</v>
      </c>
      <c r="V30" s="34">
        <f t="shared" si="43"/>
        <v>0</v>
      </c>
      <c r="W30" s="46">
        <v>0</v>
      </c>
      <c r="X30" s="46">
        <v>2</v>
      </c>
      <c r="Y30" s="34">
        <f t="shared" si="7"/>
        <v>1.4388489208633095</v>
      </c>
      <c r="Z30" s="46">
        <v>0</v>
      </c>
      <c r="AA30" s="34">
        <f t="shared" si="8"/>
        <v>0</v>
      </c>
      <c r="AB30" s="42">
        <v>523.69000000000005</v>
      </c>
      <c r="AC30" s="42"/>
      <c r="AD30" s="42"/>
      <c r="AE30" s="42"/>
      <c r="AF30" s="34">
        <v>7.5</v>
      </c>
      <c r="AG30" s="34"/>
      <c r="AH30" s="45">
        <v>0</v>
      </c>
      <c r="AI30" s="34">
        <f t="shared" si="44"/>
        <v>0</v>
      </c>
      <c r="AJ30" s="45">
        <v>0</v>
      </c>
      <c r="AK30" s="37" t="s">
        <v>456</v>
      </c>
      <c r="AL30" s="45">
        <v>0</v>
      </c>
      <c r="AM30" s="34">
        <f t="shared" si="45"/>
        <v>0</v>
      </c>
      <c r="AN30" s="45">
        <v>0</v>
      </c>
      <c r="AO30" s="37" t="s">
        <v>456</v>
      </c>
      <c r="AP30" s="45">
        <v>0</v>
      </c>
      <c r="AQ30" s="175">
        <f t="shared" si="33"/>
        <v>0</v>
      </c>
      <c r="AR30" s="45">
        <f t="shared" si="11"/>
        <v>1</v>
      </c>
      <c r="AS30" s="34">
        <f t="shared" si="12"/>
        <v>0.71942446043165476</v>
      </c>
      <c r="AT30" s="149">
        <v>0</v>
      </c>
      <c r="AU30" s="149">
        <v>1</v>
      </c>
      <c r="AV30" s="149">
        <v>0</v>
      </c>
      <c r="AW30" s="45">
        <f t="shared" si="13"/>
        <v>1</v>
      </c>
      <c r="AX30" s="45">
        <v>0</v>
      </c>
      <c r="AY30" s="45">
        <v>1</v>
      </c>
      <c r="AZ30" s="45">
        <v>0</v>
      </c>
      <c r="BA30" s="45">
        <v>1</v>
      </c>
      <c r="BB30" s="34">
        <f t="shared" si="14"/>
        <v>0.71942446043165476</v>
      </c>
      <c r="BC30" s="149">
        <v>0</v>
      </c>
      <c r="BD30" s="34">
        <f>(BC30/BA30)*100</f>
        <v>0</v>
      </c>
      <c r="BE30" s="45">
        <f t="shared" si="15"/>
        <v>0</v>
      </c>
      <c r="BF30" s="45">
        <f t="shared" si="16"/>
        <v>1</v>
      </c>
      <c r="BG30" s="45">
        <f t="shared" si="17"/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1</v>
      </c>
      <c r="BM30" s="46">
        <v>0</v>
      </c>
      <c r="BN30" s="46">
        <v>0</v>
      </c>
      <c r="BO30" s="46">
        <v>0</v>
      </c>
      <c r="BP30" s="46">
        <v>0</v>
      </c>
      <c r="BQ30" s="45">
        <f t="shared" si="18"/>
        <v>0</v>
      </c>
      <c r="BR30" s="47">
        <f t="shared" si="19"/>
        <v>0</v>
      </c>
      <c r="BS30" s="45">
        <f t="shared" si="20"/>
        <v>0</v>
      </c>
      <c r="BT30" s="45">
        <f t="shared" si="21"/>
        <v>0</v>
      </c>
      <c r="BU30" s="45">
        <f t="shared" si="22"/>
        <v>0</v>
      </c>
      <c r="BV30" s="45">
        <f t="shared" si="23"/>
        <v>0</v>
      </c>
      <c r="BW30" s="45">
        <v>0</v>
      </c>
      <c r="BX30" s="45">
        <v>0</v>
      </c>
      <c r="BY30" s="45">
        <f t="shared" si="24"/>
        <v>0</v>
      </c>
      <c r="BZ30" s="45">
        <v>0</v>
      </c>
      <c r="CA30" s="45">
        <v>0</v>
      </c>
      <c r="CB30" s="45">
        <f t="shared" si="25"/>
        <v>0</v>
      </c>
      <c r="CC30" s="45">
        <v>0</v>
      </c>
      <c r="CD30" s="45">
        <v>0</v>
      </c>
      <c r="CE30" s="45">
        <f t="shared" si="26"/>
        <v>0</v>
      </c>
      <c r="CF30" s="45">
        <v>0</v>
      </c>
      <c r="CG30" s="45">
        <v>0</v>
      </c>
      <c r="CH30" s="45">
        <v>0</v>
      </c>
      <c r="CI30" s="45">
        <v>0</v>
      </c>
      <c r="CJ30" s="48"/>
      <c r="CK30" s="48"/>
      <c r="CL30" s="45">
        <v>0</v>
      </c>
      <c r="CM30" s="45">
        <v>0</v>
      </c>
      <c r="CN30" s="45">
        <f t="shared" si="27"/>
        <v>0</v>
      </c>
      <c r="CO30" s="115" t="s">
        <v>456</v>
      </c>
      <c r="CP30" s="45">
        <f t="shared" si="28"/>
        <v>0</v>
      </c>
      <c r="CQ30" s="45">
        <f t="shared" si="29"/>
        <v>0</v>
      </c>
      <c r="CR30" s="45">
        <f t="shared" si="30"/>
        <v>0</v>
      </c>
      <c r="CS30" s="45">
        <v>0</v>
      </c>
      <c r="CT30" s="45">
        <v>0</v>
      </c>
      <c r="CU30" s="45">
        <v>0</v>
      </c>
      <c r="CV30" s="45">
        <v>0</v>
      </c>
      <c r="CW30" s="45">
        <v>0</v>
      </c>
      <c r="CX30" s="45">
        <v>0</v>
      </c>
      <c r="CY30" s="45">
        <f t="shared" si="31"/>
        <v>0</v>
      </c>
      <c r="CZ30" s="115" t="s">
        <v>456</v>
      </c>
      <c r="DA30" s="45">
        <v>0</v>
      </c>
      <c r="DB30" s="45">
        <f t="shared" si="32"/>
        <v>0</v>
      </c>
      <c r="DC30" s="37" t="s">
        <v>456</v>
      </c>
      <c r="DD30" s="45">
        <v>0</v>
      </c>
      <c r="DE30" s="45">
        <v>0</v>
      </c>
      <c r="DF30" s="45">
        <v>0</v>
      </c>
      <c r="DG30" s="45">
        <v>0</v>
      </c>
      <c r="DH30" s="48"/>
      <c r="DI30" s="48"/>
      <c r="DJ30" s="48"/>
      <c r="DK30" s="46">
        <v>0</v>
      </c>
      <c r="DL30" s="26" t="s">
        <v>392</v>
      </c>
      <c r="DM30" s="26" t="s">
        <v>392</v>
      </c>
      <c r="DN30" s="46">
        <v>2</v>
      </c>
    </row>
    <row r="31" spans="1:118" s="5" customFormat="1">
      <c r="A31" s="100" t="s">
        <v>229</v>
      </c>
      <c r="B31" s="100" t="s">
        <v>391</v>
      </c>
      <c r="C31" s="100" t="s">
        <v>34</v>
      </c>
      <c r="D31" s="46">
        <v>54</v>
      </c>
      <c r="E31" s="45">
        <f t="shared" si="0"/>
        <v>2</v>
      </c>
      <c r="F31" s="46">
        <v>1</v>
      </c>
      <c r="G31" s="34">
        <f t="shared" si="40"/>
        <v>50</v>
      </c>
      <c r="H31" s="46">
        <v>1</v>
      </c>
      <c r="I31" s="34">
        <f t="shared" si="41"/>
        <v>50</v>
      </c>
      <c r="J31" s="46">
        <v>1</v>
      </c>
      <c r="K31" s="34">
        <f t="shared" si="1"/>
        <v>1.8518518518518516</v>
      </c>
      <c r="L31" s="46">
        <v>9</v>
      </c>
      <c r="M31" s="46">
        <v>6</v>
      </c>
      <c r="N31" s="47">
        <f t="shared" si="2"/>
        <v>11.111111111111111</v>
      </c>
      <c r="O31" s="45">
        <v>0</v>
      </c>
      <c r="P31" s="45">
        <v>0</v>
      </c>
      <c r="Q31" s="34">
        <f t="shared" si="3"/>
        <v>0</v>
      </c>
      <c r="R31" s="46">
        <f t="shared" si="4"/>
        <v>1</v>
      </c>
      <c r="S31" s="46">
        <v>1</v>
      </c>
      <c r="T31" s="34">
        <f t="shared" si="42"/>
        <v>100</v>
      </c>
      <c r="U31" s="46">
        <v>0</v>
      </c>
      <c r="V31" s="34">
        <f t="shared" si="43"/>
        <v>0</v>
      </c>
      <c r="W31" s="46">
        <v>0</v>
      </c>
      <c r="X31" s="46">
        <v>1</v>
      </c>
      <c r="Y31" s="34">
        <f t="shared" si="7"/>
        <v>1.8518518518518516</v>
      </c>
      <c r="Z31" s="46">
        <v>0</v>
      </c>
      <c r="AA31" s="34">
        <f t="shared" si="8"/>
        <v>0</v>
      </c>
      <c r="AB31" s="42">
        <v>37.83</v>
      </c>
      <c r="AC31" s="42"/>
      <c r="AD31" s="42"/>
      <c r="AE31" s="42"/>
      <c r="AF31" s="34">
        <v>6</v>
      </c>
      <c r="AG31" s="34"/>
      <c r="AH31" s="45">
        <v>1</v>
      </c>
      <c r="AI31" s="34">
        <f t="shared" si="44"/>
        <v>100</v>
      </c>
      <c r="AJ31" s="45">
        <v>0</v>
      </c>
      <c r="AK31" s="37" t="s">
        <v>456</v>
      </c>
      <c r="AL31" s="45">
        <v>1</v>
      </c>
      <c r="AM31" s="34">
        <f t="shared" si="45"/>
        <v>100</v>
      </c>
      <c r="AN31" s="45">
        <v>0</v>
      </c>
      <c r="AO31" s="37" t="s">
        <v>456</v>
      </c>
      <c r="AP31" s="45">
        <v>0</v>
      </c>
      <c r="AQ31" s="176">
        <f t="shared" si="33"/>
        <v>0</v>
      </c>
      <c r="AR31" s="45">
        <f t="shared" si="11"/>
        <v>0</v>
      </c>
      <c r="AS31" s="34">
        <f t="shared" si="12"/>
        <v>0</v>
      </c>
      <c r="AT31" s="149">
        <v>0</v>
      </c>
      <c r="AU31" s="149">
        <v>0</v>
      </c>
      <c r="AV31" s="149">
        <v>0</v>
      </c>
      <c r="AW31" s="45">
        <f t="shared" si="13"/>
        <v>0</v>
      </c>
      <c r="AX31" s="45">
        <v>0</v>
      </c>
      <c r="AY31" s="45">
        <v>0</v>
      </c>
      <c r="AZ31" s="45">
        <v>0</v>
      </c>
      <c r="BA31" s="45">
        <v>0</v>
      </c>
      <c r="BB31" s="34">
        <f t="shared" si="14"/>
        <v>0</v>
      </c>
      <c r="BC31" s="149">
        <v>0</v>
      </c>
      <c r="BD31" s="37" t="s">
        <v>456</v>
      </c>
      <c r="BE31" s="45">
        <f t="shared" si="15"/>
        <v>0</v>
      </c>
      <c r="BF31" s="45">
        <f t="shared" si="16"/>
        <v>0</v>
      </c>
      <c r="BG31" s="45">
        <f t="shared" si="17"/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5">
        <f t="shared" si="18"/>
        <v>0</v>
      </c>
      <c r="BR31" s="47">
        <f t="shared" si="19"/>
        <v>0</v>
      </c>
      <c r="BS31" s="45">
        <f t="shared" si="20"/>
        <v>0</v>
      </c>
      <c r="BT31" s="45">
        <f t="shared" si="21"/>
        <v>0</v>
      </c>
      <c r="BU31" s="45">
        <f t="shared" si="22"/>
        <v>0</v>
      </c>
      <c r="BV31" s="45">
        <f t="shared" si="23"/>
        <v>0</v>
      </c>
      <c r="BW31" s="45">
        <v>0</v>
      </c>
      <c r="BX31" s="45">
        <v>0</v>
      </c>
      <c r="BY31" s="45">
        <f t="shared" si="24"/>
        <v>0</v>
      </c>
      <c r="BZ31" s="45">
        <v>0</v>
      </c>
      <c r="CA31" s="45">
        <v>0</v>
      </c>
      <c r="CB31" s="45">
        <f t="shared" si="25"/>
        <v>0</v>
      </c>
      <c r="CC31" s="45">
        <v>0</v>
      </c>
      <c r="CD31" s="45">
        <v>0</v>
      </c>
      <c r="CE31" s="45">
        <f t="shared" si="26"/>
        <v>0</v>
      </c>
      <c r="CF31" s="45">
        <v>0</v>
      </c>
      <c r="CG31" s="45">
        <v>0</v>
      </c>
      <c r="CH31" s="45">
        <v>0</v>
      </c>
      <c r="CI31" s="45">
        <v>0</v>
      </c>
      <c r="CJ31" s="48"/>
      <c r="CK31" s="48"/>
      <c r="CL31" s="45">
        <v>0</v>
      </c>
      <c r="CM31" s="45">
        <v>0</v>
      </c>
      <c r="CN31" s="45">
        <f t="shared" si="27"/>
        <v>0</v>
      </c>
      <c r="CO31" s="115" t="s">
        <v>456</v>
      </c>
      <c r="CP31" s="45">
        <f t="shared" si="28"/>
        <v>0</v>
      </c>
      <c r="CQ31" s="45">
        <f t="shared" si="29"/>
        <v>0</v>
      </c>
      <c r="CR31" s="45">
        <f t="shared" si="30"/>
        <v>0</v>
      </c>
      <c r="CS31" s="45">
        <v>0</v>
      </c>
      <c r="CT31" s="45">
        <v>0</v>
      </c>
      <c r="CU31" s="45">
        <v>0</v>
      </c>
      <c r="CV31" s="45">
        <v>0</v>
      </c>
      <c r="CW31" s="45">
        <v>0</v>
      </c>
      <c r="CX31" s="45">
        <v>0</v>
      </c>
      <c r="CY31" s="45">
        <f t="shared" si="31"/>
        <v>0</v>
      </c>
      <c r="CZ31" s="115" t="s">
        <v>456</v>
      </c>
      <c r="DA31" s="45">
        <v>1</v>
      </c>
      <c r="DB31" s="45">
        <f t="shared" si="32"/>
        <v>1</v>
      </c>
      <c r="DC31" s="34">
        <f>(DB31/DA31)*100</f>
        <v>100</v>
      </c>
      <c r="DD31" s="45">
        <v>1</v>
      </c>
      <c r="DE31" s="45">
        <v>0</v>
      </c>
      <c r="DF31" s="45">
        <v>0</v>
      </c>
      <c r="DG31" s="45">
        <v>0</v>
      </c>
      <c r="DH31" s="48">
        <v>481.85</v>
      </c>
      <c r="DI31" s="48">
        <v>481.85</v>
      </c>
      <c r="DJ31" s="48">
        <v>481.85</v>
      </c>
      <c r="DK31" s="46">
        <v>0</v>
      </c>
      <c r="DL31" s="26" t="s">
        <v>392</v>
      </c>
      <c r="DM31" s="26" t="s">
        <v>392</v>
      </c>
      <c r="DN31" s="46">
        <v>1</v>
      </c>
    </row>
    <row r="32" spans="1:118" s="5" customFormat="1">
      <c r="A32" s="100" t="s">
        <v>230</v>
      </c>
      <c r="B32" s="100" t="s">
        <v>391</v>
      </c>
      <c r="C32" s="100" t="s">
        <v>33</v>
      </c>
      <c r="D32" s="46">
        <v>964</v>
      </c>
      <c r="E32" s="45">
        <f t="shared" si="0"/>
        <v>29</v>
      </c>
      <c r="F32" s="46">
        <v>27</v>
      </c>
      <c r="G32" s="34">
        <f t="shared" si="40"/>
        <v>93.103448275862064</v>
      </c>
      <c r="H32" s="46">
        <v>2</v>
      </c>
      <c r="I32" s="34">
        <f t="shared" si="41"/>
        <v>6.8965517241379306</v>
      </c>
      <c r="J32" s="46">
        <v>24</v>
      </c>
      <c r="K32" s="34">
        <f t="shared" si="1"/>
        <v>2.4896265560165975</v>
      </c>
      <c r="L32" s="46">
        <v>170</v>
      </c>
      <c r="M32" s="46">
        <v>108</v>
      </c>
      <c r="N32" s="47">
        <f t="shared" si="2"/>
        <v>11.20331950207469</v>
      </c>
      <c r="O32" s="45">
        <v>22</v>
      </c>
      <c r="P32" s="45">
        <v>17</v>
      </c>
      <c r="Q32" s="34">
        <f t="shared" si="3"/>
        <v>1.7634854771784232</v>
      </c>
      <c r="R32" s="46">
        <f t="shared" si="4"/>
        <v>13</v>
      </c>
      <c r="S32" s="46">
        <v>13</v>
      </c>
      <c r="T32" s="34">
        <f t="shared" si="42"/>
        <v>100</v>
      </c>
      <c r="U32" s="46">
        <v>0</v>
      </c>
      <c r="V32" s="34">
        <f t="shared" si="43"/>
        <v>0</v>
      </c>
      <c r="W32" s="46">
        <v>8</v>
      </c>
      <c r="X32" s="46">
        <v>11</v>
      </c>
      <c r="Y32" s="34">
        <f t="shared" si="7"/>
        <v>1.1410788381742738</v>
      </c>
      <c r="Z32" s="46">
        <v>6</v>
      </c>
      <c r="AA32" s="34">
        <f t="shared" si="8"/>
        <v>0.62240663900414939</v>
      </c>
      <c r="AB32" s="42">
        <v>91.24</v>
      </c>
      <c r="AC32" s="42">
        <v>66.39</v>
      </c>
      <c r="AD32" s="42"/>
      <c r="AE32" s="42">
        <v>624.20000000000005</v>
      </c>
      <c r="AF32" s="34">
        <v>7.46</v>
      </c>
      <c r="AG32" s="34">
        <v>10.25</v>
      </c>
      <c r="AH32" s="45">
        <v>7</v>
      </c>
      <c r="AI32" s="34">
        <f t="shared" si="44"/>
        <v>53.846153846153847</v>
      </c>
      <c r="AJ32" s="45">
        <v>5</v>
      </c>
      <c r="AK32" s="34">
        <f>(AJ32/W32)*100</f>
        <v>62.5</v>
      </c>
      <c r="AL32" s="45">
        <v>6</v>
      </c>
      <c r="AM32" s="34">
        <f t="shared" si="45"/>
        <v>54.54545454545454</v>
      </c>
      <c r="AN32" s="45">
        <v>4</v>
      </c>
      <c r="AO32" s="34">
        <f>(AN32/Z32)*100</f>
        <v>66.666666666666657</v>
      </c>
      <c r="AP32" s="45">
        <v>2</v>
      </c>
      <c r="AQ32" s="175">
        <f t="shared" si="33"/>
        <v>0.2074688796680498</v>
      </c>
      <c r="AR32" s="45">
        <f t="shared" si="11"/>
        <v>7</v>
      </c>
      <c r="AS32" s="34">
        <f t="shared" si="12"/>
        <v>0.72614107883817425</v>
      </c>
      <c r="AT32" s="149">
        <v>0</v>
      </c>
      <c r="AU32" s="149">
        <v>7</v>
      </c>
      <c r="AV32" s="149">
        <v>0</v>
      </c>
      <c r="AW32" s="45">
        <f t="shared" si="13"/>
        <v>7</v>
      </c>
      <c r="AX32" s="45">
        <v>0</v>
      </c>
      <c r="AY32" s="45">
        <v>7</v>
      </c>
      <c r="AZ32" s="45">
        <v>0</v>
      </c>
      <c r="BA32" s="45">
        <v>5</v>
      </c>
      <c r="BB32" s="34">
        <f t="shared" si="14"/>
        <v>0.51867219917012441</v>
      </c>
      <c r="BC32" s="149">
        <v>1</v>
      </c>
      <c r="BD32" s="34">
        <f>(BC32/BA32)*100</f>
        <v>20</v>
      </c>
      <c r="BE32" s="45">
        <f t="shared" si="15"/>
        <v>0</v>
      </c>
      <c r="BF32" s="45">
        <f t="shared" si="16"/>
        <v>5</v>
      </c>
      <c r="BG32" s="45">
        <f t="shared" si="17"/>
        <v>2</v>
      </c>
      <c r="BH32" s="46">
        <v>0</v>
      </c>
      <c r="BI32" s="46">
        <v>0</v>
      </c>
      <c r="BJ32" s="46">
        <v>0</v>
      </c>
      <c r="BK32" s="46">
        <v>0</v>
      </c>
      <c r="BL32" s="46">
        <v>5</v>
      </c>
      <c r="BM32" s="46">
        <v>2</v>
      </c>
      <c r="BN32" s="46">
        <v>0</v>
      </c>
      <c r="BO32" s="46">
        <v>0</v>
      </c>
      <c r="BP32" s="46">
        <v>0</v>
      </c>
      <c r="BQ32" s="45">
        <f t="shared" si="18"/>
        <v>0</v>
      </c>
      <c r="BR32" s="47">
        <f t="shared" si="19"/>
        <v>0</v>
      </c>
      <c r="BS32" s="45">
        <f t="shared" si="20"/>
        <v>0</v>
      </c>
      <c r="BT32" s="45">
        <f t="shared" si="21"/>
        <v>0</v>
      </c>
      <c r="BU32" s="45">
        <f t="shared" si="22"/>
        <v>0</v>
      </c>
      <c r="BV32" s="45">
        <f t="shared" si="23"/>
        <v>0</v>
      </c>
      <c r="BW32" s="45">
        <v>0</v>
      </c>
      <c r="BX32" s="45">
        <v>0</v>
      </c>
      <c r="BY32" s="45">
        <f t="shared" si="24"/>
        <v>0</v>
      </c>
      <c r="BZ32" s="45">
        <v>0</v>
      </c>
      <c r="CA32" s="45">
        <v>0</v>
      </c>
      <c r="CB32" s="45">
        <f t="shared" si="25"/>
        <v>0</v>
      </c>
      <c r="CC32" s="45">
        <v>0</v>
      </c>
      <c r="CD32" s="45">
        <v>0</v>
      </c>
      <c r="CE32" s="45">
        <f t="shared" si="26"/>
        <v>0</v>
      </c>
      <c r="CF32" s="45">
        <v>0</v>
      </c>
      <c r="CG32" s="45">
        <v>0</v>
      </c>
      <c r="CH32" s="45">
        <v>0</v>
      </c>
      <c r="CI32" s="45">
        <v>0</v>
      </c>
      <c r="CJ32" s="48"/>
      <c r="CK32" s="48"/>
      <c r="CL32" s="45">
        <v>0</v>
      </c>
      <c r="CM32" s="45">
        <v>0</v>
      </c>
      <c r="CN32" s="45">
        <f t="shared" si="27"/>
        <v>0</v>
      </c>
      <c r="CO32" s="115" t="s">
        <v>456</v>
      </c>
      <c r="CP32" s="45">
        <f t="shared" si="28"/>
        <v>0</v>
      </c>
      <c r="CQ32" s="45">
        <f t="shared" si="29"/>
        <v>0</v>
      </c>
      <c r="CR32" s="45">
        <f t="shared" si="30"/>
        <v>0</v>
      </c>
      <c r="CS32" s="45">
        <v>0</v>
      </c>
      <c r="CT32" s="45">
        <v>0</v>
      </c>
      <c r="CU32" s="45">
        <v>0</v>
      </c>
      <c r="CV32" s="45">
        <v>0</v>
      </c>
      <c r="CW32" s="45">
        <v>0</v>
      </c>
      <c r="CX32" s="45">
        <v>0</v>
      </c>
      <c r="CY32" s="45">
        <f t="shared" si="31"/>
        <v>0</v>
      </c>
      <c r="CZ32" s="115" t="s">
        <v>456</v>
      </c>
      <c r="DA32" s="45">
        <v>0</v>
      </c>
      <c r="DB32" s="45">
        <f t="shared" si="32"/>
        <v>0</v>
      </c>
      <c r="DC32" s="37" t="s">
        <v>456</v>
      </c>
      <c r="DD32" s="45">
        <v>0</v>
      </c>
      <c r="DE32" s="45">
        <v>0</v>
      </c>
      <c r="DF32" s="45">
        <v>0</v>
      </c>
      <c r="DG32" s="45">
        <v>0</v>
      </c>
      <c r="DH32" s="48"/>
      <c r="DI32" s="48"/>
      <c r="DJ32" s="48"/>
      <c r="DK32" s="46">
        <v>0</v>
      </c>
      <c r="DL32" s="26" t="s">
        <v>392</v>
      </c>
      <c r="DM32" s="26" t="s">
        <v>392</v>
      </c>
      <c r="DN32" s="46">
        <v>13</v>
      </c>
    </row>
    <row r="33" spans="1:118" s="5" customFormat="1">
      <c r="A33" s="100" t="s">
        <v>231</v>
      </c>
      <c r="B33" s="100" t="s">
        <v>391</v>
      </c>
      <c r="C33" s="100" t="s">
        <v>34</v>
      </c>
      <c r="D33" s="46">
        <v>141</v>
      </c>
      <c r="E33" s="45">
        <f t="shared" si="0"/>
        <v>4</v>
      </c>
      <c r="F33" s="46">
        <v>4</v>
      </c>
      <c r="G33" s="34">
        <f t="shared" si="40"/>
        <v>100</v>
      </c>
      <c r="H33" s="46">
        <v>0</v>
      </c>
      <c r="I33" s="34">
        <f t="shared" si="41"/>
        <v>0</v>
      </c>
      <c r="J33" s="46">
        <v>3</v>
      </c>
      <c r="K33" s="34">
        <f t="shared" si="1"/>
        <v>2.1276595744680851</v>
      </c>
      <c r="L33" s="46">
        <v>25</v>
      </c>
      <c r="M33" s="46">
        <v>17</v>
      </c>
      <c r="N33" s="47">
        <f t="shared" si="2"/>
        <v>12.056737588652481</v>
      </c>
      <c r="O33" s="45">
        <v>1</v>
      </c>
      <c r="P33" s="45">
        <v>1</v>
      </c>
      <c r="Q33" s="34">
        <f t="shared" si="3"/>
        <v>0.70921985815602839</v>
      </c>
      <c r="R33" s="46">
        <f t="shared" si="4"/>
        <v>1</v>
      </c>
      <c r="S33" s="46">
        <v>1</v>
      </c>
      <c r="T33" s="34">
        <f t="shared" si="42"/>
        <v>100</v>
      </c>
      <c r="U33" s="46">
        <v>0</v>
      </c>
      <c r="V33" s="34">
        <f t="shared" si="43"/>
        <v>0</v>
      </c>
      <c r="W33" s="46">
        <v>1</v>
      </c>
      <c r="X33" s="46">
        <v>1</v>
      </c>
      <c r="Y33" s="34">
        <f t="shared" si="7"/>
        <v>0.70921985815602839</v>
      </c>
      <c r="Z33" s="46">
        <v>1</v>
      </c>
      <c r="AA33" s="34">
        <f t="shared" si="8"/>
        <v>0.70921985815602839</v>
      </c>
      <c r="AB33" s="42">
        <v>123.9</v>
      </c>
      <c r="AC33" s="42">
        <v>123.9</v>
      </c>
      <c r="AD33" s="42"/>
      <c r="AE33" s="42">
        <v>371.7</v>
      </c>
      <c r="AF33" s="34">
        <v>3</v>
      </c>
      <c r="AG33" s="34">
        <v>3</v>
      </c>
      <c r="AH33" s="45">
        <v>1</v>
      </c>
      <c r="AI33" s="34">
        <f t="shared" si="44"/>
        <v>100</v>
      </c>
      <c r="AJ33" s="45">
        <v>1</v>
      </c>
      <c r="AK33" s="34">
        <f>(AJ33/W33)*100</f>
        <v>100</v>
      </c>
      <c r="AL33" s="45">
        <v>1</v>
      </c>
      <c r="AM33" s="34">
        <f t="shared" si="45"/>
        <v>100</v>
      </c>
      <c r="AN33" s="45">
        <v>1</v>
      </c>
      <c r="AO33" s="34">
        <f>(AN33/Z33)*100</f>
        <v>100</v>
      </c>
      <c r="AP33" s="45">
        <v>0</v>
      </c>
      <c r="AQ33" s="175">
        <f t="shared" si="33"/>
        <v>0</v>
      </c>
      <c r="AR33" s="45">
        <f t="shared" si="11"/>
        <v>2</v>
      </c>
      <c r="AS33" s="34">
        <f t="shared" si="12"/>
        <v>1.4184397163120568</v>
      </c>
      <c r="AT33" s="149">
        <v>0</v>
      </c>
      <c r="AU33" s="149">
        <v>2</v>
      </c>
      <c r="AV33" s="149">
        <v>0</v>
      </c>
      <c r="AW33" s="45">
        <f t="shared" si="13"/>
        <v>2</v>
      </c>
      <c r="AX33" s="45">
        <v>0</v>
      </c>
      <c r="AY33" s="45">
        <v>2</v>
      </c>
      <c r="AZ33" s="45">
        <v>0</v>
      </c>
      <c r="BA33" s="45">
        <v>2</v>
      </c>
      <c r="BB33" s="34">
        <f t="shared" si="14"/>
        <v>1.4184397163120568</v>
      </c>
      <c r="BC33" s="149">
        <v>0</v>
      </c>
      <c r="BD33" s="34">
        <f>(BC33/BA33)*100</f>
        <v>0</v>
      </c>
      <c r="BE33" s="45">
        <f t="shared" si="15"/>
        <v>0</v>
      </c>
      <c r="BF33" s="45">
        <f t="shared" si="16"/>
        <v>0</v>
      </c>
      <c r="BG33" s="45">
        <f t="shared" si="17"/>
        <v>2</v>
      </c>
      <c r="BH33" s="46">
        <v>0</v>
      </c>
      <c r="BI33" s="46">
        <v>0</v>
      </c>
      <c r="BJ33" s="46">
        <v>0</v>
      </c>
      <c r="BK33" s="46">
        <v>0</v>
      </c>
      <c r="BL33" s="46">
        <v>0</v>
      </c>
      <c r="BM33" s="46">
        <v>2</v>
      </c>
      <c r="BN33" s="46">
        <v>0</v>
      </c>
      <c r="BO33" s="46">
        <v>0</v>
      </c>
      <c r="BP33" s="46">
        <v>0</v>
      </c>
      <c r="BQ33" s="45">
        <f t="shared" si="18"/>
        <v>0</v>
      </c>
      <c r="BR33" s="47">
        <f t="shared" si="19"/>
        <v>0</v>
      </c>
      <c r="BS33" s="45">
        <f t="shared" si="20"/>
        <v>0</v>
      </c>
      <c r="BT33" s="45">
        <f t="shared" si="21"/>
        <v>0</v>
      </c>
      <c r="BU33" s="45">
        <f t="shared" si="22"/>
        <v>0</v>
      </c>
      <c r="BV33" s="45">
        <f t="shared" si="23"/>
        <v>0</v>
      </c>
      <c r="BW33" s="45">
        <v>0</v>
      </c>
      <c r="BX33" s="45">
        <v>0</v>
      </c>
      <c r="BY33" s="45">
        <f t="shared" si="24"/>
        <v>0</v>
      </c>
      <c r="BZ33" s="45">
        <v>0</v>
      </c>
      <c r="CA33" s="45">
        <v>0</v>
      </c>
      <c r="CB33" s="45">
        <f t="shared" si="25"/>
        <v>0</v>
      </c>
      <c r="CC33" s="45">
        <v>0</v>
      </c>
      <c r="CD33" s="45">
        <v>0</v>
      </c>
      <c r="CE33" s="45">
        <f t="shared" si="26"/>
        <v>0</v>
      </c>
      <c r="CF33" s="45">
        <v>0</v>
      </c>
      <c r="CG33" s="45">
        <v>0</v>
      </c>
      <c r="CH33" s="45">
        <v>0</v>
      </c>
      <c r="CI33" s="45">
        <v>0</v>
      </c>
      <c r="CJ33" s="48"/>
      <c r="CK33" s="48"/>
      <c r="CL33" s="45">
        <v>0</v>
      </c>
      <c r="CM33" s="45">
        <v>0</v>
      </c>
      <c r="CN33" s="45">
        <f t="shared" si="27"/>
        <v>0</v>
      </c>
      <c r="CO33" s="115" t="s">
        <v>456</v>
      </c>
      <c r="CP33" s="45">
        <f t="shared" si="28"/>
        <v>0</v>
      </c>
      <c r="CQ33" s="45">
        <f t="shared" si="29"/>
        <v>0</v>
      </c>
      <c r="CR33" s="45">
        <f t="shared" si="30"/>
        <v>0</v>
      </c>
      <c r="CS33" s="45">
        <v>0</v>
      </c>
      <c r="CT33" s="45">
        <v>0</v>
      </c>
      <c r="CU33" s="45">
        <v>0</v>
      </c>
      <c r="CV33" s="45">
        <v>0</v>
      </c>
      <c r="CW33" s="45">
        <v>0</v>
      </c>
      <c r="CX33" s="45">
        <v>0</v>
      </c>
      <c r="CY33" s="45">
        <f t="shared" si="31"/>
        <v>0</v>
      </c>
      <c r="CZ33" s="115" t="s">
        <v>456</v>
      </c>
      <c r="DA33" s="45">
        <v>0</v>
      </c>
      <c r="DB33" s="45">
        <f t="shared" si="32"/>
        <v>0</v>
      </c>
      <c r="DC33" s="37" t="s">
        <v>456</v>
      </c>
      <c r="DD33" s="45">
        <v>0</v>
      </c>
      <c r="DE33" s="45">
        <v>0</v>
      </c>
      <c r="DF33" s="45">
        <v>0</v>
      </c>
      <c r="DG33" s="45">
        <v>0</v>
      </c>
      <c r="DH33" s="48"/>
      <c r="DI33" s="48"/>
      <c r="DJ33" s="48"/>
      <c r="DK33" s="46">
        <v>0</v>
      </c>
      <c r="DL33" s="26" t="s">
        <v>392</v>
      </c>
      <c r="DM33" s="26" t="s">
        <v>392</v>
      </c>
      <c r="DN33" s="46">
        <v>1</v>
      </c>
    </row>
    <row r="34" spans="1:118" s="5" customFormat="1">
      <c r="A34" s="100" t="s">
        <v>232</v>
      </c>
      <c r="B34" s="100" t="s">
        <v>391</v>
      </c>
      <c r="C34" s="100" t="s">
        <v>32</v>
      </c>
      <c r="D34" s="46">
        <v>998</v>
      </c>
      <c r="E34" s="45">
        <f t="shared" si="0"/>
        <v>28</v>
      </c>
      <c r="F34" s="46">
        <v>28</v>
      </c>
      <c r="G34" s="34">
        <f t="shared" si="40"/>
        <v>100</v>
      </c>
      <c r="H34" s="46">
        <v>0</v>
      </c>
      <c r="I34" s="34">
        <f t="shared" si="41"/>
        <v>0</v>
      </c>
      <c r="J34" s="46">
        <v>19</v>
      </c>
      <c r="K34" s="34">
        <f t="shared" si="1"/>
        <v>1.903807615230461</v>
      </c>
      <c r="L34" s="46">
        <v>185</v>
      </c>
      <c r="M34" s="46">
        <v>129</v>
      </c>
      <c r="N34" s="47">
        <f t="shared" si="2"/>
        <v>12.925851703406813</v>
      </c>
      <c r="O34" s="45">
        <v>21</v>
      </c>
      <c r="P34" s="45">
        <v>17</v>
      </c>
      <c r="Q34" s="34">
        <f t="shared" si="3"/>
        <v>1.7034068136272544</v>
      </c>
      <c r="R34" s="46">
        <f t="shared" si="4"/>
        <v>12</v>
      </c>
      <c r="S34" s="46">
        <v>12</v>
      </c>
      <c r="T34" s="34">
        <f t="shared" si="42"/>
        <v>100</v>
      </c>
      <c r="U34" s="46">
        <v>0</v>
      </c>
      <c r="V34" s="34">
        <f t="shared" si="43"/>
        <v>0</v>
      </c>
      <c r="W34" s="46">
        <v>0</v>
      </c>
      <c r="X34" s="46">
        <v>12</v>
      </c>
      <c r="Y34" s="34">
        <f t="shared" si="7"/>
        <v>1.2024048096192386</v>
      </c>
      <c r="Z34" s="46">
        <v>0</v>
      </c>
      <c r="AA34" s="34">
        <f t="shared" si="8"/>
        <v>0</v>
      </c>
      <c r="AB34" s="42">
        <v>101.95</v>
      </c>
      <c r="AC34" s="42"/>
      <c r="AD34" s="42"/>
      <c r="AE34" s="42"/>
      <c r="AF34" s="34">
        <v>7</v>
      </c>
      <c r="AG34" s="34"/>
      <c r="AH34" s="45">
        <v>3</v>
      </c>
      <c r="AI34" s="34">
        <f t="shared" si="44"/>
        <v>25</v>
      </c>
      <c r="AJ34" s="45">
        <v>0</v>
      </c>
      <c r="AK34" s="37" t="s">
        <v>456</v>
      </c>
      <c r="AL34" s="45">
        <v>3</v>
      </c>
      <c r="AM34" s="34">
        <f t="shared" si="45"/>
        <v>25</v>
      </c>
      <c r="AN34" s="45">
        <v>0</v>
      </c>
      <c r="AO34" s="37" t="s">
        <v>456</v>
      </c>
      <c r="AP34" s="45">
        <v>1</v>
      </c>
      <c r="AQ34" s="175">
        <f t="shared" si="33"/>
        <v>0.1002004008016032</v>
      </c>
      <c r="AR34" s="45">
        <f t="shared" si="11"/>
        <v>3</v>
      </c>
      <c r="AS34" s="34">
        <f t="shared" si="12"/>
        <v>0.30060120240480964</v>
      </c>
      <c r="AT34" s="149">
        <v>0</v>
      </c>
      <c r="AU34" s="149">
        <v>3</v>
      </c>
      <c r="AV34" s="149">
        <v>0</v>
      </c>
      <c r="AW34" s="45">
        <f t="shared" si="13"/>
        <v>3</v>
      </c>
      <c r="AX34" s="45">
        <v>0</v>
      </c>
      <c r="AY34" s="45">
        <v>3</v>
      </c>
      <c r="AZ34" s="45">
        <v>0</v>
      </c>
      <c r="BA34" s="45">
        <v>3</v>
      </c>
      <c r="BB34" s="34">
        <f t="shared" si="14"/>
        <v>0.30060120240480964</v>
      </c>
      <c r="BC34" s="149">
        <v>0</v>
      </c>
      <c r="BD34" s="34">
        <f>(BC34/BA34)*100</f>
        <v>0</v>
      </c>
      <c r="BE34" s="45">
        <f t="shared" si="15"/>
        <v>0</v>
      </c>
      <c r="BF34" s="45">
        <f t="shared" si="16"/>
        <v>2</v>
      </c>
      <c r="BG34" s="45">
        <f t="shared" si="17"/>
        <v>1</v>
      </c>
      <c r="BH34" s="46">
        <v>0</v>
      </c>
      <c r="BI34" s="46">
        <v>0</v>
      </c>
      <c r="BJ34" s="46">
        <v>0</v>
      </c>
      <c r="BK34" s="46">
        <v>0</v>
      </c>
      <c r="BL34" s="46">
        <v>2</v>
      </c>
      <c r="BM34" s="46">
        <v>1</v>
      </c>
      <c r="BN34" s="46">
        <v>0</v>
      </c>
      <c r="BO34" s="46">
        <v>0</v>
      </c>
      <c r="BP34" s="46">
        <v>0</v>
      </c>
      <c r="BQ34" s="45">
        <f t="shared" si="18"/>
        <v>0</v>
      </c>
      <c r="BR34" s="47">
        <f t="shared" si="19"/>
        <v>0</v>
      </c>
      <c r="BS34" s="45">
        <f t="shared" si="20"/>
        <v>0</v>
      </c>
      <c r="BT34" s="45">
        <f t="shared" si="21"/>
        <v>0</v>
      </c>
      <c r="BU34" s="45">
        <f t="shared" si="22"/>
        <v>0</v>
      </c>
      <c r="BV34" s="45">
        <f t="shared" si="23"/>
        <v>0</v>
      </c>
      <c r="BW34" s="45">
        <v>0</v>
      </c>
      <c r="BX34" s="45">
        <v>0</v>
      </c>
      <c r="BY34" s="45">
        <f t="shared" si="24"/>
        <v>0</v>
      </c>
      <c r="BZ34" s="45">
        <v>0</v>
      </c>
      <c r="CA34" s="45">
        <v>0</v>
      </c>
      <c r="CB34" s="45">
        <f t="shared" si="25"/>
        <v>0</v>
      </c>
      <c r="CC34" s="45">
        <v>0</v>
      </c>
      <c r="CD34" s="45">
        <v>0</v>
      </c>
      <c r="CE34" s="45">
        <f t="shared" si="26"/>
        <v>0</v>
      </c>
      <c r="CF34" s="45">
        <v>0</v>
      </c>
      <c r="CG34" s="45">
        <v>0</v>
      </c>
      <c r="CH34" s="45">
        <v>0</v>
      </c>
      <c r="CI34" s="45">
        <v>0</v>
      </c>
      <c r="CJ34" s="48"/>
      <c r="CK34" s="48"/>
      <c r="CL34" s="45">
        <v>0</v>
      </c>
      <c r="CM34" s="45">
        <v>0</v>
      </c>
      <c r="CN34" s="45">
        <f t="shared" si="27"/>
        <v>0</v>
      </c>
      <c r="CO34" s="115" t="s">
        <v>456</v>
      </c>
      <c r="CP34" s="45">
        <f t="shared" si="28"/>
        <v>0</v>
      </c>
      <c r="CQ34" s="45">
        <f t="shared" si="29"/>
        <v>0</v>
      </c>
      <c r="CR34" s="45">
        <f t="shared" si="30"/>
        <v>0</v>
      </c>
      <c r="CS34" s="45">
        <v>0</v>
      </c>
      <c r="CT34" s="45">
        <v>0</v>
      </c>
      <c r="CU34" s="45">
        <v>0</v>
      </c>
      <c r="CV34" s="45">
        <v>0</v>
      </c>
      <c r="CW34" s="45">
        <v>0</v>
      </c>
      <c r="CX34" s="45">
        <v>0</v>
      </c>
      <c r="CY34" s="45">
        <f t="shared" si="31"/>
        <v>0</v>
      </c>
      <c r="CZ34" s="115" t="s">
        <v>456</v>
      </c>
      <c r="DA34" s="45">
        <v>0</v>
      </c>
      <c r="DB34" s="45">
        <f t="shared" si="32"/>
        <v>0</v>
      </c>
      <c r="DC34" s="37" t="s">
        <v>456</v>
      </c>
      <c r="DD34" s="45">
        <v>0</v>
      </c>
      <c r="DE34" s="45">
        <v>0</v>
      </c>
      <c r="DF34" s="45">
        <v>0</v>
      </c>
      <c r="DG34" s="45">
        <v>0</v>
      </c>
      <c r="DH34" s="48"/>
      <c r="DI34" s="48"/>
      <c r="DJ34" s="48"/>
      <c r="DK34" s="46">
        <v>0</v>
      </c>
      <c r="DL34" s="26" t="s">
        <v>392</v>
      </c>
      <c r="DM34" s="26" t="s">
        <v>392</v>
      </c>
      <c r="DN34" s="46">
        <v>12</v>
      </c>
    </row>
    <row r="35" spans="1:118" s="5" customFormat="1">
      <c r="A35" s="26" t="s">
        <v>398</v>
      </c>
      <c r="B35" s="26" t="s">
        <v>439</v>
      </c>
      <c r="C35" s="26" t="s">
        <v>19</v>
      </c>
      <c r="D35" s="46">
        <v>523</v>
      </c>
      <c r="E35" s="45">
        <f t="shared" si="0"/>
        <v>1</v>
      </c>
      <c r="F35" s="46">
        <v>1</v>
      </c>
      <c r="G35" s="34">
        <f t="shared" si="40"/>
        <v>100</v>
      </c>
      <c r="H35" s="46">
        <v>0</v>
      </c>
      <c r="I35" s="34">
        <f t="shared" si="41"/>
        <v>0</v>
      </c>
      <c r="J35" s="46">
        <v>1</v>
      </c>
      <c r="K35" s="34">
        <f t="shared" si="1"/>
        <v>0.19120458891013384</v>
      </c>
      <c r="L35" s="46">
        <v>132</v>
      </c>
      <c r="M35" s="46">
        <v>83</v>
      </c>
      <c r="N35" s="47">
        <f t="shared" si="2"/>
        <v>15.86998087954111</v>
      </c>
      <c r="O35" s="45">
        <v>52</v>
      </c>
      <c r="P35" s="45">
        <v>41</v>
      </c>
      <c r="Q35" s="34">
        <f t="shared" si="3"/>
        <v>7.8393881453154872</v>
      </c>
      <c r="R35" s="46">
        <f t="shared" si="4"/>
        <v>7</v>
      </c>
      <c r="S35" s="46">
        <v>7</v>
      </c>
      <c r="T35" s="34">
        <f t="shared" si="42"/>
        <v>100</v>
      </c>
      <c r="U35" s="46">
        <v>0</v>
      </c>
      <c r="V35" s="34">
        <f t="shared" si="43"/>
        <v>0</v>
      </c>
      <c r="W35" s="46">
        <v>0</v>
      </c>
      <c r="X35" s="46">
        <v>6</v>
      </c>
      <c r="Y35" s="34">
        <f t="shared" si="7"/>
        <v>1.1472275334608031</v>
      </c>
      <c r="Z35" s="46">
        <v>0</v>
      </c>
      <c r="AA35" s="34">
        <f t="shared" si="8"/>
        <v>0</v>
      </c>
      <c r="AB35" s="42">
        <v>46.51</v>
      </c>
      <c r="AC35" s="42"/>
      <c r="AD35" s="42">
        <v>390.09</v>
      </c>
      <c r="AE35" s="42"/>
      <c r="AF35" s="34">
        <v>7.5</v>
      </c>
      <c r="AG35" s="34"/>
      <c r="AH35" s="45">
        <v>4</v>
      </c>
      <c r="AI35" s="34">
        <f t="shared" si="44"/>
        <v>57.142857142857139</v>
      </c>
      <c r="AJ35" s="45">
        <v>0</v>
      </c>
      <c r="AK35" s="37" t="s">
        <v>456</v>
      </c>
      <c r="AL35" s="45">
        <v>3</v>
      </c>
      <c r="AM35" s="34">
        <f t="shared" si="45"/>
        <v>50</v>
      </c>
      <c r="AN35" s="45">
        <v>0</v>
      </c>
      <c r="AO35" s="37" t="s">
        <v>456</v>
      </c>
      <c r="AP35" s="45">
        <v>2</v>
      </c>
      <c r="AQ35" s="175">
        <f t="shared" si="33"/>
        <v>0.38240917782026768</v>
      </c>
      <c r="AR35" s="45">
        <f t="shared" si="11"/>
        <v>2</v>
      </c>
      <c r="AS35" s="34">
        <f t="shared" si="12"/>
        <v>0.38240917782026768</v>
      </c>
      <c r="AT35" s="149">
        <v>0</v>
      </c>
      <c r="AU35" s="149">
        <v>2</v>
      </c>
      <c r="AV35" s="149">
        <v>0</v>
      </c>
      <c r="AW35" s="45">
        <f t="shared" si="13"/>
        <v>2</v>
      </c>
      <c r="AX35" s="45">
        <v>0</v>
      </c>
      <c r="AY35" s="45">
        <v>2</v>
      </c>
      <c r="AZ35" s="45">
        <v>0</v>
      </c>
      <c r="BA35" s="45">
        <v>1</v>
      </c>
      <c r="BB35" s="34">
        <f t="shared" si="14"/>
        <v>0.19120458891013384</v>
      </c>
      <c r="BC35" s="149">
        <v>0</v>
      </c>
      <c r="BD35" s="34">
        <f>(BC35/BA35)*100</f>
        <v>0</v>
      </c>
      <c r="BE35" s="45">
        <f t="shared" si="15"/>
        <v>0</v>
      </c>
      <c r="BF35" s="45">
        <f t="shared" si="16"/>
        <v>0</v>
      </c>
      <c r="BG35" s="45">
        <f t="shared" si="17"/>
        <v>2</v>
      </c>
      <c r="BH35" s="46">
        <v>0</v>
      </c>
      <c r="BI35" s="46">
        <v>0</v>
      </c>
      <c r="BJ35" s="46">
        <v>0</v>
      </c>
      <c r="BK35" s="46">
        <v>0</v>
      </c>
      <c r="BL35" s="46">
        <v>0</v>
      </c>
      <c r="BM35" s="46">
        <v>2</v>
      </c>
      <c r="BN35" s="46">
        <v>0</v>
      </c>
      <c r="BO35" s="46">
        <v>0</v>
      </c>
      <c r="BP35" s="46">
        <v>0</v>
      </c>
      <c r="BQ35" s="45">
        <f t="shared" si="18"/>
        <v>0</v>
      </c>
      <c r="BR35" s="47">
        <f t="shared" si="19"/>
        <v>0</v>
      </c>
      <c r="BS35" s="45">
        <f t="shared" si="20"/>
        <v>0</v>
      </c>
      <c r="BT35" s="45">
        <f t="shared" si="21"/>
        <v>0</v>
      </c>
      <c r="BU35" s="45">
        <f t="shared" si="22"/>
        <v>0</v>
      </c>
      <c r="BV35" s="45">
        <f t="shared" si="23"/>
        <v>0</v>
      </c>
      <c r="BW35" s="45">
        <v>0</v>
      </c>
      <c r="BX35" s="45">
        <v>0</v>
      </c>
      <c r="BY35" s="45">
        <f t="shared" si="24"/>
        <v>0</v>
      </c>
      <c r="BZ35" s="45">
        <v>0</v>
      </c>
      <c r="CA35" s="45">
        <v>0</v>
      </c>
      <c r="CB35" s="45">
        <f t="shared" si="25"/>
        <v>0</v>
      </c>
      <c r="CC35" s="45">
        <v>0</v>
      </c>
      <c r="CD35" s="45">
        <v>0</v>
      </c>
      <c r="CE35" s="45">
        <f t="shared" si="26"/>
        <v>0</v>
      </c>
      <c r="CF35" s="45">
        <v>0</v>
      </c>
      <c r="CG35" s="45">
        <v>0</v>
      </c>
      <c r="CH35" s="45">
        <v>0</v>
      </c>
      <c r="CI35" s="45">
        <v>0</v>
      </c>
      <c r="CJ35" s="48"/>
      <c r="CK35" s="48"/>
      <c r="CL35" s="45">
        <v>0</v>
      </c>
      <c r="CM35" s="45">
        <v>0</v>
      </c>
      <c r="CN35" s="45">
        <f t="shared" si="27"/>
        <v>0</v>
      </c>
      <c r="CO35" s="115" t="s">
        <v>456</v>
      </c>
      <c r="CP35" s="45">
        <f t="shared" si="28"/>
        <v>0</v>
      </c>
      <c r="CQ35" s="45">
        <f t="shared" si="29"/>
        <v>0</v>
      </c>
      <c r="CR35" s="45">
        <f t="shared" si="30"/>
        <v>0</v>
      </c>
      <c r="CS35" s="45">
        <v>0</v>
      </c>
      <c r="CT35" s="45">
        <v>0</v>
      </c>
      <c r="CU35" s="45">
        <v>0</v>
      </c>
      <c r="CV35" s="45">
        <v>0</v>
      </c>
      <c r="CW35" s="45">
        <v>0</v>
      </c>
      <c r="CX35" s="45">
        <v>0</v>
      </c>
      <c r="CY35" s="45">
        <f t="shared" si="31"/>
        <v>0</v>
      </c>
      <c r="CZ35" s="115" t="s">
        <v>456</v>
      </c>
      <c r="DA35" s="45">
        <v>0</v>
      </c>
      <c r="DB35" s="45">
        <f t="shared" si="32"/>
        <v>0</v>
      </c>
      <c r="DC35" s="37" t="s">
        <v>456</v>
      </c>
      <c r="DD35" s="45">
        <v>0</v>
      </c>
      <c r="DE35" s="45">
        <v>0</v>
      </c>
      <c r="DF35" s="45">
        <v>0</v>
      </c>
      <c r="DG35" s="45">
        <v>0</v>
      </c>
      <c r="DH35" s="48"/>
      <c r="DI35" s="48"/>
      <c r="DJ35" s="48"/>
      <c r="DK35" s="46">
        <v>0</v>
      </c>
      <c r="DL35" s="46">
        <v>3</v>
      </c>
      <c r="DM35" s="46">
        <v>0</v>
      </c>
      <c r="DN35" s="46">
        <v>0</v>
      </c>
    </row>
    <row r="36" spans="1:118" s="5" customFormat="1">
      <c r="A36" s="100" t="s">
        <v>233</v>
      </c>
      <c r="B36" s="100" t="s">
        <v>391</v>
      </c>
      <c r="C36" s="100" t="s">
        <v>32</v>
      </c>
      <c r="D36" s="46">
        <v>330</v>
      </c>
      <c r="E36" s="45">
        <f t="shared" si="0"/>
        <v>4</v>
      </c>
      <c r="F36" s="46">
        <v>3</v>
      </c>
      <c r="G36" s="34">
        <f t="shared" si="40"/>
        <v>75</v>
      </c>
      <c r="H36" s="46">
        <v>1</v>
      </c>
      <c r="I36" s="34">
        <f t="shared" si="41"/>
        <v>25</v>
      </c>
      <c r="J36" s="46">
        <v>3</v>
      </c>
      <c r="K36" s="34">
        <f t="shared" si="1"/>
        <v>0.90909090909090906</v>
      </c>
      <c r="L36" s="46">
        <v>29</v>
      </c>
      <c r="M36" s="46">
        <v>22</v>
      </c>
      <c r="N36" s="47">
        <f t="shared" si="2"/>
        <v>6.666666666666667</v>
      </c>
      <c r="O36" s="45">
        <v>4</v>
      </c>
      <c r="P36" s="45">
        <v>3</v>
      </c>
      <c r="Q36" s="34">
        <f t="shared" si="3"/>
        <v>0.90909090909090906</v>
      </c>
      <c r="R36" s="46">
        <f t="shared" si="4"/>
        <v>5</v>
      </c>
      <c r="S36" s="46">
        <v>5</v>
      </c>
      <c r="T36" s="34">
        <f t="shared" si="42"/>
        <v>100</v>
      </c>
      <c r="U36" s="46">
        <v>0</v>
      </c>
      <c r="V36" s="34">
        <f t="shared" si="43"/>
        <v>0</v>
      </c>
      <c r="W36" s="46">
        <v>0</v>
      </c>
      <c r="X36" s="46">
        <v>5</v>
      </c>
      <c r="Y36" s="34">
        <f t="shared" si="7"/>
        <v>1.5151515151515151</v>
      </c>
      <c r="Z36" s="46">
        <v>0</v>
      </c>
      <c r="AA36" s="34">
        <f t="shared" si="8"/>
        <v>0</v>
      </c>
      <c r="AB36" s="42">
        <v>44.88</v>
      </c>
      <c r="AC36" s="42"/>
      <c r="AD36" s="42"/>
      <c r="AE36" s="42"/>
      <c r="AF36" s="34">
        <v>9.1999999999999993</v>
      </c>
      <c r="AG36" s="34"/>
      <c r="AH36" s="45">
        <v>0</v>
      </c>
      <c r="AI36" s="34">
        <f t="shared" si="44"/>
        <v>0</v>
      </c>
      <c r="AJ36" s="45">
        <v>0</v>
      </c>
      <c r="AK36" s="37" t="s">
        <v>456</v>
      </c>
      <c r="AL36" s="45">
        <v>0</v>
      </c>
      <c r="AM36" s="34">
        <f t="shared" si="45"/>
        <v>0</v>
      </c>
      <c r="AN36" s="45">
        <v>0</v>
      </c>
      <c r="AO36" s="37" t="s">
        <v>456</v>
      </c>
      <c r="AP36" s="45">
        <v>0</v>
      </c>
      <c r="AQ36" s="175">
        <f t="shared" si="33"/>
        <v>0</v>
      </c>
      <c r="AR36" s="45">
        <f t="shared" si="11"/>
        <v>0</v>
      </c>
      <c r="AS36" s="34">
        <f t="shared" si="12"/>
        <v>0</v>
      </c>
      <c r="AT36" s="149">
        <v>0</v>
      </c>
      <c r="AU36" s="149">
        <v>0</v>
      </c>
      <c r="AV36" s="149">
        <v>0</v>
      </c>
      <c r="AW36" s="45">
        <f t="shared" si="13"/>
        <v>0</v>
      </c>
      <c r="AX36" s="45">
        <v>0</v>
      </c>
      <c r="AY36" s="45">
        <v>0</v>
      </c>
      <c r="AZ36" s="45">
        <v>0</v>
      </c>
      <c r="BA36" s="45">
        <v>0</v>
      </c>
      <c r="BB36" s="34">
        <f t="shared" si="14"/>
        <v>0</v>
      </c>
      <c r="BC36" s="149">
        <v>0</v>
      </c>
      <c r="BD36" s="37" t="s">
        <v>456</v>
      </c>
      <c r="BE36" s="45">
        <f t="shared" si="15"/>
        <v>0</v>
      </c>
      <c r="BF36" s="45">
        <f t="shared" si="16"/>
        <v>0</v>
      </c>
      <c r="BG36" s="45">
        <f t="shared" si="17"/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0</v>
      </c>
      <c r="BM36" s="46">
        <v>0</v>
      </c>
      <c r="BN36" s="46">
        <v>0</v>
      </c>
      <c r="BO36" s="46">
        <v>0</v>
      </c>
      <c r="BP36" s="46">
        <v>0</v>
      </c>
      <c r="BQ36" s="45">
        <f t="shared" si="18"/>
        <v>0</v>
      </c>
      <c r="BR36" s="47">
        <f t="shared" si="19"/>
        <v>0</v>
      </c>
      <c r="BS36" s="45">
        <f t="shared" si="20"/>
        <v>0</v>
      </c>
      <c r="BT36" s="45">
        <f t="shared" si="21"/>
        <v>0</v>
      </c>
      <c r="BU36" s="45">
        <f t="shared" si="22"/>
        <v>0</v>
      </c>
      <c r="BV36" s="45">
        <f t="shared" si="23"/>
        <v>0</v>
      </c>
      <c r="BW36" s="45">
        <v>0</v>
      </c>
      <c r="BX36" s="45">
        <v>0</v>
      </c>
      <c r="BY36" s="45">
        <f t="shared" si="24"/>
        <v>0</v>
      </c>
      <c r="BZ36" s="45">
        <v>0</v>
      </c>
      <c r="CA36" s="45">
        <v>0</v>
      </c>
      <c r="CB36" s="45">
        <f t="shared" si="25"/>
        <v>0</v>
      </c>
      <c r="CC36" s="45">
        <v>0</v>
      </c>
      <c r="CD36" s="45">
        <v>0</v>
      </c>
      <c r="CE36" s="45">
        <f t="shared" si="26"/>
        <v>0</v>
      </c>
      <c r="CF36" s="45">
        <v>0</v>
      </c>
      <c r="CG36" s="45">
        <v>0</v>
      </c>
      <c r="CH36" s="45">
        <v>0</v>
      </c>
      <c r="CI36" s="45">
        <v>0</v>
      </c>
      <c r="CJ36" s="48"/>
      <c r="CK36" s="48"/>
      <c r="CL36" s="45">
        <v>0</v>
      </c>
      <c r="CM36" s="45">
        <v>0</v>
      </c>
      <c r="CN36" s="45">
        <f t="shared" si="27"/>
        <v>0</v>
      </c>
      <c r="CO36" s="115" t="s">
        <v>456</v>
      </c>
      <c r="CP36" s="45">
        <f t="shared" si="28"/>
        <v>0</v>
      </c>
      <c r="CQ36" s="45">
        <f t="shared" si="29"/>
        <v>0</v>
      </c>
      <c r="CR36" s="45">
        <f t="shared" si="30"/>
        <v>0</v>
      </c>
      <c r="CS36" s="45">
        <v>0</v>
      </c>
      <c r="CT36" s="45">
        <v>0</v>
      </c>
      <c r="CU36" s="45">
        <v>0</v>
      </c>
      <c r="CV36" s="45">
        <v>0</v>
      </c>
      <c r="CW36" s="45">
        <v>0</v>
      </c>
      <c r="CX36" s="45">
        <v>0</v>
      </c>
      <c r="CY36" s="45">
        <f t="shared" si="31"/>
        <v>0</v>
      </c>
      <c r="CZ36" s="115" t="s">
        <v>456</v>
      </c>
      <c r="DA36" s="45">
        <v>0</v>
      </c>
      <c r="DB36" s="45">
        <f t="shared" si="32"/>
        <v>0</v>
      </c>
      <c r="DC36" s="37" t="s">
        <v>456</v>
      </c>
      <c r="DD36" s="45">
        <v>0</v>
      </c>
      <c r="DE36" s="45">
        <v>0</v>
      </c>
      <c r="DF36" s="45">
        <v>0</v>
      </c>
      <c r="DG36" s="45">
        <v>0</v>
      </c>
      <c r="DH36" s="48"/>
      <c r="DI36" s="48"/>
      <c r="DJ36" s="48"/>
      <c r="DK36" s="46">
        <v>0</v>
      </c>
      <c r="DL36" s="26" t="s">
        <v>392</v>
      </c>
      <c r="DM36" s="26" t="s">
        <v>392</v>
      </c>
      <c r="DN36" s="46">
        <v>5</v>
      </c>
    </row>
    <row r="37" spans="1:118" s="5" customFormat="1">
      <c r="A37" s="26" t="s">
        <v>151</v>
      </c>
      <c r="B37" s="26" t="s">
        <v>210</v>
      </c>
      <c r="C37" s="26" t="s">
        <v>31</v>
      </c>
      <c r="D37" s="46">
        <v>20</v>
      </c>
      <c r="E37" s="45">
        <f t="shared" si="0"/>
        <v>0</v>
      </c>
      <c r="F37" s="46">
        <v>0</v>
      </c>
      <c r="G37" s="37" t="s">
        <v>456</v>
      </c>
      <c r="H37" s="46">
        <v>0</v>
      </c>
      <c r="I37" s="37" t="s">
        <v>456</v>
      </c>
      <c r="J37" s="46">
        <v>0</v>
      </c>
      <c r="K37" s="34">
        <f t="shared" si="1"/>
        <v>0</v>
      </c>
      <c r="L37" s="46">
        <v>4</v>
      </c>
      <c r="M37" s="46">
        <v>2</v>
      </c>
      <c r="N37" s="47">
        <f t="shared" si="2"/>
        <v>10</v>
      </c>
      <c r="O37" s="46">
        <v>0</v>
      </c>
      <c r="P37" s="46">
        <v>0</v>
      </c>
      <c r="Q37" s="34">
        <f t="shared" si="3"/>
        <v>0</v>
      </c>
      <c r="R37" s="46">
        <f t="shared" si="4"/>
        <v>2</v>
      </c>
      <c r="S37" s="46">
        <v>2</v>
      </c>
      <c r="T37" s="34">
        <f t="shared" si="42"/>
        <v>100</v>
      </c>
      <c r="U37" s="46">
        <v>0</v>
      </c>
      <c r="V37" s="34">
        <f t="shared" si="43"/>
        <v>0</v>
      </c>
      <c r="W37" s="46">
        <v>0</v>
      </c>
      <c r="X37" s="46">
        <v>1</v>
      </c>
      <c r="Y37" s="34">
        <f t="shared" si="7"/>
        <v>5</v>
      </c>
      <c r="Z37" s="46">
        <v>0</v>
      </c>
      <c r="AA37" s="34">
        <f t="shared" si="8"/>
        <v>0</v>
      </c>
      <c r="AB37" s="42">
        <v>79.33</v>
      </c>
      <c r="AC37" s="42"/>
      <c r="AD37" s="42">
        <v>238</v>
      </c>
      <c r="AE37" s="42"/>
      <c r="AF37" s="34">
        <v>3</v>
      </c>
      <c r="AG37" s="34"/>
      <c r="AH37" s="45">
        <v>0</v>
      </c>
      <c r="AI37" s="34">
        <f t="shared" si="44"/>
        <v>0</v>
      </c>
      <c r="AJ37" s="45">
        <v>0</v>
      </c>
      <c r="AK37" s="37" t="s">
        <v>456</v>
      </c>
      <c r="AL37" s="45">
        <v>0</v>
      </c>
      <c r="AM37" s="34">
        <f t="shared" si="45"/>
        <v>0</v>
      </c>
      <c r="AN37" s="45">
        <v>0</v>
      </c>
      <c r="AO37" s="37" t="s">
        <v>456</v>
      </c>
      <c r="AP37" s="45">
        <v>0</v>
      </c>
      <c r="AQ37" s="176">
        <f t="shared" si="33"/>
        <v>0</v>
      </c>
      <c r="AR37" s="45">
        <f t="shared" si="11"/>
        <v>0</v>
      </c>
      <c r="AS37" s="34">
        <f t="shared" si="12"/>
        <v>0</v>
      </c>
      <c r="AT37" s="149">
        <v>0</v>
      </c>
      <c r="AU37" s="149">
        <v>0</v>
      </c>
      <c r="AV37" s="149">
        <v>0</v>
      </c>
      <c r="AW37" s="45">
        <f t="shared" si="13"/>
        <v>0</v>
      </c>
      <c r="AX37" s="45">
        <v>0</v>
      </c>
      <c r="AY37" s="45">
        <v>0</v>
      </c>
      <c r="AZ37" s="45">
        <v>0</v>
      </c>
      <c r="BA37" s="45">
        <v>0</v>
      </c>
      <c r="BB37" s="34">
        <f t="shared" si="14"/>
        <v>0</v>
      </c>
      <c r="BC37" s="149">
        <v>0</v>
      </c>
      <c r="BD37" s="37" t="s">
        <v>456</v>
      </c>
      <c r="BE37" s="45">
        <f t="shared" si="15"/>
        <v>0</v>
      </c>
      <c r="BF37" s="45">
        <f t="shared" si="16"/>
        <v>0</v>
      </c>
      <c r="BG37" s="45">
        <f t="shared" si="17"/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0</v>
      </c>
      <c r="BM37" s="46">
        <v>0</v>
      </c>
      <c r="BN37" s="46">
        <v>0</v>
      </c>
      <c r="BO37" s="46">
        <v>0</v>
      </c>
      <c r="BP37" s="46">
        <v>0</v>
      </c>
      <c r="BQ37" s="45">
        <f t="shared" si="18"/>
        <v>0</v>
      </c>
      <c r="BR37" s="47">
        <f t="shared" si="19"/>
        <v>0</v>
      </c>
      <c r="BS37" s="45">
        <f t="shared" si="20"/>
        <v>0</v>
      </c>
      <c r="BT37" s="45">
        <f t="shared" si="21"/>
        <v>0</v>
      </c>
      <c r="BU37" s="45">
        <f t="shared" si="22"/>
        <v>0</v>
      </c>
      <c r="BV37" s="45">
        <f t="shared" si="23"/>
        <v>0</v>
      </c>
      <c r="BW37" s="45">
        <v>0</v>
      </c>
      <c r="BX37" s="45">
        <v>0</v>
      </c>
      <c r="BY37" s="45">
        <f t="shared" si="24"/>
        <v>0</v>
      </c>
      <c r="BZ37" s="45">
        <v>0</v>
      </c>
      <c r="CA37" s="45">
        <v>0</v>
      </c>
      <c r="CB37" s="45">
        <f t="shared" si="25"/>
        <v>0</v>
      </c>
      <c r="CC37" s="45">
        <v>0</v>
      </c>
      <c r="CD37" s="45">
        <v>0</v>
      </c>
      <c r="CE37" s="45">
        <f t="shared" si="26"/>
        <v>0</v>
      </c>
      <c r="CF37" s="45">
        <v>0</v>
      </c>
      <c r="CG37" s="45">
        <v>0</v>
      </c>
      <c r="CH37" s="45">
        <v>0</v>
      </c>
      <c r="CI37" s="45">
        <v>0</v>
      </c>
      <c r="CJ37" s="48"/>
      <c r="CK37" s="48"/>
      <c r="CL37" s="45"/>
      <c r="CM37" s="45">
        <v>0</v>
      </c>
      <c r="CN37" s="45">
        <f t="shared" si="27"/>
        <v>0</v>
      </c>
      <c r="CO37" s="115" t="s">
        <v>456</v>
      </c>
      <c r="CP37" s="45">
        <f t="shared" si="28"/>
        <v>0</v>
      </c>
      <c r="CQ37" s="45">
        <f t="shared" si="29"/>
        <v>0</v>
      </c>
      <c r="CR37" s="45">
        <f t="shared" si="30"/>
        <v>0</v>
      </c>
      <c r="CS37" s="45">
        <v>0</v>
      </c>
      <c r="CT37" s="45">
        <v>0</v>
      </c>
      <c r="CU37" s="45">
        <v>0</v>
      </c>
      <c r="CV37" s="45">
        <v>0</v>
      </c>
      <c r="CW37" s="45">
        <v>0</v>
      </c>
      <c r="CX37" s="45">
        <v>0</v>
      </c>
      <c r="CY37" s="45">
        <f t="shared" si="31"/>
        <v>0</v>
      </c>
      <c r="CZ37" s="115" t="s">
        <v>456</v>
      </c>
      <c r="DA37" s="45">
        <v>0</v>
      </c>
      <c r="DB37" s="45">
        <f t="shared" si="32"/>
        <v>0</v>
      </c>
      <c r="DC37" s="37" t="s">
        <v>456</v>
      </c>
      <c r="DD37" s="45">
        <v>0</v>
      </c>
      <c r="DE37" s="45">
        <v>0</v>
      </c>
      <c r="DF37" s="45">
        <v>0</v>
      </c>
      <c r="DG37" s="45">
        <v>0</v>
      </c>
      <c r="DH37" s="48"/>
      <c r="DI37" s="48"/>
      <c r="DJ37" s="48"/>
      <c r="DK37" s="46">
        <v>0</v>
      </c>
      <c r="DL37" s="46">
        <v>0</v>
      </c>
      <c r="DM37" s="46">
        <v>0</v>
      </c>
      <c r="DN37" s="46">
        <v>1</v>
      </c>
    </row>
    <row r="38" spans="1:118" s="5" customFormat="1">
      <c r="A38" s="26" t="s">
        <v>151</v>
      </c>
      <c r="B38" s="26" t="s">
        <v>216</v>
      </c>
      <c r="C38" s="26" t="s">
        <v>31</v>
      </c>
      <c r="D38" s="46">
        <v>124</v>
      </c>
      <c r="E38" s="45">
        <f t="shared" si="0"/>
        <v>6</v>
      </c>
      <c r="F38" s="46">
        <v>6</v>
      </c>
      <c r="G38" s="34">
        <f t="shared" ref="G38:G45" si="46">(F38/E38)*100</f>
        <v>100</v>
      </c>
      <c r="H38" s="46">
        <v>0</v>
      </c>
      <c r="I38" s="34">
        <f t="shared" ref="I38:I45" si="47">(H38/E38)*100</f>
        <v>0</v>
      </c>
      <c r="J38" s="46">
        <v>5</v>
      </c>
      <c r="K38" s="34">
        <f t="shared" si="1"/>
        <v>4.032258064516129</v>
      </c>
      <c r="L38" s="46">
        <v>39</v>
      </c>
      <c r="M38" s="46">
        <v>19</v>
      </c>
      <c r="N38" s="47">
        <f t="shared" si="2"/>
        <v>15.32258064516129</v>
      </c>
      <c r="O38" s="45">
        <v>13</v>
      </c>
      <c r="P38" s="45">
        <v>8</v>
      </c>
      <c r="Q38" s="34">
        <f t="shared" si="3"/>
        <v>6.4516129032258061</v>
      </c>
      <c r="R38" s="46">
        <f t="shared" si="4"/>
        <v>0</v>
      </c>
      <c r="S38" s="46">
        <v>0</v>
      </c>
      <c r="T38" s="37" t="s">
        <v>456</v>
      </c>
      <c r="U38" s="46">
        <v>0</v>
      </c>
      <c r="V38" s="37" t="s">
        <v>456</v>
      </c>
      <c r="W38" s="46">
        <v>0</v>
      </c>
      <c r="X38" s="46">
        <v>0</v>
      </c>
      <c r="Y38" s="34">
        <f t="shared" si="7"/>
        <v>0</v>
      </c>
      <c r="Z38" s="46">
        <v>0</v>
      </c>
      <c r="AA38" s="34">
        <f t="shared" si="8"/>
        <v>0</v>
      </c>
      <c r="AB38" s="42"/>
      <c r="AC38" s="42"/>
      <c r="AD38" s="42"/>
      <c r="AE38" s="42"/>
      <c r="AF38" s="34"/>
      <c r="AG38" s="34"/>
      <c r="AH38" s="45">
        <v>0</v>
      </c>
      <c r="AI38" s="37" t="s">
        <v>456</v>
      </c>
      <c r="AJ38" s="45">
        <v>0</v>
      </c>
      <c r="AK38" s="37" t="s">
        <v>456</v>
      </c>
      <c r="AL38" s="45">
        <v>0</v>
      </c>
      <c r="AM38" s="37" t="s">
        <v>456</v>
      </c>
      <c r="AN38" s="45">
        <v>0</v>
      </c>
      <c r="AO38" s="37" t="s">
        <v>456</v>
      </c>
      <c r="AP38" s="45">
        <v>0</v>
      </c>
      <c r="AQ38" s="175">
        <f t="shared" si="33"/>
        <v>0</v>
      </c>
      <c r="AR38" s="45">
        <f t="shared" si="11"/>
        <v>1</v>
      </c>
      <c r="AS38" s="34">
        <f t="shared" si="12"/>
        <v>0.80645161290322576</v>
      </c>
      <c r="AT38" s="149">
        <v>1</v>
      </c>
      <c r="AU38" s="149">
        <v>0</v>
      </c>
      <c r="AV38" s="149">
        <v>0</v>
      </c>
      <c r="AW38" s="45">
        <f t="shared" si="13"/>
        <v>1</v>
      </c>
      <c r="AX38" s="45">
        <v>1</v>
      </c>
      <c r="AY38" s="45">
        <v>0</v>
      </c>
      <c r="AZ38" s="45">
        <v>0</v>
      </c>
      <c r="BA38" s="45">
        <v>1</v>
      </c>
      <c r="BB38" s="34">
        <f t="shared" si="14"/>
        <v>0.80645161290322576</v>
      </c>
      <c r="BC38" s="149">
        <v>0</v>
      </c>
      <c r="BD38" s="34">
        <f>(BC38/BA38)*100</f>
        <v>0</v>
      </c>
      <c r="BE38" s="45">
        <f t="shared" si="15"/>
        <v>1</v>
      </c>
      <c r="BF38" s="45">
        <f t="shared" si="16"/>
        <v>0</v>
      </c>
      <c r="BG38" s="45">
        <f t="shared" si="17"/>
        <v>0</v>
      </c>
      <c r="BH38" s="46">
        <v>1</v>
      </c>
      <c r="BI38" s="46">
        <v>0</v>
      </c>
      <c r="BJ38" s="46">
        <v>0</v>
      </c>
      <c r="BK38" s="46"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5">
        <f t="shared" si="18"/>
        <v>0</v>
      </c>
      <c r="BR38" s="47">
        <f t="shared" si="19"/>
        <v>0</v>
      </c>
      <c r="BS38" s="45">
        <f t="shared" si="20"/>
        <v>0</v>
      </c>
      <c r="BT38" s="45">
        <f t="shared" si="21"/>
        <v>0</v>
      </c>
      <c r="BU38" s="45">
        <f t="shared" si="22"/>
        <v>0</v>
      </c>
      <c r="BV38" s="45">
        <f t="shared" si="23"/>
        <v>0</v>
      </c>
      <c r="BW38" s="45">
        <v>0</v>
      </c>
      <c r="BX38" s="45">
        <v>0</v>
      </c>
      <c r="BY38" s="45">
        <f t="shared" si="24"/>
        <v>0</v>
      </c>
      <c r="BZ38" s="45">
        <v>0</v>
      </c>
      <c r="CA38" s="45">
        <v>0</v>
      </c>
      <c r="CB38" s="45">
        <f t="shared" si="25"/>
        <v>0</v>
      </c>
      <c r="CC38" s="45">
        <v>0</v>
      </c>
      <c r="CD38" s="45">
        <v>0</v>
      </c>
      <c r="CE38" s="45">
        <f t="shared" si="26"/>
        <v>0</v>
      </c>
      <c r="CF38" s="45">
        <v>0</v>
      </c>
      <c r="CG38" s="45">
        <v>0</v>
      </c>
      <c r="CH38" s="45">
        <v>0</v>
      </c>
      <c r="CI38" s="45">
        <v>0</v>
      </c>
      <c r="CJ38" s="48"/>
      <c r="CK38" s="48"/>
      <c r="CL38" s="45">
        <v>0</v>
      </c>
      <c r="CM38" s="45">
        <v>0</v>
      </c>
      <c r="CN38" s="45">
        <f t="shared" si="27"/>
        <v>0</v>
      </c>
      <c r="CO38" s="115" t="s">
        <v>456</v>
      </c>
      <c r="CP38" s="45">
        <f t="shared" si="28"/>
        <v>0</v>
      </c>
      <c r="CQ38" s="45">
        <f t="shared" si="29"/>
        <v>0</v>
      </c>
      <c r="CR38" s="45">
        <f t="shared" si="30"/>
        <v>0</v>
      </c>
      <c r="CS38" s="45">
        <v>0</v>
      </c>
      <c r="CT38" s="45">
        <v>0</v>
      </c>
      <c r="CU38" s="45">
        <v>0</v>
      </c>
      <c r="CV38" s="45">
        <v>0</v>
      </c>
      <c r="CW38" s="45">
        <v>0</v>
      </c>
      <c r="CX38" s="45">
        <v>0</v>
      </c>
      <c r="CY38" s="45">
        <f t="shared" si="31"/>
        <v>0</v>
      </c>
      <c r="CZ38" s="115" t="s">
        <v>456</v>
      </c>
      <c r="DA38" s="45">
        <v>1</v>
      </c>
      <c r="DB38" s="45">
        <f t="shared" si="32"/>
        <v>0</v>
      </c>
      <c r="DC38" s="34">
        <f>(DB38/DA38)*100</f>
        <v>0</v>
      </c>
      <c r="DD38" s="45">
        <v>0</v>
      </c>
      <c r="DE38" s="45">
        <v>0</v>
      </c>
      <c r="DF38" s="45">
        <v>0</v>
      </c>
      <c r="DG38" s="45">
        <v>0</v>
      </c>
      <c r="DH38" s="48"/>
      <c r="DI38" s="48"/>
      <c r="DJ38" s="48"/>
      <c r="DK38" s="46">
        <v>0</v>
      </c>
      <c r="DL38" s="46">
        <v>1</v>
      </c>
      <c r="DM38" s="46">
        <v>0</v>
      </c>
      <c r="DN38" s="46">
        <v>0</v>
      </c>
    </row>
    <row r="39" spans="1:118" s="5" customFormat="1">
      <c r="A39" s="26" t="s">
        <v>152</v>
      </c>
      <c r="B39" s="26" t="s">
        <v>210</v>
      </c>
      <c r="C39" s="26" t="s">
        <v>31</v>
      </c>
      <c r="D39" s="46">
        <v>258</v>
      </c>
      <c r="E39" s="45">
        <f t="shared" si="0"/>
        <v>3</v>
      </c>
      <c r="F39" s="46">
        <v>3</v>
      </c>
      <c r="G39" s="34">
        <f t="shared" si="46"/>
        <v>100</v>
      </c>
      <c r="H39" s="46">
        <v>0</v>
      </c>
      <c r="I39" s="34">
        <f t="shared" si="47"/>
        <v>0</v>
      </c>
      <c r="J39" s="46">
        <v>3</v>
      </c>
      <c r="K39" s="34">
        <f t="shared" si="1"/>
        <v>1.1627906976744187</v>
      </c>
      <c r="L39" s="46">
        <v>80</v>
      </c>
      <c r="M39" s="46">
        <v>35</v>
      </c>
      <c r="N39" s="47">
        <f t="shared" si="2"/>
        <v>13.565891472868216</v>
      </c>
      <c r="O39" s="46">
        <v>12</v>
      </c>
      <c r="P39" s="46">
        <v>8</v>
      </c>
      <c r="Q39" s="34">
        <f t="shared" si="3"/>
        <v>3.1007751937984498</v>
      </c>
      <c r="R39" s="46">
        <f t="shared" si="4"/>
        <v>3</v>
      </c>
      <c r="S39" s="46">
        <v>3</v>
      </c>
      <c r="T39" s="34">
        <f>(S39/R39)*100</f>
        <v>100</v>
      </c>
      <c r="U39" s="46">
        <v>0</v>
      </c>
      <c r="V39" s="34">
        <f>(U39/R39)*100</f>
        <v>0</v>
      </c>
      <c r="W39" s="46">
        <v>0</v>
      </c>
      <c r="X39" s="46">
        <v>1</v>
      </c>
      <c r="Y39" s="34">
        <f t="shared" si="7"/>
        <v>0.38759689922480622</v>
      </c>
      <c r="Z39" s="46">
        <v>0</v>
      </c>
      <c r="AA39" s="34">
        <f t="shared" si="8"/>
        <v>0</v>
      </c>
      <c r="AB39" s="42">
        <v>23.18</v>
      </c>
      <c r="AC39" s="42"/>
      <c r="AD39" s="42">
        <v>69.540000000000006</v>
      </c>
      <c r="AE39" s="42"/>
      <c r="AF39" s="34">
        <v>3</v>
      </c>
      <c r="AG39" s="34"/>
      <c r="AH39" s="45">
        <v>0</v>
      </c>
      <c r="AI39" s="34">
        <f>(AH39/S39)*100</f>
        <v>0</v>
      </c>
      <c r="AJ39" s="45">
        <v>0</v>
      </c>
      <c r="AK39" s="37" t="s">
        <v>456</v>
      </c>
      <c r="AL39" s="45">
        <v>0</v>
      </c>
      <c r="AM39" s="34">
        <f>(AL39/X39)*100</f>
        <v>0</v>
      </c>
      <c r="AN39" s="45">
        <v>0</v>
      </c>
      <c r="AO39" s="37" t="s">
        <v>456</v>
      </c>
      <c r="AP39" s="45">
        <v>0</v>
      </c>
      <c r="AQ39" s="175">
        <f t="shared" si="33"/>
        <v>0</v>
      </c>
      <c r="AR39" s="45">
        <f t="shared" si="11"/>
        <v>2</v>
      </c>
      <c r="AS39" s="34">
        <f t="shared" si="12"/>
        <v>0.77519379844961245</v>
      </c>
      <c r="AT39" s="149">
        <v>0</v>
      </c>
      <c r="AU39" s="149">
        <v>2</v>
      </c>
      <c r="AV39" s="149">
        <v>0</v>
      </c>
      <c r="AW39" s="45">
        <f t="shared" si="13"/>
        <v>0</v>
      </c>
      <c r="AX39" s="45">
        <v>0</v>
      </c>
      <c r="AY39" s="45">
        <v>0</v>
      </c>
      <c r="AZ39" s="45">
        <v>0</v>
      </c>
      <c r="BA39" s="45">
        <v>0</v>
      </c>
      <c r="BB39" s="34">
        <f t="shared" si="14"/>
        <v>0</v>
      </c>
      <c r="BC39" s="149">
        <v>0</v>
      </c>
      <c r="BD39" s="37" t="s">
        <v>456</v>
      </c>
      <c r="BE39" s="45">
        <f t="shared" si="15"/>
        <v>0</v>
      </c>
      <c r="BF39" s="45">
        <f t="shared" si="16"/>
        <v>0</v>
      </c>
      <c r="BG39" s="45">
        <f t="shared" si="17"/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5">
        <f t="shared" si="18"/>
        <v>0</v>
      </c>
      <c r="BR39" s="47">
        <f t="shared" si="19"/>
        <v>0</v>
      </c>
      <c r="BS39" s="45">
        <f t="shared" si="20"/>
        <v>0</v>
      </c>
      <c r="BT39" s="45">
        <f t="shared" si="21"/>
        <v>0</v>
      </c>
      <c r="BU39" s="45">
        <f t="shared" si="22"/>
        <v>0</v>
      </c>
      <c r="BV39" s="45">
        <f t="shared" si="23"/>
        <v>0</v>
      </c>
      <c r="BW39" s="45">
        <v>0</v>
      </c>
      <c r="BX39" s="45">
        <v>0</v>
      </c>
      <c r="BY39" s="45">
        <f t="shared" si="24"/>
        <v>0</v>
      </c>
      <c r="BZ39" s="45">
        <v>0</v>
      </c>
      <c r="CA39" s="45">
        <v>0</v>
      </c>
      <c r="CB39" s="45">
        <f t="shared" si="25"/>
        <v>0</v>
      </c>
      <c r="CC39" s="45">
        <v>0</v>
      </c>
      <c r="CD39" s="45">
        <v>0</v>
      </c>
      <c r="CE39" s="45">
        <f t="shared" si="26"/>
        <v>0</v>
      </c>
      <c r="CF39" s="45">
        <v>0</v>
      </c>
      <c r="CG39" s="45">
        <v>0</v>
      </c>
      <c r="CH39" s="45">
        <v>0</v>
      </c>
      <c r="CI39" s="45">
        <v>0</v>
      </c>
      <c r="CJ39" s="48"/>
      <c r="CK39" s="48"/>
      <c r="CL39" s="45"/>
      <c r="CM39" s="45">
        <v>0</v>
      </c>
      <c r="CN39" s="45">
        <f t="shared" si="27"/>
        <v>0</v>
      </c>
      <c r="CO39" s="115" t="s">
        <v>456</v>
      </c>
      <c r="CP39" s="45">
        <f t="shared" si="28"/>
        <v>0</v>
      </c>
      <c r="CQ39" s="45">
        <f t="shared" si="29"/>
        <v>0</v>
      </c>
      <c r="CR39" s="45">
        <f t="shared" si="30"/>
        <v>0</v>
      </c>
      <c r="CS39" s="45">
        <v>0</v>
      </c>
      <c r="CT39" s="45">
        <v>0</v>
      </c>
      <c r="CU39" s="45">
        <v>0</v>
      </c>
      <c r="CV39" s="45">
        <v>0</v>
      </c>
      <c r="CW39" s="45">
        <v>0</v>
      </c>
      <c r="CX39" s="45">
        <v>0</v>
      </c>
      <c r="CY39" s="45">
        <f t="shared" si="31"/>
        <v>0</v>
      </c>
      <c r="CZ39" s="115" t="s">
        <v>456</v>
      </c>
      <c r="DA39" s="45">
        <v>0</v>
      </c>
      <c r="DB39" s="45">
        <f t="shared" si="32"/>
        <v>0</v>
      </c>
      <c r="DC39" s="37" t="s">
        <v>456</v>
      </c>
      <c r="DD39" s="45">
        <v>0</v>
      </c>
      <c r="DE39" s="45">
        <v>0</v>
      </c>
      <c r="DF39" s="45">
        <v>0</v>
      </c>
      <c r="DG39" s="45">
        <v>0</v>
      </c>
      <c r="DH39" s="48"/>
      <c r="DI39" s="48"/>
      <c r="DJ39" s="48"/>
      <c r="DK39" s="46">
        <v>0</v>
      </c>
      <c r="DL39" s="46">
        <v>0</v>
      </c>
      <c r="DM39" s="46">
        <v>0</v>
      </c>
      <c r="DN39" s="46">
        <v>1</v>
      </c>
    </row>
    <row r="40" spans="1:118" s="5" customFormat="1">
      <c r="A40" s="26" t="s">
        <v>153</v>
      </c>
      <c r="B40" s="26" t="s">
        <v>210</v>
      </c>
      <c r="C40" s="26" t="s">
        <v>31</v>
      </c>
      <c r="D40" s="46">
        <v>321</v>
      </c>
      <c r="E40" s="45">
        <f t="shared" si="0"/>
        <v>11</v>
      </c>
      <c r="F40" s="46">
        <v>11</v>
      </c>
      <c r="G40" s="34">
        <f t="shared" si="46"/>
        <v>100</v>
      </c>
      <c r="H40" s="46">
        <v>0</v>
      </c>
      <c r="I40" s="34">
        <f t="shared" si="47"/>
        <v>0</v>
      </c>
      <c r="J40" s="46">
        <v>8</v>
      </c>
      <c r="K40" s="34">
        <f t="shared" si="1"/>
        <v>2.4922118380062304</v>
      </c>
      <c r="L40" s="46">
        <v>122</v>
      </c>
      <c r="M40" s="46">
        <v>46</v>
      </c>
      <c r="N40" s="47">
        <f t="shared" si="2"/>
        <v>14.330218068535824</v>
      </c>
      <c r="O40" s="46">
        <v>23</v>
      </c>
      <c r="P40" s="46">
        <v>12</v>
      </c>
      <c r="Q40" s="34">
        <f t="shared" si="3"/>
        <v>3.7383177570093453</v>
      </c>
      <c r="R40" s="46">
        <f t="shared" si="4"/>
        <v>5</v>
      </c>
      <c r="S40" s="46">
        <v>5</v>
      </c>
      <c r="T40" s="34">
        <f>(S40/R40)*100</f>
        <v>100</v>
      </c>
      <c r="U40" s="46">
        <v>0</v>
      </c>
      <c r="V40" s="34">
        <f>(U40/R40)*100</f>
        <v>0</v>
      </c>
      <c r="W40" s="46">
        <v>0</v>
      </c>
      <c r="X40" s="46">
        <v>5</v>
      </c>
      <c r="Y40" s="34">
        <f t="shared" si="7"/>
        <v>1.557632398753894</v>
      </c>
      <c r="Z40" s="46">
        <v>0</v>
      </c>
      <c r="AA40" s="34">
        <f t="shared" si="8"/>
        <v>0</v>
      </c>
      <c r="AB40" s="42">
        <v>60.9</v>
      </c>
      <c r="AC40" s="42"/>
      <c r="AD40" s="42">
        <v>238.63</v>
      </c>
      <c r="AE40" s="42"/>
      <c r="AF40" s="34">
        <v>4.4000000000000004</v>
      </c>
      <c r="AG40" s="34"/>
      <c r="AH40" s="45">
        <v>1</v>
      </c>
      <c r="AI40" s="34">
        <f>(AH40/S40)*100</f>
        <v>20</v>
      </c>
      <c r="AJ40" s="45">
        <v>0</v>
      </c>
      <c r="AK40" s="37" t="s">
        <v>456</v>
      </c>
      <c r="AL40" s="45">
        <v>1</v>
      </c>
      <c r="AM40" s="34">
        <f>(AL40/X40)*100</f>
        <v>20</v>
      </c>
      <c r="AN40" s="45">
        <v>0</v>
      </c>
      <c r="AO40" s="37" t="s">
        <v>456</v>
      </c>
      <c r="AP40" s="45">
        <v>0</v>
      </c>
      <c r="AQ40" s="175">
        <f t="shared" si="33"/>
        <v>0</v>
      </c>
      <c r="AR40" s="45">
        <f t="shared" si="11"/>
        <v>4</v>
      </c>
      <c r="AS40" s="34">
        <f t="shared" si="12"/>
        <v>1.2461059190031152</v>
      </c>
      <c r="AT40" s="149">
        <v>0</v>
      </c>
      <c r="AU40" s="149">
        <v>4</v>
      </c>
      <c r="AV40" s="149">
        <v>0</v>
      </c>
      <c r="AW40" s="45">
        <f t="shared" si="13"/>
        <v>2</v>
      </c>
      <c r="AX40" s="45">
        <v>0</v>
      </c>
      <c r="AY40" s="45">
        <v>2</v>
      </c>
      <c r="AZ40" s="45">
        <v>0</v>
      </c>
      <c r="BA40" s="45">
        <v>2</v>
      </c>
      <c r="BB40" s="34">
        <f t="shared" si="14"/>
        <v>0.62305295950155759</v>
      </c>
      <c r="BC40" s="149">
        <v>0</v>
      </c>
      <c r="BD40" s="34">
        <f>(BC40/BA40)*100</f>
        <v>0</v>
      </c>
      <c r="BE40" s="45">
        <f t="shared" si="15"/>
        <v>0</v>
      </c>
      <c r="BF40" s="45">
        <f t="shared" si="16"/>
        <v>0</v>
      </c>
      <c r="BG40" s="45">
        <f t="shared" si="17"/>
        <v>2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2</v>
      </c>
      <c r="BN40" s="46">
        <v>0</v>
      </c>
      <c r="BO40" s="46">
        <v>0</v>
      </c>
      <c r="BP40" s="46">
        <v>0</v>
      </c>
      <c r="BQ40" s="45">
        <f t="shared" si="18"/>
        <v>1</v>
      </c>
      <c r="BR40" s="47">
        <f t="shared" si="19"/>
        <v>0.3115264797507788</v>
      </c>
      <c r="BS40" s="45">
        <f t="shared" si="20"/>
        <v>1</v>
      </c>
      <c r="BT40" s="45">
        <f t="shared" si="21"/>
        <v>0</v>
      </c>
      <c r="BU40" s="45">
        <f t="shared" si="22"/>
        <v>1</v>
      </c>
      <c r="BV40" s="45">
        <f t="shared" si="23"/>
        <v>0</v>
      </c>
      <c r="BW40" s="45">
        <v>0</v>
      </c>
      <c r="BX40" s="45">
        <v>0</v>
      </c>
      <c r="BY40" s="45">
        <f t="shared" si="24"/>
        <v>1</v>
      </c>
      <c r="BZ40" s="45">
        <v>0</v>
      </c>
      <c r="CA40" s="45">
        <v>1</v>
      </c>
      <c r="CB40" s="45">
        <f t="shared" si="25"/>
        <v>0</v>
      </c>
      <c r="CC40" s="45">
        <v>0</v>
      </c>
      <c r="CD40" s="45">
        <v>0</v>
      </c>
      <c r="CE40" s="45">
        <f t="shared" si="26"/>
        <v>0</v>
      </c>
      <c r="CF40" s="45">
        <v>0</v>
      </c>
      <c r="CG40" s="45">
        <v>0</v>
      </c>
      <c r="CH40" s="45">
        <v>0</v>
      </c>
      <c r="CI40" s="45">
        <v>0</v>
      </c>
      <c r="CJ40" s="48">
        <v>853.14</v>
      </c>
      <c r="CK40" s="48"/>
      <c r="CL40" s="45">
        <v>4</v>
      </c>
      <c r="CM40" s="45">
        <v>0</v>
      </c>
      <c r="CN40" s="45">
        <f t="shared" si="27"/>
        <v>1</v>
      </c>
      <c r="CO40" s="47">
        <f>(CN40/BQ40)*100</f>
        <v>100</v>
      </c>
      <c r="CP40" s="45">
        <f t="shared" si="28"/>
        <v>1</v>
      </c>
      <c r="CQ40" s="45">
        <f t="shared" si="29"/>
        <v>0</v>
      </c>
      <c r="CR40" s="45">
        <f t="shared" si="30"/>
        <v>0</v>
      </c>
      <c r="CS40" s="45">
        <v>1</v>
      </c>
      <c r="CT40" s="45">
        <v>0</v>
      </c>
      <c r="CU40" s="45">
        <v>0</v>
      </c>
      <c r="CV40" s="45">
        <v>0</v>
      </c>
      <c r="CW40" s="45">
        <v>0</v>
      </c>
      <c r="CX40" s="45">
        <v>0</v>
      </c>
      <c r="CY40" s="45">
        <f t="shared" si="31"/>
        <v>0</v>
      </c>
      <c r="CZ40" s="47">
        <f>(CY40/BQ40)*100</f>
        <v>0</v>
      </c>
      <c r="DA40" s="45">
        <v>1</v>
      </c>
      <c r="DB40" s="45">
        <f t="shared" si="32"/>
        <v>0</v>
      </c>
      <c r="DC40" s="34">
        <f>(DB40/DA40)*100</f>
        <v>0</v>
      </c>
      <c r="DD40" s="45">
        <v>0</v>
      </c>
      <c r="DE40" s="45">
        <v>0</v>
      </c>
      <c r="DF40" s="45">
        <v>0</v>
      </c>
      <c r="DG40" s="45">
        <v>0</v>
      </c>
      <c r="DH40" s="48"/>
      <c r="DI40" s="48"/>
      <c r="DJ40" s="48"/>
      <c r="DK40" s="46">
        <v>0</v>
      </c>
      <c r="DL40" s="46">
        <v>2</v>
      </c>
      <c r="DM40" s="46">
        <v>0</v>
      </c>
      <c r="DN40" s="46">
        <v>5</v>
      </c>
    </row>
    <row r="41" spans="1:118" s="5" customFormat="1">
      <c r="A41" s="100" t="s">
        <v>234</v>
      </c>
      <c r="B41" s="100" t="s">
        <v>391</v>
      </c>
      <c r="C41" s="100" t="s">
        <v>34</v>
      </c>
      <c r="D41" s="46">
        <v>176</v>
      </c>
      <c r="E41" s="45">
        <f t="shared" si="0"/>
        <v>2</v>
      </c>
      <c r="F41" s="46">
        <v>2</v>
      </c>
      <c r="G41" s="34">
        <f t="shared" si="46"/>
        <v>100</v>
      </c>
      <c r="H41" s="46">
        <v>0</v>
      </c>
      <c r="I41" s="34">
        <f t="shared" si="47"/>
        <v>0</v>
      </c>
      <c r="J41" s="46">
        <v>2</v>
      </c>
      <c r="K41" s="34">
        <f t="shared" si="1"/>
        <v>1.1363636363636365</v>
      </c>
      <c r="L41" s="46">
        <v>30</v>
      </c>
      <c r="M41" s="46">
        <v>21</v>
      </c>
      <c r="N41" s="47">
        <f t="shared" si="2"/>
        <v>11.931818181818182</v>
      </c>
      <c r="O41" s="45">
        <v>1</v>
      </c>
      <c r="P41" s="45">
        <v>1</v>
      </c>
      <c r="Q41" s="34">
        <f t="shared" si="3"/>
        <v>0.56818181818181823</v>
      </c>
      <c r="R41" s="46">
        <f t="shared" si="4"/>
        <v>0</v>
      </c>
      <c r="S41" s="46">
        <v>0</v>
      </c>
      <c r="T41" s="37" t="s">
        <v>456</v>
      </c>
      <c r="U41" s="46">
        <v>0</v>
      </c>
      <c r="V41" s="37" t="s">
        <v>456</v>
      </c>
      <c r="W41" s="46">
        <v>0</v>
      </c>
      <c r="X41" s="46">
        <v>0</v>
      </c>
      <c r="Y41" s="34">
        <f t="shared" si="7"/>
        <v>0</v>
      </c>
      <c r="Z41" s="46">
        <v>0</v>
      </c>
      <c r="AA41" s="34">
        <f t="shared" si="8"/>
        <v>0</v>
      </c>
      <c r="AB41" s="42"/>
      <c r="AC41" s="42"/>
      <c r="AD41" s="42"/>
      <c r="AE41" s="42"/>
      <c r="AF41" s="34"/>
      <c r="AG41" s="34"/>
      <c r="AH41" s="45">
        <v>0</v>
      </c>
      <c r="AI41" s="37" t="s">
        <v>456</v>
      </c>
      <c r="AJ41" s="45">
        <v>0</v>
      </c>
      <c r="AK41" s="37" t="s">
        <v>456</v>
      </c>
      <c r="AL41" s="45">
        <v>0</v>
      </c>
      <c r="AM41" s="37" t="s">
        <v>456</v>
      </c>
      <c r="AN41" s="45">
        <v>0</v>
      </c>
      <c r="AO41" s="37" t="s">
        <v>456</v>
      </c>
      <c r="AP41" s="45">
        <v>0</v>
      </c>
      <c r="AQ41" s="175">
        <f t="shared" si="33"/>
        <v>0</v>
      </c>
      <c r="AR41" s="45">
        <f t="shared" si="11"/>
        <v>3</v>
      </c>
      <c r="AS41" s="34">
        <f t="shared" si="12"/>
        <v>1.7045454545454544</v>
      </c>
      <c r="AT41" s="149">
        <v>0</v>
      </c>
      <c r="AU41" s="149">
        <v>3</v>
      </c>
      <c r="AV41" s="149">
        <v>0</v>
      </c>
      <c r="AW41" s="45">
        <f t="shared" si="13"/>
        <v>3</v>
      </c>
      <c r="AX41" s="45">
        <v>0</v>
      </c>
      <c r="AY41" s="45">
        <v>3</v>
      </c>
      <c r="AZ41" s="45">
        <v>0</v>
      </c>
      <c r="BA41" s="45">
        <v>3</v>
      </c>
      <c r="BB41" s="34">
        <f t="shared" si="14"/>
        <v>1.7045454545454544</v>
      </c>
      <c r="BC41" s="149">
        <v>0</v>
      </c>
      <c r="BD41" s="34">
        <f>(BC41/BA41)*100</f>
        <v>0</v>
      </c>
      <c r="BE41" s="45">
        <f t="shared" si="15"/>
        <v>0</v>
      </c>
      <c r="BF41" s="45">
        <f t="shared" si="16"/>
        <v>2</v>
      </c>
      <c r="BG41" s="45">
        <f t="shared" si="17"/>
        <v>1</v>
      </c>
      <c r="BH41" s="46">
        <v>0</v>
      </c>
      <c r="BI41" s="46">
        <v>0</v>
      </c>
      <c r="BJ41" s="46">
        <v>0</v>
      </c>
      <c r="BK41" s="46">
        <v>0</v>
      </c>
      <c r="BL41" s="46">
        <v>2</v>
      </c>
      <c r="BM41" s="46">
        <v>1</v>
      </c>
      <c r="BN41" s="46">
        <v>0</v>
      </c>
      <c r="BO41" s="46">
        <v>0</v>
      </c>
      <c r="BP41" s="46">
        <v>0</v>
      </c>
      <c r="BQ41" s="45">
        <f t="shared" si="18"/>
        <v>0</v>
      </c>
      <c r="BR41" s="47">
        <f t="shared" si="19"/>
        <v>0</v>
      </c>
      <c r="BS41" s="45">
        <f t="shared" si="20"/>
        <v>0</v>
      </c>
      <c r="BT41" s="45">
        <f t="shared" si="21"/>
        <v>0</v>
      </c>
      <c r="BU41" s="45">
        <f t="shared" si="22"/>
        <v>0</v>
      </c>
      <c r="BV41" s="45">
        <f t="shared" si="23"/>
        <v>0</v>
      </c>
      <c r="BW41" s="45">
        <v>0</v>
      </c>
      <c r="BX41" s="45">
        <v>0</v>
      </c>
      <c r="BY41" s="45">
        <f t="shared" si="24"/>
        <v>0</v>
      </c>
      <c r="BZ41" s="45">
        <v>0</v>
      </c>
      <c r="CA41" s="45">
        <v>0</v>
      </c>
      <c r="CB41" s="45">
        <f t="shared" si="25"/>
        <v>0</v>
      </c>
      <c r="CC41" s="45">
        <v>0</v>
      </c>
      <c r="CD41" s="45">
        <v>0</v>
      </c>
      <c r="CE41" s="45">
        <f t="shared" si="26"/>
        <v>0</v>
      </c>
      <c r="CF41" s="45">
        <v>0</v>
      </c>
      <c r="CG41" s="45">
        <v>0</v>
      </c>
      <c r="CH41" s="45">
        <v>0</v>
      </c>
      <c r="CI41" s="45">
        <v>0</v>
      </c>
      <c r="CJ41" s="48"/>
      <c r="CK41" s="48"/>
      <c r="CL41" s="45">
        <v>0</v>
      </c>
      <c r="CM41" s="45">
        <v>0</v>
      </c>
      <c r="CN41" s="45">
        <f t="shared" si="27"/>
        <v>0</v>
      </c>
      <c r="CO41" s="115" t="s">
        <v>456</v>
      </c>
      <c r="CP41" s="45">
        <f t="shared" si="28"/>
        <v>0</v>
      </c>
      <c r="CQ41" s="45">
        <f t="shared" si="29"/>
        <v>0</v>
      </c>
      <c r="CR41" s="45">
        <f t="shared" si="30"/>
        <v>0</v>
      </c>
      <c r="CS41" s="45">
        <v>0</v>
      </c>
      <c r="CT41" s="45">
        <v>0</v>
      </c>
      <c r="CU41" s="45">
        <v>0</v>
      </c>
      <c r="CV41" s="45">
        <v>0</v>
      </c>
      <c r="CW41" s="45">
        <v>0</v>
      </c>
      <c r="CX41" s="45">
        <v>0</v>
      </c>
      <c r="CY41" s="45">
        <f t="shared" si="31"/>
        <v>0</v>
      </c>
      <c r="CZ41" s="115" t="s">
        <v>456</v>
      </c>
      <c r="DA41" s="45">
        <v>0</v>
      </c>
      <c r="DB41" s="45">
        <f t="shared" si="32"/>
        <v>0</v>
      </c>
      <c r="DC41" s="37" t="s">
        <v>456</v>
      </c>
      <c r="DD41" s="45">
        <v>0</v>
      </c>
      <c r="DE41" s="45">
        <v>0</v>
      </c>
      <c r="DF41" s="45">
        <v>0</v>
      </c>
      <c r="DG41" s="45">
        <v>0</v>
      </c>
      <c r="DH41" s="48"/>
      <c r="DI41" s="48"/>
      <c r="DJ41" s="48"/>
      <c r="DK41" s="46">
        <v>0</v>
      </c>
      <c r="DL41" s="26" t="s">
        <v>392</v>
      </c>
      <c r="DM41" s="26" t="s">
        <v>392</v>
      </c>
      <c r="DN41" s="46">
        <v>0</v>
      </c>
    </row>
    <row r="42" spans="1:118" s="5" customFormat="1">
      <c r="A42" s="100" t="s">
        <v>235</v>
      </c>
      <c r="B42" s="100" t="s">
        <v>391</v>
      </c>
      <c r="C42" s="100" t="s">
        <v>32</v>
      </c>
      <c r="D42" s="46">
        <v>339</v>
      </c>
      <c r="E42" s="45">
        <f t="shared" si="0"/>
        <v>3</v>
      </c>
      <c r="F42" s="46">
        <v>3</v>
      </c>
      <c r="G42" s="34">
        <f t="shared" si="46"/>
        <v>100</v>
      </c>
      <c r="H42" s="46">
        <v>0</v>
      </c>
      <c r="I42" s="34">
        <f t="shared" si="47"/>
        <v>0</v>
      </c>
      <c r="J42" s="46">
        <v>3</v>
      </c>
      <c r="K42" s="34">
        <f t="shared" si="1"/>
        <v>0.88495575221238942</v>
      </c>
      <c r="L42" s="46">
        <v>42</v>
      </c>
      <c r="M42" s="46">
        <v>32</v>
      </c>
      <c r="N42" s="47">
        <f t="shared" si="2"/>
        <v>9.4395280235988199</v>
      </c>
      <c r="O42" s="45">
        <v>3</v>
      </c>
      <c r="P42" s="45">
        <v>3</v>
      </c>
      <c r="Q42" s="34">
        <f t="shared" si="3"/>
        <v>0.88495575221238942</v>
      </c>
      <c r="R42" s="46">
        <f t="shared" si="4"/>
        <v>0</v>
      </c>
      <c r="S42" s="46">
        <v>0</v>
      </c>
      <c r="T42" s="37" t="s">
        <v>456</v>
      </c>
      <c r="U42" s="46">
        <v>0</v>
      </c>
      <c r="V42" s="37" t="s">
        <v>456</v>
      </c>
      <c r="W42" s="46">
        <v>0</v>
      </c>
      <c r="X42" s="46">
        <v>0</v>
      </c>
      <c r="Y42" s="34">
        <f t="shared" si="7"/>
        <v>0</v>
      </c>
      <c r="Z42" s="46">
        <v>0</v>
      </c>
      <c r="AA42" s="34">
        <f t="shared" si="8"/>
        <v>0</v>
      </c>
      <c r="AB42" s="42"/>
      <c r="AC42" s="42"/>
      <c r="AD42" s="42"/>
      <c r="AE42" s="42"/>
      <c r="AF42" s="34"/>
      <c r="AG42" s="34"/>
      <c r="AH42" s="45">
        <v>0</v>
      </c>
      <c r="AI42" s="37" t="s">
        <v>456</v>
      </c>
      <c r="AJ42" s="45">
        <v>0</v>
      </c>
      <c r="AK42" s="37" t="s">
        <v>456</v>
      </c>
      <c r="AL42" s="45">
        <v>0</v>
      </c>
      <c r="AM42" s="37" t="s">
        <v>456</v>
      </c>
      <c r="AN42" s="45">
        <v>0</v>
      </c>
      <c r="AO42" s="37" t="s">
        <v>456</v>
      </c>
      <c r="AP42" s="45">
        <v>0</v>
      </c>
      <c r="AQ42" s="175">
        <f t="shared" si="33"/>
        <v>0</v>
      </c>
      <c r="AR42" s="45">
        <f t="shared" si="11"/>
        <v>0</v>
      </c>
      <c r="AS42" s="34">
        <f t="shared" si="12"/>
        <v>0</v>
      </c>
      <c r="AT42" s="149">
        <v>0</v>
      </c>
      <c r="AU42" s="149">
        <v>0</v>
      </c>
      <c r="AV42" s="149">
        <v>0</v>
      </c>
      <c r="AW42" s="45">
        <f t="shared" si="13"/>
        <v>0</v>
      </c>
      <c r="AX42" s="45">
        <v>0</v>
      </c>
      <c r="AY42" s="45">
        <v>0</v>
      </c>
      <c r="AZ42" s="45">
        <v>0</v>
      </c>
      <c r="BA42" s="45">
        <v>0</v>
      </c>
      <c r="BB42" s="34">
        <f t="shared" si="14"/>
        <v>0</v>
      </c>
      <c r="BC42" s="149">
        <v>0</v>
      </c>
      <c r="BD42" s="37" t="s">
        <v>456</v>
      </c>
      <c r="BE42" s="45">
        <f t="shared" si="15"/>
        <v>0</v>
      </c>
      <c r="BF42" s="45">
        <f t="shared" si="16"/>
        <v>0</v>
      </c>
      <c r="BG42" s="45">
        <f t="shared" si="17"/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5">
        <f t="shared" si="18"/>
        <v>0</v>
      </c>
      <c r="BR42" s="47">
        <f t="shared" si="19"/>
        <v>0</v>
      </c>
      <c r="BS42" s="45">
        <f t="shared" si="20"/>
        <v>0</v>
      </c>
      <c r="BT42" s="45">
        <f t="shared" si="21"/>
        <v>0</v>
      </c>
      <c r="BU42" s="45">
        <f t="shared" si="22"/>
        <v>0</v>
      </c>
      <c r="BV42" s="45">
        <f t="shared" si="23"/>
        <v>0</v>
      </c>
      <c r="BW42" s="45">
        <v>0</v>
      </c>
      <c r="BX42" s="45">
        <v>0</v>
      </c>
      <c r="BY42" s="45">
        <f t="shared" si="24"/>
        <v>0</v>
      </c>
      <c r="BZ42" s="45">
        <v>0</v>
      </c>
      <c r="CA42" s="45">
        <v>0</v>
      </c>
      <c r="CB42" s="45">
        <f t="shared" si="25"/>
        <v>0</v>
      </c>
      <c r="CC42" s="45">
        <v>0</v>
      </c>
      <c r="CD42" s="45">
        <v>0</v>
      </c>
      <c r="CE42" s="45">
        <f t="shared" si="26"/>
        <v>0</v>
      </c>
      <c r="CF42" s="45">
        <v>0</v>
      </c>
      <c r="CG42" s="45">
        <v>0</v>
      </c>
      <c r="CH42" s="45">
        <v>0</v>
      </c>
      <c r="CI42" s="45">
        <v>0</v>
      </c>
      <c r="CJ42" s="48"/>
      <c r="CK42" s="48"/>
      <c r="CL42" s="45">
        <v>0</v>
      </c>
      <c r="CM42" s="45">
        <v>0</v>
      </c>
      <c r="CN42" s="45">
        <f t="shared" si="27"/>
        <v>0</v>
      </c>
      <c r="CO42" s="115" t="s">
        <v>456</v>
      </c>
      <c r="CP42" s="45">
        <f t="shared" si="28"/>
        <v>0</v>
      </c>
      <c r="CQ42" s="45">
        <f t="shared" si="29"/>
        <v>0</v>
      </c>
      <c r="CR42" s="45">
        <f t="shared" si="30"/>
        <v>0</v>
      </c>
      <c r="CS42" s="45">
        <v>0</v>
      </c>
      <c r="CT42" s="45">
        <v>0</v>
      </c>
      <c r="CU42" s="45">
        <v>0</v>
      </c>
      <c r="CV42" s="45">
        <v>0</v>
      </c>
      <c r="CW42" s="45">
        <v>0</v>
      </c>
      <c r="CX42" s="45">
        <v>0</v>
      </c>
      <c r="CY42" s="45">
        <f t="shared" si="31"/>
        <v>0</v>
      </c>
      <c r="CZ42" s="115" t="s">
        <v>456</v>
      </c>
      <c r="DA42" s="45">
        <v>0</v>
      </c>
      <c r="DB42" s="45">
        <f t="shared" si="32"/>
        <v>0</v>
      </c>
      <c r="DC42" s="37" t="s">
        <v>456</v>
      </c>
      <c r="DD42" s="45">
        <v>0</v>
      </c>
      <c r="DE42" s="45">
        <v>0</v>
      </c>
      <c r="DF42" s="45">
        <v>0</v>
      </c>
      <c r="DG42" s="45">
        <v>0</v>
      </c>
      <c r="DH42" s="48"/>
      <c r="DI42" s="48"/>
      <c r="DJ42" s="48"/>
      <c r="DK42" s="46">
        <v>0</v>
      </c>
      <c r="DL42" s="26" t="s">
        <v>392</v>
      </c>
      <c r="DM42" s="26" t="s">
        <v>392</v>
      </c>
      <c r="DN42" s="46">
        <v>0</v>
      </c>
    </row>
    <row r="43" spans="1:118" s="5" customFormat="1">
      <c r="A43" s="26" t="s">
        <v>154</v>
      </c>
      <c r="B43" s="26" t="s">
        <v>210</v>
      </c>
      <c r="C43" s="26" t="s">
        <v>31</v>
      </c>
      <c r="D43" s="46">
        <v>438</v>
      </c>
      <c r="E43" s="45">
        <f t="shared" si="0"/>
        <v>7</v>
      </c>
      <c r="F43" s="46">
        <v>7</v>
      </c>
      <c r="G43" s="34">
        <f t="shared" si="46"/>
        <v>100</v>
      </c>
      <c r="H43" s="46">
        <v>0</v>
      </c>
      <c r="I43" s="34">
        <f t="shared" si="47"/>
        <v>0</v>
      </c>
      <c r="J43" s="46">
        <v>7</v>
      </c>
      <c r="K43" s="34">
        <f t="shared" si="1"/>
        <v>1.5981735159817352</v>
      </c>
      <c r="L43" s="46">
        <v>79</v>
      </c>
      <c r="M43" s="46">
        <v>42</v>
      </c>
      <c r="N43" s="47">
        <f t="shared" si="2"/>
        <v>9.5890410958904102</v>
      </c>
      <c r="O43" s="46">
        <v>12</v>
      </c>
      <c r="P43" s="46">
        <v>9</v>
      </c>
      <c r="Q43" s="34">
        <f t="shared" si="3"/>
        <v>2.054794520547945</v>
      </c>
      <c r="R43" s="46">
        <f t="shared" si="4"/>
        <v>3</v>
      </c>
      <c r="S43" s="46">
        <v>3</v>
      </c>
      <c r="T43" s="34">
        <f>(S43/R43)*100</f>
        <v>100</v>
      </c>
      <c r="U43" s="46">
        <v>0</v>
      </c>
      <c r="V43" s="34">
        <f>(U43/R43)*100</f>
        <v>0</v>
      </c>
      <c r="W43" s="46">
        <v>1</v>
      </c>
      <c r="X43" s="46">
        <v>3</v>
      </c>
      <c r="Y43" s="34">
        <f t="shared" si="7"/>
        <v>0.68493150684931503</v>
      </c>
      <c r="Z43" s="46">
        <v>1</v>
      </c>
      <c r="AA43" s="34">
        <f t="shared" si="8"/>
        <v>0.22831050228310501</v>
      </c>
      <c r="AB43" s="42">
        <v>41.37</v>
      </c>
      <c r="AC43" s="42">
        <v>28.36</v>
      </c>
      <c r="AD43" s="42">
        <v>350.53</v>
      </c>
      <c r="AE43" s="42">
        <v>141.81</v>
      </c>
      <c r="AF43" s="34">
        <v>8.33</v>
      </c>
      <c r="AG43" s="34">
        <v>5</v>
      </c>
      <c r="AH43" s="45">
        <v>3</v>
      </c>
      <c r="AI43" s="34">
        <f>(AH43/S43)*100</f>
        <v>100</v>
      </c>
      <c r="AJ43" s="45">
        <v>1</v>
      </c>
      <c r="AK43" s="34">
        <f>(AJ43/W43)*100</f>
        <v>100</v>
      </c>
      <c r="AL43" s="45">
        <v>3</v>
      </c>
      <c r="AM43" s="34">
        <f>(AL43/X43)*100</f>
        <v>100</v>
      </c>
      <c r="AN43" s="45">
        <v>1</v>
      </c>
      <c r="AO43" s="34">
        <f>(AN43/Z43)*100</f>
        <v>100</v>
      </c>
      <c r="AP43" s="45">
        <v>0</v>
      </c>
      <c r="AQ43" s="175">
        <f t="shared" si="33"/>
        <v>0</v>
      </c>
      <c r="AR43" s="45">
        <f t="shared" si="11"/>
        <v>4</v>
      </c>
      <c r="AS43" s="34">
        <f t="shared" si="12"/>
        <v>0.91324200913242004</v>
      </c>
      <c r="AT43" s="149">
        <v>0</v>
      </c>
      <c r="AU43" s="149">
        <v>4</v>
      </c>
      <c r="AV43" s="149">
        <v>0</v>
      </c>
      <c r="AW43" s="45">
        <f t="shared" si="13"/>
        <v>3</v>
      </c>
      <c r="AX43" s="45">
        <v>0</v>
      </c>
      <c r="AY43" s="45">
        <v>3</v>
      </c>
      <c r="AZ43" s="45">
        <v>0</v>
      </c>
      <c r="BA43" s="45">
        <v>3</v>
      </c>
      <c r="BB43" s="34">
        <f t="shared" si="14"/>
        <v>0.68493150684931503</v>
      </c>
      <c r="BC43" s="149">
        <v>0</v>
      </c>
      <c r="BD43" s="34">
        <f>(BC43/BA43)*100</f>
        <v>0</v>
      </c>
      <c r="BE43" s="45">
        <f t="shared" si="15"/>
        <v>0</v>
      </c>
      <c r="BF43" s="45">
        <f t="shared" si="16"/>
        <v>1</v>
      </c>
      <c r="BG43" s="45">
        <f t="shared" si="17"/>
        <v>2</v>
      </c>
      <c r="BH43" s="46">
        <v>0</v>
      </c>
      <c r="BI43" s="46">
        <v>0</v>
      </c>
      <c r="BJ43" s="46">
        <v>0</v>
      </c>
      <c r="BK43" s="46">
        <v>0</v>
      </c>
      <c r="BL43" s="46">
        <v>1</v>
      </c>
      <c r="BM43" s="46">
        <v>2</v>
      </c>
      <c r="BN43" s="46">
        <v>0</v>
      </c>
      <c r="BO43" s="46">
        <v>0</v>
      </c>
      <c r="BP43" s="46">
        <v>0</v>
      </c>
      <c r="BQ43" s="45">
        <f t="shared" si="18"/>
        <v>0</v>
      </c>
      <c r="BR43" s="47">
        <f t="shared" si="19"/>
        <v>0</v>
      </c>
      <c r="BS43" s="45">
        <f t="shared" si="20"/>
        <v>0</v>
      </c>
      <c r="BT43" s="45">
        <f t="shared" si="21"/>
        <v>0</v>
      </c>
      <c r="BU43" s="45">
        <f t="shared" si="22"/>
        <v>0</v>
      </c>
      <c r="BV43" s="45">
        <f t="shared" si="23"/>
        <v>0</v>
      </c>
      <c r="BW43" s="45">
        <v>0</v>
      </c>
      <c r="BX43" s="45">
        <v>0</v>
      </c>
      <c r="BY43" s="45">
        <f t="shared" si="24"/>
        <v>0</v>
      </c>
      <c r="BZ43" s="45">
        <v>0</v>
      </c>
      <c r="CA43" s="45">
        <v>0</v>
      </c>
      <c r="CB43" s="45">
        <f t="shared" si="25"/>
        <v>0</v>
      </c>
      <c r="CC43" s="45">
        <v>0</v>
      </c>
      <c r="CD43" s="45">
        <v>0</v>
      </c>
      <c r="CE43" s="45">
        <f t="shared" si="26"/>
        <v>0</v>
      </c>
      <c r="CF43" s="45">
        <v>0</v>
      </c>
      <c r="CG43" s="45">
        <v>0</v>
      </c>
      <c r="CH43" s="45">
        <v>0</v>
      </c>
      <c r="CI43" s="45">
        <v>0</v>
      </c>
      <c r="CJ43" s="48"/>
      <c r="CK43" s="48"/>
      <c r="CL43" s="45"/>
      <c r="CM43" s="45">
        <v>0</v>
      </c>
      <c r="CN43" s="45">
        <f t="shared" si="27"/>
        <v>0</v>
      </c>
      <c r="CO43" s="115" t="s">
        <v>456</v>
      </c>
      <c r="CP43" s="45">
        <f t="shared" si="28"/>
        <v>0</v>
      </c>
      <c r="CQ43" s="45">
        <f t="shared" si="29"/>
        <v>0</v>
      </c>
      <c r="CR43" s="45">
        <f t="shared" si="30"/>
        <v>0</v>
      </c>
      <c r="CS43" s="45">
        <v>0</v>
      </c>
      <c r="CT43" s="45">
        <v>0</v>
      </c>
      <c r="CU43" s="45">
        <v>0</v>
      </c>
      <c r="CV43" s="45">
        <v>0</v>
      </c>
      <c r="CW43" s="45">
        <v>0</v>
      </c>
      <c r="CX43" s="45">
        <v>0</v>
      </c>
      <c r="CY43" s="45">
        <f t="shared" si="31"/>
        <v>0</v>
      </c>
      <c r="CZ43" s="115" t="s">
        <v>456</v>
      </c>
      <c r="DA43" s="45">
        <v>0</v>
      </c>
      <c r="DB43" s="45">
        <f t="shared" si="32"/>
        <v>0</v>
      </c>
      <c r="DC43" s="37" t="s">
        <v>456</v>
      </c>
      <c r="DD43" s="45">
        <v>0</v>
      </c>
      <c r="DE43" s="45">
        <v>0</v>
      </c>
      <c r="DF43" s="45">
        <v>0</v>
      </c>
      <c r="DG43" s="45">
        <v>0</v>
      </c>
      <c r="DH43" s="48"/>
      <c r="DI43" s="48"/>
      <c r="DJ43" s="48"/>
      <c r="DK43" s="46">
        <v>0</v>
      </c>
      <c r="DL43" s="46">
        <v>1</v>
      </c>
      <c r="DM43" s="46">
        <v>0</v>
      </c>
      <c r="DN43" s="46">
        <v>3</v>
      </c>
    </row>
    <row r="44" spans="1:118" s="5" customFormat="1">
      <c r="A44" s="26" t="s">
        <v>155</v>
      </c>
      <c r="B44" s="26" t="s">
        <v>210</v>
      </c>
      <c r="C44" s="26" t="s">
        <v>31</v>
      </c>
      <c r="D44" s="46">
        <v>171</v>
      </c>
      <c r="E44" s="45">
        <f t="shared" si="0"/>
        <v>14</v>
      </c>
      <c r="F44" s="46">
        <v>14</v>
      </c>
      <c r="G44" s="34">
        <f t="shared" si="46"/>
        <v>100</v>
      </c>
      <c r="H44" s="46">
        <v>0</v>
      </c>
      <c r="I44" s="34">
        <f t="shared" si="47"/>
        <v>0</v>
      </c>
      <c r="J44" s="46">
        <v>6</v>
      </c>
      <c r="K44" s="34">
        <f t="shared" si="1"/>
        <v>3.5087719298245612</v>
      </c>
      <c r="L44" s="46">
        <v>81</v>
      </c>
      <c r="M44" s="46">
        <v>31</v>
      </c>
      <c r="N44" s="47">
        <f t="shared" si="2"/>
        <v>18.128654970760234</v>
      </c>
      <c r="O44" s="46">
        <v>18</v>
      </c>
      <c r="P44" s="46">
        <v>9</v>
      </c>
      <c r="Q44" s="34">
        <f t="shared" si="3"/>
        <v>5.2631578947368416</v>
      </c>
      <c r="R44" s="46">
        <f t="shared" si="4"/>
        <v>5</v>
      </c>
      <c r="S44" s="46">
        <v>5</v>
      </c>
      <c r="T44" s="34">
        <f>(S44/R44)*100</f>
        <v>100</v>
      </c>
      <c r="U44" s="46">
        <v>0</v>
      </c>
      <c r="V44" s="34">
        <f>(U44/R44)*100</f>
        <v>0</v>
      </c>
      <c r="W44" s="46">
        <v>1</v>
      </c>
      <c r="X44" s="46">
        <v>5</v>
      </c>
      <c r="Y44" s="34">
        <f t="shared" si="7"/>
        <v>2.9239766081871341</v>
      </c>
      <c r="Z44" s="46">
        <v>1</v>
      </c>
      <c r="AA44" s="34">
        <f t="shared" si="8"/>
        <v>0.58479532163742687</v>
      </c>
      <c r="AB44" s="42">
        <v>42.77</v>
      </c>
      <c r="AC44" s="42">
        <v>43.2</v>
      </c>
      <c r="AD44" s="42">
        <v>292.26</v>
      </c>
      <c r="AE44" s="42">
        <v>216</v>
      </c>
      <c r="AF44" s="34">
        <v>6.4</v>
      </c>
      <c r="AG44" s="34">
        <v>5</v>
      </c>
      <c r="AH44" s="45">
        <v>7</v>
      </c>
      <c r="AI44" s="34">
        <f>(AH44/S44)*100</f>
        <v>140</v>
      </c>
      <c r="AJ44" s="45">
        <v>0</v>
      </c>
      <c r="AK44" s="34">
        <f>(AJ44/W44)*100</f>
        <v>0</v>
      </c>
      <c r="AL44" s="45">
        <v>7</v>
      </c>
      <c r="AM44" s="34">
        <f>(AL44/X44)*100</f>
        <v>140</v>
      </c>
      <c r="AN44" s="45">
        <v>0</v>
      </c>
      <c r="AO44" s="34">
        <f>(AN44/Z44)*100</f>
        <v>0</v>
      </c>
      <c r="AP44" s="45">
        <v>0</v>
      </c>
      <c r="AQ44" s="175">
        <f t="shared" si="33"/>
        <v>0</v>
      </c>
      <c r="AR44" s="45">
        <f t="shared" si="11"/>
        <v>4</v>
      </c>
      <c r="AS44" s="34">
        <f t="shared" si="12"/>
        <v>2.3391812865497075</v>
      </c>
      <c r="AT44" s="149">
        <v>0</v>
      </c>
      <c r="AU44" s="149">
        <v>4</v>
      </c>
      <c r="AV44" s="149">
        <v>0</v>
      </c>
      <c r="AW44" s="45">
        <f t="shared" si="13"/>
        <v>3</v>
      </c>
      <c r="AX44" s="45">
        <v>0</v>
      </c>
      <c r="AY44" s="45">
        <v>3</v>
      </c>
      <c r="AZ44" s="45">
        <v>0</v>
      </c>
      <c r="BA44" s="45">
        <v>3</v>
      </c>
      <c r="BB44" s="34">
        <f t="shared" si="14"/>
        <v>1.7543859649122806</v>
      </c>
      <c r="BC44" s="149">
        <v>1</v>
      </c>
      <c r="BD44" s="34">
        <f>(BC44/BA44)*100</f>
        <v>33.333333333333329</v>
      </c>
      <c r="BE44" s="45">
        <f t="shared" si="15"/>
        <v>0</v>
      </c>
      <c r="BF44" s="45">
        <f t="shared" si="16"/>
        <v>0</v>
      </c>
      <c r="BG44" s="45">
        <f t="shared" si="17"/>
        <v>3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3</v>
      </c>
      <c r="BN44" s="46">
        <v>0</v>
      </c>
      <c r="BO44" s="46">
        <v>0</v>
      </c>
      <c r="BP44" s="46">
        <v>0</v>
      </c>
      <c r="BQ44" s="45">
        <f t="shared" si="18"/>
        <v>1</v>
      </c>
      <c r="BR44" s="47">
        <f t="shared" si="19"/>
        <v>0.58479532163742687</v>
      </c>
      <c r="BS44" s="45">
        <f t="shared" si="20"/>
        <v>1</v>
      </c>
      <c r="BT44" s="45">
        <f t="shared" si="21"/>
        <v>0</v>
      </c>
      <c r="BU44" s="45">
        <f t="shared" si="22"/>
        <v>1</v>
      </c>
      <c r="BV44" s="45">
        <f t="shared" si="23"/>
        <v>0</v>
      </c>
      <c r="BW44" s="45">
        <v>0</v>
      </c>
      <c r="BX44" s="45">
        <v>0</v>
      </c>
      <c r="BY44" s="45">
        <f t="shared" si="24"/>
        <v>1</v>
      </c>
      <c r="BZ44" s="45">
        <v>0</v>
      </c>
      <c r="CA44" s="45">
        <v>1</v>
      </c>
      <c r="CB44" s="45">
        <f t="shared" si="25"/>
        <v>0</v>
      </c>
      <c r="CC44" s="45">
        <v>0</v>
      </c>
      <c r="CD44" s="45">
        <v>0</v>
      </c>
      <c r="CE44" s="45">
        <f t="shared" si="26"/>
        <v>0</v>
      </c>
      <c r="CF44" s="45">
        <v>0</v>
      </c>
      <c r="CG44" s="45">
        <v>0</v>
      </c>
      <c r="CH44" s="45">
        <v>0</v>
      </c>
      <c r="CI44" s="45">
        <v>0</v>
      </c>
      <c r="CJ44" s="48">
        <v>818.34</v>
      </c>
      <c r="CK44" s="48"/>
      <c r="CL44" s="45">
        <v>3</v>
      </c>
      <c r="CM44" s="45">
        <v>0</v>
      </c>
      <c r="CN44" s="45">
        <f t="shared" si="27"/>
        <v>1</v>
      </c>
      <c r="CO44" s="47">
        <f>(CN44/BQ44)*100</f>
        <v>100</v>
      </c>
      <c r="CP44" s="45">
        <f t="shared" si="28"/>
        <v>1</v>
      </c>
      <c r="CQ44" s="45">
        <f t="shared" si="29"/>
        <v>0</v>
      </c>
      <c r="CR44" s="45">
        <f t="shared" si="30"/>
        <v>0</v>
      </c>
      <c r="CS44" s="45">
        <v>1</v>
      </c>
      <c r="CT44" s="45">
        <v>0</v>
      </c>
      <c r="CU44" s="45">
        <v>0</v>
      </c>
      <c r="CV44" s="45">
        <v>0</v>
      </c>
      <c r="CW44" s="45">
        <v>0</v>
      </c>
      <c r="CX44" s="45">
        <v>0</v>
      </c>
      <c r="CY44" s="45">
        <f t="shared" si="31"/>
        <v>0</v>
      </c>
      <c r="CZ44" s="47">
        <f>(CY44/BQ44)*100</f>
        <v>0</v>
      </c>
      <c r="DA44" s="45">
        <v>0</v>
      </c>
      <c r="DB44" s="45">
        <f t="shared" si="32"/>
        <v>0</v>
      </c>
      <c r="DC44" s="37" t="s">
        <v>456</v>
      </c>
      <c r="DD44" s="45">
        <v>0</v>
      </c>
      <c r="DE44" s="45">
        <v>0</v>
      </c>
      <c r="DF44" s="45">
        <v>0</v>
      </c>
      <c r="DG44" s="45">
        <v>0</v>
      </c>
      <c r="DH44" s="48"/>
      <c r="DI44" s="48"/>
      <c r="DJ44" s="48"/>
      <c r="DK44" s="46">
        <v>0</v>
      </c>
      <c r="DL44" s="46">
        <v>3</v>
      </c>
      <c r="DM44" s="46">
        <v>1</v>
      </c>
      <c r="DN44" s="46">
        <v>5</v>
      </c>
    </row>
    <row r="45" spans="1:118" s="5" customFormat="1">
      <c r="A45" s="100" t="s">
        <v>236</v>
      </c>
      <c r="B45" s="100" t="s">
        <v>391</v>
      </c>
      <c r="C45" s="100" t="s">
        <v>34</v>
      </c>
      <c r="D45" s="46">
        <v>145</v>
      </c>
      <c r="E45" s="45">
        <f t="shared" si="0"/>
        <v>1</v>
      </c>
      <c r="F45" s="46">
        <v>1</v>
      </c>
      <c r="G45" s="34">
        <f t="shared" si="46"/>
        <v>100</v>
      </c>
      <c r="H45" s="46">
        <v>0</v>
      </c>
      <c r="I45" s="34">
        <f t="shared" si="47"/>
        <v>0</v>
      </c>
      <c r="J45" s="46">
        <v>1</v>
      </c>
      <c r="K45" s="34">
        <f t="shared" si="1"/>
        <v>0.68965517241379315</v>
      </c>
      <c r="L45" s="46">
        <v>12</v>
      </c>
      <c r="M45" s="46">
        <v>10</v>
      </c>
      <c r="N45" s="47">
        <f t="shared" si="2"/>
        <v>6.8965517241379306</v>
      </c>
      <c r="O45" s="45">
        <v>0</v>
      </c>
      <c r="P45" s="45">
        <v>0</v>
      </c>
      <c r="Q45" s="34">
        <f t="shared" si="3"/>
        <v>0</v>
      </c>
      <c r="R45" s="46">
        <f t="shared" si="4"/>
        <v>0</v>
      </c>
      <c r="S45" s="46">
        <v>0</v>
      </c>
      <c r="T45" s="37" t="s">
        <v>456</v>
      </c>
      <c r="U45" s="46">
        <v>0</v>
      </c>
      <c r="V45" s="37" t="s">
        <v>456</v>
      </c>
      <c r="W45" s="46">
        <v>0</v>
      </c>
      <c r="X45" s="46">
        <v>0</v>
      </c>
      <c r="Y45" s="34">
        <f t="shared" si="7"/>
        <v>0</v>
      </c>
      <c r="Z45" s="46">
        <v>0</v>
      </c>
      <c r="AA45" s="34">
        <f t="shared" si="8"/>
        <v>0</v>
      </c>
      <c r="AB45" s="42"/>
      <c r="AC45" s="42"/>
      <c r="AD45" s="42"/>
      <c r="AE45" s="42"/>
      <c r="AF45" s="34"/>
      <c r="AG45" s="34"/>
      <c r="AH45" s="45">
        <v>0</v>
      </c>
      <c r="AI45" s="37" t="s">
        <v>456</v>
      </c>
      <c r="AJ45" s="45">
        <v>0</v>
      </c>
      <c r="AK45" s="37" t="s">
        <v>456</v>
      </c>
      <c r="AL45" s="45">
        <v>0</v>
      </c>
      <c r="AM45" s="37" t="s">
        <v>456</v>
      </c>
      <c r="AN45" s="45">
        <v>0</v>
      </c>
      <c r="AO45" s="37" t="s">
        <v>456</v>
      </c>
      <c r="AP45" s="45">
        <v>0</v>
      </c>
      <c r="AQ45" s="176">
        <f t="shared" si="33"/>
        <v>0</v>
      </c>
      <c r="AR45" s="45">
        <f t="shared" si="11"/>
        <v>0</v>
      </c>
      <c r="AS45" s="34">
        <f t="shared" si="12"/>
        <v>0</v>
      </c>
      <c r="AT45" s="149">
        <v>0</v>
      </c>
      <c r="AU45" s="149">
        <v>0</v>
      </c>
      <c r="AV45" s="149">
        <v>0</v>
      </c>
      <c r="AW45" s="45">
        <f t="shared" si="13"/>
        <v>0</v>
      </c>
      <c r="AX45" s="45">
        <v>0</v>
      </c>
      <c r="AY45" s="45">
        <v>0</v>
      </c>
      <c r="AZ45" s="45">
        <v>0</v>
      </c>
      <c r="BA45" s="45">
        <v>0</v>
      </c>
      <c r="BB45" s="34">
        <f t="shared" si="14"/>
        <v>0</v>
      </c>
      <c r="BC45" s="149">
        <v>0</v>
      </c>
      <c r="BD45" s="37" t="s">
        <v>456</v>
      </c>
      <c r="BE45" s="45">
        <f t="shared" si="15"/>
        <v>0</v>
      </c>
      <c r="BF45" s="45">
        <f t="shared" si="16"/>
        <v>0</v>
      </c>
      <c r="BG45" s="45">
        <f t="shared" si="17"/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5">
        <f t="shared" si="18"/>
        <v>0</v>
      </c>
      <c r="BR45" s="47">
        <f t="shared" si="19"/>
        <v>0</v>
      </c>
      <c r="BS45" s="45">
        <f t="shared" si="20"/>
        <v>0</v>
      </c>
      <c r="BT45" s="45">
        <f t="shared" si="21"/>
        <v>0</v>
      </c>
      <c r="BU45" s="45">
        <f t="shared" si="22"/>
        <v>0</v>
      </c>
      <c r="BV45" s="45">
        <f t="shared" si="23"/>
        <v>0</v>
      </c>
      <c r="BW45" s="45">
        <v>0</v>
      </c>
      <c r="BX45" s="45">
        <v>0</v>
      </c>
      <c r="BY45" s="45">
        <f t="shared" si="24"/>
        <v>0</v>
      </c>
      <c r="BZ45" s="45">
        <v>0</v>
      </c>
      <c r="CA45" s="45">
        <v>0</v>
      </c>
      <c r="CB45" s="45">
        <f t="shared" si="25"/>
        <v>0</v>
      </c>
      <c r="CC45" s="45">
        <v>0</v>
      </c>
      <c r="CD45" s="45">
        <v>0</v>
      </c>
      <c r="CE45" s="45">
        <f t="shared" si="26"/>
        <v>0</v>
      </c>
      <c r="CF45" s="45">
        <v>0</v>
      </c>
      <c r="CG45" s="45">
        <v>0</v>
      </c>
      <c r="CH45" s="45">
        <v>0</v>
      </c>
      <c r="CI45" s="45">
        <v>0</v>
      </c>
      <c r="CJ45" s="48"/>
      <c r="CK45" s="48"/>
      <c r="CL45" s="45">
        <v>0</v>
      </c>
      <c r="CM45" s="45">
        <v>0</v>
      </c>
      <c r="CN45" s="45">
        <f t="shared" si="27"/>
        <v>0</v>
      </c>
      <c r="CO45" s="115" t="s">
        <v>456</v>
      </c>
      <c r="CP45" s="45">
        <f t="shared" si="28"/>
        <v>0</v>
      </c>
      <c r="CQ45" s="45">
        <f t="shared" si="29"/>
        <v>0</v>
      </c>
      <c r="CR45" s="45">
        <f t="shared" si="30"/>
        <v>0</v>
      </c>
      <c r="CS45" s="45">
        <v>0</v>
      </c>
      <c r="CT45" s="45">
        <v>0</v>
      </c>
      <c r="CU45" s="45">
        <v>0</v>
      </c>
      <c r="CV45" s="45">
        <v>0</v>
      </c>
      <c r="CW45" s="45">
        <v>0</v>
      </c>
      <c r="CX45" s="45">
        <v>0</v>
      </c>
      <c r="CY45" s="45">
        <f t="shared" si="31"/>
        <v>0</v>
      </c>
      <c r="CZ45" s="115" t="s">
        <v>456</v>
      </c>
      <c r="DA45" s="45">
        <v>0</v>
      </c>
      <c r="DB45" s="45">
        <f t="shared" si="32"/>
        <v>0</v>
      </c>
      <c r="DC45" s="37" t="s">
        <v>456</v>
      </c>
      <c r="DD45" s="45">
        <v>0</v>
      </c>
      <c r="DE45" s="45">
        <v>0</v>
      </c>
      <c r="DF45" s="45">
        <v>0</v>
      </c>
      <c r="DG45" s="45">
        <v>0</v>
      </c>
      <c r="DH45" s="48"/>
      <c r="DI45" s="48"/>
      <c r="DJ45" s="48"/>
      <c r="DK45" s="46">
        <v>0</v>
      </c>
      <c r="DL45" s="26" t="s">
        <v>392</v>
      </c>
      <c r="DM45" s="26" t="s">
        <v>392</v>
      </c>
      <c r="DN45" s="46">
        <v>0</v>
      </c>
    </row>
    <row r="46" spans="1:118" s="5" customFormat="1">
      <c r="A46" s="26" t="s">
        <v>399</v>
      </c>
      <c r="B46" s="26" t="s">
        <v>439</v>
      </c>
      <c r="C46" s="26" t="s">
        <v>33</v>
      </c>
      <c r="D46" s="46">
        <v>429</v>
      </c>
      <c r="E46" s="45">
        <f t="shared" si="0"/>
        <v>0</v>
      </c>
      <c r="F46" s="46">
        <v>0</v>
      </c>
      <c r="G46" s="37" t="s">
        <v>456</v>
      </c>
      <c r="H46" s="46">
        <v>0</v>
      </c>
      <c r="I46" s="37" t="s">
        <v>456</v>
      </c>
      <c r="J46" s="46">
        <v>0</v>
      </c>
      <c r="K46" s="34">
        <f t="shared" si="1"/>
        <v>0</v>
      </c>
      <c r="L46" s="46">
        <v>96</v>
      </c>
      <c r="M46" s="46">
        <v>57</v>
      </c>
      <c r="N46" s="47">
        <f t="shared" si="2"/>
        <v>13.286713286713287</v>
      </c>
      <c r="O46" s="45">
        <v>27</v>
      </c>
      <c r="P46" s="45">
        <v>20</v>
      </c>
      <c r="Q46" s="34">
        <f t="shared" si="3"/>
        <v>4.6620046620046622</v>
      </c>
      <c r="R46" s="46">
        <f t="shared" si="4"/>
        <v>6</v>
      </c>
      <c r="S46" s="46">
        <v>6</v>
      </c>
      <c r="T46" s="34">
        <f t="shared" ref="T46:T52" si="48">(S46/R46)*100</f>
        <v>100</v>
      </c>
      <c r="U46" s="46">
        <v>0</v>
      </c>
      <c r="V46" s="34">
        <f t="shared" ref="V46:V52" si="49">(U46/R46)*100</f>
        <v>0</v>
      </c>
      <c r="W46" s="46">
        <v>0</v>
      </c>
      <c r="X46" s="46">
        <v>5</v>
      </c>
      <c r="Y46" s="34">
        <f t="shared" si="7"/>
        <v>1.1655011655011656</v>
      </c>
      <c r="Z46" s="46">
        <v>0</v>
      </c>
      <c r="AA46" s="34">
        <f t="shared" si="8"/>
        <v>0</v>
      </c>
      <c r="AB46" s="42">
        <v>38.99</v>
      </c>
      <c r="AC46" s="42"/>
      <c r="AD46" s="42">
        <v>398.2</v>
      </c>
      <c r="AE46" s="42"/>
      <c r="AF46" s="34">
        <v>6.83</v>
      </c>
      <c r="AG46" s="34"/>
      <c r="AH46" s="45">
        <v>3</v>
      </c>
      <c r="AI46" s="34">
        <f t="shared" ref="AI46:AI52" si="50">(AH46/S46)*100</f>
        <v>50</v>
      </c>
      <c r="AJ46" s="45">
        <v>0</v>
      </c>
      <c r="AK46" s="37" t="s">
        <v>456</v>
      </c>
      <c r="AL46" s="45">
        <v>2</v>
      </c>
      <c r="AM46" s="34">
        <f t="shared" ref="AM46:AM52" si="51">(AL46/X46)*100</f>
        <v>40</v>
      </c>
      <c r="AN46" s="45">
        <v>0</v>
      </c>
      <c r="AO46" s="37" t="s">
        <v>456</v>
      </c>
      <c r="AP46" s="45">
        <v>0</v>
      </c>
      <c r="AQ46" s="175">
        <f t="shared" si="33"/>
        <v>0</v>
      </c>
      <c r="AR46" s="45">
        <f t="shared" si="11"/>
        <v>0</v>
      </c>
      <c r="AS46" s="34">
        <f t="shared" si="12"/>
        <v>0</v>
      </c>
      <c r="AT46" s="149">
        <v>0</v>
      </c>
      <c r="AU46" s="149">
        <v>0</v>
      </c>
      <c r="AV46" s="149">
        <v>0</v>
      </c>
      <c r="AW46" s="45">
        <f t="shared" si="13"/>
        <v>0</v>
      </c>
      <c r="AX46" s="45">
        <v>0</v>
      </c>
      <c r="AY46" s="45">
        <v>0</v>
      </c>
      <c r="AZ46" s="45">
        <v>0</v>
      </c>
      <c r="BA46" s="45">
        <v>0</v>
      </c>
      <c r="BB46" s="34">
        <f t="shared" si="14"/>
        <v>0</v>
      </c>
      <c r="BC46" s="149">
        <v>0</v>
      </c>
      <c r="BD46" s="37" t="s">
        <v>456</v>
      </c>
      <c r="BE46" s="45">
        <f t="shared" si="15"/>
        <v>0</v>
      </c>
      <c r="BF46" s="45">
        <f t="shared" si="16"/>
        <v>0</v>
      </c>
      <c r="BG46" s="45">
        <f t="shared" si="17"/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5">
        <f t="shared" si="18"/>
        <v>0</v>
      </c>
      <c r="BR46" s="47">
        <f t="shared" si="19"/>
        <v>0</v>
      </c>
      <c r="BS46" s="45">
        <f t="shared" si="20"/>
        <v>0</v>
      </c>
      <c r="BT46" s="45">
        <f t="shared" si="21"/>
        <v>0</v>
      </c>
      <c r="BU46" s="45">
        <f t="shared" si="22"/>
        <v>0</v>
      </c>
      <c r="BV46" s="45">
        <f t="shared" si="23"/>
        <v>0</v>
      </c>
      <c r="BW46" s="45">
        <v>0</v>
      </c>
      <c r="BX46" s="45">
        <v>0</v>
      </c>
      <c r="BY46" s="45">
        <f t="shared" si="24"/>
        <v>0</v>
      </c>
      <c r="BZ46" s="45">
        <v>0</v>
      </c>
      <c r="CA46" s="45">
        <v>0</v>
      </c>
      <c r="CB46" s="45">
        <f t="shared" si="25"/>
        <v>0</v>
      </c>
      <c r="CC46" s="45">
        <v>0</v>
      </c>
      <c r="CD46" s="45">
        <v>0</v>
      </c>
      <c r="CE46" s="45">
        <f t="shared" si="26"/>
        <v>0</v>
      </c>
      <c r="CF46" s="45">
        <v>0</v>
      </c>
      <c r="CG46" s="45">
        <v>0</v>
      </c>
      <c r="CH46" s="45">
        <v>0</v>
      </c>
      <c r="CI46" s="45">
        <v>0</v>
      </c>
      <c r="CJ46" s="48"/>
      <c r="CK46" s="48"/>
      <c r="CL46" s="45">
        <v>0</v>
      </c>
      <c r="CM46" s="45">
        <v>0</v>
      </c>
      <c r="CN46" s="45">
        <f t="shared" si="27"/>
        <v>0</v>
      </c>
      <c r="CO46" s="115" t="s">
        <v>456</v>
      </c>
      <c r="CP46" s="45">
        <f t="shared" si="28"/>
        <v>0</v>
      </c>
      <c r="CQ46" s="45">
        <f t="shared" si="29"/>
        <v>0</v>
      </c>
      <c r="CR46" s="45">
        <f t="shared" si="30"/>
        <v>0</v>
      </c>
      <c r="CS46" s="45">
        <v>0</v>
      </c>
      <c r="CT46" s="45">
        <v>0</v>
      </c>
      <c r="CU46" s="45">
        <v>0</v>
      </c>
      <c r="CV46" s="45">
        <v>0</v>
      </c>
      <c r="CW46" s="45">
        <v>0</v>
      </c>
      <c r="CX46" s="45">
        <v>0</v>
      </c>
      <c r="CY46" s="45">
        <f t="shared" si="31"/>
        <v>0</v>
      </c>
      <c r="CZ46" s="115" t="s">
        <v>456</v>
      </c>
      <c r="DA46" s="45">
        <v>0</v>
      </c>
      <c r="DB46" s="45">
        <f t="shared" si="32"/>
        <v>0</v>
      </c>
      <c r="DC46" s="37" t="s">
        <v>456</v>
      </c>
      <c r="DD46" s="45">
        <v>0</v>
      </c>
      <c r="DE46" s="45">
        <v>0</v>
      </c>
      <c r="DF46" s="45">
        <v>0</v>
      </c>
      <c r="DG46" s="45">
        <v>0</v>
      </c>
      <c r="DH46" s="48"/>
      <c r="DI46" s="48"/>
      <c r="DJ46" s="48"/>
      <c r="DK46" s="46">
        <v>0</v>
      </c>
      <c r="DL46" s="46">
        <v>2</v>
      </c>
      <c r="DM46" s="46">
        <v>0</v>
      </c>
      <c r="DN46" s="46">
        <v>0</v>
      </c>
    </row>
    <row r="47" spans="1:118" s="5" customFormat="1">
      <c r="A47" s="26" t="s">
        <v>156</v>
      </c>
      <c r="B47" s="26" t="s">
        <v>210</v>
      </c>
      <c r="C47" s="26" t="s">
        <v>31</v>
      </c>
      <c r="D47" s="46">
        <v>521</v>
      </c>
      <c r="E47" s="45">
        <f t="shared" si="0"/>
        <v>11</v>
      </c>
      <c r="F47" s="46">
        <v>11</v>
      </c>
      <c r="G47" s="34">
        <f>(F47/E47)*100</f>
        <v>100</v>
      </c>
      <c r="H47" s="46">
        <v>0</v>
      </c>
      <c r="I47" s="34">
        <f>(H47/E47)*100</f>
        <v>0</v>
      </c>
      <c r="J47" s="46">
        <v>10</v>
      </c>
      <c r="K47" s="34">
        <f t="shared" si="1"/>
        <v>1.9193857965451053</v>
      </c>
      <c r="L47" s="46">
        <v>213</v>
      </c>
      <c r="M47" s="46">
        <v>75</v>
      </c>
      <c r="N47" s="47">
        <f t="shared" si="2"/>
        <v>14.395393474088291</v>
      </c>
      <c r="O47" s="46">
        <v>43</v>
      </c>
      <c r="P47" s="46">
        <v>27</v>
      </c>
      <c r="Q47" s="34">
        <f t="shared" si="3"/>
        <v>5.182341650671785</v>
      </c>
      <c r="R47" s="46">
        <f t="shared" si="4"/>
        <v>19</v>
      </c>
      <c r="S47" s="46">
        <v>19</v>
      </c>
      <c r="T47" s="34">
        <f t="shared" si="48"/>
        <v>100</v>
      </c>
      <c r="U47" s="46">
        <v>0</v>
      </c>
      <c r="V47" s="34">
        <f t="shared" si="49"/>
        <v>0</v>
      </c>
      <c r="W47" s="46">
        <v>5</v>
      </c>
      <c r="X47" s="46">
        <v>14</v>
      </c>
      <c r="Y47" s="34">
        <f t="shared" si="7"/>
        <v>2.6871401151631478</v>
      </c>
      <c r="Z47" s="46">
        <v>4</v>
      </c>
      <c r="AA47" s="34">
        <f t="shared" si="8"/>
        <v>0.76775431861804222</v>
      </c>
      <c r="AB47" s="42">
        <v>49.47</v>
      </c>
      <c r="AC47" s="42">
        <v>38.85</v>
      </c>
      <c r="AD47" s="42">
        <v>294.98</v>
      </c>
      <c r="AE47" s="42">
        <v>338.45</v>
      </c>
      <c r="AF47" s="34">
        <v>6</v>
      </c>
      <c r="AG47" s="34">
        <v>9.1999999999999993</v>
      </c>
      <c r="AH47" s="45">
        <v>13</v>
      </c>
      <c r="AI47" s="34">
        <f t="shared" si="50"/>
        <v>68.421052631578945</v>
      </c>
      <c r="AJ47" s="45">
        <v>4</v>
      </c>
      <c r="AK47" s="34">
        <f>(AJ47/W47)*100</f>
        <v>80</v>
      </c>
      <c r="AL47" s="45">
        <v>10</v>
      </c>
      <c r="AM47" s="34">
        <f t="shared" si="51"/>
        <v>71.428571428571431</v>
      </c>
      <c r="AN47" s="45">
        <v>4</v>
      </c>
      <c r="AO47" s="34">
        <f>(AN47/Z47)*100</f>
        <v>100</v>
      </c>
      <c r="AP47" s="45">
        <v>0</v>
      </c>
      <c r="AQ47" s="175">
        <f t="shared" si="33"/>
        <v>0</v>
      </c>
      <c r="AR47" s="45">
        <f t="shared" si="11"/>
        <v>13</v>
      </c>
      <c r="AS47" s="34">
        <f t="shared" si="12"/>
        <v>2.4952015355086372</v>
      </c>
      <c r="AT47" s="149">
        <v>0</v>
      </c>
      <c r="AU47" s="149">
        <v>13</v>
      </c>
      <c r="AV47" s="149">
        <v>0</v>
      </c>
      <c r="AW47" s="45">
        <f t="shared" si="13"/>
        <v>10</v>
      </c>
      <c r="AX47" s="45">
        <v>0</v>
      </c>
      <c r="AY47" s="45">
        <v>10</v>
      </c>
      <c r="AZ47" s="45">
        <v>0</v>
      </c>
      <c r="BA47" s="45">
        <v>10</v>
      </c>
      <c r="BB47" s="34">
        <f t="shared" si="14"/>
        <v>1.9193857965451053</v>
      </c>
      <c r="BC47" s="149">
        <v>1</v>
      </c>
      <c r="BD47" s="34">
        <f>(BC47/BA47)*100</f>
        <v>10</v>
      </c>
      <c r="BE47" s="45">
        <f t="shared" si="15"/>
        <v>0</v>
      </c>
      <c r="BF47" s="45">
        <f t="shared" si="16"/>
        <v>2</v>
      </c>
      <c r="BG47" s="45">
        <f t="shared" si="17"/>
        <v>8</v>
      </c>
      <c r="BH47" s="46">
        <v>0</v>
      </c>
      <c r="BI47" s="46">
        <v>0</v>
      </c>
      <c r="BJ47" s="46">
        <v>0</v>
      </c>
      <c r="BK47" s="46">
        <v>0</v>
      </c>
      <c r="BL47" s="46">
        <v>2</v>
      </c>
      <c r="BM47" s="46">
        <v>8</v>
      </c>
      <c r="BN47" s="46">
        <v>0</v>
      </c>
      <c r="BO47" s="46">
        <v>0</v>
      </c>
      <c r="BP47" s="46">
        <v>0</v>
      </c>
      <c r="BQ47" s="45">
        <f t="shared" si="18"/>
        <v>0</v>
      </c>
      <c r="BR47" s="47">
        <f t="shared" si="19"/>
        <v>0</v>
      </c>
      <c r="BS47" s="45">
        <f t="shared" si="20"/>
        <v>0</v>
      </c>
      <c r="BT47" s="45">
        <f t="shared" si="21"/>
        <v>0</v>
      </c>
      <c r="BU47" s="45">
        <f t="shared" si="22"/>
        <v>0</v>
      </c>
      <c r="BV47" s="45">
        <f t="shared" si="23"/>
        <v>0</v>
      </c>
      <c r="BW47" s="45">
        <v>0</v>
      </c>
      <c r="BX47" s="45">
        <v>0</v>
      </c>
      <c r="BY47" s="45">
        <f t="shared" si="24"/>
        <v>0</v>
      </c>
      <c r="BZ47" s="45">
        <v>0</v>
      </c>
      <c r="CA47" s="45">
        <v>0</v>
      </c>
      <c r="CB47" s="45">
        <f t="shared" si="25"/>
        <v>0</v>
      </c>
      <c r="CC47" s="45">
        <v>0</v>
      </c>
      <c r="CD47" s="45">
        <v>0</v>
      </c>
      <c r="CE47" s="45">
        <f t="shared" si="26"/>
        <v>0</v>
      </c>
      <c r="CF47" s="45">
        <v>0</v>
      </c>
      <c r="CG47" s="45">
        <v>0</v>
      </c>
      <c r="CH47" s="45">
        <v>0</v>
      </c>
      <c r="CI47" s="45">
        <v>0</v>
      </c>
      <c r="CJ47" s="48"/>
      <c r="CK47" s="48"/>
      <c r="CL47" s="45"/>
      <c r="CM47" s="45">
        <v>0</v>
      </c>
      <c r="CN47" s="45">
        <f t="shared" si="27"/>
        <v>0</v>
      </c>
      <c r="CO47" s="115" t="s">
        <v>456</v>
      </c>
      <c r="CP47" s="45">
        <f t="shared" si="28"/>
        <v>0</v>
      </c>
      <c r="CQ47" s="45">
        <f t="shared" si="29"/>
        <v>0</v>
      </c>
      <c r="CR47" s="45">
        <f t="shared" si="30"/>
        <v>0</v>
      </c>
      <c r="CS47" s="45">
        <v>0</v>
      </c>
      <c r="CT47" s="45">
        <v>0</v>
      </c>
      <c r="CU47" s="45">
        <v>0</v>
      </c>
      <c r="CV47" s="45">
        <v>0</v>
      </c>
      <c r="CW47" s="45">
        <v>0</v>
      </c>
      <c r="CX47" s="45">
        <v>0</v>
      </c>
      <c r="CY47" s="45">
        <f t="shared" si="31"/>
        <v>0</v>
      </c>
      <c r="CZ47" s="115" t="s">
        <v>456</v>
      </c>
      <c r="DA47" s="45">
        <v>0</v>
      </c>
      <c r="DB47" s="45">
        <f t="shared" si="32"/>
        <v>0</v>
      </c>
      <c r="DC47" s="37" t="s">
        <v>456</v>
      </c>
      <c r="DD47" s="45">
        <v>0</v>
      </c>
      <c r="DE47" s="45">
        <v>0</v>
      </c>
      <c r="DF47" s="45">
        <v>0</v>
      </c>
      <c r="DG47" s="45">
        <v>0</v>
      </c>
      <c r="DH47" s="48"/>
      <c r="DI47" s="48"/>
      <c r="DJ47" s="48"/>
      <c r="DK47" s="46">
        <v>0</v>
      </c>
      <c r="DL47" s="46">
        <v>2</v>
      </c>
      <c r="DM47" s="46">
        <v>1</v>
      </c>
      <c r="DN47" s="46">
        <v>14</v>
      </c>
    </row>
    <row r="48" spans="1:118" s="5" customFormat="1">
      <c r="A48" s="26" t="s">
        <v>157</v>
      </c>
      <c r="B48" s="26" t="s">
        <v>210</v>
      </c>
      <c r="C48" s="26" t="s">
        <v>31</v>
      </c>
      <c r="D48" s="46">
        <v>457</v>
      </c>
      <c r="E48" s="45">
        <f t="shared" si="0"/>
        <v>6</v>
      </c>
      <c r="F48" s="46">
        <v>6</v>
      </c>
      <c r="G48" s="34">
        <f>(F48/E48)*100</f>
        <v>100</v>
      </c>
      <c r="H48" s="46">
        <v>0</v>
      </c>
      <c r="I48" s="34">
        <f>(H48/E48)*100</f>
        <v>0</v>
      </c>
      <c r="J48" s="46">
        <v>5</v>
      </c>
      <c r="K48" s="34">
        <f t="shared" si="1"/>
        <v>1.0940919037199124</v>
      </c>
      <c r="L48" s="46">
        <v>143</v>
      </c>
      <c r="M48" s="46">
        <v>55</v>
      </c>
      <c r="N48" s="47">
        <f t="shared" si="2"/>
        <v>12.035010940919037</v>
      </c>
      <c r="O48" s="46">
        <v>23</v>
      </c>
      <c r="P48" s="46">
        <v>16</v>
      </c>
      <c r="Q48" s="34">
        <f t="shared" si="3"/>
        <v>3.5010940919037199</v>
      </c>
      <c r="R48" s="46">
        <f t="shared" si="4"/>
        <v>9</v>
      </c>
      <c r="S48" s="46">
        <v>9</v>
      </c>
      <c r="T48" s="34">
        <f t="shared" si="48"/>
        <v>100</v>
      </c>
      <c r="U48" s="46">
        <v>0</v>
      </c>
      <c r="V48" s="34">
        <f t="shared" si="49"/>
        <v>0</v>
      </c>
      <c r="W48" s="46">
        <v>3</v>
      </c>
      <c r="X48" s="46">
        <v>5</v>
      </c>
      <c r="Y48" s="34">
        <f t="shared" si="7"/>
        <v>1.0940919037199124</v>
      </c>
      <c r="Z48" s="46">
        <v>3</v>
      </c>
      <c r="AA48" s="34">
        <f t="shared" si="8"/>
        <v>0.65645514223194745</v>
      </c>
      <c r="AB48" s="42">
        <v>64.42</v>
      </c>
      <c r="AC48" s="42">
        <v>54.71</v>
      </c>
      <c r="AD48" s="42">
        <v>506.18</v>
      </c>
      <c r="AE48" s="42">
        <v>1139.4100000000001</v>
      </c>
      <c r="AF48" s="34">
        <v>9.8000000000000007</v>
      </c>
      <c r="AG48" s="34">
        <v>20</v>
      </c>
      <c r="AH48" s="45">
        <v>8</v>
      </c>
      <c r="AI48" s="34">
        <f t="shared" si="50"/>
        <v>88.888888888888886</v>
      </c>
      <c r="AJ48" s="45">
        <v>3</v>
      </c>
      <c r="AK48" s="34">
        <f>(AJ48/W48)*100</f>
        <v>100</v>
      </c>
      <c r="AL48" s="45">
        <v>5</v>
      </c>
      <c r="AM48" s="34">
        <f t="shared" si="51"/>
        <v>100</v>
      </c>
      <c r="AN48" s="45">
        <v>3</v>
      </c>
      <c r="AO48" s="34">
        <f>(AN48/Z48)*100</f>
        <v>100</v>
      </c>
      <c r="AP48" s="45">
        <v>0</v>
      </c>
      <c r="AQ48" s="175">
        <f t="shared" si="33"/>
        <v>0</v>
      </c>
      <c r="AR48" s="45">
        <f t="shared" si="11"/>
        <v>3</v>
      </c>
      <c r="AS48" s="34">
        <f t="shared" si="12"/>
        <v>0.65645514223194745</v>
      </c>
      <c r="AT48" s="149">
        <v>0</v>
      </c>
      <c r="AU48" s="149">
        <v>3</v>
      </c>
      <c r="AV48" s="149">
        <v>0</v>
      </c>
      <c r="AW48" s="45">
        <f t="shared" si="13"/>
        <v>3</v>
      </c>
      <c r="AX48" s="45">
        <v>0</v>
      </c>
      <c r="AY48" s="45">
        <v>3</v>
      </c>
      <c r="AZ48" s="45">
        <v>0</v>
      </c>
      <c r="BA48" s="45">
        <v>3</v>
      </c>
      <c r="BB48" s="34">
        <f t="shared" si="14"/>
        <v>0.65645514223194745</v>
      </c>
      <c r="BC48" s="149">
        <v>0</v>
      </c>
      <c r="BD48" s="34">
        <f>(BC48/BA48)*100</f>
        <v>0</v>
      </c>
      <c r="BE48" s="45">
        <f t="shared" si="15"/>
        <v>0</v>
      </c>
      <c r="BF48" s="45">
        <f t="shared" si="16"/>
        <v>0</v>
      </c>
      <c r="BG48" s="45">
        <f t="shared" si="17"/>
        <v>3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3</v>
      </c>
      <c r="BN48" s="46">
        <v>0</v>
      </c>
      <c r="BO48" s="46">
        <v>0</v>
      </c>
      <c r="BP48" s="46">
        <v>0</v>
      </c>
      <c r="BQ48" s="45">
        <f t="shared" si="18"/>
        <v>0</v>
      </c>
      <c r="BR48" s="47">
        <f t="shared" si="19"/>
        <v>0</v>
      </c>
      <c r="BS48" s="45">
        <f t="shared" si="20"/>
        <v>0</v>
      </c>
      <c r="BT48" s="45">
        <f t="shared" si="21"/>
        <v>0</v>
      </c>
      <c r="BU48" s="45">
        <f t="shared" si="22"/>
        <v>0</v>
      </c>
      <c r="BV48" s="45">
        <f t="shared" si="23"/>
        <v>0</v>
      </c>
      <c r="BW48" s="45">
        <v>0</v>
      </c>
      <c r="BX48" s="45">
        <v>0</v>
      </c>
      <c r="BY48" s="45">
        <f t="shared" si="24"/>
        <v>0</v>
      </c>
      <c r="BZ48" s="45">
        <v>0</v>
      </c>
      <c r="CA48" s="45">
        <v>0</v>
      </c>
      <c r="CB48" s="45">
        <f t="shared" si="25"/>
        <v>0</v>
      </c>
      <c r="CC48" s="45">
        <v>0</v>
      </c>
      <c r="CD48" s="45">
        <v>0</v>
      </c>
      <c r="CE48" s="45">
        <f t="shared" si="26"/>
        <v>0</v>
      </c>
      <c r="CF48" s="45">
        <v>0</v>
      </c>
      <c r="CG48" s="45">
        <v>0</v>
      </c>
      <c r="CH48" s="45">
        <v>0</v>
      </c>
      <c r="CI48" s="45">
        <v>0</v>
      </c>
      <c r="CJ48" s="48"/>
      <c r="CK48" s="48"/>
      <c r="CL48" s="45"/>
      <c r="CM48" s="45">
        <v>0</v>
      </c>
      <c r="CN48" s="45">
        <f t="shared" si="27"/>
        <v>0</v>
      </c>
      <c r="CO48" s="115" t="s">
        <v>456</v>
      </c>
      <c r="CP48" s="45">
        <f t="shared" si="28"/>
        <v>0</v>
      </c>
      <c r="CQ48" s="45">
        <f t="shared" si="29"/>
        <v>0</v>
      </c>
      <c r="CR48" s="45">
        <f t="shared" si="30"/>
        <v>0</v>
      </c>
      <c r="CS48" s="45">
        <v>0</v>
      </c>
      <c r="CT48" s="45">
        <v>0</v>
      </c>
      <c r="CU48" s="45">
        <v>0</v>
      </c>
      <c r="CV48" s="45">
        <v>0</v>
      </c>
      <c r="CW48" s="45">
        <v>0</v>
      </c>
      <c r="CX48" s="45">
        <v>0</v>
      </c>
      <c r="CY48" s="45">
        <f t="shared" si="31"/>
        <v>0</v>
      </c>
      <c r="CZ48" s="115" t="s">
        <v>456</v>
      </c>
      <c r="DA48" s="45">
        <v>1</v>
      </c>
      <c r="DB48" s="45">
        <f t="shared" si="32"/>
        <v>1</v>
      </c>
      <c r="DC48" s="34">
        <f>(DB48/DA48)*100</f>
        <v>100</v>
      </c>
      <c r="DD48" s="45">
        <v>1</v>
      </c>
      <c r="DE48" s="45">
        <v>0</v>
      </c>
      <c r="DF48" s="45">
        <v>0</v>
      </c>
      <c r="DG48" s="45">
        <v>0</v>
      </c>
      <c r="DH48" s="48">
        <v>723</v>
      </c>
      <c r="DI48" s="48">
        <v>723</v>
      </c>
      <c r="DJ48" s="48">
        <v>723</v>
      </c>
      <c r="DK48" s="46">
        <v>0</v>
      </c>
      <c r="DL48" s="46">
        <v>1</v>
      </c>
      <c r="DM48" s="46">
        <v>0</v>
      </c>
      <c r="DN48" s="46">
        <v>5</v>
      </c>
    </row>
    <row r="49" spans="1:118" s="5" customFormat="1">
      <c r="A49" s="100" t="s">
        <v>237</v>
      </c>
      <c r="B49" s="100" t="s">
        <v>391</v>
      </c>
      <c r="C49" s="100" t="s">
        <v>19</v>
      </c>
      <c r="D49" s="46">
        <v>411</v>
      </c>
      <c r="E49" s="45">
        <f t="shared" si="0"/>
        <v>8</v>
      </c>
      <c r="F49" s="46">
        <v>6</v>
      </c>
      <c r="G49" s="34">
        <f>(F49/E49)*100</f>
        <v>75</v>
      </c>
      <c r="H49" s="46">
        <v>2</v>
      </c>
      <c r="I49" s="34">
        <f>(H49/E49)*100</f>
        <v>25</v>
      </c>
      <c r="J49" s="46">
        <v>6</v>
      </c>
      <c r="K49" s="34">
        <f t="shared" si="1"/>
        <v>1.4598540145985401</v>
      </c>
      <c r="L49" s="46">
        <v>93</v>
      </c>
      <c r="M49" s="46">
        <v>57</v>
      </c>
      <c r="N49" s="47">
        <f t="shared" si="2"/>
        <v>13.868613138686131</v>
      </c>
      <c r="O49" s="45">
        <v>11</v>
      </c>
      <c r="P49" s="45">
        <v>11</v>
      </c>
      <c r="Q49" s="34">
        <f t="shared" si="3"/>
        <v>2.6763990267639901</v>
      </c>
      <c r="R49" s="46">
        <f t="shared" si="4"/>
        <v>8</v>
      </c>
      <c r="S49" s="46">
        <v>8</v>
      </c>
      <c r="T49" s="34">
        <f t="shared" si="48"/>
        <v>100</v>
      </c>
      <c r="U49" s="46">
        <v>0</v>
      </c>
      <c r="V49" s="34">
        <f t="shared" si="49"/>
        <v>0</v>
      </c>
      <c r="W49" s="46">
        <v>5</v>
      </c>
      <c r="X49" s="46">
        <v>7</v>
      </c>
      <c r="Y49" s="34">
        <f t="shared" si="7"/>
        <v>1.7031630170316301</v>
      </c>
      <c r="Z49" s="46">
        <v>5</v>
      </c>
      <c r="AA49" s="34">
        <f t="shared" si="8"/>
        <v>1.2165450121654502</v>
      </c>
      <c r="AB49" s="42">
        <v>47.92</v>
      </c>
      <c r="AC49" s="42">
        <v>57.79</v>
      </c>
      <c r="AD49" s="42"/>
      <c r="AE49" s="42">
        <v>545.53</v>
      </c>
      <c r="AF49" s="34">
        <v>14.63</v>
      </c>
      <c r="AG49" s="34">
        <v>17.399999999999999</v>
      </c>
      <c r="AH49" s="45">
        <v>2</v>
      </c>
      <c r="AI49" s="34">
        <f t="shared" si="50"/>
        <v>25</v>
      </c>
      <c r="AJ49" s="45">
        <v>2</v>
      </c>
      <c r="AK49" s="34">
        <f>(AJ49/W49)*100</f>
        <v>40</v>
      </c>
      <c r="AL49" s="45">
        <v>2</v>
      </c>
      <c r="AM49" s="34">
        <f t="shared" si="51"/>
        <v>28.571428571428569</v>
      </c>
      <c r="AN49" s="45">
        <v>2</v>
      </c>
      <c r="AO49" s="34">
        <f>(AN49/Z49)*100</f>
        <v>40</v>
      </c>
      <c r="AP49" s="45">
        <v>1</v>
      </c>
      <c r="AQ49" s="175">
        <f t="shared" si="33"/>
        <v>0.24330900243309003</v>
      </c>
      <c r="AR49" s="45">
        <f t="shared" si="11"/>
        <v>9</v>
      </c>
      <c r="AS49" s="34">
        <f t="shared" si="12"/>
        <v>2.1897810218978102</v>
      </c>
      <c r="AT49" s="149">
        <v>0</v>
      </c>
      <c r="AU49" s="149">
        <v>9</v>
      </c>
      <c r="AV49" s="149">
        <v>0</v>
      </c>
      <c r="AW49" s="45">
        <f t="shared" si="13"/>
        <v>9</v>
      </c>
      <c r="AX49" s="45">
        <v>0</v>
      </c>
      <c r="AY49" s="45">
        <v>9</v>
      </c>
      <c r="AZ49" s="45">
        <v>0</v>
      </c>
      <c r="BA49" s="45">
        <v>8</v>
      </c>
      <c r="BB49" s="34">
        <f t="shared" si="14"/>
        <v>1.9464720194647203</v>
      </c>
      <c r="BC49" s="149">
        <v>0</v>
      </c>
      <c r="BD49" s="34">
        <f>(BC49/BA49)*100</f>
        <v>0</v>
      </c>
      <c r="BE49" s="45">
        <f t="shared" si="15"/>
        <v>0</v>
      </c>
      <c r="BF49" s="45">
        <f t="shared" si="16"/>
        <v>2</v>
      </c>
      <c r="BG49" s="45">
        <f t="shared" si="17"/>
        <v>7</v>
      </c>
      <c r="BH49" s="46">
        <v>0</v>
      </c>
      <c r="BI49" s="46">
        <v>0</v>
      </c>
      <c r="BJ49" s="46">
        <v>0</v>
      </c>
      <c r="BK49" s="46">
        <v>0</v>
      </c>
      <c r="BL49" s="46">
        <v>2</v>
      </c>
      <c r="BM49" s="46">
        <v>7</v>
      </c>
      <c r="BN49" s="46">
        <v>0</v>
      </c>
      <c r="BO49" s="46">
        <v>0</v>
      </c>
      <c r="BP49" s="46">
        <v>0</v>
      </c>
      <c r="BQ49" s="45">
        <f t="shared" si="18"/>
        <v>0</v>
      </c>
      <c r="BR49" s="47">
        <f t="shared" si="19"/>
        <v>0</v>
      </c>
      <c r="BS49" s="45">
        <f t="shared" si="20"/>
        <v>0</v>
      </c>
      <c r="BT49" s="45">
        <f t="shared" si="21"/>
        <v>0</v>
      </c>
      <c r="BU49" s="45">
        <f t="shared" si="22"/>
        <v>0</v>
      </c>
      <c r="BV49" s="45">
        <f t="shared" si="23"/>
        <v>0</v>
      </c>
      <c r="BW49" s="45">
        <v>0</v>
      </c>
      <c r="BX49" s="45">
        <v>0</v>
      </c>
      <c r="BY49" s="45">
        <f t="shared" si="24"/>
        <v>0</v>
      </c>
      <c r="BZ49" s="45">
        <v>0</v>
      </c>
      <c r="CA49" s="45">
        <v>0</v>
      </c>
      <c r="CB49" s="45">
        <f t="shared" si="25"/>
        <v>0</v>
      </c>
      <c r="CC49" s="45">
        <v>0</v>
      </c>
      <c r="CD49" s="45">
        <v>0</v>
      </c>
      <c r="CE49" s="45">
        <f t="shared" si="26"/>
        <v>0</v>
      </c>
      <c r="CF49" s="45">
        <v>0</v>
      </c>
      <c r="CG49" s="45">
        <v>0</v>
      </c>
      <c r="CH49" s="45">
        <v>0</v>
      </c>
      <c r="CI49" s="45">
        <v>0</v>
      </c>
      <c r="CJ49" s="48"/>
      <c r="CK49" s="48"/>
      <c r="CL49" s="45">
        <v>0</v>
      </c>
      <c r="CM49" s="45">
        <v>0</v>
      </c>
      <c r="CN49" s="45">
        <f t="shared" si="27"/>
        <v>0</v>
      </c>
      <c r="CO49" s="115" t="s">
        <v>456</v>
      </c>
      <c r="CP49" s="45">
        <f t="shared" si="28"/>
        <v>0</v>
      </c>
      <c r="CQ49" s="45">
        <f t="shared" si="29"/>
        <v>0</v>
      </c>
      <c r="CR49" s="45">
        <f t="shared" si="30"/>
        <v>0</v>
      </c>
      <c r="CS49" s="45">
        <v>0</v>
      </c>
      <c r="CT49" s="45">
        <v>0</v>
      </c>
      <c r="CU49" s="45">
        <v>0</v>
      </c>
      <c r="CV49" s="45">
        <v>0</v>
      </c>
      <c r="CW49" s="45">
        <v>0</v>
      </c>
      <c r="CX49" s="45">
        <v>0</v>
      </c>
      <c r="CY49" s="45">
        <f t="shared" si="31"/>
        <v>0</v>
      </c>
      <c r="CZ49" s="115" t="s">
        <v>456</v>
      </c>
      <c r="DA49" s="45">
        <v>0</v>
      </c>
      <c r="DB49" s="45">
        <f t="shared" si="32"/>
        <v>0</v>
      </c>
      <c r="DC49" s="37" t="s">
        <v>456</v>
      </c>
      <c r="DD49" s="45">
        <v>0</v>
      </c>
      <c r="DE49" s="45">
        <v>0</v>
      </c>
      <c r="DF49" s="45">
        <v>0</v>
      </c>
      <c r="DG49" s="45">
        <v>0</v>
      </c>
      <c r="DH49" s="48"/>
      <c r="DI49" s="48"/>
      <c r="DJ49" s="48"/>
      <c r="DK49" s="46">
        <v>0</v>
      </c>
      <c r="DL49" s="26" t="s">
        <v>392</v>
      </c>
      <c r="DM49" s="26" t="s">
        <v>392</v>
      </c>
      <c r="DN49" s="46">
        <v>8</v>
      </c>
    </row>
    <row r="50" spans="1:118" s="5" customFormat="1">
      <c r="A50" s="100" t="s">
        <v>238</v>
      </c>
      <c r="B50" s="100" t="s">
        <v>391</v>
      </c>
      <c r="C50" s="100" t="s">
        <v>32</v>
      </c>
      <c r="D50" s="46">
        <v>382</v>
      </c>
      <c r="E50" s="45">
        <f t="shared" si="0"/>
        <v>6</v>
      </c>
      <c r="F50" s="46">
        <v>6</v>
      </c>
      <c r="G50" s="34">
        <f>(F50/E50)*100</f>
        <v>100</v>
      </c>
      <c r="H50" s="46">
        <v>0</v>
      </c>
      <c r="I50" s="34">
        <f>(H50/E50)*100</f>
        <v>0</v>
      </c>
      <c r="J50" s="46">
        <v>6</v>
      </c>
      <c r="K50" s="34">
        <f t="shared" si="1"/>
        <v>1.5706806282722512</v>
      </c>
      <c r="L50" s="46">
        <v>43</v>
      </c>
      <c r="M50" s="46">
        <v>29</v>
      </c>
      <c r="N50" s="47">
        <f t="shared" si="2"/>
        <v>7.5916230366492146</v>
      </c>
      <c r="O50" s="45">
        <v>5</v>
      </c>
      <c r="P50" s="45">
        <v>4</v>
      </c>
      <c r="Q50" s="34">
        <f t="shared" si="3"/>
        <v>1.0471204188481675</v>
      </c>
      <c r="R50" s="46">
        <f t="shared" si="4"/>
        <v>1</v>
      </c>
      <c r="S50" s="46">
        <v>1</v>
      </c>
      <c r="T50" s="34">
        <f t="shared" si="48"/>
        <v>100</v>
      </c>
      <c r="U50" s="46">
        <v>0</v>
      </c>
      <c r="V50" s="34">
        <f t="shared" si="49"/>
        <v>0</v>
      </c>
      <c r="W50" s="46">
        <v>0</v>
      </c>
      <c r="X50" s="46">
        <v>1</v>
      </c>
      <c r="Y50" s="34">
        <f t="shared" si="7"/>
        <v>0.26178010471204188</v>
      </c>
      <c r="Z50" s="46">
        <v>0</v>
      </c>
      <c r="AA50" s="34">
        <f t="shared" si="8"/>
        <v>0</v>
      </c>
      <c r="AB50" s="42">
        <v>133.25</v>
      </c>
      <c r="AC50" s="42"/>
      <c r="AD50" s="42"/>
      <c r="AE50" s="42"/>
      <c r="AF50" s="34">
        <v>3</v>
      </c>
      <c r="AG50" s="34"/>
      <c r="AH50" s="45">
        <v>0</v>
      </c>
      <c r="AI50" s="34">
        <f t="shared" si="50"/>
        <v>0</v>
      </c>
      <c r="AJ50" s="45">
        <v>0</v>
      </c>
      <c r="AK50" s="37" t="s">
        <v>456</v>
      </c>
      <c r="AL50" s="45">
        <v>0</v>
      </c>
      <c r="AM50" s="34">
        <f t="shared" si="51"/>
        <v>0</v>
      </c>
      <c r="AN50" s="45">
        <v>0</v>
      </c>
      <c r="AO50" s="37" t="s">
        <v>456</v>
      </c>
      <c r="AP50" s="45">
        <v>0</v>
      </c>
      <c r="AQ50" s="175">
        <f t="shared" si="33"/>
        <v>0</v>
      </c>
      <c r="AR50" s="45">
        <f t="shared" si="11"/>
        <v>0</v>
      </c>
      <c r="AS50" s="34">
        <f t="shared" si="12"/>
        <v>0</v>
      </c>
      <c r="AT50" s="149">
        <v>0</v>
      </c>
      <c r="AU50" s="149">
        <v>0</v>
      </c>
      <c r="AV50" s="149">
        <v>0</v>
      </c>
      <c r="AW50" s="45">
        <f t="shared" si="13"/>
        <v>0</v>
      </c>
      <c r="AX50" s="45">
        <v>0</v>
      </c>
      <c r="AY50" s="45">
        <v>0</v>
      </c>
      <c r="AZ50" s="45">
        <v>0</v>
      </c>
      <c r="BA50" s="45">
        <v>0</v>
      </c>
      <c r="BB50" s="34">
        <f t="shared" si="14"/>
        <v>0</v>
      </c>
      <c r="BC50" s="149">
        <v>0</v>
      </c>
      <c r="BD50" s="37" t="s">
        <v>456</v>
      </c>
      <c r="BE50" s="45">
        <f t="shared" si="15"/>
        <v>0</v>
      </c>
      <c r="BF50" s="45">
        <f t="shared" si="16"/>
        <v>0</v>
      </c>
      <c r="BG50" s="45">
        <f t="shared" si="17"/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5">
        <f t="shared" si="18"/>
        <v>0</v>
      </c>
      <c r="BR50" s="47">
        <f t="shared" si="19"/>
        <v>0</v>
      </c>
      <c r="BS50" s="45">
        <f t="shared" si="20"/>
        <v>0</v>
      </c>
      <c r="BT50" s="45">
        <f t="shared" si="21"/>
        <v>0</v>
      </c>
      <c r="BU50" s="45">
        <f t="shared" si="22"/>
        <v>0</v>
      </c>
      <c r="BV50" s="45">
        <f t="shared" si="23"/>
        <v>0</v>
      </c>
      <c r="BW50" s="45">
        <v>0</v>
      </c>
      <c r="BX50" s="45">
        <v>0</v>
      </c>
      <c r="BY50" s="45">
        <f t="shared" si="24"/>
        <v>0</v>
      </c>
      <c r="BZ50" s="45">
        <v>0</v>
      </c>
      <c r="CA50" s="45">
        <v>0</v>
      </c>
      <c r="CB50" s="45">
        <f t="shared" si="25"/>
        <v>0</v>
      </c>
      <c r="CC50" s="45">
        <v>0</v>
      </c>
      <c r="CD50" s="45">
        <v>0</v>
      </c>
      <c r="CE50" s="45">
        <f t="shared" si="26"/>
        <v>0</v>
      </c>
      <c r="CF50" s="45">
        <v>0</v>
      </c>
      <c r="CG50" s="45">
        <v>0</v>
      </c>
      <c r="CH50" s="45">
        <v>0</v>
      </c>
      <c r="CI50" s="45">
        <v>0</v>
      </c>
      <c r="CJ50" s="48"/>
      <c r="CK50" s="48"/>
      <c r="CL50" s="45">
        <v>0</v>
      </c>
      <c r="CM50" s="45">
        <v>0</v>
      </c>
      <c r="CN50" s="45">
        <f t="shared" si="27"/>
        <v>0</v>
      </c>
      <c r="CO50" s="115" t="s">
        <v>456</v>
      </c>
      <c r="CP50" s="45">
        <f t="shared" si="28"/>
        <v>0</v>
      </c>
      <c r="CQ50" s="45">
        <f t="shared" si="29"/>
        <v>0</v>
      </c>
      <c r="CR50" s="45">
        <f t="shared" si="30"/>
        <v>0</v>
      </c>
      <c r="CS50" s="45">
        <v>0</v>
      </c>
      <c r="CT50" s="45">
        <v>0</v>
      </c>
      <c r="CU50" s="45">
        <v>0</v>
      </c>
      <c r="CV50" s="45">
        <v>0</v>
      </c>
      <c r="CW50" s="45">
        <v>0</v>
      </c>
      <c r="CX50" s="45">
        <v>0</v>
      </c>
      <c r="CY50" s="45">
        <f t="shared" si="31"/>
        <v>0</v>
      </c>
      <c r="CZ50" s="115" t="s">
        <v>456</v>
      </c>
      <c r="DA50" s="45">
        <v>2</v>
      </c>
      <c r="DB50" s="45">
        <f t="shared" si="32"/>
        <v>2</v>
      </c>
      <c r="DC50" s="34">
        <f>(DB50/DA50)*100</f>
        <v>100</v>
      </c>
      <c r="DD50" s="45">
        <v>2</v>
      </c>
      <c r="DE50" s="45">
        <v>0</v>
      </c>
      <c r="DF50" s="45">
        <v>0</v>
      </c>
      <c r="DG50" s="45">
        <v>0</v>
      </c>
      <c r="DH50" s="48">
        <v>593.75</v>
      </c>
      <c r="DI50" s="48">
        <v>593.75</v>
      </c>
      <c r="DJ50" s="48">
        <v>593.75</v>
      </c>
      <c r="DK50" s="46">
        <v>0</v>
      </c>
      <c r="DL50" s="26" t="s">
        <v>392</v>
      </c>
      <c r="DM50" s="26" t="s">
        <v>392</v>
      </c>
      <c r="DN50" s="46">
        <v>1</v>
      </c>
    </row>
    <row r="51" spans="1:118" s="5" customFormat="1">
      <c r="A51" s="26" t="s">
        <v>239</v>
      </c>
      <c r="B51" s="26" t="s">
        <v>439</v>
      </c>
      <c r="C51" s="26" t="s">
        <v>19</v>
      </c>
      <c r="D51" s="45">
        <v>3270</v>
      </c>
      <c r="E51" s="45">
        <f t="shared" si="0"/>
        <v>7</v>
      </c>
      <c r="F51" s="46">
        <v>7</v>
      </c>
      <c r="G51" s="34">
        <f>(F51/E51)*100</f>
        <v>100</v>
      </c>
      <c r="H51" s="46">
        <v>0</v>
      </c>
      <c r="I51" s="34">
        <f>(H51/E51)*100</f>
        <v>0</v>
      </c>
      <c r="J51" s="46">
        <v>7</v>
      </c>
      <c r="K51" s="34">
        <f t="shared" si="1"/>
        <v>0.21406727828746178</v>
      </c>
      <c r="L51" s="46">
        <v>677</v>
      </c>
      <c r="M51" s="46">
        <v>411</v>
      </c>
      <c r="N51" s="47">
        <f t="shared" si="2"/>
        <v>12.568807339449542</v>
      </c>
      <c r="O51" s="45">
        <v>197</v>
      </c>
      <c r="P51" s="45">
        <v>139</v>
      </c>
      <c r="Q51" s="34">
        <f t="shared" si="3"/>
        <v>4.2507645259938842</v>
      </c>
      <c r="R51" s="46">
        <f t="shared" si="4"/>
        <v>64</v>
      </c>
      <c r="S51" s="46">
        <v>64</v>
      </c>
      <c r="T51" s="34">
        <f t="shared" si="48"/>
        <v>100</v>
      </c>
      <c r="U51" s="46">
        <v>0</v>
      </c>
      <c r="V51" s="34">
        <f t="shared" si="49"/>
        <v>0</v>
      </c>
      <c r="W51" s="46">
        <v>8</v>
      </c>
      <c r="X51" s="46">
        <v>57</v>
      </c>
      <c r="Y51" s="34">
        <f t="shared" si="7"/>
        <v>1.7431192660550461</v>
      </c>
      <c r="Z51" s="46">
        <v>6</v>
      </c>
      <c r="AA51" s="34">
        <f t="shared" si="8"/>
        <v>0.1834862385321101</v>
      </c>
      <c r="AB51" s="42">
        <v>48.19</v>
      </c>
      <c r="AC51" s="42">
        <v>33.18</v>
      </c>
      <c r="AD51" s="42">
        <v>474</v>
      </c>
      <c r="AE51" s="42">
        <v>1016.07</v>
      </c>
      <c r="AF51" s="34">
        <v>10.48</v>
      </c>
      <c r="AG51" s="34">
        <v>30.63</v>
      </c>
      <c r="AH51" s="45">
        <v>33</v>
      </c>
      <c r="AI51" s="34">
        <f t="shared" si="50"/>
        <v>51.5625</v>
      </c>
      <c r="AJ51" s="45">
        <v>5</v>
      </c>
      <c r="AK51" s="34">
        <f>(AJ51/W51)*100</f>
        <v>62.5</v>
      </c>
      <c r="AL51" s="45">
        <v>27</v>
      </c>
      <c r="AM51" s="34">
        <f t="shared" si="51"/>
        <v>47.368421052631575</v>
      </c>
      <c r="AN51" s="45">
        <v>5</v>
      </c>
      <c r="AO51" s="34">
        <f>(AN51/Z51)*100</f>
        <v>83.333333333333343</v>
      </c>
      <c r="AP51" s="45">
        <v>0</v>
      </c>
      <c r="AQ51" s="175">
        <f t="shared" si="33"/>
        <v>0</v>
      </c>
      <c r="AR51" s="45">
        <f t="shared" si="11"/>
        <v>11</v>
      </c>
      <c r="AS51" s="34">
        <f t="shared" si="12"/>
        <v>0.3363914373088685</v>
      </c>
      <c r="AT51" s="149">
        <v>0</v>
      </c>
      <c r="AU51" s="149">
        <v>11</v>
      </c>
      <c r="AV51" s="149">
        <v>0</v>
      </c>
      <c r="AW51" s="45">
        <f t="shared" si="13"/>
        <v>10</v>
      </c>
      <c r="AX51" s="45">
        <v>0</v>
      </c>
      <c r="AY51" s="45">
        <v>10</v>
      </c>
      <c r="AZ51" s="45">
        <v>0</v>
      </c>
      <c r="BA51" s="45">
        <v>11</v>
      </c>
      <c r="BB51" s="34">
        <f t="shared" si="14"/>
        <v>0.3363914373088685</v>
      </c>
      <c r="BC51" s="149">
        <v>1</v>
      </c>
      <c r="BD51" s="34">
        <f>(BC51/BA51)*100</f>
        <v>9.0909090909090917</v>
      </c>
      <c r="BE51" s="45">
        <f t="shared" si="15"/>
        <v>0</v>
      </c>
      <c r="BF51" s="45">
        <f t="shared" si="16"/>
        <v>0</v>
      </c>
      <c r="BG51" s="45">
        <f t="shared" si="17"/>
        <v>10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10</v>
      </c>
      <c r="BN51" s="46">
        <v>0</v>
      </c>
      <c r="BO51" s="46">
        <v>0</v>
      </c>
      <c r="BP51" s="46">
        <v>0</v>
      </c>
      <c r="BQ51" s="45">
        <f t="shared" si="18"/>
        <v>0</v>
      </c>
      <c r="BR51" s="47">
        <f t="shared" si="19"/>
        <v>0</v>
      </c>
      <c r="BS51" s="45">
        <f t="shared" si="20"/>
        <v>0</v>
      </c>
      <c r="BT51" s="45">
        <f t="shared" si="21"/>
        <v>0</v>
      </c>
      <c r="BU51" s="45">
        <f t="shared" si="22"/>
        <v>0</v>
      </c>
      <c r="BV51" s="45">
        <f t="shared" si="23"/>
        <v>0</v>
      </c>
      <c r="BW51" s="45">
        <v>0</v>
      </c>
      <c r="BX51" s="45">
        <v>0</v>
      </c>
      <c r="BY51" s="45">
        <f t="shared" si="24"/>
        <v>0</v>
      </c>
      <c r="BZ51" s="45">
        <v>0</v>
      </c>
      <c r="CA51" s="45">
        <v>0</v>
      </c>
      <c r="CB51" s="45">
        <f t="shared" si="25"/>
        <v>0</v>
      </c>
      <c r="CC51" s="45">
        <v>0</v>
      </c>
      <c r="CD51" s="45">
        <v>0</v>
      </c>
      <c r="CE51" s="45">
        <f t="shared" si="26"/>
        <v>0</v>
      </c>
      <c r="CF51" s="45">
        <v>0</v>
      </c>
      <c r="CG51" s="45">
        <v>0</v>
      </c>
      <c r="CH51" s="45">
        <v>0</v>
      </c>
      <c r="CI51" s="45">
        <v>0</v>
      </c>
      <c r="CJ51" s="48"/>
      <c r="CK51" s="48"/>
      <c r="CL51" s="45">
        <v>0</v>
      </c>
      <c r="CM51" s="45">
        <v>0</v>
      </c>
      <c r="CN51" s="45">
        <f t="shared" si="27"/>
        <v>0</v>
      </c>
      <c r="CO51" s="115" t="s">
        <v>456</v>
      </c>
      <c r="CP51" s="45">
        <f t="shared" si="28"/>
        <v>0</v>
      </c>
      <c r="CQ51" s="45">
        <f t="shared" si="29"/>
        <v>0</v>
      </c>
      <c r="CR51" s="45">
        <f t="shared" si="30"/>
        <v>0</v>
      </c>
      <c r="CS51" s="45">
        <v>0</v>
      </c>
      <c r="CT51" s="45">
        <v>0</v>
      </c>
      <c r="CU51" s="45">
        <v>0</v>
      </c>
      <c r="CV51" s="45">
        <v>0</v>
      </c>
      <c r="CW51" s="45">
        <v>0</v>
      </c>
      <c r="CX51" s="45">
        <v>0</v>
      </c>
      <c r="CY51" s="45">
        <f t="shared" si="31"/>
        <v>0</v>
      </c>
      <c r="CZ51" s="115" t="s">
        <v>456</v>
      </c>
      <c r="DA51" s="45">
        <v>1</v>
      </c>
      <c r="DB51" s="45">
        <f t="shared" si="32"/>
        <v>1</v>
      </c>
      <c r="DC51" s="34">
        <f>(DB51/DA51)*100</f>
        <v>100</v>
      </c>
      <c r="DD51" s="45">
        <v>1</v>
      </c>
      <c r="DE51" s="45">
        <v>0</v>
      </c>
      <c r="DF51" s="45">
        <v>0</v>
      </c>
      <c r="DG51" s="45">
        <v>0</v>
      </c>
      <c r="DH51" s="48">
        <v>650.14</v>
      </c>
      <c r="DI51" s="48">
        <v>650.14</v>
      </c>
      <c r="DJ51" s="48">
        <v>650.14</v>
      </c>
      <c r="DK51" s="46">
        <v>48</v>
      </c>
      <c r="DL51" s="46">
        <v>14</v>
      </c>
      <c r="DM51" s="46">
        <v>1</v>
      </c>
      <c r="DN51" s="46">
        <v>6</v>
      </c>
    </row>
    <row r="52" spans="1:118" s="5" customFormat="1">
      <c r="A52" s="26" t="s">
        <v>400</v>
      </c>
      <c r="B52" s="26" t="s">
        <v>439</v>
      </c>
      <c r="C52" s="26" t="s">
        <v>33</v>
      </c>
      <c r="D52" s="46">
        <v>345</v>
      </c>
      <c r="E52" s="45">
        <f t="shared" si="0"/>
        <v>0</v>
      </c>
      <c r="F52" s="46">
        <v>0</v>
      </c>
      <c r="G52" s="37" t="s">
        <v>456</v>
      </c>
      <c r="H52" s="46">
        <v>0</v>
      </c>
      <c r="I52" s="37" t="s">
        <v>456</v>
      </c>
      <c r="J52" s="46">
        <v>0</v>
      </c>
      <c r="K52" s="34">
        <f t="shared" si="1"/>
        <v>0</v>
      </c>
      <c r="L52" s="46">
        <v>54</v>
      </c>
      <c r="M52" s="46">
        <v>34</v>
      </c>
      <c r="N52" s="47">
        <f t="shared" si="2"/>
        <v>9.8550724637681171</v>
      </c>
      <c r="O52" s="45">
        <v>20</v>
      </c>
      <c r="P52" s="45">
        <v>11</v>
      </c>
      <c r="Q52" s="34">
        <f t="shared" si="3"/>
        <v>3.1884057971014492</v>
      </c>
      <c r="R52" s="46">
        <f t="shared" si="4"/>
        <v>6</v>
      </c>
      <c r="S52" s="46">
        <v>6</v>
      </c>
      <c r="T52" s="34">
        <f t="shared" si="48"/>
        <v>100</v>
      </c>
      <c r="U52" s="46">
        <v>0</v>
      </c>
      <c r="V52" s="34">
        <f t="shared" si="49"/>
        <v>0</v>
      </c>
      <c r="W52" s="46">
        <v>3</v>
      </c>
      <c r="X52" s="46">
        <v>4</v>
      </c>
      <c r="Y52" s="34">
        <f t="shared" si="7"/>
        <v>1.1594202898550725</v>
      </c>
      <c r="Z52" s="46">
        <v>1</v>
      </c>
      <c r="AA52" s="34">
        <f t="shared" si="8"/>
        <v>0.28985507246376813</v>
      </c>
      <c r="AB52" s="42">
        <v>27.46</v>
      </c>
      <c r="AC52" s="42">
        <v>82.38</v>
      </c>
      <c r="AD52" s="42">
        <v>366.12</v>
      </c>
      <c r="AE52" s="42">
        <v>1098.3599999999999</v>
      </c>
      <c r="AF52" s="34">
        <v>4.4400000000000004</v>
      </c>
      <c r="AG52" s="34">
        <v>13.33</v>
      </c>
      <c r="AH52" s="45">
        <v>3</v>
      </c>
      <c r="AI52" s="34">
        <f t="shared" si="50"/>
        <v>50</v>
      </c>
      <c r="AJ52" s="45">
        <v>2</v>
      </c>
      <c r="AK52" s="34">
        <f>(AJ52/W52)*100</f>
        <v>66.666666666666657</v>
      </c>
      <c r="AL52" s="45">
        <v>2</v>
      </c>
      <c r="AM52" s="34">
        <f t="shared" si="51"/>
        <v>50</v>
      </c>
      <c r="AN52" s="45">
        <v>2</v>
      </c>
      <c r="AO52" s="34">
        <f>(AN52/Z52)*100</f>
        <v>200</v>
      </c>
      <c r="AP52" s="45">
        <v>1</v>
      </c>
      <c r="AQ52" s="175">
        <f t="shared" si="33"/>
        <v>0.28985507246376813</v>
      </c>
      <c r="AR52" s="45">
        <f t="shared" si="11"/>
        <v>1</v>
      </c>
      <c r="AS52" s="34">
        <f t="shared" si="12"/>
        <v>0.28985507246376813</v>
      </c>
      <c r="AT52" s="149">
        <v>0</v>
      </c>
      <c r="AU52" s="149">
        <v>1</v>
      </c>
      <c r="AV52" s="149">
        <v>0</v>
      </c>
      <c r="AW52" s="45">
        <f t="shared" si="13"/>
        <v>1</v>
      </c>
      <c r="AX52" s="45">
        <v>0</v>
      </c>
      <c r="AY52" s="45">
        <v>1</v>
      </c>
      <c r="AZ52" s="45">
        <v>0</v>
      </c>
      <c r="BA52" s="45">
        <v>1</v>
      </c>
      <c r="BB52" s="34">
        <f t="shared" si="14"/>
        <v>0.28985507246376813</v>
      </c>
      <c r="BC52" s="149">
        <v>0</v>
      </c>
      <c r="BD52" s="34">
        <f>(BC52/BA52)*100</f>
        <v>0</v>
      </c>
      <c r="BE52" s="45">
        <f t="shared" si="15"/>
        <v>0</v>
      </c>
      <c r="BF52" s="45">
        <f t="shared" si="16"/>
        <v>0</v>
      </c>
      <c r="BG52" s="45">
        <f t="shared" si="17"/>
        <v>1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1</v>
      </c>
      <c r="BN52" s="46">
        <v>0</v>
      </c>
      <c r="BO52" s="46">
        <v>0</v>
      </c>
      <c r="BP52" s="46">
        <v>0</v>
      </c>
      <c r="BQ52" s="45">
        <f t="shared" si="18"/>
        <v>0</v>
      </c>
      <c r="BR52" s="47">
        <f t="shared" si="19"/>
        <v>0</v>
      </c>
      <c r="BS52" s="45">
        <f t="shared" si="20"/>
        <v>0</v>
      </c>
      <c r="BT52" s="45">
        <f t="shared" si="21"/>
        <v>0</v>
      </c>
      <c r="BU52" s="45">
        <f t="shared" si="22"/>
        <v>0</v>
      </c>
      <c r="BV52" s="45">
        <f t="shared" si="23"/>
        <v>0</v>
      </c>
      <c r="BW52" s="45">
        <v>0</v>
      </c>
      <c r="BX52" s="45">
        <v>0</v>
      </c>
      <c r="BY52" s="45">
        <f t="shared" si="24"/>
        <v>0</v>
      </c>
      <c r="BZ52" s="45">
        <v>0</v>
      </c>
      <c r="CA52" s="45">
        <v>0</v>
      </c>
      <c r="CB52" s="45">
        <f t="shared" si="25"/>
        <v>0</v>
      </c>
      <c r="CC52" s="45">
        <v>0</v>
      </c>
      <c r="CD52" s="45">
        <v>0</v>
      </c>
      <c r="CE52" s="45">
        <f t="shared" si="26"/>
        <v>0</v>
      </c>
      <c r="CF52" s="45">
        <v>0</v>
      </c>
      <c r="CG52" s="45">
        <v>0</v>
      </c>
      <c r="CH52" s="45">
        <v>0</v>
      </c>
      <c r="CI52" s="45">
        <v>0</v>
      </c>
      <c r="CJ52" s="48"/>
      <c r="CK52" s="48"/>
      <c r="CL52" s="45">
        <v>0</v>
      </c>
      <c r="CM52" s="45">
        <v>0</v>
      </c>
      <c r="CN52" s="45">
        <f t="shared" si="27"/>
        <v>0</v>
      </c>
      <c r="CO52" s="115" t="s">
        <v>456</v>
      </c>
      <c r="CP52" s="45">
        <f t="shared" si="28"/>
        <v>0</v>
      </c>
      <c r="CQ52" s="45">
        <f t="shared" si="29"/>
        <v>0</v>
      </c>
      <c r="CR52" s="45">
        <f t="shared" si="30"/>
        <v>0</v>
      </c>
      <c r="CS52" s="45">
        <v>0</v>
      </c>
      <c r="CT52" s="45">
        <v>0</v>
      </c>
      <c r="CU52" s="45">
        <v>0</v>
      </c>
      <c r="CV52" s="45">
        <v>0</v>
      </c>
      <c r="CW52" s="45">
        <v>0</v>
      </c>
      <c r="CX52" s="45">
        <v>0</v>
      </c>
      <c r="CY52" s="45">
        <f t="shared" si="31"/>
        <v>0</v>
      </c>
      <c r="CZ52" s="115" t="s">
        <v>456</v>
      </c>
      <c r="DA52" s="45">
        <v>0</v>
      </c>
      <c r="DB52" s="45">
        <f t="shared" si="32"/>
        <v>0</v>
      </c>
      <c r="DC52" s="37" t="s">
        <v>456</v>
      </c>
      <c r="DD52" s="45">
        <v>0</v>
      </c>
      <c r="DE52" s="45">
        <v>0</v>
      </c>
      <c r="DF52" s="45">
        <v>0</v>
      </c>
      <c r="DG52" s="45">
        <v>0</v>
      </c>
      <c r="DH52" s="48"/>
      <c r="DI52" s="48"/>
      <c r="DJ52" s="48"/>
      <c r="DK52" s="46">
        <v>0</v>
      </c>
      <c r="DL52" s="46">
        <v>2</v>
      </c>
      <c r="DM52" s="46">
        <v>0</v>
      </c>
      <c r="DN52" s="46">
        <v>1</v>
      </c>
    </row>
    <row r="53" spans="1:118" s="163" customFormat="1">
      <c r="A53" s="26" t="s">
        <v>211</v>
      </c>
      <c r="B53" s="26" t="s">
        <v>210</v>
      </c>
      <c r="C53" s="26" t="s">
        <v>31</v>
      </c>
      <c r="D53" s="46"/>
      <c r="E53" s="45"/>
      <c r="F53" s="46"/>
      <c r="G53" s="37"/>
      <c r="H53" s="46"/>
      <c r="I53" s="37"/>
      <c r="J53" s="46"/>
      <c r="K53" s="34"/>
      <c r="L53" s="46">
        <v>101</v>
      </c>
      <c r="M53" s="46">
        <v>27</v>
      </c>
      <c r="N53" s="115" t="s">
        <v>456</v>
      </c>
      <c r="O53" s="45">
        <v>26</v>
      </c>
      <c r="P53" s="45">
        <v>13</v>
      </c>
      <c r="Q53" s="37" t="s">
        <v>456</v>
      </c>
      <c r="R53" s="46"/>
      <c r="S53" s="46"/>
      <c r="T53" s="34"/>
      <c r="U53" s="46"/>
      <c r="V53" s="34"/>
      <c r="W53" s="46"/>
      <c r="X53" s="46"/>
      <c r="Y53" s="34"/>
      <c r="Z53" s="46"/>
      <c r="AA53" s="34"/>
      <c r="AB53" s="42"/>
      <c r="AC53" s="42"/>
      <c r="AD53" s="42"/>
      <c r="AE53" s="42"/>
      <c r="AF53" s="34"/>
      <c r="AG53" s="34"/>
      <c r="AH53" s="45"/>
      <c r="AI53" s="34"/>
      <c r="AJ53" s="45"/>
      <c r="AK53" s="34"/>
      <c r="AL53" s="45"/>
      <c r="AM53" s="34"/>
      <c r="AN53" s="45"/>
      <c r="AO53" s="34"/>
      <c r="AP53" s="45">
        <v>1</v>
      </c>
      <c r="AQ53" s="176" t="s">
        <v>456</v>
      </c>
      <c r="AR53" s="45"/>
      <c r="AS53" s="34"/>
      <c r="AT53" s="149"/>
      <c r="AU53" s="149"/>
      <c r="AV53" s="149"/>
      <c r="AW53" s="45"/>
      <c r="AX53" s="45"/>
      <c r="AY53" s="45"/>
      <c r="AZ53" s="45"/>
      <c r="BA53" s="45"/>
      <c r="BB53" s="34"/>
      <c r="BC53" s="149"/>
      <c r="BD53" s="34"/>
      <c r="BE53" s="45"/>
      <c r="BF53" s="45"/>
      <c r="BG53" s="45"/>
      <c r="BH53" s="46"/>
      <c r="BI53" s="46"/>
      <c r="BJ53" s="46"/>
      <c r="BK53" s="46"/>
      <c r="BL53" s="46"/>
      <c r="BM53" s="46"/>
      <c r="BN53" s="46"/>
      <c r="BO53" s="46"/>
      <c r="BP53" s="46"/>
      <c r="BQ53" s="45"/>
      <c r="BR53" s="47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8"/>
      <c r="CK53" s="48"/>
      <c r="CL53" s="45"/>
      <c r="CM53" s="45"/>
      <c r="CN53" s="45"/>
      <c r="CO53" s="11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115"/>
      <c r="DA53" s="45"/>
      <c r="DB53" s="45"/>
      <c r="DC53" s="37"/>
      <c r="DD53" s="45"/>
      <c r="DE53" s="45"/>
      <c r="DF53" s="45"/>
      <c r="DG53" s="45"/>
      <c r="DH53" s="48"/>
      <c r="DI53" s="48"/>
      <c r="DJ53" s="48"/>
      <c r="DK53" s="46"/>
      <c r="DL53" s="46"/>
      <c r="DM53" s="46"/>
      <c r="DN53" s="46"/>
    </row>
    <row r="54" spans="1:118" s="5" customFormat="1">
      <c r="A54" s="26" t="s">
        <v>401</v>
      </c>
      <c r="B54" s="26" t="s">
        <v>439</v>
      </c>
      <c r="C54" s="26" t="s">
        <v>19</v>
      </c>
      <c r="D54" s="46">
        <v>283</v>
      </c>
      <c r="E54" s="45">
        <f t="shared" ref="E54:E117" si="52">F54+H54</f>
        <v>0</v>
      </c>
      <c r="F54" s="46">
        <v>0</v>
      </c>
      <c r="G54" s="37" t="s">
        <v>456</v>
      </c>
      <c r="H54" s="46">
        <v>0</v>
      </c>
      <c r="I54" s="37" t="s">
        <v>456</v>
      </c>
      <c r="J54" s="46">
        <v>0</v>
      </c>
      <c r="K54" s="34">
        <f t="shared" ref="K54:K85" si="53">(J54/D54)*100</f>
        <v>0</v>
      </c>
      <c r="L54" s="46">
        <v>53</v>
      </c>
      <c r="M54" s="46">
        <v>28</v>
      </c>
      <c r="N54" s="47">
        <f t="shared" ref="N54:N85" si="54">(M54/D54)*100</f>
        <v>9.8939929328621901</v>
      </c>
      <c r="O54" s="45">
        <v>16</v>
      </c>
      <c r="P54" s="45">
        <v>8</v>
      </c>
      <c r="Q54" s="34">
        <f t="shared" ref="Q54:Q85" si="55">(P54/D54)*100</f>
        <v>2.8268551236749118</v>
      </c>
      <c r="R54" s="46">
        <f t="shared" ref="R54:R117" si="56">S54+U54</f>
        <v>5</v>
      </c>
      <c r="S54" s="46">
        <v>5</v>
      </c>
      <c r="T54" s="34">
        <f t="shared" ref="T54:T61" si="57">(S54/R54)*100</f>
        <v>100</v>
      </c>
      <c r="U54" s="46">
        <v>0</v>
      </c>
      <c r="V54" s="34">
        <f t="shared" ref="V54:V61" si="58">(U54/R54)*100</f>
        <v>0</v>
      </c>
      <c r="W54" s="46">
        <v>1</v>
      </c>
      <c r="X54" s="46">
        <v>4</v>
      </c>
      <c r="Y54" s="34">
        <f t="shared" ref="Y54:Y85" si="59">((X54)/D54)*100</f>
        <v>1.4134275618374559</v>
      </c>
      <c r="Z54" s="46">
        <v>1</v>
      </c>
      <c r="AA54" s="34">
        <f t="shared" ref="AA54:AA85" si="60">((Z54)/D54)*100</f>
        <v>0.35335689045936397</v>
      </c>
      <c r="AB54" s="42">
        <v>82.77</v>
      </c>
      <c r="AC54" s="42">
        <v>97.06</v>
      </c>
      <c r="AD54" s="42">
        <v>896.23</v>
      </c>
      <c r="AE54" s="42">
        <v>970.63</v>
      </c>
      <c r="AF54" s="34">
        <v>11</v>
      </c>
      <c r="AG54" s="34">
        <v>10</v>
      </c>
      <c r="AH54" s="45">
        <v>3</v>
      </c>
      <c r="AI54" s="34">
        <f t="shared" ref="AI54:AI61" si="61">(AH54/S54)*100</f>
        <v>60</v>
      </c>
      <c r="AJ54" s="45">
        <v>1</v>
      </c>
      <c r="AK54" s="34">
        <f>(AJ54/W54)*100</f>
        <v>100</v>
      </c>
      <c r="AL54" s="45">
        <v>3</v>
      </c>
      <c r="AM54" s="34">
        <f t="shared" ref="AM54:AM61" si="62">(AL54/X54)*100</f>
        <v>75</v>
      </c>
      <c r="AN54" s="45">
        <v>1</v>
      </c>
      <c r="AO54" s="34">
        <f>(AN54/Z54)*100</f>
        <v>100</v>
      </c>
      <c r="AP54" s="45">
        <v>0</v>
      </c>
      <c r="AQ54" s="175">
        <f t="shared" si="33"/>
        <v>0</v>
      </c>
      <c r="AR54" s="45">
        <f t="shared" ref="AR54:AR117" si="63">AT54+AU54+AV54</f>
        <v>2</v>
      </c>
      <c r="AS54" s="34">
        <f t="shared" ref="AS54:AS85" si="64">((AR54)/D54)*100</f>
        <v>0.70671378091872794</v>
      </c>
      <c r="AT54" s="149">
        <v>0</v>
      </c>
      <c r="AU54" s="149">
        <v>2</v>
      </c>
      <c r="AV54" s="149">
        <v>0</v>
      </c>
      <c r="AW54" s="45">
        <f t="shared" ref="AW54:AW117" si="65">AX54+AY54+AZ54</f>
        <v>0</v>
      </c>
      <c r="AX54" s="45">
        <v>0</v>
      </c>
      <c r="AY54" s="45">
        <v>0</v>
      </c>
      <c r="AZ54" s="45">
        <v>0</v>
      </c>
      <c r="BA54" s="45">
        <v>2</v>
      </c>
      <c r="BB54" s="34">
        <f t="shared" ref="BB54:BB85" si="66">((BA54)/D54)*100</f>
        <v>0.70671378091872794</v>
      </c>
      <c r="BC54" s="149">
        <v>0</v>
      </c>
      <c r="BD54" s="34">
        <f>(BC54/BA54)*100</f>
        <v>0</v>
      </c>
      <c r="BE54" s="45">
        <f t="shared" ref="BE54:BE117" si="67">BH54+BK54+BN54</f>
        <v>0</v>
      </c>
      <c r="BF54" s="45">
        <f t="shared" ref="BF54:BF117" si="68">BI54+BL54+BO54</f>
        <v>0</v>
      </c>
      <c r="BG54" s="45">
        <f t="shared" ref="BG54:BG117" si="69">BJ54+BM54+BP54</f>
        <v>0</v>
      </c>
      <c r="BH54" s="46">
        <v>0</v>
      </c>
      <c r="BI54" s="46">
        <v>0</v>
      </c>
      <c r="BJ54" s="46">
        <v>0</v>
      </c>
      <c r="BK54" s="46">
        <v>0</v>
      </c>
      <c r="BL54" s="46">
        <v>0</v>
      </c>
      <c r="BM54" s="46">
        <v>0</v>
      </c>
      <c r="BN54" s="46">
        <v>0</v>
      </c>
      <c r="BO54" s="46">
        <v>0</v>
      </c>
      <c r="BP54" s="46">
        <v>0</v>
      </c>
      <c r="BQ54" s="45">
        <f t="shared" ref="BQ54:BQ117" si="70">BS54+CE54</f>
        <v>0</v>
      </c>
      <c r="BR54" s="47">
        <f t="shared" ref="BR54:BR85" si="71">(BQ54/D54)*100</f>
        <v>0</v>
      </c>
      <c r="BS54" s="45">
        <f t="shared" ref="BS54:BS117" si="72">BT54+BU54</f>
        <v>0</v>
      </c>
      <c r="BT54" s="45">
        <f t="shared" ref="BT54:BT117" si="73">BW54+BZ54+CC54</f>
        <v>0</v>
      </c>
      <c r="BU54" s="45">
        <f t="shared" ref="BU54:BU117" si="74">BX54+CA54+CD54</f>
        <v>0</v>
      </c>
      <c r="BV54" s="45">
        <f t="shared" ref="BV54:BV117" si="75">BW54+BX54</f>
        <v>0</v>
      </c>
      <c r="BW54" s="45">
        <v>0</v>
      </c>
      <c r="BX54" s="45">
        <v>0</v>
      </c>
      <c r="BY54" s="45">
        <f t="shared" ref="BY54:BY117" si="76">BZ54+CA54</f>
        <v>0</v>
      </c>
      <c r="BZ54" s="45">
        <v>0</v>
      </c>
      <c r="CA54" s="45">
        <v>0</v>
      </c>
      <c r="CB54" s="45">
        <f t="shared" ref="CB54:CB117" si="77">CC54+CD54</f>
        <v>0</v>
      </c>
      <c r="CC54" s="45">
        <v>0</v>
      </c>
      <c r="CD54" s="45">
        <v>0</v>
      </c>
      <c r="CE54" s="45">
        <f t="shared" ref="CE54:CE117" si="78">CF54+CG54+CH54+CI54</f>
        <v>0</v>
      </c>
      <c r="CF54" s="45">
        <v>0</v>
      </c>
      <c r="CG54" s="45">
        <v>0</v>
      </c>
      <c r="CH54" s="45">
        <v>0</v>
      </c>
      <c r="CI54" s="45">
        <v>0</v>
      </c>
      <c r="CJ54" s="48"/>
      <c r="CK54" s="48"/>
      <c r="CL54" s="45">
        <v>0</v>
      </c>
      <c r="CM54" s="45">
        <v>0</v>
      </c>
      <c r="CN54" s="45">
        <f t="shared" ref="CN54:CN117" si="79">CP54+CQ54+CR54</f>
        <v>0</v>
      </c>
      <c r="CO54" s="115" t="s">
        <v>456</v>
      </c>
      <c r="CP54" s="45">
        <f t="shared" ref="CP54:CP117" si="80">CS54+CV54</f>
        <v>0</v>
      </c>
      <c r="CQ54" s="45">
        <f t="shared" ref="CQ54:CQ117" si="81">CT54+CW54</f>
        <v>0</v>
      </c>
      <c r="CR54" s="45">
        <f t="shared" ref="CR54:CR117" si="82">CU54+CX54</f>
        <v>0</v>
      </c>
      <c r="CS54" s="45">
        <v>0</v>
      </c>
      <c r="CT54" s="45">
        <v>0</v>
      </c>
      <c r="CU54" s="45">
        <v>0</v>
      </c>
      <c r="CV54" s="45">
        <v>0</v>
      </c>
      <c r="CW54" s="45">
        <v>0</v>
      </c>
      <c r="CX54" s="45">
        <v>0</v>
      </c>
      <c r="CY54" s="45">
        <f t="shared" ref="CY54:CY117" si="83">BQ54-CN54</f>
        <v>0</v>
      </c>
      <c r="CZ54" s="115" t="s">
        <v>456</v>
      </c>
      <c r="DA54" s="45">
        <v>0</v>
      </c>
      <c r="DB54" s="45">
        <f t="shared" ref="DB54:DB117" si="84">SUM(DD54:DG54)</f>
        <v>0</v>
      </c>
      <c r="DC54" s="37" t="s">
        <v>456</v>
      </c>
      <c r="DD54" s="45">
        <v>0</v>
      </c>
      <c r="DE54" s="45">
        <v>0</v>
      </c>
      <c r="DF54" s="45">
        <v>0</v>
      </c>
      <c r="DG54" s="45">
        <v>0</v>
      </c>
      <c r="DH54" s="48"/>
      <c r="DI54" s="48"/>
      <c r="DJ54" s="48"/>
      <c r="DK54" s="46">
        <v>0</v>
      </c>
      <c r="DL54" s="46">
        <v>1</v>
      </c>
      <c r="DM54" s="46">
        <v>1</v>
      </c>
      <c r="DN54" s="46">
        <v>1</v>
      </c>
    </row>
    <row r="55" spans="1:118" s="5" customFormat="1">
      <c r="A55" s="26" t="s">
        <v>402</v>
      </c>
      <c r="B55" s="26" t="s">
        <v>439</v>
      </c>
      <c r="C55" s="26" t="s">
        <v>19</v>
      </c>
      <c r="D55" s="46">
        <v>283</v>
      </c>
      <c r="E55" s="45">
        <f t="shared" si="52"/>
        <v>1</v>
      </c>
      <c r="F55" s="46">
        <v>1</v>
      </c>
      <c r="G55" s="34">
        <f t="shared" ref="G55:G68" si="85">(F55/E55)*100</f>
        <v>100</v>
      </c>
      <c r="H55" s="46">
        <v>0</v>
      </c>
      <c r="I55" s="34">
        <f t="shared" ref="I55:I68" si="86">(H55/E55)*100</f>
        <v>0</v>
      </c>
      <c r="J55" s="46">
        <v>1</v>
      </c>
      <c r="K55" s="34">
        <f t="shared" si="53"/>
        <v>0.35335689045936397</v>
      </c>
      <c r="L55" s="46">
        <v>73</v>
      </c>
      <c r="M55" s="46">
        <v>42</v>
      </c>
      <c r="N55" s="47">
        <f t="shared" si="54"/>
        <v>14.840989399293287</v>
      </c>
      <c r="O55" s="45">
        <v>29</v>
      </c>
      <c r="P55" s="45">
        <v>20</v>
      </c>
      <c r="Q55" s="34">
        <f t="shared" si="55"/>
        <v>7.0671378091872796</v>
      </c>
      <c r="R55" s="46">
        <f t="shared" si="56"/>
        <v>5</v>
      </c>
      <c r="S55" s="46">
        <v>5</v>
      </c>
      <c r="T55" s="34">
        <f t="shared" si="57"/>
        <v>100</v>
      </c>
      <c r="U55" s="46">
        <v>0</v>
      </c>
      <c r="V55" s="34">
        <f t="shared" si="58"/>
        <v>0</v>
      </c>
      <c r="W55" s="46">
        <v>0</v>
      </c>
      <c r="X55" s="46">
        <v>4</v>
      </c>
      <c r="Y55" s="34">
        <f t="shared" si="59"/>
        <v>1.4134275618374559</v>
      </c>
      <c r="Z55" s="46">
        <v>0</v>
      </c>
      <c r="AA55" s="34">
        <f t="shared" si="60"/>
        <v>0</v>
      </c>
      <c r="AB55" s="42">
        <v>61.52</v>
      </c>
      <c r="AC55" s="42"/>
      <c r="AD55" s="42">
        <v>1748.3</v>
      </c>
      <c r="AE55" s="42"/>
      <c r="AF55" s="34">
        <v>21.33</v>
      </c>
      <c r="AG55" s="34"/>
      <c r="AH55" s="45">
        <v>3</v>
      </c>
      <c r="AI55" s="34">
        <f t="shared" si="61"/>
        <v>60</v>
      </c>
      <c r="AJ55" s="45">
        <v>0</v>
      </c>
      <c r="AK55" s="37" t="s">
        <v>456</v>
      </c>
      <c r="AL55" s="45">
        <v>3</v>
      </c>
      <c r="AM55" s="34">
        <f t="shared" si="62"/>
        <v>75</v>
      </c>
      <c r="AN55" s="45">
        <v>0</v>
      </c>
      <c r="AO55" s="37" t="s">
        <v>456</v>
      </c>
      <c r="AP55" s="45">
        <v>0</v>
      </c>
      <c r="AQ55" s="175">
        <f t="shared" si="33"/>
        <v>0</v>
      </c>
      <c r="AR55" s="45">
        <f t="shared" si="63"/>
        <v>0</v>
      </c>
      <c r="AS55" s="34">
        <f t="shared" si="64"/>
        <v>0</v>
      </c>
      <c r="AT55" s="149">
        <v>0</v>
      </c>
      <c r="AU55" s="149">
        <v>0</v>
      </c>
      <c r="AV55" s="149">
        <v>0</v>
      </c>
      <c r="AW55" s="45">
        <f t="shared" si="65"/>
        <v>0</v>
      </c>
      <c r="AX55" s="45">
        <v>0</v>
      </c>
      <c r="AY55" s="45">
        <v>0</v>
      </c>
      <c r="AZ55" s="45">
        <v>0</v>
      </c>
      <c r="BA55" s="45">
        <v>0</v>
      </c>
      <c r="BB55" s="34">
        <f t="shared" si="66"/>
        <v>0</v>
      </c>
      <c r="BC55" s="149">
        <v>0</v>
      </c>
      <c r="BD55" s="37" t="s">
        <v>456</v>
      </c>
      <c r="BE55" s="45">
        <f t="shared" si="67"/>
        <v>0</v>
      </c>
      <c r="BF55" s="45">
        <f t="shared" si="68"/>
        <v>0</v>
      </c>
      <c r="BG55" s="45">
        <f t="shared" si="69"/>
        <v>0</v>
      </c>
      <c r="BH55" s="46">
        <v>0</v>
      </c>
      <c r="BI55" s="46">
        <v>0</v>
      </c>
      <c r="BJ55" s="46">
        <v>0</v>
      </c>
      <c r="BK55" s="46">
        <v>0</v>
      </c>
      <c r="BL55" s="46">
        <v>0</v>
      </c>
      <c r="BM55" s="46">
        <v>0</v>
      </c>
      <c r="BN55" s="46">
        <v>0</v>
      </c>
      <c r="BO55" s="46">
        <v>0</v>
      </c>
      <c r="BP55" s="46">
        <v>0</v>
      </c>
      <c r="BQ55" s="45">
        <f t="shared" si="70"/>
        <v>0</v>
      </c>
      <c r="BR55" s="47">
        <f t="shared" si="71"/>
        <v>0</v>
      </c>
      <c r="BS55" s="45">
        <f t="shared" si="72"/>
        <v>0</v>
      </c>
      <c r="BT55" s="45">
        <f t="shared" si="73"/>
        <v>0</v>
      </c>
      <c r="BU55" s="45">
        <f t="shared" si="74"/>
        <v>0</v>
      </c>
      <c r="BV55" s="45">
        <f t="shared" si="75"/>
        <v>0</v>
      </c>
      <c r="BW55" s="45">
        <v>0</v>
      </c>
      <c r="BX55" s="45">
        <v>0</v>
      </c>
      <c r="BY55" s="45">
        <f t="shared" si="76"/>
        <v>0</v>
      </c>
      <c r="BZ55" s="45">
        <v>0</v>
      </c>
      <c r="CA55" s="45">
        <v>0</v>
      </c>
      <c r="CB55" s="45">
        <f t="shared" si="77"/>
        <v>0</v>
      </c>
      <c r="CC55" s="45">
        <v>0</v>
      </c>
      <c r="CD55" s="45">
        <v>0</v>
      </c>
      <c r="CE55" s="45">
        <f t="shared" si="78"/>
        <v>0</v>
      </c>
      <c r="CF55" s="45">
        <v>0</v>
      </c>
      <c r="CG55" s="45">
        <v>0</v>
      </c>
      <c r="CH55" s="45">
        <v>0</v>
      </c>
      <c r="CI55" s="45">
        <v>0</v>
      </c>
      <c r="CJ55" s="48"/>
      <c r="CK55" s="48"/>
      <c r="CL55" s="45">
        <v>0</v>
      </c>
      <c r="CM55" s="45">
        <v>0</v>
      </c>
      <c r="CN55" s="45">
        <f t="shared" si="79"/>
        <v>0</v>
      </c>
      <c r="CO55" s="115" t="s">
        <v>456</v>
      </c>
      <c r="CP55" s="45">
        <f t="shared" si="80"/>
        <v>0</v>
      </c>
      <c r="CQ55" s="45">
        <f t="shared" si="81"/>
        <v>0</v>
      </c>
      <c r="CR55" s="45">
        <f t="shared" si="82"/>
        <v>0</v>
      </c>
      <c r="CS55" s="45">
        <v>0</v>
      </c>
      <c r="CT55" s="45">
        <v>0</v>
      </c>
      <c r="CU55" s="45">
        <v>0</v>
      </c>
      <c r="CV55" s="45">
        <v>0</v>
      </c>
      <c r="CW55" s="45">
        <v>0</v>
      </c>
      <c r="CX55" s="45">
        <v>0</v>
      </c>
      <c r="CY55" s="45">
        <f t="shared" si="83"/>
        <v>0</v>
      </c>
      <c r="CZ55" s="115" t="s">
        <v>456</v>
      </c>
      <c r="DA55" s="45">
        <v>0</v>
      </c>
      <c r="DB55" s="45">
        <f t="shared" si="84"/>
        <v>0</v>
      </c>
      <c r="DC55" s="37" t="s">
        <v>456</v>
      </c>
      <c r="DD55" s="45">
        <v>0</v>
      </c>
      <c r="DE55" s="45">
        <v>0</v>
      </c>
      <c r="DF55" s="45">
        <v>0</v>
      </c>
      <c r="DG55" s="45">
        <v>0</v>
      </c>
      <c r="DH55" s="48"/>
      <c r="DI55" s="48"/>
      <c r="DJ55" s="48"/>
      <c r="DK55" s="46">
        <v>0</v>
      </c>
      <c r="DL55" s="46">
        <v>0</v>
      </c>
      <c r="DM55" s="46">
        <v>0</v>
      </c>
      <c r="DN55" s="46">
        <v>0</v>
      </c>
    </row>
    <row r="56" spans="1:118" s="5" customFormat="1">
      <c r="A56" s="46" t="s">
        <v>21</v>
      </c>
      <c r="B56" s="26" t="s">
        <v>29</v>
      </c>
      <c r="C56" s="26" t="s">
        <v>19</v>
      </c>
      <c r="D56" s="45">
        <v>419</v>
      </c>
      <c r="E56" s="45">
        <f t="shared" si="52"/>
        <v>4</v>
      </c>
      <c r="F56" s="45">
        <v>4</v>
      </c>
      <c r="G56" s="34">
        <f t="shared" si="85"/>
        <v>100</v>
      </c>
      <c r="H56" s="45">
        <v>0</v>
      </c>
      <c r="I56" s="34">
        <f t="shared" si="86"/>
        <v>0</v>
      </c>
      <c r="J56" s="45">
        <v>4</v>
      </c>
      <c r="K56" s="34">
        <f t="shared" si="53"/>
        <v>0.95465393794749409</v>
      </c>
      <c r="L56" s="45">
        <v>60</v>
      </c>
      <c r="M56" s="45">
        <v>56</v>
      </c>
      <c r="N56" s="47">
        <f t="shared" si="54"/>
        <v>13.365155131264917</v>
      </c>
      <c r="O56" s="45">
        <v>25</v>
      </c>
      <c r="P56" s="45">
        <v>24</v>
      </c>
      <c r="Q56" s="34">
        <f t="shared" si="55"/>
        <v>5.7279236276849641</v>
      </c>
      <c r="R56" s="45">
        <f t="shared" si="56"/>
        <v>13</v>
      </c>
      <c r="S56" s="45">
        <v>13</v>
      </c>
      <c r="T56" s="34">
        <f t="shared" si="57"/>
        <v>100</v>
      </c>
      <c r="U56" s="45">
        <v>0</v>
      </c>
      <c r="V56" s="34">
        <f t="shared" si="58"/>
        <v>0</v>
      </c>
      <c r="W56" s="45">
        <v>5</v>
      </c>
      <c r="X56" s="45">
        <v>13</v>
      </c>
      <c r="Y56" s="34">
        <f t="shared" si="59"/>
        <v>3.1026252983293556</v>
      </c>
      <c r="Z56" s="45">
        <v>5</v>
      </c>
      <c r="AA56" s="34">
        <f t="shared" si="60"/>
        <v>1.1933174224343674</v>
      </c>
      <c r="AB56" s="42">
        <v>36.909999999999997</v>
      </c>
      <c r="AC56" s="42">
        <v>23.25</v>
      </c>
      <c r="AD56" s="42">
        <v>254.38615300000001</v>
      </c>
      <c r="AE56" s="42">
        <v>387.88600000000002</v>
      </c>
      <c r="AF56" s="34">
        <v>11</v>
      </c>
      <c r="AG56" s="150">
        <v>25</v>
      </c>
      <c r="AH56" s="45">
        <v>8</v>
      </c>
      <c r="AI56" s="34">
        <f t="shared" si="61"/>
        <v>61.53846153846154</v>
      </c>
      <c r="AJ56" s="45">
        <v>4</v>
      </c>
      <c r="AK56" s="34">
        <f>(AJ56/W56)*100</f>
        <v>80</v>
      </c>
      <c r="AL56" s="45">
        <v>8</v>
      </c>
      <c r="AM56" s="34">
        <f t="shared" si="62"/>
        <v>61.53846153846154</v>
      </c>
      <c r="AN56" s="45">
        <v>4</v>
      </c>
      <c r="AO56" s="34">
        <f>(AN56/Z56)*100</f>
        <v>80</v>
      </c>
      <c r="AP56" s="45">
        <v>0</v>
      </c>
      <c r="AQ56" s="175">
        <f t="shared" si="33"/>
        <v>0</v>
      </c>
      <c r="AR56" s="45">
        <f t="shared" si="63"/>
        <v>13</v>
      </c>
      <c r="AS56" s="34">
        <f t="shared" si="64"/>
        <v>3.1026252983293556</v>
      </c>
      <c r="AT56" s="45">
        <v>0</v>
      </c>
      <c r="AU56" s="45">
        <v>13</v>
      </c>
      <c r="AV56" s="45">
        <v>0</v>
      </c>
      <c r="AW56" s="45">
        <f t="shared" si="65"/>
        <v>13</v>
      </c>
      <c r="AX56" s="45">
        <v>0</v>
      </c>
      <c r="AY56" s="45">
        <v>13</v>
      </c>
      <c r="AZ56" s="45">
        <v>0</v>
      </c>
      <c r="BA56" s="45">
        <v>12</v>
      </c>
      <c r="BB56" s="34">
        <f t="shared" si="66"/>
        <v>2.8639618138424821</v>
      </c>
      <c r="BC56" s="149" t="s">
        <v>392</v>
      </c>
      <c r="BD56" s="37" t="s">
        <v>456</v>
      </c>
      <c r="BE56" s="45">
        <f t="shared" si="67"/>
        <v>0</v>
      </c>
      <c r="BF56" s="45">
        <f t="shared" si="68"/>
        <v>5</v>
      </c>
      <c r="BG56" s="45">
        <f t="shared" si="69"/>
        <v>8</v>
      </c>
      <c r="BH56" s="45">
        <v>0</v>
      </c>
      <c r="BI56" s="45">
        <v>0</v>
      </c>
      <c r="BJ56" s="45">
        <v>0</v>
      </c>
      <c r="BK56" s="45">
        <v>0</v>
      </c>
      <c r="BL56" s="45">
        <v>5</v>
      </c>
      <c r="BM56" s="45">
        <v>8</v>
      </c>
      <c r="BN56" s="45">
        <v>0</v>
      </c>
      <c r="BO56" s="45">
        <v>0</v>
      </c>
      <c r="BP56" s="45">
        <v>0</v>
      </c>
      <c r="BQ56" s="45">
        <f t="shared" si="70"/>
        <v>3</v>
      </c>
      <c r="BR56" s="47">
        <f t="shared" si="71"/>
        <v>0.71599045346062051</v>
      </c>
      <c r="BS56" s="45">
        <f t="shared" si="72"/>
        <v>2</v>
      </c>
      <c r="BT56" s="45">
        <f t="shared" si="73"/>
        <v>0</v>
      </c>
      <c r="BU56" s="45">
        <f t="shared" si="74"/>
        <v>2</v>
      </c>
      <c r="BV56" s="45">
        <f t="shared" si="75"/>
        <v>0</v>
      </c>
      <c r="BW56" s="45">
        <v>0</v>
      </c>
      <c r="BX56" s="45">
        <v>0</v>
      </c>
      <c r="BY56" s="45">
        <f t="shared" si="76"/>
        <v>2</v>
      </c>
      <c r="BZ56" s="45">
        <v>0</v>
      </c>
      <c r="CA56" s="45">
        <v>2</v>
      </c>
      <c r="CB56" s="45">
        <f t="shared" si="77"/>
        <v>0</v>
      </c>
      <c r="CC56" s="45">
        <v>0</v>
      </c>
      <c r="CD56" s="45">
        <v>0</v>
      </c>
      <c r="CE56" s="45">
        <f t="shared" si="78"/>
        <v>1</v>
      </c>
      <c r="CF56" s="45">
        <v>0</v>
      </c>
      <c r="CG56" s="45">
        <v>0</v>
      </c>
      <c r="CH56" s="45">
        <v>1</v>
      </c>
      <c r="CI56" s="45">
        <v>0</v>
      </c>
      <c r="CJ56" s="48">
        <v>198.86500000000001</v>
      </c>
      <c r="CK56" s="48">
        <v>288.68</v>
      </c>
      <c r="CL56" s="45">
        <v>4</v>
      </c>
      <c r="CM56" s="45">
        <v>1</v>
      </c>
      <c r="CN56" s="45">
        <f t="shared" si="79"/>
        <v>1</v>
      </c>
      <c r="CO56" s="47">
        <f>(CN56/BQ56)*100</f>
        <v>33.333333333333329</v>
      </c>
      <c r="CP56" s="45">
        <f t="shared" si="80"/>
        <v>1</v>
      </c>
      <c r="CQ56" s="45">
        <f t="shared" si="81"/>
        <v>0</v>
      </c>
      <c r="CR56" s="45">
        <f t="shared" si="82"/>
        <v>0</v>
      </c>
      <c r="CS56" s="45">
        <v>1</v>
      </c>
      <c r="CT56" s="45">
        <v>0</v>
      </c>
      <c r="CU56" s="45">
        <v>0</v>
      </c>
      <c r="CV56" s="45">
        <v>0</v>
      </c>
      <c r="CW56" s="45">
        <v>0</v>
      </c>
      <c r="CX56" s="45">
        <v>0</v>
      </c>
      <c r="CY56" s="45">
        <f t="shared" si="83"/>
        <v>2</v>
      </c>
      <c r="CZ56" s="47">
        <f>(CY56/BQ56)*100</f>
        <v>66.666666666666657</v>
      </c>
      <c r="DA56" s="45">
        <v>0</v>
      </c>
      <c r="DB56" s="45">
        <f t="shared" si="84"/>
        <v>0</v>
      </c>
      <c r="DC56" s="37" t="s">
        <v>456</v>
      </c>
      <c r="DD56" s="45">
        <v>0</v>
      </c>
      <c r="DE56" s="45">
        <v>0</v>
      </c>
      <c r="DF56" s="45">
        <v>0</v>
      </c>
      <c r="DG56" s="45">
        <v>0</v>
      </c>
      <c r="DH56" s="48"/>
      <c r="DI56" s="48"/>
      <c r="DJ56" s="48"/>
      <c r="DK56" s="46">
        <v>0</v>
      </c>
      <c r="DL56" s="26" t="s">
        <v>137</v>
      </c>
      <c r="DM56" s="26" t="s">
        <v>137</v>
      </c>
      <c r="DN56" s="26" t="s">
        <v>137</v>
      </c>
    </row>
    <row r="57" spans="1:118" s="5" customFormat="1">
      <c r="A57" s="26" t="s">
        <v>403</v>
      </c>
      <c r="B57" s="26" t="s">
        <v>439</v>
      </c>
      <c r="C57" s="26" t="s">
        <v>33</v>
      </c>
      <c r="D57" s="46">
        <v>127</v>
      </c>
      <c r="E57" s="45">
        <f t="shared" si="52"/>
        <v>1</v>
      </c>
      <c r="F57" s="46">
        <v>1</v>
      </c>
      <c r="G57" s="34">
        <f t="shared" si="85"/>
        <v>100</v>
      </c>
      <c r="H57" s="46">
        <v>0</v>
      </c>
      <c r="I57" s="34">
        <f t="shared" si="86"/>
        <v>0</v>
      </c>
      <c r="J57" s="46">
        <v>1</v>
      </c>
      <c r="K57" s="34">
        <f t="shared" si="53"/>
        <v>0.78740157480314954</v>
      </c>
      <c r="L57" s="46">
        <v>12</v>
      </c>
      <c r="M57" s="46">
        <v>7</v>
      </c>
      <c r="N57" s="47">
        <f t="shared" si="54"/>
        <v>5.5118110236220472</v>
      </c>
      <c r="O57" s="45">
        <v>6</v>
      </c>
      <c r="P57" s="45">
        <v>4</v>
      </c>
      <c r="Q57" s="34">
        <f t="shared" si="55"/>
        <v>3.1496062992125982</v>
      </c>
      <c r="R57" s="46">
        <f t="shared" si="56"/>
        <v>3</v>
      </c>
      <c r="S57" s="46">
        <v>3</v>
      </c>
      <c r="T57" s="34">
        <f t="shared" si="57"/>
        <v>100</v>
      </c>
      <c r="U57" s="46">
        <v>0</v>
      </c>
      <c r="V57" s="34">
        <f t="shared" si="58"/>
        <v>0</v>
      </c>
      <c r="W57" s="46">
        <v>0</v>
      </c>
      <c r="X57" s="46">
        <v>2</v>
      </c>
      <c r="Y57" s="34">
        <f t="shared" si="59"/>
        <v>1.5748031496062991</v>
      </c>
      <c r="Z57" s="46">
        <v>0</v>
      </c>
      <c r="AA57" s="34">
        <f t="shared" si="60"/>
        <v>0</v>
      </c>
      <c r="AB57" s="42">
        <v>22.6</v>
      </c>
      <c r="AC57" s="42"/>
      <c r="AD57" s="42">
        <v>146.93</v>
      </c>
      <c r="AE57" s="42"/>
      <c r="AF57" s="34">
        <v>3.25</v>
      </c>
      <c r="AG57" s="34"/>
      <c r="AH57" s="45">
        <v>2</v>
      </c>
      <c r="AI57" s="34">
        <f t="shared" si="61"/>
        <v>66.666666666666657</v>
      </c>
      <c r="AJ57" s="45">
        <v>0</v>
      </c>
      <c r="AK57" s="37" t="s">
        <v>456</v>
      </c>
      <c r="AL57" s="45">
        <v>2</v>
      </c>
      <c r="AM57" s="34">
        <f t="shared" si="62"/>
        <v>100</v>
      </c>
      <c r="AN57" s="45">
        <v>0</v>
      </c>
      <c r="AO57" s="37" t="s">
        <v>456</v>
      </c>
      <c r="AP57" s="45">
        <v>0</v>
      </c>
      <c r="AQ57" s="175">
        <f t="shared" si="33"/>
        <v>0</v>
      </c>
      <c r="AR57" s="45">
        <f t="shared" si="63"/>
        <v>0</v>
      </c>
      <c r="AS57" s="34">
        <f t="shared" si="64"/>
        <v>0</v>
      </c>
      <c r="AT57" s="149">
        <v>0</v>
      </c>
      <c r="AU57" s="149">
        <v>0</v>
      </c>
      <c r="AV57" s="149">
        <v>0</v>
      </c>
      <c r="AW57" s="45">
        <f t="shared" si="65"/>
        <v>0</v>
      </c>
      <c r="AX57" s="45">
        <v>0</v>
      </c>
      <c r="AY57" s="45">
        <v>0</v>
      </c>
      <c r="AZ57" s="45">
        <v>0</v>
      </c>
      <c r="BA57" s="45">
        <v>0</v>
      </c>
      <c r="BB57" s="34">
        <f t="shared" si="66"/>
        <v>0</v>
      </c>
      <c r="BC57" s="149">
        <v>0</v>
      </c>
      <c r="BD57" s="37" t="s">
        <v>456</v>
      </c>
      <c r="BE57" s="45">
        <f t="shared" si="67"/>
        <v>0</v>
      </c>
      <c r="BF57" s="45">
        <f t="shared" si="68"/>
        <v>0</v>
      </c>
      <c r="BG57" s="45">
        <f t="shared" si="69"/>
        <v>0</v>
      </c>
      <c r="BH57" s="46">
        <v>0</v>
      </c>
      <c r="BI57" s="46">
        <v>0</v>
      </c>
      <c r="BJ57" s="46">
        <v>0</v>
      </c>
      <c r="BK57" s="46">
        <v>0</v>
      </c>
      <c r="BL57" s="46">
        <v>0</v>
      </c>
      <c r="BM57" s="46">
        <v>0</v>
      </c>
      <c r="BN57" s="46">
        <v>0</v>
      </c>
      <c r="BO57" s="46">
        <v>0</v>
      </c>
      <c r="BP57" s="46">
        <v>0</v>
      </c>
      <c r="BQ57" s="45">
        <f t="shared" si="70"/>
        <v>0</v>
      </c>
      <c r="BR57" s="47">
        <f t="shared" si="71"/>
        <v>0</v>
      </c>
      <c r="BS57" s="45">
        <f t="shared" si="72"/>
        <v>0</v>
      </c>
      <c r="BT57" s="45">
        <f t="shared" si="73"/>
        <v>0</v>
      </c>
      <c r="BU57" s="45">
        <f t="shared" si="74"/>
        <v>0</v>
      </c>
      <c r="BV57" s="45">
        <f t="shared" si="75"/>
        <v>0</v>
      </c>
      <c r="BW57" s="45">
        <v>0</v>
      </c>
      <c r="BX57" s="45">
        <v>0</v>
      </c>
      <c r="BY57" s="45">
        <f t="shared" si="76"/>
        <v>0</v>
      </c>
      <c r="BZ57" s="45">
        <v>0</v>
      </c>
      <c r="CA57" s="45">
        <v>0</v>
      </c>
      <c r="CB57" s="45">
        <f t="shared" si="77"/>
        <v>0</v>
      </c>
      <c r="CC57" s="45">
        <v>0</v>
      </c>
      <c r="CD57" s="45">
        <v>0</v>
      </c>
      <c r="CE57" s="45">
        <f t="shared" si="78"/>
        <v>0</v>
      </c>
      <c r="CF57" s="45">
        <v>0</v>
      </c>
      <c r="CG57" s="45">
        <v>0</v>
      </c>
      <c r="CH57" s="45">
        <v>0</v>
      </c>
      <c r="CI57" s="45">
        <v>0</v>
      </c>
      <c r="CJ57" s="48"/>
      <c r="CK57" s="48"/>
      <c r="CL57" s="45">
        <v>0</v>
      </c>
      <c r="CM57" s="45">
        <v>0</v>
      </c>
      <c r="CN57" s="45">
        <f t="shared" si="79"/>
        <v>0</v>
      </c>
      <c r="CO57" s="115" t="s">
        <v>456</v>
      </c>
      <c r="CP57" s="45">
        <f t="shared" si="80"/>
        <v>0</v>
      </c>
      <c r="CQ57" s="45">
        <f t="shared" si="81"/>
        <v>0</v>
      </c>
      <c r="CR57" s="45">
        <f t="shared" si="82"/>
        <v>0</v>
      </c>
      <c r="CS57" s="45">
        <v>0</v>
      </c>
      <c r="CT57" s="45">
        <v>0</v>
      </c>
      <c r="CU57" s="45">
        <v>0</v>
      </c>
      <c r="CV57" s="45">
        <v>0</v>
      </c>
      <c r="CW57" s="45">
        <v>0</v>
      </c>
      <c r="CX57" s="45">
        <v>0</v>
      </c>
      <c r="CY57" s="45">
        <f t="shared" si="83"/>
        <v>0</v>
      </c>
      <c r="CZ57" s="115" t="s">
        <v>456</v>
      </c>
      <c r="DA57" s="45">
        <v>0</v>
      </c>
      <c r="DB57" s="45">
        <f t="shared" si="84"/>
        <v>0</v>
      </c>
      <c r="DC57" s="37" t="s">
        <v>456</v>
      </c>
      <c r="DD57" s="45">
        <v>0</v>
      </c>
      <c r="DE57" s="45">
        <v>0</v>
      </c>
      <c r="DF57" s="45">
        <v>0</v>
      </c>
      <c r="DG57" s="45">
        <v>0</v>
      </c>
      <c r="DH57" s="48"/>
      <c r="DI57" s="48"/>
      <c r="DJ57" s="48"/>
      <c r="DK57" s="46">
        <v>0</v>
      </c>
      <c r="DL57" s="46">
        <v>0</v>
      </c>
      <c r="DM57" s="46">
        <v>0</v>
      </c>
      <c r="DN57" s="46">
        <v>0</v>
      </c>
    </row>
    <row r="58" spans="1:118" s="5" customFormat="1">
      <c r="A58" s="100" t="s">
        <v>240</v>
      </c>
      <c r="B58" s="100" t="s">
        <v>391</v>
      </c>
      <c r="C58" s="100" t="s">
        <v>19</v>
      </c>
      <c r="D58" s="46">
        <v>330</v>
      </c>
      <c r="E58" s="45">
        <f t="shared" si="52"/>
        <v>4</v>
      </c>
      <c r="F58" s="46">
        <v>3</v>
      </c>
      <c r="G58" s="34">
        <f t="shared" si="85"/>
        <v>75</v>
      </c>
      <c r="H58" s="46">
        <v>1</v>
      </c>
      <c r="I58" s="34">
        <f t="shared" si="86"/>
        <v>25</v>
      </c>
      <c r="J58" s="46">
        <v>3</v>
      </c>
      <c r="K58" s="34">
        <f t="shared" si="53"/>
        <v>0.90909090909090906</v>
      </c>
      <c r="L58" s="46">
        <v>62</v>
      </c>
      <c r="M58" s="46">
        <v>40</v>
      </c>
      <c r="N58" s="47">
        <f t="shared" si="54"/>
        <v>12.121212121212121</v>
      </c>
      <c r="O58" s="45">
        <v>5</v>
      </c>
      <c r="P58" s="45">
        <v>5</v>
      </c>
      <c r="Q58" s="34">
        <f t="shared" si="55"/>
        <v>1.5151515151515151</v>
      </c>
      <c r="R58" s="46">
        <f t="shared" si="56"/>
        <v>1</v>
      </c>
      <c r="S58" s="46">
        <v>1</v>
      </c>
      <c r="T58" s="34">
        <f t="shared" si="57"/>
        <v>100</v>
      </c>
      <c r="U58" s="46">
        <v>0</v>
      </c>
      <c r="V58" s="34">
        <f t="shared" si="58"/>
        <v>0</v>
      </c>
      <c r="W58" s="46">
        <v>0</v>
      </c>
      <c r="X58" s="46">
        <v>1</v>
      </c>
      <c r="Y58" s="34">
        <f t="shared" si="59"/>
        <v>0.30303030303030304</v>
      </c>
      <c r="Z58" s="46">
        <v>0</v>
      </c>
      <c r="AA58" s="34">
        <f t="shared" si="60"/>
        <v>0</v>
      </c>
      <c r="AB58" s="42">
        <v>182.34</v>
      </c>
      <c r="AC58" s="42"/>
      <c r="AD58" s="42"/>
      <c r="AE58" s="42"/>
      <c r="AF58" s="34">
        <v>5</v>
      </c>
      <c r="AG58" s="34"/>
      <c r="AH58" s="45">
        <v>0</v>
      </c>
      <c r="AI58" s="34">
        <f t="shared" si="61"/>
        <v>0</v>
      </c>
      <c r="AJ58" s="45">
        <v>0</v>
      </c>
      <c r="AK58" s="37" t="s">
        <v>456</v>
      </c>
      <c r="AL58" s="45">
        <v>0</v>
      </c>
      <c r="AM58" s="34">
        <f t="shared" si="62"/>
        <v>0</v>
      </c>
      <c r="AN58" s="45">
        <v>0</v>
      </c>
      <c r="AO58" s="37" t="s">
        <v>456</v>
      </c>
      <c r="AP58" s="45">
        <v>0</v>
      </c>
      <c r="AQ58" s="175">
        <f t="shared" si="33"/>
        <v>0</v>
      </c>
      <c r="AR58" s="45">
        <f t="shared" si="63"/>
        <v>2</v>
      </c>
      <c r="AS58" s="34">
        <f t="shared" si="64"/>
        <v>0.60606060606060608</v>
      </c>
      <c r="AT58" s="149">
        <v>0</v>
      </c>
      <c r="AU58" s="149">
        <v>2</v>
      </c>
      <c r="AV58" s="149">
        <v>0</v>
      </c>
      <c r="AW58" s="45">
        <f t="shared" si="65"/>
        <v>2</v>
      </c>
      <c r="AX58" s="45">
        <v>0</v>
      </c>
      <c r="AY58" s="45">
        <v>2</v>
      </c>
      <c r="AZ58" s="45">
        <v>0</v>
      </c>
      <c r="BA58" s="45">
        <v>2</v>
      </c>
      <c r="BB58" s="34">
        <f t="shared" si="66"/>
        <v>0.60606060606060608</v>
      </c>
      <c r="BC58" s="149">
        <v>0</v>
      </c>
      <c r="BD58" s="34">
        <f>(BC58/BA58)*100</f>
        <v>0</v>
      </c>
      <c r="BE58" s="45">
        <f t="shared" si="67"/>
        <v>0</v>
      </c>
      <c r="BF58" s="45">
        <f t="shared" si="68"/>
        <v>2</v>
      </c>
      <c r="BG58" s="45">
        <f t="shared" si="69"/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2</v>
      </c>
      <c r="BM58" s="46">
        <v>0</v>
      </c>
      <c r="BN58" s="46">
        <v>0</v>
      </c>
      <c r="BO58" s="46">
        <v>0</v>
      </c>
      <c r="BP58" s="46">
        <v>0</v>
      </c>
      <c r="BQ58" s="45">
        <f t="shared" si="70"/>
        <v>0</v>
      </c>
      <c r="BR58" s="47">
        <f t="shared" si="71"/>
        <v>0</v>
      </c>
      <c r="BS58" s="45">
        <f t="shared" si="72"/>
        <v>0</v>
      </c>
      <c r="BT58" s="45">
        <f t="shared" si="73"/>
        <v>0</v>
      </c>
      <c r="BU58" s="45">
        <f t="shared" si="74"/>
        <v>0</v>
      </c>
      <c r="BV58" s="45">
        <f t="shared" si="75"/>
        <v>0</v>
      </c>
      <c r="BW58" s="45">
        <v>0</v>
      </c>
      <c r="BX58" s="45">
        <v>0</v>
      </c>
      <c r="BY58" s="45">
        <f t="shared" si="76"/>
        <v>0</v>
      </c>
      <c r="BZ58" s="45">
        <v>0</v>
      </c>
      <c r="CA58" s="45">
        <v>0</v>
      </c>
      <c r="CB58" s="45">
        <f t="shared" si="77"/>
        <v>0</v>
      </c>
      <c r="CC58" s="45">
        <v>0</v>
      </c>
      <c r="CD58" s="45">
        <v>0</v>
      </c>
      <c r="CE58" s="45">
        <f t="shared" si="78"/>
        <v>0</v>
      </c>
      <c r="CF58" s="45">
        <v>0</v>
      </c>
      <c r="CG58" s="45">
        <v>0</v>
      </c>
      <c r="CH58" s="45">
        <v>0</v>
      </c>
      <c r="CI58" s="45">
        <v>0</v>
      </c>
      <c r="CJ58" s="48"/>
      <c r="CK58" s="48"/>
      <c r="CL58" s="45">
        <v>0</v>
      </c>
      <c r="CM58" s="45">
        <v>0</v>
      </c>
      <c r="CN58" s="45">
        <f t="shared" si="79"/>
        <v>0</v>
      </c>
      <c r="CO58" s="115" t="s">
        <v>456</v>
      </c>
      <c r="CP58" s="45">
        <f t="shared" si="80"/>
        <v>0</v>
      </c>
      <c r="CQ58" s="45">
        <f t="shared" si="81"/>
        <v>0</v>
      </c>
      <c r="CR58" s="45">
        <f t="shared" si="82"/>
        <v>0</v>
      </c>
      <c r="CS58" s="45">
        <v>0</v>
      </c>
      <c r="CT58" s="45">
        <v>0</v>
      </c>
      <c r="CU58" s="45">
        <v>0</v>
      </c>
      <c r="CV58" s="45">
        <v>0</v>
      </c>
      <c r="CW58" s="45">
        <v>0</v>
      </c>
      <c r="CX58" s="45">
        <v>0</v>
      </c>
      <c r="CY58" s="45">
        <f t="shared" si="83"/>
        <v>0</v>
      </c>
      <c r="CZ58" s="115" t="s">
        <v>456</v>
      </c>
      <c r="DA58" s="45">
        <v>0</v>
      </c>
      <c r="DB58" s="45">
        <f t="shared" si="84"/>
        <v>0</v>
      </c>
      <c r="DC58" s="37" t="s">
        <v>456</v>
      </c>
      <c r="DD58" s="45">
        <v>0</v>
      </c>
      <c r="DE58" s="45">
        <v>0</v>
      </c>
      <c r="DF58" s="45">
        <v>0</v>
      </c>
      <c r="DG58" s="45">
        <v>0</v>
      </c>
      <c r="DH58" s="48"/>
      <c r="DI58" s="48"/>
      <c r="DJ58" s="48"/>
      <c r="DK58" s="46">
        <v>0</v>
      </c>
      <c r="DL58" s="26" t="s">
        <v>392</v>
      </c>
      <c r="DM58" s="26" t="s">
        <v>392</v>
      </c>
      <c r="DN58" s="46">
        <v>1</v>
      </c>
    </row>
    <row r="59" spans="1:118" s="5" customFormat="1">
      <c r="A59" s="26" t="s">
        <v>404</v>
      </c>
      <c r="B59" s="26" t="s">
        <v>439</v>
      </c>
      <c r="C59" s="26" t="s">
        <v>33</v>
      </c>
      <c r="D59" s="46">
        <v>668</v>
      </c>
      <c r="E59" s="45">
        <f t="shared" si="52"/>
        <v>1</v>
      </c>
      <c r="F59" s="46">
        <v>1</v>
      </c>
      <c r="G59" s="34">
        <f t="shared" si="85"/>
        <v>100</v>
      </c>
      <c r="H59" s="46">
        <v>0</v>
      </c>
      <c r="I59" s="34">
        <f t="shared" si="86"/>
        <v>0</v>
      </c>
      <c r="J59" s="46">
        <v>1</v>
      </c>
      <c r="K59" s="34">
        <f t="shared" si="53"/>
        <v>0.14970059880239522</v>
      </c>
      <c r="L59" s="46">
        <v>84</v>
      </c>
      <c r="M59" s="46">
        <v>54</v>
      </c>
      <c r="N59" s="47">
        <f t="shared" si="54"/>
        <v>8.0838323353293404</v>
      </c>
      <c r="O59" s="45">
        <v>25</v>
      </c>
      <c r="P59" s="45">
        <v>18</v>
      </c>
      <c r="Q59" s="34">
        <f t="shared" si="55"/>
        <v>2.6946107784431139</v>
      </c>
      <c r="R59" s="46">
        <f t="shared" si="56"/>
        <v>16</v>
      </c>
      <c r="S59" s="46">
        <v>16</v>
      </c>
      <c r="T59" s="34">
        <f t="shared" si="57"/>
        <v>100</v>
      </c>
      <c r="U59" s="46">
        <v>0</v>
      </c>
      <c r="V59" s="34">
        <f t="shared" si="58"/>
        <v>0</v>
      </c>
      <c r="W59" s="46">
        <v>0</v>
      </c>
      <c r="X59" s="46">
        <v>12</v>
      </c>
      <c r="Y59" s="34">
        <f t="shared" si="59"/>
        <v>1.7964071856287425</v>
      </c>
      <c r="Z59" s="46">
        <v>0</v>
      </c>
      <c r="AA59" s="34">
        <f t="shared" si="60"/>
        <v>0</v>
      </c>
      <c r="AB59" s="42">
        <v>22.95</v>
      </c>
      <c r="AC59" s="42"/>
      <c r="AD59" s="42">
        <v>326.35000000000002</v>
      </c>
      <c r="AE59" s="42"/>
      <c r="AF59" s="34">
        <v>9.2899999999999991</v>
      </c>
      <c r="AG59" s="34"/>
      <c r="AH59" s="45">
        <v>10</v>
      </c>
      <c r="AI59" s="34">
        <f t="shared" si="61"/>
        <v>62.5</v>
      </c>
      <c r="AJ59" s="45">
        <v>0</v>
      </c>
      <c r="AK59" s="37" t="s">
        <v>456</v>
      </c>
      <c r="AL59" s="45">
        <v>6</v>
      </c>
      <c r="AM59" s="34">
        <f t="shared" si="62"/>
        <v>50</v>
      </c>
      <c r="AN59" s="45">
        <v>0</v>
      </c>
      <c r="AO59" s="37" t="s">
        <v>456</v>
      </c>
      <c r="AP59" s="45">
        <v>0</v>
      </c>
      <c r="AQ59" s="175">
        <f t="shared" si="33"/>
        <v>0</v>
      </c>
      <c r="AR59" s="45">
        <f t="shared" si="63"/>
        <v>1</v>
      </c>
      <c r="AS59" s="34">
        <f t="shared" si="64"/>
        <v>0.14970059880239522</v>
      </c>
      <c r="AT59" s="149">
        <v>0</v>
      </c>
      <c r="AU59" s="149">
        <v>1</v>
      </c>
      <c r="AV59" s="149">
        <v>0</v>
      </c>
      <c r="AW59" s="45">
        <f t="shared" si="65"/>
        <v>1</v>
      </c>
      <c r="AX59" s="45">
        <v>0</v>
      </c>
      <c r="AY59" s="45">
        <v>1</v>
      </c>
      <c r="AZ59" s="45">
        <v>0</v>
      </c>
      <c r="BA59" s="45">
        <v>1</v>
      </c>
      <c r="BB59" s="34">
        <f t="shared" si="66"/>
        <v>0.14970059880239522</v>
      </c>
      <c r="BC59" s="149">
        <v>0</v>
      </c>
      <c r="BD59" s="34">
        <f>(BC59/BA59)*100</f>
        <v>0</v>
      </c>
      <c r="BE59" s="45">
        <f t="shared" si="67"/>
        <v>0</v>
      </c>
      <c r="BF59" s="45">
        <f t="shared" si="68"/>
        <v>0</v>
      </c>
      <c r="BG59" s="45">
        <f t="shared" si="69"/>
        <v>1</v>
      </c>
      <c r="BH59" s="46">
        <v>0</v>
      </c>
      <c r="BI59" s="46">
        <v>0</v>
      </c>
      <c r="BJ59" s="46">
        <v>0</v>
      </c>
      <c r="BK59" s="46">
        <v>0</v>
      </c>
      <c r="BL59" s="46">
        <v>0</v>
      </c>
      <c r="BM59" s="46">
        <v>1</v>
      </c>
      <c r="BN59" s="46">
        <v>0</v>
      </c>
      <c r="BO59" s="46">
        <v>0</v>
      </c>
      <c r="BP59" s="46">
        <v>0</v>
      </c>
      <c r="BQ59" s="45">
        <f t="shared" si="70"/>
        <v>0</v>
      </c>
      <c r="BR59" s="47">
        <f t="shared" si="71"/>
        <v>0</v>
      </c>
      <c r="BS59" s="45">
        <f t="shared" si="72"/>
        <v>0</v>
      </c>
      <c r="BT59" s="45">
        <f t="shared" si="73"/>
        <v>0</v>
      </c>
      <c r="BU59" s="45">
        <f t="shared" si="74"/>
        <v>0</v>
      </c>
      <c r="BV59" s="45">
        <f t="shared" si="75"/>
        <v>0</v>
      </c>
      <c r="BW59" s="45">
        <v>0</v>
      </c>
      <c r="BX59" s="45">
        <v>0</v>
      </c>
      <c r="BY59" s="45">
        <f t="shared" si="76"/>
        <v>0</v>
      </c>
      <c r="BZ59" s="45">
        <v>0</v>
      </c>
      <c r="CA59" s="45">
        <v>0</v>
      </c>
      <c r="CB59" s="45">
        <f t="shared" si="77"/>
        <v>0</v>
      </c>
      <c r="CC59" s="45">
        <v>0</v>
      </c>
      <c r="CD59" s="45">
        <v>0</v>
      </c>
      <c r="CE59" s="45">
        <f t="shared" si="78"/>
        <v>0</v>
      </c>
      <c r="CF59" s="45">
        <v>0</v>
      </c>
      <c r="CG59" s="45">
        <v>0</v>
      </c>
      <c r="CH59" s="45">
        <v>0</v>
      </c>
      <c r="CI59" s="45">
        <v>0</v>
      </c>
      <c r="CJ59" s="48"/>
      <c r="CK59" s="48"/>
      <c r="CL59" s="45">
        <v>0</v>
      </c>
      <c r="CM59" s="45">
        <v>0</v>
      </c>
      <c r="CN59" s="45">
        <f t="shared" si="79"/>
        <v>0</v>
      </c>
      <c r="CO59" s="115" t="s">
        <v>456</v>
      </c>
      <c r="CP59" s="45">
        <f t="shared" si="80"/>
        <v>0</v>
      </c>
      <c r="CQ59" s="45">
        <f t="shared" si="81"/>
        <v>0</v>
      </c>
      <c r="CR59" s="45">
        <f t="shared" si="82"/>
        <v>0</v>
      </c>
      <c r="CS59" s="45">
        <v>0</v>
      </c>
      <c r="CT59" s="45">
        <v>0</v>
      </c>
      <c r="CU59" s="45">
        <v>0</v>
      </c>
      <c r="CV59" s="45">
        <v>0</v>
      </c>
      <c r="CW59" s="45">
        <v>0</v>
      </c>
      <c r="CX59" s="45">
        <v>0</v>
      </c>
      <c r="CY59" s="45">
        <f t="shared" si="83"/>
        <v>0</v>
      </c>
      <c r="CZ59" s="115" t="s">
        <v>456</v>
      </c>
      <c r="DA59" s="45">
        <v>0</v>
      </c>
      <c r="DB59" s="45">
        <f t="shared" si="84"/>
        <v>0</v>
      </c>
      <c r="DC59" s="37" t="s">
        <v>456</v>
      </c>
      <c r="DD59" s="45">
        <v>0</v>
      </c>
      <c r="DE59" s="45">
        <v>0</v>
      </c>
      <c r="DF59" s="45">
        <v>0</v>
      </c>
      <c r="DG59" s="45">
        <v>0</v>
      </c>
      <c r="DH59" s="48"/>
      <c r="DI59" s="48"/>
      <c r="DJ59" s="48"/>
      <c r="DK59" s="46">
        <v>0</v>
      </c>
      <c r="DL59" s="46">
        <v>7</v>
      </c>
      <c r="DM59" s="46">
        <v>0</v>
      </c>
      <c r="DN59" s="46">
        <v>0</v>
      </c>
    </row>
    <row r="60" spans="1:118" s="5" customFormat="1">
      <c r="A60" s="100" t="s">
        <v>241</v>
      </c>
      <c r="B60" s="100" t="s">
        <v>391</v>
      </c>
      <c r="C60" s="100" t="s">
        <v>33</v>
      </c>
      <c r="D60" s="46">
        <v>674</v>
      </c>
      <c r="E60" s="45">
        <f t="shared" si="52"/>
        <v>12</v>
      </c>
      <c r="F60" s="46">
        <v>12</v>
      </c>
      <c r="G60" s="34">
        <f t="shared" si="85"/>
        <v>100</v>
      </c>
      <c r="H60" s="46">
        <v>0</v>
      </c>
      <c r="I60" s="34">
        <f t="shared" si="86"/>
        <v>0</v>
      </c>
      <c r="J60" s="46">
        <v>10</v>
      </c>
      <c r="K60" s="34">
        <f t="shared" si="53"/>
        <v>1.4836795252225521</v>
      </c>
      <c r="L60" s="46">
        <v>106</v>
      </c>
      <c r="M60" s="46">
        <v>68</v>
      </c>
      <c r="N60" s="47">
        <f t="shared" si="54"/>
        <v>10.089020771513352</v>
      </c>
      <c r="O60" s="45">
        <v>16</v>
      </c>
      <c r="P60" s="45">
        <v>13</v>
      </c>
      <c r="Q60" s="34">
        <f t="shared" si="55"/>
        <v>1.9287833827893175</v>
      </c>
      <c r="R60" s="46">
        <f t="shared" si="56"/>
        <v>7</v>
      </c>
      <c r="S60" s="46">
        <v>7</v>
      </c>
      <c r="T60" s="34">
        <f t="shared" si="57"/>
        <v>100</v>
      </c>
      <c r="U60" s="46">
        <v>0</v>
      </c>
      <c r="V60" s="34">
        <f t="shared" si="58"/>
        <v>0</v>
      </c>
      <c r="W60" s="46">
        <v>4</v>
      </c>
      <c r="X60" s="46">
        <v>7</v>
      </c>
      <c r="Y60" s="34">
        <f t="shared" si="59"/>
        <v>1.0385756676557862</v>
      </c>
      <c r="Z60" s="46">
        <v>4</v>
      </c>
      <c r="AA60" s="34">
        <f t="shared" si="60"/>
        <v>0.59347181008902083</v>
      </c>
      <c r="AB60" s="42">
        <v>52.41</v>
      </c>
      <c r="AC60" s="42">
        <v>46.35</v>
      </c>
      <c r="AD60" s="42"/>
      <c r="AE60" s="42">
        <v>376.76</v>
      </c>
      <c r="AF60" s="34">
        <v>7.71</v>
      </c>
      <c r="AG60" s="34">
        <v>8</v>
      </c>
      <c r="AH60" s="45">
        <v>3</v>
      </c>
      <c r="AI60" s="34">
        <f t="shared" si="61"/>
        <v>42.857142857142854</v>
      </c>
      <c r="AJ60" s="45">
        <v>3</v>
      </c>
      <c r="AK60" s="34">
        <f>(AJ60/W60)*100</f>
        <v>75</v>
      </c>
      <c r="AL60" s="45">
        <v>3</v>
      </c>
      <c r="AM60" s="34">
        <f t="shared" si="62"/>
        <v>42.857142857142854</v>
      </c>
      <c r="AN60" s="45">
        <v>3</v>
      </c>
      <c r="AO60" s="34">
        <f>(AN60/Z60)*100</f>
        <v>75</v>
      </c>
      <c r="AP60" s="45">
        <v>4</v>
      </c>
      <c r="AQ60" s="175">
        <f t="shared" si="33"/>
        <v>0.59347181008902083</v>
      </c>
      <c r="AR60" s="45">
        <f t="shared" si="63"/>
        <v>5</v>
      </c>
      <c r="AS60" s="34">
        <f t="shared" si="64"/>
        <v>0.74183976261127604</v>
      </c>
      <c r="AT60" s="149">
        <v>0</v>
      </c>
      <c r="AU60" s="149">
        <v>5</v>
      </c>
      <c r="AV60" s="149">
        <v>0</v>
      </c>
      <c r="AW60" s="45">
        <f t="shared" si="65"/>
        <v>5</v>
      </c>
      <c r="AX60" s="45">
        <v>0</v>
      </c>
      <c r="AY60" s="45">
        <v>5</v>
      </c>
      <c r="AZ60" s="45">
        <v>0</v>
      </c>
      <c r="BA60" s="45">
        <v>5</v>
      </c>
      <c r="BB60" s="34">
        <f t="shared" si="66"/>
        <v>0.74183976261127604</v>
      </c>
      <c r="BC60" s="149">
        <v>0</v>
      </c>
      <c r="BD60" s="34">
        <f>(BC60/BA60)*100</f>
        <v>0</v>
      </c>
      <c r="BE60" s="45">
        <f t="shared" si="67"/>
        <v>0</v>
      </c>
      <c r="BF60" s="45">
        <f t="shared" si="68"/>
        <v>3</v>
      </c>
      <c r="BG60" s="45">
        <f t="shared" si="69"/>
        <v>2</v>
      </c>
      <c r="BH60" s="46">
        <v>0</v>
      </c>
      <c r="BI60" s="46">
        <v>0</v>
      </c>
      <c r="BJ60" s="46">
        <v>0</v>
      </c>
      <c r="BK60" s="46">
        <v>0</v>
      </c>
      <c r="BL60" s="46">
        <v>3</v>
      </c>
      <c r="BM60" s="46">
        <v>2</v>
      </c>
      <c r="BN60" s="46">
        <v>0</v>
      </c>
      <c r="BO60" s="46">
        <v>0</v>
      </c>
      <c r="BP60" s="46">
        <v>0</v>
      </c>
      <c r="BQ60" s="45">
        <f t="shared" si="70"/>
        <v>1</v>
      </c>
      <c r="BR60" s="47">
        <f t="shared" si="71"/>
        <v>0.14836795252225521</v>
      </c>
      <c r="BS60" s="45">
        <f t="shared" si="72"/>
        <v>1</v>
      </c>
      <c r="BT60" s="45">
        <f t="shared" si="73"/>
        <v>0</v>
      </c>
      <c r="BU60" s="45">
        <f t="shared" si="74"/>
        <v>1</v>
      </c>
      <c r="BV60" s="45">
        <f t="shared" si="75"/>
        <v>0</v>
      </c>
      <c r="BW60" s="45">
        <v>0</v>
      </c>
      <c r="BX60" s="45">
        <v>0</v>
      </c>
      <c r="BY60" s="45">
        <f t="shared" si="76"/>
        <v>1</v>
      </c>
      <c r="BZ60" s="45">
        <v>0</v>
      </c>
      <c r="CA60" s="45">
        <v>1</v>
      </c>
      <c r="CB60" s="45">
        <f t="shared" si="77"/>
        <v>0</v>
      </c>
      <c r="CC60" s="45">
        <v>0</v>
      </c>
      <c r="CD60" s="45">
        <v>0</v>
      </c>
      <c r="CE60" s="45">
        <f t="shared" si="78"/>
        <v>0</v>
      </c>
      <c r="CF60" s="45">
        <v>0</v>
      </c>
      <c r="CG60" s="45">
        <v>0</v>
      </c>
      <c r="CH60" s="45">
        <v>0</v>
      </c>
      <c r="CI60" s="45">
        <v>0</v>
      </c>
      <c r="CJ60" s="48">
        <v>721.57</v>
      </c>
      <c r="CK60" s="48"/>
      <c r="CL60" s="45">
        <v>2</v>
      </c>
      <c r="CM60" s="45">
        <v>0</v>
      </c>
      <c r="CN60" s="45">
        <f t="shared" si="79"/>
        <v>0</v>
      </c>
      <c r="CO60" s="47">
        <f>(CN60/BQ60)*100</f>
        <v>0</v>
      </c>
      <c r="CP60" s="45">
        <f t="shared" si="80"/>
        <v>0</v>
      </c>
      <c r="CQ60" s="45">
        <f t="shared" si="81"/>
        <v>0</v>
      </c>
      <c r="CR60" s="45">
        <f t="shared" si="82"/>
        <v>0</v>
      </c>
      <c r="CS60" s="45">
        <v>0</v>
      </c>
      <c r="CT60" s="45">
        <v>0</v>
      </c>
      <c r="CU60" s="45">
        <v>0</v>
      </c>
      <c r="CV60" s="45">
        <v>0</v>
      </c>
      <c r="CW60" s="45">
        <v>0</v>
      </c>
      <c r="CX60" s="45">
        <v>0</v>
      </c>
      <c r="CY60" s="45">
        <f t="shared" si="83"/>
        <v>1</v>
      </c>
      <c r="CZ60" s="47">
        <f>(CY60/BQ60)*100</f>
        <v>100</v>
      </c>
      <c r="DA60" s="45">
        <v>0</v>
      </c>
      <c r="DB60" s="45">
        <f t="shared" si="84"/>
        <v>0</v>
      </c>
      <c r="DC60" s="37" t="s">
        <v>456</v>
      </c>
      <c r="DD60" s="45">
        <v>0</v>
      </c>
      <c r="DE60" s="45">
        <v>0</v>
      </c>
      <c r="DF60" s="45">
        <v>0</v>
      </c>
      <c r="DG60" s="45">
        <v>0</v>
      </c>
      <c r="DH60" s="48"/>
      <c r="DI60" s="48"/>
      <c r="DJ60" s="48"/>
      <c r="DK60" s="46">
        <v>0</v>
      </c>
      <c r="DL60" s="26" t="s">
        <v>392</v>
      </c>
      <c r="DM60" s="26" t="s">
        <v>392</v>
      </c>
      <c r="DN60" s="46">
        <v>7</v>
      </c>
    </row>
    <row r="61" spans="1:118" s="5" customFormat="1">
      <c r="A61" s="26" t="s">
        <v>405</v>
      </c>
      <c r="B61" s="26" t="s">
        <v>439</v>
      </c>
      <c r="C61" s="26" t="s">
        <v>33</v>
      </c>
      <c r="D61" s="45">
        <v>1414</v>
      </c>
      <c r="E61" s="45">
        <f t="shared" si="52"/>
        <v>5</v>
      </c>
      <c r="F61" s="46">
        <v>5</v>
      </c>
      <c r="G61" s="34">
        <f t="shared" si="85"/>
        <v>100</v>
      </c>
      <c r="H61" s="46">
        <v>0</v>
      </c>
      <c r="I61" s="34">
        <f t="shared" si="86"/>
        <v>0</v>
      </c>
      <c r="J61" s="46">
        <v>5</v>
      </c>
      <c r="K61" s="34">
        <f t="shared" si="53"/>
        <v>0.3536067892503536</v>
      </c>
      <c r="L61" s="46">
        <v>250</v>
      </c>
      <c r="M61" s="46">
        <v>171</v>
      </c>
      <c r="N61" s="47">
        <f t="shared" si="54"/>
        <v>12.093352192362094</v>
      </c>
      <c r="O61" s="45">
        <v>65</v>
      </c>
      <c r="P61" s="45">
        <v>47</v>
      </c>
      <c r="Q61" s="34">
        <f t="shared" si="55"/>
        <v>3.3239038189533243</v>
      </c>
      <c r="R61" s="46">
        <f t="shared" si="56"/>
        <v>22</v>
      </c>
      <c r="S61" s="46">
        <v>22</v>
      </c>
      <c r="T61" s="34">
        <f t="shared" si="57"/>
        <v>100</v>
      </c>
      <c r="U61" s="46">
        <v>0</v>
      </c>
      <c r="V61" s="34">
        <f t="shared" si="58"/>
        <v>0</v>
      </c>
      <c r="W61" s="46">
        <v>4</v>
      </c>
      <c r="X61" s="46">
        <v>21</v>
      </c>
      <c r="Y61" s="34">
        <f t="shared" si="59"/>
        <v>1.4851485148514851</v>
      </c>
      <c r="Z61" s="46">
        <v>2</v>
      </c>
      <c r="AA61" s="34">
        <f t="shared" si="60"/>
        <v>0.14144271570014144</v>
      </c>
      <c r="AB61" s="42">
        <v>45.54</v>
      </c>
      <c r="AC61" s="42">
        <v>64.06</v>
      </c>
      <c r="AD61" s="42">
        <v>544.58000000000004</v>
      </c>
      <c r="AE61" s="42">
        <v>720.71</v>
      </c>
      <c r="AF61" s="34">
        <v>11.6</v>
      </c>
      <c r="AG61" s="34">
        <v>11.25</v>
      </c>
      <c r="AH61" s="45">
        <v>12</v>
      </c>
      <c r="AI61" s="34">
        <f t="shared" si="61"/>
        <v>54.54545454545454</v>
      </c>
      <c r="AJ61" s="45">
        <v>3</v>
      </c>
      <c r="AK61" s="34">
        <f>(AJ61/W61)*100</f>
        <v>75</v>
      </c>
      <c r="AL61" s="45">
        <v>11</v>
      </c>
      <c r="AM61" s="34">
        <f t="shared" si="62"/>
        <v>52.380952380952387</v>
      </c>
      <c r="AN61" s="45">
        <v>3</v>
      </c>
      <c r="AO61" s="34">
        <f>(AN61/Z61)*100</f>
        <v>150</v>
      </c>
      <c r="AP61" s="45">
        <v>1</v>
      </c>
      <c r="AQ61" s="175">
        <f t="shared" si="33"/>
        <v>7.0721357850070721E-2</v>
      </c>
      <c r="AR61" s="45">
        <f t="shared" si="63"/>
        <v>9</v>
      </c>
      <c r="AS61" s="34">
        <f t="shared" si="64"/>
        <v>0.63649222065063649</v>
      </c>
      <c r="AT61" s="149">
        <v>0</v>
      </c>
      <c r="AU61" s="149">
        <v>9</v>
      </c>
      <c r="AV61" s="149">
        <v>0</v>
      </c>
      <c r="AW61" s="45">
        <f t="shared" si="65"/>
        <v>9</v>
      </c>
      <c r="AX61" s="45">
        <v>0</v>
      </c>
      <c r="AY61" s="45">
        <v>9</v>
      </c>
      <c r="AZ61" s="45">
        <v>0</v>
      </c>
      <c r="BA61" s="45">
        <v>6</v>
      </c>
      <c r="BB61" s="34">
        <f t="shared" si="66"/>
        <v>0.42432814710042432</v>
      </c>
      <c r="BC61" s="149">
        <v>1</v>
      </c>
      <c r="BD61" s="34">
        <f>(BC61/BA61)*100</f>
        <v>16.666666666666664</v>
      </c>
      <c r="BE61" s="45">
        <f t="shared" si="67"/>
        <v>0</v>
      </c>
      <c r="BF61" s="45">
        <f t="shared" si="68"/>
        <v>0</v>
      </c>
      <c r="BG61" s="45">
        <f t="shared" si="69"/>
        <v>9</v>
      </c>
      <c r="BH61" s="46">
        <v>0</v>
      </c>
      <c r="BI61" s="46">
        <v>0</v>
      </c>
      <c r="BJ61" s="46">
        <v>0</v>
      </c>
      <c r="BK61" s="46">
        <v>0</v>
      </c>
      <c r="BL61" s="46">
        <v>0</v>
      </c>
      <c r="BM61" s="46">
        <v>9</v>
      </c>
      <c r="BN61" s="46">
        <v>0</v>
      </c>
      <c r="BO61" s="46">
        <v>0</v>
      </c>
      <c r="BP61" s="46">
        <v>0</v>
      </c>
      <c r="BQ61" s="45">
        <f t="shared" si="70"/>
        <v>1</v>
      </c>
      <c r="BR61" s="47">
        <f t="shared" si="71"/>
        <v>7.0721357850070721E-2</v>
      </c>
      <c r="BS61" s="45">
        <f t="shared" si="72"/>
        <v>1</v>
      </c>
      <c r="BT61" s="45">
        <f t="shared" si="73"/>
        <v>0</v>
      </c>
      <c r="BU61" s="45">
        <f t="shared" si="74"/>
        <v>1</v>
      </c>
      <c r="BV61" s="45">
        <f t="shared" si="75"/>
        <v>0</v>
      </c>
      <c r="BW61" s="45">
        <v>0</v>
      </c>
      <c r="BX61" s="45">
        <v>0</v>
      </c>
      <c r="BY61" s="45">
        <f t="shared" si="76"/>
        <v>1</v>
      </c>
      <c r="BZ61" s="45">
        <v>0</v>
      </c>
      <c r="CA61" s="45">
        <v>1</v>
      </c>
      <c r="CB61" s="45">
        <f t="shared" si="77"/>
        <v>0</v>
      </c>
      <c r="CC61" s="45">
        <v>0</v>
      </c>
      <c r="CD61" s="45">
        <v>0</v>
      </c>
      <c r="CE61" s="45">
        <f t="shared" si="78"/>
        <v>0</v>
      </c>
      <c r="CF61" s="45">
        <v>0</v>
      </c>
      <c r="CG61" s="45">
        <v>0</v>
      </c>
      <c r="CH61" s="45">
        <v>0</v>
      </c>
      <c r="CI61" s="45">
        <v>0</v>
      </c>
      <c r="CJ61" s="48">
        <v>773</v>
      </c>
      <c r="CK61" s="48"/>
      <c r="CL61" s="45">
        <v>3</v>
      </c>
      <c r="CM61" s="45">
        <v>0</v>
      </c>
      <c r="CN61" s="45">
        <f t="shared" si="79"/>
        <v>1</v>
      </c>
      <c r="CO61" s="47">
        <f>(CN61/BQ61)*100</f>
        <v>100</v>
      </c>
      <c r="CP61" s="45">
        <f t="shared" si="80"/>
        <v>0</v>
      </c>
      <c r="CQ61" s="45">
        <f t="shared" si="81"/>
        <v>1</v>
      </c>
      <c r="CR61" s="45">
        <f t="shared" si="82"/>
        <v>0</v>
      </c>
      <c r="CS61" s="45">
        <v>0</v>
      </c>
      <c r="CT61" s="45">
        <v>1</v>
      </c>
      <c r="CU61" s="45">
        <v>0</v>
      </c>
      <c r="CV61" s="45">
        <v>0</v>
      </c>
      <c r="CW61" s="45">
        <v>0</v>
      </c>
      <c r="CX61" s="45">
        <v>0</v>
      </c>
      <c r="CY61" s="45">
        <f t="shared" si="83"/>
        <v>0</v>
      </c>
      <c r="CZ61" s="47">
        <f>(CY61/BQ61)*100</f>
        <v>0</v>
      </c>
      <c r="DA61" s="45">
        <v>0</v>
      </c>
      <c r="DB61" s="45">
        <f t="shared" si="84"/>
        <v>0</v>
      </c>
      <c r="DC61" s="37" t="s">
        <v>456</v>
      </c>
      <c r="DD61" s="45">
        <v>0</v>
      </c>
      <c r="DE61" s="45">
        <v>0</v>
      </c>
      <c r="DF61" s="45">
        <v>0</v>
      </c>
      <c r="DG61" s="45">
        <v>0</v>
      </c>
      <c r="DH61" s="48"/>
      <c r="DI61" s="48"/>
      <c r="DJ61" s="48"/>
      <c r="DK61" s="46">
        <v>0</v>
      </c>
      <c r="DL61" s="46">
        <v>9</v>
      </c>
      <c r="DM61" s="46">
        <v>2</v>
      </c>
      <c r="DN61" s="46">
        <v>2</v>
      </c>
    </row>
    <row r="62" spans="1:118" s="5" customFormat="1">
      <c r="A62" s="100" t="s">
        <v>242</v>
      </c>
      <c r="B62" s="100" t="s">
        <v>391</v>
      </c>
      <c r="C62" s="100" t="s">
        <v>19</v>
      </c>
      <c r="D62" s="46">
        <v>254</v>
      </c>
      <c r="E62" s="45">
        <f t="shared" si="52"/>
        <v>2</v>
      </c>
      <c r="F62" s="46">
        <v>2</v>
      </c>
      <c r="G62" s="34">
        <f t="shared" si="85"/>
        <v>100</v>
      </c>
      <c r="H62" s="46">
        <v>0</v>
      </c>
      <c r="I62" s="34">
        <f t="shared" si="86"/>
        <v>0</v>
      </c>
      <c r="J62" s="46">
        <v>2</v>
      </c>
      <c r="K62" s="34">
        <f t="shared" si="53"/>
        <v>0.78740157480314954</v>
      </c>
      <c r="L62" s="46">
        <v>20</v>
      </c>
      <c r="M62" s="46">
        <v>16</v>
      </c>
      <c r="N62" s="47">
        <f t="shared" si="54"/>
        <v>6.2992125984251963</v>
      </c>
      <c r="O62" s="45">
        <v>1</v>
      </c>
      <c r="P62" s="45">
        <v>1</v>
      </c>
      <c r="Q62" s="34">
        <f t="shared" si="55"/>
        <v>0.39370078740157477</v>
      </c>
      <c r="R62" s="46">
        <f t="shared" si="56"/>
        <v>0</v>
      </c>
      <c r="S62" s="46">
        <v>0</v>
      </c>
      <c r="T62" s="37" t="s">
        <v>456</v>
      </c>
      <c r="U62" s="46">
        <v>0</v>
      </c>
      <c r="V62" s="37" t="s">
        <v>456</v>
      </c>
      <c r="W62" s="46">
        <v>0</v>
      </c>
      <c r="X62" s="46">
        <v>0</v>
      </c>
      <c r="Y62" s="34">
        <f t="shared" si="59"/>
        <v>0</v>
      </c>
      <c r="Z62" s="46">
        <v>0</v>
      </c>
      <c r="AA62" s="34">
        <f t="shared" si="60"/>
        <v>0</v>
      </c>
      <c r="AB62" s="42"/>
      <c r="AC62" s="42"/>
      <c r="AD62" s="42"/>
      <c r="AE62" s="42"/>
      <c r="AF62" s="34"/>
      <c r="AG62" s="34"/>
      <c r="AH62" s="45">
        <v>0</v>
      </c>
      <c r="AI62" s="37" t="s">
        <v>456</v>
      </c>
      <c r="AJ62" s="45">
        <v>0</v>
      </c>
      <c r="AK62" s="37" t="s">
        <v>456</v>
      </c>
      <c r="AL62" s="45">
        <v>0</v>
      </c>
      <c r="AM62" s="37" t="s">
        <v>456</v>
      </c>
      <c r="AN62" s="45">
        <v>0</v>
      </c>
      <c r="AO62" s="37" t="s">
        <v>456</v>
      </c>
      <c r="AP62" s="45">
        <v>0</v>
      </c>
      <c r="AQ62" s="175">
        <f t="shared" si="33"/>
        <v>0</v>
      </c>
      <c r="AR62" s="45">
        <f t="shared" si="63"/>
        <v>0</v>
      </c>
      <c r="AS62" s="34">
        <f t="shared" si="64"/>
        <v>0</v>
      </c>
      <c r="AT62" s="149">
        <v>0</v>
      </c>
      <c r="AU62" s="149">
        <v>0</v>
      </c>
      <c r="AV62" s="149">
        <v>0</v>
      </c>
      <c r="AW62" s="45">
        <f t="shared" si="65"/>
        <v>0</v>
      </c>
      <c r="AX62" s="45">
        <v>0</v>
      </c>
      <c r="AY62" s="45">
        <v>0</v>
      </c>
      <c r="AZ62" s="45">
        <v>0</v>
      </c>
      <c r="BA62" s="45">
        <v>0</v>
      </c>
      <c r="BB62" s="34">
        <f t="shared" si="66"/>
        <v>0</v>
      </c>
      <c r="BC62" s="149">
        <v>0</v>
      </c>
      <c r="BD62" s="37" t="s">
        <v>456</v>
      </c>
      <c r="BE62" s="45">
        <f t="shared" si="67"/>
        <v>0</v>
      </c>
      <c r="BF62" s="45">
        <f t="shared" si="68"/>
        <v>0</v>
      </c>
      <c r="BG62" s="45">
        <f t="shared" si="69"/>
        <v>0</v>
      </c>
      <c r="BH62" s="46">
        <v>0</v>
      </c>
      <c r="BI62" s="46">
        <v>0</v>
      </c>
      <c r="BJ62" s="46">
        <v>0</v>
      </c>
      <c r="BK62" s="46">
        <v>0</v>
      </c>
      <c r="BL62" s="46">
        <v>0</v>
      </c>
      <c r="BM62" s="46">
        <v>0</v>
      </c>
      <c r="BN62" s="46">
        <v>0</v>
      </c>
      <c r="BO62" s="46">
        <v>0</v>
      </c>
      <c r="BP62" s="46">
        <v>0</v>
      </c>
      <c r="BQ62" s="45">
        <f t="shared" si="70"/>
        <v>0</v>
      </c>
      <c r="BR62" s="47">
        <f t="shared" si="71"/>
        <v>0</v>
      </c>
      <c r="BS62" s="45">
        <f t="shared" si="72"/>
        <v>0</v>
      </c>
      <c r="BT62" s="45">
        <f t="shared" si="73"/>
        <v>0</v>
      </c>
      <c r="BU62" s="45">
        <f t="shared" si="74"/>
        <v>0</v>
      </c>
      <c r="BV62" s="45">
        <f t="shared" si="75"/>
        <v>0</v>
      </c>
      <c r="BW62" s="45">
        <v>0</v>
      </c>
      <c r="BX62" s="45">
        <v>0</v>
      </c>
      <c r="BY62" s="45">
        <f t="shared" si="76"/>
        <v>0</v>
      </c>
      <c r="BZ62" s="45">
        <v>0</v>
      </c>
      <c r="CA62" s="45">
        <v>0</v>
      </c>
      <c r="CB62" s="45">
        <f t="shared" si="77"/>
        <v>0</v>
      </c>
      <c r="CC62" s="45">
        <v>0</v>
      </c>
      <c r="CD62" s="45">
        <v>0</v>
      </c>
      <c r="CE62" s="45">
        <f t="shared" si="78"/>
        <v>0</v>
      </c>
      <c r="CF62" s="45">
        <v>0</v>
      </c>
      <c r="CG62" s="45">
        <v>0</v>
      </c>
      <c r="CH62" s="45">
        <v>0</v>
      </c>
      <c r="CI62" s="45">
        <v>0</v>
      </c>
      <c r="CJ62" s="48"/>
      <c r="CK62" s="48"/>
      <c r="CL62" s="45">
        <v>0</v>
      </c>
      <c r="CM62" s="45">
        <v>0</v>
      </c>
      <c r="CN62" s="45">
        <f t="shared" si="79"/>
        <v>0</v>
      </c>
      <c r="CO62" s="115" t="s">
        <v>456</v>
      </c>
      <c r="CP62" s="45">
        <f t="shared" si="80"/>
        <v>0</v>
      </c>
      <c r="CQ62" s="45">
        <f t="shared" si="81"/>
        <v>0</v>
      </c>
      <c r="CR62" s="45">
        <f t="shared" si="82"/>
        <v>0</v>
      </c>
      <c r="CS62" s="45">
        <v>0</v>
      </c>
      <c r="CT62" s="45">
        <v>0</v>
      </c>
      <c r="CU62" s="45">
        <v>0</v>
      </c>
      <c r="CV62" s="45">
        <v>0</v>
      </c>
      <c r="CW62" s="45">
        <v>0</v>
      </c>
      <c r="CX62" s="45">
        <v>0</v>
      </c>
      <c r="CY62" s="45">
        <f t="shared" si="83"/>
        <v>0</v>
      </c>
      <c r="CZ62" s="115" t="s">
        <v>456</v>
      </c>
      <c r="DA62" s="45">
        <v>0</v>
      </c>
      <c r="DB62" s="45">
        <f t="shared" si="84"/>
        <v>0</v>
      </c>
      <c r="DC62" s="37" t="s">
        <v>456</v>
      </c>
      <c r="DD62" s="45">
        <v>0</v>
      </c>
      <c r="DE62" s="45">
        <v>0</v>
      </c>
      <c r="DF62" s="45">
        <v>0</v>
      </c>
      <c r="DG62" s="45">
        <v>0</v>
      </c>
      <c r="DH62" s="48"/>
      <c r="DI62" s="48"/>
      <c r="DJ62" s="48"/>
      <c r="DK62" s="46">
        <v>0</v>
      </c>
      <c r="DL62" s="26" t="s">
        <v>392</v>
      </c>
      <c r="DM62" s="26" t="s">
        <v>392</v>
      </c>
      <c r="DN62" s="46">
        <v>0</v>
      </c>
    </row>
    <row r="63" spans="1:118" s="5" customFormat="1">
      <c r="A63" s="26" t="s">
        <v>158</v>
      </c>
      <c r="B63" s="26" t="s">
        <v>210</v>
      </c>
      <c r="C63" s="26" t="s">
        <v>31</v>
      </c>
      <c r="D63" s="46">
        <v>257</v>
      </c>
      <c r="E63" s="45">
        <f t="shared" si="52"/>
        <v>6</v>
      </c>
      <c r="F63" s="46">
        <v>6</v>
      </c>
      <c r="G63" s="34">
        <f t="shared" si="85"/>
        <v>100</v>
      </c>
      <c r="H63" s="46">
        <v>0</v>
      </c>
      <c r="I63" s="34">
        <f t="shared" si="86"/>
        <v>0</v>
      </c>
      <c r="J63" s="46">
        <v>3</v>
      </c>
      <c r="K63" s="34">
        <f t="shared" si="53"/>
        <v>1.1673151750972763</v>
      </c>
      <c r="L63" s="46">
        <v>58</v>
      </c>
      <c r="M63" s="46">
        <v>20</v>
      </c>
      <c r="N63" s="47">
        <f t="shared" si="54"/>
        <v>7.782101167315175</v>
      </c>
      <c r="O63" s="46">
        <v>13</v>
      </c>
      <c r="P63" s="46">
        <v>5</v>
      </c>
      <c r="Q63" s="34">
        <f t="shared" si="55"/>
        <v>1.9455252918287937</v>
      </c>
      <c r="R63" s="46">
        <f t="shared" si="56"/>
        <v>8</v>
      </c>
      <c r="S63" s="46">
        <v>8</v>
      </c>
      <c r="T63" s="34">
        <f>(S63/R63)*100</f>
        <v>100</v>
      </c>
      <c r="U63" s="46">
        <v>0</v>
      </c>
      <c r="V63" s="34">
        <f>(U63/R63)*100</f>
        <v>0</v>
      </c>
      <c r="W63" s="46">
        <v>1</v>
      </c>
      <c r="X63" s="46">
        <v>6</v>
      </c>
      <c r="Y63" s="34">
        <f t="shared" si="59"/>
        <v>2.3346303501945527</v>
      </c>
      <c r="Z63" s="46">
        <v>1</v>
      </c>
      <c r="AA63" s="34">
        <f t="shared" si="60"/>
        <v>0.38910505836575876</v>
      </c>
      <c r="AB63" s="42">
        <v>45.09</v>
      </c>
      <c r="AC63" s="42">
        <v>24.2</v>
      </c>
      <c r="AD63" s="42">
        <v>629.21</v>
      </c>
      <c r="AE63" s="42">
        <v>242</v>
      </c>
      <c r="AF63" s="34">
        <v>14.67</v>
      </c>
      <c r="AG63" s="34">
        <v>10</v>
      </c>
      <c r="AH63" s="45">
        <v>6</v>
      </c>
      <c r="AI63" s="34">
        <f>(AH63/S63)*100</f>
        <v>75</v>
      </c>
      <c r="AJ63" s="45">
        <v>2</v>
      </c>
      <c r="AK63" s="34">
        <f>(AJ63/W63)*100</f>
        <v>200</v>
      </c>
      <c r="AL63" s="45">
        <v>6</v>
      </c>
      <c r="AM63" s="34">
        <f>(AL63/X63)*100</f>
        <v>100</v>
      </c>
      <c r="AN63" s="45">
        <v>2</v>
      </c>
      <c r="AO63" s="34">
        <f>(AN63/Z63)*100</f>
        <v>200</v>
      </c>
      <c r="AP63" s="45">
        <v>0</v>
      </c>
      <c r="AQ63" s="175">
        <f t="shared" si="33"/>
        <v>0</v>
      </c>
      <c r="AR63" s="45">
        <f t="shared" si="63"/>
        <v>3</v>
      </c>
      <c r="AS63" s="34">
        <f t="shared" si="64"/>
        <v>1.1673151750972763</v>
      </c>
      <c r="AT63" s="149">
        <v>0</v>
      </c>
      <c r="AU63" s="149">
        <v>3</v>
      </c>
      <c r="AV63" s="149">
        <v>0</v>
      </c>
      <c r="AW63" s="45">
        <f t="shared" si="65"/>
        <v>2</v>
      </c>
      <c r="AX63" s="45">
        <v>0</v>
      </c>
      <c r="AY63" s="45">
        <v>2</v>
      </c>
      <c r="AZ63" s="45">
        <v>0</v>
      </c>
      <c r="BA63" s="45">
        <v>2</v>
      </c>
      <c r="BB63" s="34">
        <f t="shared" si="66"/>
        <v>0.77821011673151752</v>
      </c>
      <c r="BC63" s="149">
        <v>0</v>
      </c>
      <c r="BD63" s="34">
        <f>(BC63/BA63)*100</f>
        <v>0</v>
      </c>
      <c r="BE63" s="45">
        <f t="shared" si="67"/>
        <v>0</v>
      </c>
      <c r="BF63" s="45">
        <f t="shared" si="68"/>
        <v>1</v>
      </c>
      <c r="BG63" s="45">
        <f t="shared" si="69"/>
        <v>1</v>
      </c>
      <c r="BH63" s="46">
        <v>0</v>
      </c>
      <c r="BI63" s="46">
        <v>0</v>
      </c>
      <c r="BJ63" s="46">
        <v>0</v>
      </c>
      <c r="BK63" s="46">
        <v>0</v>
      </c>
      <c r="BL63" s="46">
        <v>1</v>
      </c>
      <c r="BM63" s="46">
        <v>1</v>
      </c>
      <c r="BN63" s="46">
        <v>0</v>
      </c>
      <c r="BO63" s="46">
        <v>0</v>
      </c>
      <c r="BP63" s="46">
        <v>0</v>
      </c>
      <c r="BQ63" s="45">
        <f t="shared" si="70"/>
        <v>0</v>
      </c>
      <c r="BR63" s="47">
        <f t="shared" si="71"/>
        <v>0</v>
      </c>
      <c r="BS63" s="45">
        <f t="shared" si="72"/>
        <v>0</v>
      </c>
      <c r="BT63" s="45">
        <f t="shared" si="73"/>
        <v>0</v>
      </c>
      <c r="BU63" s="45">
        <f t="shared" si="74"/>
        <v>0</v>
      </c>
      <c r="BV63" s="45">
        <f t="shared" si="75"/>
        <v>0</v>
      </c>
      <c r="BW63" s="45">
        <v>0</v>
      </c>
      <c r="BX63" s="45">
        <v>0</v>
      </c>
      <c r="BY63" s="45">
        <f t="shared" si="76"/>
        <v>0</v>
      </c>
      <c r="BZ63" s="45">
        <v>0</v>
      </c>
      <c r="CA63" s="45">
        <v>0</v>
      </c>
      <c r="CB63" s="45">
        <f t="shared" si="77"/>
        <v>0</v>
      </c>
      <c r="CC63" s="45">
        <v>0</v>
      </c>
      <c r="CD63" s="45">
        <v>0</v>
      </c>
      <c r="CE63" s="45">
        <f t="shared" si="78"/>
        <v>0</v>
      </c>
      <c r="CF63" s="45">
        <v>0</v>
      </c>
      <c r="CG63" s="45">
        <v>0</v>
      </c>
      <c r="CH63" s="45">
        <v>0</v>
      </c>
      <c r="CI63" s="45">
        <v>0</v>
      </c>
      <c r="CJ63" s="48"/>
      <c r="CK63" s="48"/>
      <c r="CL63" s="45"/>
      <c r="CM63" s="45">
        <v>0</v>
      </c>
      <c r="CN63" s="45">
        <f t="shared" si="79"/>
        <v>0</v>
      </c>
      <c r="CO63" s="115" t="s">
        <v>456</v>
      </c>
      <c r="CP63" s="45">
        <f t="shared" si="80"/>
        <v>0</v>
      </c>
      <c r="CQ63" s="45">
        <f t="shared" si="81"/>
        <v>0</v>
      </c>
      <c r="CR63" s="45">
        <f t="shared" si="82"/>
        <v>0</v>
      </c>
      <c r="CS63" s="45">
        <v>0</v>
      </c>
      <c r="CT63" s="45">
        <v>0</v>
      </c>
      <c r="CU63" s="45">
        <v>0</v>
      </c>
      <c r="CV63" s="45">
        <v>0</v>
      </c>
      <c r="CW63" s="45">
        <v>0</v>
      </c>
      <c r="CX63" s="45">
        <v>0</v>
      </c>
      <c r="CY63" s="45">
        <f t="shared" si="83"/>
        <v>0</v>
      </c>
      <c r="CZ63" s="115" t="s">
        <v>456</v>
      </c>
      <c r="DA63" s="45">
        <v>2</v>
      </c>
      <c r="DB63" s="45">
        <f t="shared" si="84"/>
        <v>1</v>
      </c>
      <c r="DC63" s="34">
        <f>(DB63/DA63)*100</f>
        <v>50</v>
      </c>
      <c r="DD63" s="45">
        <v>1</v>
      </c>
      <c r="DE63" s="45">
        <v>0</v>
      </c>
      <c r="DF63" s="45">
        <v>0</v>
      </c>
      <c r="DG63" s="45">
        <v>0</v>
      </c>
      <c r="DH63" s="48">
        <v>87</v>
      </c>
      <c r="DI63" s="48">
        <v>87</v>
      </c>
      <c r="DJ63" s="48">
        <v>87</v>
      </c>
      <c r="DK63" s="46">
        <v>0</v>
      </c>
      <c r="DL63" s="46">
        <v>2</v>
      </c>
      <c r="DM63" s="46">
        <v>3</v>
      </c>
      <c r="DN63" s="46">
        <v>6</v>
      </c>
    </row>
    <row r="64" spans="1:118" s="5" customFormat="1">
      <c r="A64" s="26" t="s">
        <v>406</v>
      </c>
      <c r="B64" s="26" t="s">
        <v>439</v>
      </c>
      <c r="C64" s="26" t="s">
        <v>33</v>
      </c>
      <c r="D64" s="46">
        <v>304</v>
      </c>
      <c r="E64" s="45">
        <f t="shared" si="52"/>
        <v>2</v>
      </c>
      <c r="F64" s="46">
        <v>2</v>
      </c>
      <c r="G64" s="34">
        <f t="shared" si="85"/>
        <v>100</v>
      </c>
      <c r="H64" s="46">
        <v>0</v>
      </c>
      <c r="I64" s="34">
        <f t="shared" si="86"/>
        <v>0</v>
      </c>
      <c r="J64" s="46">
        <v>1</v>
      </c>
      <c r="K64" s="34">
        <f t="shared" si="53"/>
        <v>0.3289473684210526</v>
      </c>
      <c r="L64" s="46">
        <v>63</v>
      </c>
      <c r="M64" s="46">
        <v>34</v>
      </c>
      <c r="N64" s="47">
        <f t="shared" si="54"/>
        <v>11.184210526315789</v>
      </c>
      <c r="O64" s="45">
        <v>14</v>
      </c>
      <c r="P64" s="45">
        <v>9</v>
      </c>
      <c r="Q64" s="34">
        <f t="shared" si="55"/>
        <v>2.9605263157894735</v>
      </c>
      <c r="R64" s="46">
        <f t="shared" si="56"/>
        <v>3</v>
      </c>
      <c r="S64" s="46">
        <v>3</v>
      </c>
      <c r="T64" s="34">
        <f>(S64/R64)*100</f>
        <v>100</v>
      </c>
      <c r="U64" s="46">
        <v>0</v>
      </c>
      <c r="V64" s="34">
        <f>(U64/R64)*100</f>
        <v>0</v>
      </c>
      <c r="W64" s="46">
        <v>0</v>
      </c>
      <c r="X64" s="46">
        <v>2</v>
      </c>
      <c r="Y64" s="34">
        <f t="shared" si="59"/>
        <v>0.6578947368421052</v>
      </c>
      <c r="Z64" s="46">
        <v>0</v>
      </c>
      <c r="AA64" s="34">
        <f t="shared" si="60"/>
        <v>0</v>
      </c>
      <c r="AB64" s="42"/>
      <c r="AC64" s="42"/>
      <c r="AD64" s="42"/>
      <c r="AE64" s="42"/>
      <c r="AF64" s="34"/>
      <c r="AG64" s="34"/>
      <c r="AH64" s="45">
        <v>2</v>
      </c>
      <c r="AI64" s="34">
        <f>(AH64/S64)*100</f>
        <v>66.666666666666657</v>
      </c>
      <c r="AJ64" s="45">
        <v>0</v>
      </c>
      <c r="AK64" s="37" t="s">
        <v>456</v>
      </c>
      <c r="AL64" s="45">
        <v>2</v>
      </c>
      <c r="AM64" s="34">
        <f>(AL64/X64)*100</f>
        <v>100</v>
      </c>
      <c r="AN64" s="45">
        <v>0</v>
      </c>
      <c r="AO64" s="37" t="s">
        <v>456</v>
      </c>
      <c r="AP64" s="45">
        <v>0</v>
      </c>
      <c r="AQ64" s="175">
        <f t="shared" si="33"/>
        <v>0</v>
      </c>
      <c r="AR64" s="45">
        <f t="shared" si="63"/>
        <v>0</v>
      </c>
      <c r="AS64" s="34">
        <f t="shared" si="64"/>
        <v>0</v>
      </c>
      <c r="AT64" s="149">
        <v>0</v>
      </c>
      <c r="AU64" s="149">
        <v>0</v>
      </c>
      <c r="AV64" s="149">
        <v>0</v>
      </c>
      <c r="AW64" s="45">
        <f t="shared" si="65"/>
        <v>0</v>
      </c>
      <c r="AX64" s="45">
        <v>0</v>
      </c>
      <c r="AY64" s="45">
        <v>0</v>
      </c>
      <c r="AZ64" s="45">
        <v>0</v>
      </c>
      <c r="BA64" s="45">
        <v>0</v>
      </c>
      <c r="BB64" s="34">
        <f t="shared" si="66"/>
        <v>0</v>
      </c>
      <c r="BC64" s="149">
        <v>0</v>
      </c>
      <c r="BD64" s="37" t="s">
        <v>456</v>
      </c>
      <c r="BE64" s="45">
        <f t="shared" si="67"/>
        <v>0</v>
      </c>
      <c r="BF64" s="45">
        <f t="shared" si="68"/>
        <v>0</v>
      </c>
      <c r="BG64" s="45">
        <f t="shared" si="69"/>
        <v>0</v>
      </c>
      <c r="BH64" s="46">
        <v>0</v>
      </c>
      <c r="BI64" s="46">
        <v>0</v>
      </c>
      <c r="BJ64" s="46">
        <v>0</v>
      </c>
      <c r="BK64" s="46">
        <v>0</v>
      </c>
      <c r="BL64" s="46">
        <v>0</v>
      </c>
      <c r="BM64" s="46">
        <v>0</v>
      </c>
      <c r="BN64" s="46">
        <v>0</v>
      </c>
      <c r="BO64" s="46">
        <v>0</v>
      </c>
      <c r="BP64" s="46">
        <v>0</v>
      </c>
      <c r="BQ64" s="45">
        <f t="shared" si="70"/>
        <v>0</v>
      </c>
      <c r="BR64" s="47">
        <f t="shared" si="71"/>
        <v>0</v>
      </c>
      <c r="BS64" s="45">
        <f t="shared" si="72"/>
        <v>0</v>
      </c>
      <c r="BT64" s="45">
        <f t="shared" si="73"/>
        <v>0</v>
      </c>
      <c r="BU64" s="45">
        <f t="shared" si="74"/>
        <v>0</v>
      </c>
      <c r="BV64" s="45">
        <f t="shared" si="75"/>
        <v>0</v>
      </c>
      <c r="BW64" s="45">
        <v>0</v>
      </c>
      <c r="BX64" s="45">
        <v>0</v>
      </c>
      <c r="BY64" s="45">
        <f t="shared" si="76"/>
        <v>0</v>
      </c>
      <c r="BZ64" s="45">
        <v>0</v>
      </c>
      <c r="CA64" s="45">
        <v>0</v>
      </c>
      <c r="CB64" s="45">
        <f t="shared" si="77"/>
        <v>0</v>
      </c>
      <c r="CC64" s="45">
        <v>0</v>
      </c>
      <c r="CD64" s="45">
        <v>0</v>
      </c>
      <c r="CE64" s="45">
        <f t="shared" si="78"/>
        <v>0</v>
      </c>
      <c r="CF64" s="45">
        <v>0</v>
      </c>
      <c r="CG64" s="45">
        <v>0</v>
      </c>
      <c r="CH64" s="45">
        <v>0</v>
      </c>
      <c r="CI64" s="45">
        <v>0</v>
      </c>
      <c r="CJ64" s="48"/>
      <c r="CK64" s="48"/>
      <c r="CL64" s="45">
        <v>0</v>
      </c>
      <c r="CM64" s="45">
        <v>0</v>
      </c>
      <c r="CN64" s="45">
        <f t="shared" si="79"/>
        <v>0</v>
      </c>
      <c r="CO64" s="115" t="s">
        <v>456</v>
      </c>
      <c r="CP64" s="45">
        <f t="shared" si="80"/>
        <v>0</v>
      </c>
      <c r="CQ64" s="45">
        <f t="shared" si="81"/>
        <v>0</v>
      </c>
      <c r="CR64" s="45">
        <f t="shared" si="82"/>
        <v>0</v>
      </c>
      <c r="CS64" s="45">
        <v>0</v>
      </c>
      <c r="CT64" s="45">
        <v>0</v>
      </c>
      <c r="CU64" s="45">
        <v>0</v>
      </c>
      <c r="CV64" s="45">
        <v>0</v>
      </c>
      <c r="CW64" s="45">
        <v>0</v>
      </c>
      <c r="CX64" s="45">
        <v>0</v>
      </c>
      <c r="CY64" s="45">
        <f t="shared" si="83"/>
        <v>0</v>
      </c>
      <c r="CZ64" s="115" t="s">
        <v>456</v>
      </c>
      <c r="DA64" s="45">
        <v>0</v>
      </c>
      <c r="DB64" s="45">
        <f t="shared" si="84"/>
        <v>0</v>
      </c>
      <c r="DC64" s="37" t="s">
        <v>456</v>
      </c>
      <c r="DD64" s="45">
        <v>0</v>
      </c>
      <c r="DE64" s="45">
        <v>0</v>
      </c>
      <c r="DF64" s="45">
        <v>0</v>
      </c>
      <c r="DG64" s="45">
        <v>0</v>
      </c>
      <c r="DH64" s="48"/>
      <c r="DI64" s="48"/>
      <c r="DJ64" s="48"/>
      <c r="DK64" s="46">
        <v>0</v>
      </c>
      <c r="DL64" s="46">
        <v>1</v>
      </c>
      <c r="DM64" s="46">
        <v>0</v>
      </c>
      <c r="DN64" s="46">
        <v>0</v>
      </c>
    </row>
    <row r="65" spans="1:118" s="5" customFormat="1">
      <c r="A65" s="100" t="s">
        <v>243</v>
      </c>
      <c r="B65" s="100" t="s">
        <v>391</v>
      </c>
      <c r="C65" s="100" t="s">
        <v>32</v>
      </c>
      <c r="D65" s="46">
        <v>487</v>
      </c>
      <c r="E65" s="45">
        <f t="shared" si="52"/>
        <v>8</v>
      </c>
      <c r="F65" s="46">
        <v>8</v>
      </c>
      <c r="G65" s="34">
        <f t="shared" si="85"/>
        <v>100</v>
      </c>
      <c r="H65" s="46">
        <v>0</v>
      </c>
      <c r="I65" s="34">
        <f t="shared" si="86"/>
        <v>0</v>
      </c>
      <c r="J65" s="46">
        <v>6</v>
      </c>
      <c r="K65" s="34">
        <f t="shared" si="53"/>
        <v>1.2320328542094456</v>
      </c>
      <c r="L65" s="46">
        <v>91</v>
      </c>
      <c r="M65" s="46">
        <v>52</v>
      </c>
      <c r="N65" s="47">
        <f t="shared" si="54"/>
        <v>10.677618069815194</v>
      </c>
      <c r="O65" s="45">
        <v>17</v>
      </c>
      <c r="P65" s="45">
        <v>11</v>
      </c>
      <c r="Q65" s="34">
        <f t="shared" si="55"/>
        <v>2.2587268993839835</v>
      </c>
      <c r="R65" s="46">
        <f t="shared" si="56"/>
        <v>2</v>
      </c>
      <c r="S65" s="46">
        <v>2</v>
      </c>
      <c r="T65" s="34">
        <f>(S65/R65)*100</f>
        <v>100</v>
      </c>
      <c r="U65" s="46">
        <v>0</v>
      </c>
      <c r="V65" s="34">
        <f>(U65/R65)*100</f>
        <v>0</v>
      </c>
      <c r="W65" s="46">
        <v>1</v>
      </c>
      <c r="X65" s="46">
        <v>2</v>
      </c>
      <c r="Y65" s="34">
        <f t="shared" si="59"/>
        <v>0.41067761806981523</v>
      </c>
      <c r="Z65" s="46">
        <v>1</v>
      </c>
      <c r="AA65" s="34">
        <f t="shared" si="60"/>
        <v>0.20533880903490762</v>
      </c>
      <c r="AB65" s="42">
        <v>75.95</v>
      </c>
      <c r="AC65" s="42">
        <v>92.99</v>
      </c>
      <c r="AD65" s="42"/>
      <c r="AE65" s="42">
        <v>278.98</v>
      </c>
      <c r="AF65" s="34">
        <v>6.5</v>
      </c>
      <c r="AG65" s="34">
        <v>3</v>
      </c>
      <c r="AH65" s="45">
        <v>0</v>
      </c>
      <c r="AI65" s="34">
        <f>(AH65/S65)*100</f>
        <v>0</v>
      </c>
      <c r="AJ65" s="45">
        <v>0</v>
      </c>
      <c r="AK65" s="34">
        <f>(AJ65/W65)*100</f>
        <v>0</v>
      </c>
      <c r="AL65" s="45">
        <v>0</v>
      </c>
      <c r="AM65" s="34">
        <f>(AL65/X65)*100</f>
        <v>0</v>
      </c>
      <c r="AN65" s="45">
        <v>0</v>
      </c>
      <c r="AO65" s="34">
        <f>(AN65/Z65)*100</f>
        <v>0</v>
      </c>
      <c r="AP65" s="45">
        <v>0</v>
      </c>
      <c r="AQ65" s="175">
        <f t="shared" si="33"/>
        <v>0</v>
      </c>
      <c r="AR65" s="45">
        <f t="shared" si="63"/>
        <v>0</v>
      </c>
      <c r="AS65" s="34">
        <f t="shared" si="64"/>
        <v>0</v>
      </c>
      <c r="AT65" s="149">
        <v>0</v>
      </c>
      <c r="AU65" s="149">
        <v>0</v>
      </c>
      <c r="AV65" s="149">
        <v>0</v>
      </c>
      <c r="AW65" s="45">
        <f t="shared" si="65"/>
        <v>0</v>
      </c>
      <c r="AX65" s="45">
        <v>0</v>
      </c>
      <c r="AY65" s="45">
        <v>0</v>
      </c>
      <c r="AZ65" s="45">
        <v>0</v>
      </c>
      <c r="BA65" s="45">
        <v>0</v>
      </c>
      <c r="BB65" s="34">
        <f t="shared" si="66"/>
        <v>0</v>
      </c>
      <c r="BC65" s="149">
        <v>0</v>
      </c>
      <c r="BD65" s="37" t="s">
        <v>456</v>
      </c>
      <c r="BE65" s="45">
        <f t="shared" si="67"/>
        <v>0</v>
      </c>
      <c r="BF65" s="45">
        <f t="shared" si="68"/>
        <v>0</v>
      </c>
      <c r="BG65" s="45">
        <f t="shared" si="69"/>
        <v>0</v>
      </c>
      <c r="BH65" s="46">
        <v>0</v>
      </c>
      <c r="BI65" s="46">
        <v>0</v>
      </c>
      <c r="BJ65" s="46">
        <v>0</v>
      </c>
      <c r="BK65" s="46">
        <v>0</v>
      </c>
      <c r="BL65" s="46">
        <v>0</v>
      </c>
      <c r="BM65" s="46">
        <v>0</v>
      </c>
      <c r="BN65" s="46">
        <v>0</v>
      </c>
      <c r="BO65" s="46">
        <v>0</v>
      </c>
      <c r="BP65" s="46">
        <v>0</v>
      </c>
      <c r="BQ65" s="45">
        <f t="shared" si="70"/>
        <v>0</v>
      </c>
      <c r="BR65" s="47">
        <f t="shared" si="71"/>
        <v>0</v>
      </c>
      <c r="BS65" s="45">
        <f t="shared" si="72"/>
        <v>0</v>
      </c>
      <c r="BT65" s="45">
        <f t="shared" si="73"/>
        <v>0</v>
      </c>
      <c r="BU65" s="45">
        <f t="shared" si="74"/>
        <v>0</v>
      </c>
      <c r="BV65" s="45">
        <f t="shared" si="75"/>
        <v>0</v>
      </c>
      <c r="BW65" s="45">
        <v>0</v>
      </c>
      <c r="BX65" s="45">
        <v>0</v>
      </c>
      <c r="BY65" s="45">
        <f t="shared" si="76"/>
        <v>0</v>
      </c>
      <c r="BZ65" s="45">
        <v>0</v>
      </c>
      <c r="CA65" s="45">
        <v>0</v>
      </c>
      <c r="CB65" s="45">
        <f t="shared" si="77"/>
        <v>0</v>
      </c>
      <c r="CC65" s="45">
        <v>0</v>
      </c>
      <c r="CD65" s="45">
        <v>0</v>
      </c>
      <c r="CE65" s="45">
        <f t="shared" si="78"/>
        <v>0</v>
      </c>
      <c r="CF65" s="45">
        <v>0</v>
      </c>
      <c r="CG65" s="45">
        <v>0</v>
      </c>
      <c r="CH65" s="45">
        <v>0</v>
      </c>
      <c r="CI65" s="45">
        <v>0</v>
      </c>
      <c r="CJ65" s="48"/>
      <c r="CK65" s="48"/>
      <c r="CL65" s="45">
        <v>0</v>
      </c>
      <c r="CM65" s="45">
        <v>0</v>
      </c>
      <c r="CN65" s="45">
        <f t="shared" si="79"/>
        <v>0</v>
      </c>
      <c r="CO65" s="115" t="s">
        <v>456</v>
      </c>
      <c r="CP65" s="45">
        <f t="shared" si="80"/>
        <v>0</v>
      </c>
      <c r="CQ65" s="45">
        <f t="shared" si="81"/>
        <v>0</v>
      </c>
      <c r="CR65" s="45">
        <f t="shared" si="82"/>
        <v>0</v>
      </c>
      <c r="CS65" s="45">
        <v>0</v>
      </c>
      <c r="CT65" s="45">
        <v>0</v>
      </c>
      <c r="CU65" s="45">
        <v>0</v>
      </c>
      <c r="CV65" s="45">
        <v>0</v>
      </c>
      <c r="CW65" s="45">
        <v>0</v>
      </c>
      <c r="CX65" s="45">
        <v>0</v>
      </c>
      <c r="CY65" s="45">
        <f t="shared" si="83"/>
        <v>0</v>
      </c>
      <c r="CZ65" s="115" t="s">
        <v>456</v>
      </c>
      <c r="DA65" s="45">
        <v>0</v>
      </c>
      <c r="DB65" s="45">
        <f t="shared" si="84"/>
        <v>0</v>
      </c>
      <c r="DC65" s="37" t="s">
        <v>456</v>
      </c>
      <c r="DD65" s="45">
        <v>0</v>
      </c>
      <c r="DE65" s="45">
        <v>0</v>
      </c>
      <c r="DF65" s="45">
        <v>0</v>
      </c>
      <c r="DG65" s="45">
        <v>0</v>
      </c>
      <c r="DH65" s="48"/>
      <c r="DI65" s="48"/>
      <c r="DJ65" s="48"/>
      <c r="DK65" s="46">
        <v>0</v>
      </c>
      <c r="DL65" s="26" t="s">
        <v>392</v>
      </c>
      <c r="DM65" s="26" t="s">
        <v>392</v>
      </c>
      <c r="DN65" s="46">
        <v>2</v>
      </c>
    </row>
    <row r="66" spans="1:118" s="5" customFormat="1">
      <c r="A66" s="100" t="s">
        <v>244</v>
      </c>
      <c r="B66" s="100" t="s">
        <v>391</v>
      </c>
      <c r="C66" s="100" t="s">
        <v>34</v>
      </c>
      <c r="D66" s="46">
        <v>685</v>
      </c>
      <c r="E66" s="45">
        <f t="shared" si="52"/>
        <v>16</v>
      </c>
      <c r="F66" s="46">
        <v>15</v>
      </c>
      <c r="G66" s="34">
        <f t="shared" si="85"/>
        <v>93.75</v>
      </c>
      <c r="H66" s="46">
        <v>1</v>
      </c>
      <c r="I66" s="34">
        <f t="shared" si="86"/>
        <v>6.25</v>
      </c>
      <c r="J66" s="46">
        <v>9</v>
      </c>
      <c r="K66" s="34">
        <f t="shared" si="53"/>
        <v>1.3138686131386861</v>
      </c>
      <c r="L66" s="46">
        <v>110</v>
      </c>
      <c r="M66" s="46">
        <v>66</v>
      </c>
      <c r="N66" s="47">
        <f t="shared" si="54"/>
        <v>9.6350364963503647</v>
      </c>
      <c r="O66" s="45">
        <v>16</v>
      </c>
      <c r="P66" s="45">
        <v>10</v>
      </c>
      <c r="Q66" s="34">
        <f t="shared" si="55"/>
        <v>1.4598540145985401</v>
      </c>
      <c r="R66" s="46">
        <f t="shared" si="56"/>
        <v>8</v>
      </c>
      <c r="S66" s="46">
        <v>7</v>
      </c>
      <c r="T66" s="34">
        <f>(S66/R66)*100</f>
        <v>87.5</v>
      </c>
      <c r="U66" s="46">
        <v>1</v>
      </c>
      <c r="V66" s="34">
        <f>(U66/R66)*100</f>
        <v>12.5</v>
      </c>
      <c r="W66" s="46">
        <v>0</v>
      </c>
      <c r="X66" s="46">
        <v>7</v>
      </c>
      <c r="Y66" s="34">
        <f t="shared" si="59"/>
        <v>1.0218978102189782</v>
      </c>
      <c r="Z66" s="46">
        <v>0</v>
      </c>
      <c r="AA66" s="34">
        <f t="shared" si="60"/>
        <v>0</v>
      </c>
      <c r="AB66" s="42">
        <v>73.3</v>
      </c>
      <c r="AC66" s="42"/>
      <c r="AD66" s="42"/>
      <c r="AE66" s="42"/>
      <c r="AF66" s="34">
        <v>3.57</v>
      </c>
      <c r="AG66" s="34"/>
      <c r="AH66" s="45">
        <v>2</v>
      </c>
      <c r="AI66" s="34">
        <f>(AH66/S66)*100</f>
        <v>28.571428571428569</v>
      </c>
      <c r="AJ66" s="45">
        <v>0</v>
      </c>
      <c r="AK66" s="37" t="s">
        <v>456</v>
      </c>
      <c r="AL66" s="45">
        <v>2</v>
      </c>
      <c r="AM66" s="34">
        <f>(AL66/X66)*100</f>
        <v>28.571428571428569</v>
      </c>
      <c r="AN66" s="45">
        <v>0</v>
      </c>
      <c r="AO66" s="37" t="s">
        <v>456</v>
      </c>
      <c r="AP66" s="45">
        <v>0</v>
      </c>
      <c r="AQ66" s="175">
        <f t="shared" si="33"/>
        <v>0</v>
      </c>
      <c r="AR66" s="45">
        <f t="shared" si="63"/>
        <v>8</v>
      </c>
      <c r="AS66" s="34">
        <f t="shared" si="64"/>
        <v>1.167883211678832</v>
      </c>
      <c r="AT66" s="149">
        <v>0</v>
      </c>
      <c r="AU66" s="149">
        <v>8</v>
      </c>
      <c r="AV66" s="149">
        <v>0</v>
      </c>
      <c r="AW66" s="45">
        <f t="shared" si="65"/>
        <v>8</v>
      </c>
      <c r="AX66" s="45">
        <v>0</v>
      </c>
      <c r="AY66" s="45">
        <v>8</v>
      </c>
      <c r="AZ66" s="45">
        <v>0</v>
      </c>
      <c r="BA66" s="45">
        <v>8</v>
      </c>
      <c r="BB66" s="34">
        <f t="shared" si="66"/>
        <v>1.167883211678832</v>
      </c>
      <c r="BC66" s="149">
        <v>0</v>
      </c>
      <c r="BD66" s="34">
        <f>(BC66/BA66)*100</f>
        <v>0</v>
      </c>
      <c r="BE66" s="45">
        <f t="shared" si="67"/>
        <v>0</v>
      </c>
      <c r="BF66" s="45">
        <f t="shared" si="68"/>
        <v>6</v>
      </c>
      <c r="BG66" s="45">
        <f t="shared" si="69"/>
        <v>2</v>
      </c>
      <c r="BH66" s="46">
        <v>0</v>
      </c>
      <c r="BI66" s="46">
        <v>0</v>
      </c>
      <c r="BJ66" s="46">
        <v>0</v>
      </c>
      <c r="BK66" s="46">
        <v>0</v>
      </c>
      <c r="BL66" s="46">
        <v>6</v>
      </c>
      <c r="BM66" s="46">
        <v>2</v>
      </c>
      <c r="BN66" s="46">
        <v>0</v>
      </c>
      <c r="BO66" s="46">
        <v>0</v>
      </c>
      <c r="BP66" s="46">
        <v>0</v>
      </c>
      <c r="BQ66" s="45">
        <f t="shared" si="70"/>
        <v>0</v>
      </c>
      <c r="BR66" s="47">
        <f t="shared" si="71"/>
        <v>0</v>
      </c>
      <c r="BS66" s="45">
        <f t="shared" si="72"/>
        <v>0</v>
      </c>
      <c r="BT66" s="45">
        <f t="shared" si="73"/>
        <v>0</v>
      </c>
      <c r="BU66" s="45">
        <f t="shared" si="74"/>
        <v>0</v>
      </c>
      <c r="BV66" s="45">
        <f t="shared" si="75"/>
        <v>0</v>
      </c>
      <c r="BW66" s="45">
        <v>0</v>
      </c>
      <c r="BX66" s="45">
        <v>0</v>
      </c>
      <c r="BY66" s="45">
        <f t="shared" si="76"/>
        <v>0</v>
      </c>
      <c r="BZ66" s="45">
        <v>0</v>
      </c>
      <c r="CA66" s="45">
        <v>0</v>
      </c>
      <c r="CB66" s="45">
        <f t="shared" si="77"/>
        <v>0</v>
      </c>
      <c r="CC66" s="45">
        <v>0</v>
      </c>
      <c r="CD66" s="45">
        <v>0</v>
      </c>
      <c r="CE66" s="45">
        <f t="shared" si="78"/>
        <v>0</v>
      </c>
      <c r="CF66" s="45">
        <v>0</v>
      </c>
      <c r="CG66" s="45">
        <v>0</v>
      </c>
      <c r="CH66" s="45">
        <v>0</v>
      </c>
      <c r="CI66" s="45">
        <v>0</v>
      </c>
      <c r="CJ66" s="48"/>
      <c r="CK66" s="48"/>
      <c r="CL66" s="45">
        <v>0</v>
      </c>
      <c r="CM66" s="45">
        <v>0</v>
      </c>
      <c r="CN66" s="45">
        <f t="shared" si="79"/>
        <v>0</v>
      </c>
      <c r="CO66" s="115" t="s">
        <v>456</v>
      </c>
      <c r="CP66" s="45">
        <f t="shared" si="80"/>
        <v>0</v>
      </c>
      <c r="CQ66" s="45">
        <f t="shared" si="81"/>
        <v>0</v>
      </c>
      <c r="CR66" s="45">
        <f t="shared" si="82"/>
        <v>0</v>
      </c>
      <c r="CS66" s="45">
        <v>0</v>
      </c>
      <c r="CT66" s="45">
        <v>0</v>
      </c>
      <c r="CU66" s="45">
        <v>0</v>
      </c>
      <c r="CV66" s="45">
        <v>0</v>
      </c>
      <c r="CW66" s="45">
        <v>0</v>
      </c>
      <c r="CX66" s="45">
        <v>0</v>
      </c>
      <c r="CY66" s="45">
        <f t="shared" si="83"/>
        <v>0</v>
      </c>
      <c r="CZ66" s="115" t="s">
        <v>456</v>
      </c>
      <c r="DA66" s="45">
        <v>0</v>
      </c>
      <c r="DB66" s="45">
        <f t="shared" si="84"/>
        <v>0</v>
      </c>
      <c r="DC66" s="37" t="s">
        <v>456</v>
      </c>
      <c r="DD66" s="45">
        <v>0</v>
      </c>
      <c r="DE66" s="45">
        <v>0</v>
      </c>
      <c r="DF66" s="45">
        <v>0</v>
      </c>
      <c r="DG66" s="45">
        <v>0</v>
      </c>
      <c r="DH66" s="48"/>
      <c r="DI66" s="48"/>
      <c r="DJ66" s="48"/>
      <c r="DK66" s="46">
        <v>0</v>
      </c>
      <c r="DL66" s="26" t="s">
        <v>392</v>
      </c>
      <c r="DM66" s="26" t="s">
        <v>392</v>
      </c>
      <c r="DN66" s="46">
        <v>7</v>
      </c>
    </row>
    <row r="67" spans="1:118" s="5" customFormat="1">
      <c r="A67" s="100" t="s">
        <v>22</v>
      </c>
      <c r="B67" s="100" t="s">
        <v>391</v>
      </c>
      <c r="C67" s="100" t="s">
        <v>19</v>
      </c>
      <c r="D67" s="46">
        <v>654</v>
      </c>
      <c r="E67" s="45">
        <f t="shared" si="52"/>
        <v>25</v>
      </c>
      <c r="F67" s="46">
        <v>19</v>
      </c>
      <c r="G67" s="34">
        <f t="shared" si="85"/>
        <v>76</v>
      </c>
      <c r="H67" s="46">
        <v>6</v>
      </c>
      <c r="I67" s="34">
        <f t="shared" si="86"/>
        <v>24</v>
      </c>
      <c r="J67" s="46">
        <v>8</v>
      </c>
      <c r="K67" s="34">
        <f t="shared" si="53"/>
        <v>1.2232415902140672</v>
      </c>
      <c r="L67" s="46">
        <v>89</v>
      </c>
      <c r="M67" s="46">
        <v>60</v>
      </c>
      <c r="N67" s="47">
        <f t="shared" si="54"/>
        <v>9.1743119266055047</v>
      </c>
      <c r="O67" s="45">
        <v>8</v>
      </c>
      <c r="P67" s="45">
        <v>6</v>
      </c>
      <c r="Q67" s="34">
        <f t="shared" si="55"/>
        <v>0.91743119266055051</v>
      </c>
      <c r="R67" s="46">
        <f t="shared" si="56"/>
        <v>5</v>
      </c>
      <c r="S67" s="46">
        <v>5</v>
      </c>
      <c r="T67" s="34">
        <f>(S67/R67)*100</f>
        <v>100</v>
      </c>
      <c r="U67" s="46">
        <v>0</v>
      </c>
      <c r="V67" s="34">
        <f>(U67/R67)*100</f>
        <v>0</v>
      </c>
      <c r="W67" s="46">
        <v>1</v>
      </c>
      <c r="X67" s="46">
        <v>5</v>
      </c>
      <c r="Y67" s="34">
        <f t="shared" si="59"/>
        <v>0.76452599388379205</v>
      </c>
      <c r="Z67" s="46">
        <v>1</v>
      </c>
      <c r="AA67" s="34">
        <f t="shared" si="60"/>
        <v>0.1529051987767584</v>
      </c>
      <c r="AB67" s="42">
        <v>117.77</v>
      </c>
      <c r="AC67" s="42">
        <v>28.14</v>
      </c>
      <c r="AD67" s="42"/>
      <c r="AE67" s="42">
        <v>281.39</v>
      </c>
      <c r="AF67" s="34">
        <v>5.2</v>
      </c>
      <c r="AG67" s="34">
        <v>10</v>
      </c>
      <c r="AH67" s="45">
        <v>1</v>
      </c>
      <c r="AI67" s="34">
        <f>(AH67/S67)*100</f>
        <v>20</v>
      </c>
      <c r="AJ67" s="45">
        <v>0</v>
      </c>
      <c r="AK67" s="34">
        <f>(AJ67/W67)*100</f>
        <v>0</v>
      </c>
      <c r="AL67" s="45">
        <v>1</v>
      </c>
      <c r="AM67" s="34">
        <f>(AL67/X67)*100</f>
        <v>20</v>
      </c>
      <c r="AN67" s="45">
        <v>0</v>
      </c>
      <c r="AO67" s="34">
        <f>(AN67/Z67)*100</f>
        <v>0</v>
      </c>
      <c r="AP67" s="45">
        <v>0</v>
      </c>
      <c r="AQ67" s="175">
        <f t="shared" si="33"/>
        <v>0</v>
      </c>
      <c r="AR67" s="45">
        <f t="shared" si="63"/>
        <v>6</v>
      </c>
      <c r="AS67" s="34">
        <f t="shared" si="64"/>
        <v>0.91743119266055051</v>
      </c>
      <c r="AT67" s="149">
        <v>0</v>
      </c>
      <c r="AU67" s="149">
        <v>6</v>
      </c>
      <c r="AV67" s="149">
        <v>0</v>
      </c>
      <c r="AW67" s="45">
        <f t="shared" si="65"/>
        <v>6</v>
      </c>
      <c r="AX67" s="45">
        <v>0</v>
      </c>
      <c r="AY67" s="45">
        <v>6</v>
      </c>
      <c r="AZ67" s="45">
        <v>0</v>
      </c>
      <c r="BA67" s="45">
        <v>6</v>
      </c>
      <c r="BB67" s="34">
        <f t="shared" si="66"/>
        <v>0.91743119266055051</v>
      </c>
      <c r="BC67" s="149">
        <v>0</v>
      </c>
      <c r="BD67" s="34">
        <f>(BC67/BA67)*100</f>
        <v>0</v>
      </c>
      <c r="BE67" s="45">
        <f t="shared" si="67"/>
        <v>0</v>
      </c>
      <c r="BF67" s="45">
        <f t="shared" si="68"/>
        <v>3</v>
      </c>
      <c r="BG67" s="45">
        <f t="shared" si="69"/>
        <v>3</v>
      </c>
      <c r="BH67" s="46">
        <v>0</v>
      </c>
      <c r="BI67" s="46">
        <v>0</v>
      </c>
      <c r="BJ67" s="46">
        <v>0</v>
      </c>
      <c r="BK67" s="46">
        <v>0</v>
      </c>
      <c r="BL67" s="46">
        <v>3</v>
      </c>
      <c r="BM67" s="46">
        <v>3</v>
      </c>
      <c r="BN67" s="46">
        <v>0</v>
      </c>
      <c r="BO67" s="46">
        <v>0</v>
      </c>
      <c r="BP67" s="46">
        <v>0</v>
      </c>
      <c r="BQ67" s="45">
        <f t="shared" si="70"/>
        <v>0</v>
      </c>
      <c r="BR67" s="47">
        <f t="shared" si="71"/>
        <v>0</v>
      </c>
      <c r="BS67" s="45">
        <f t="shared" si="72"/>
        <v>0</v>
      </c>
      <c r="BT67" s="45">
        <f t="shared" si="73"/>
        <v>0</v>
      </c>
      <c r="BU67" s="45">
        <f t="shared" si="74"/>
        <v>0</v>
      </c>
      <c r="BV67" s="45">
        <f t="shared" si="75"/>
        <v>0</v>
      </c>
      <c r="BW67" s="45">
        <v>0</v>
      </c>
      <c r="BX67" s="45">
        <v>0</v>
      </c>
      <c r="BY67" s="45">
        <f t="shared" si="76"/>
        <v>0</v>
      </c>
      <c r="BZ67" s="45">
        <v>0</v>
      </c>
      <c r="CA67" s="45">
        <v>0</v>
      </c>
      <c r="CB67" s="45">
        <f t="shared" si="77"/>
        <v>0</v>
      </c>
      <c r="CC67" s="45">
        <v>0</v>
      </c>
      <c r="CD67" s="45">
        <v>0</v>
      </c>
      <c r="CE67" s="45">
        <f t="shared" si="78"/>
        <v>0</v>
      </c>
      <c r="CF67" s="45">
        <v>0</v>
      </c>
      <c r="CG67" s="45">
        <v>0</v>
      </c>
      <c r="CH67" s="45">
        <v>0</v>
      </c>
      <c r="CI67" s="45">
        <v>0</v>
      </c>
      <c r="CJ67" s="48"/>
      <c r="CK67" s="48"/>
      <c r="CL67" s="45">
        <v>0</v>
      </c>
      <c r="CM67" s="45">
        <v>0</v>
      </c>
      <c r="CN67" s="45">
        <f t="shared" si="79"/>
        <v>0</v>
      </c>
      <c r="CO67" s="115" t="s">
        <v>456</v>
      </c>
      <c r="CP67" s="45">
        <f t="shared" si="80"/>
        <v>0</v>
      </c>
      <c r="CQ67" s="45">
        <f t="shared" si="81"/>
        <v>0</v>
      </c>
      <c r="CR67" s="45">
        <f t="shared" si="82"/>
        <v>0</v>
      </c>
      <c r="CS67" s="45">
        <v>0</v>
      </c>
      <c r="CT67" s="45">
        <v>0</v>
      </c>
      <c r="CU67" s="45">
        <v>0</v>
      </c>
      <c r="CV67" s="45">
        <v>0</v>
      </c>
      <c r="CW67" s="45">
        <v>0</v>
      </c>
      <c r="CX67" s="45">
        <v>0</v>
      </c>
      <c r="CY67" s="45">
        <f t="shared" si="83"/>
        <v>0</v>
      </c>
      <c r="CZ67" s="115" t="s">
        <v>456</v>
      </c>
      <c r="DA67" s="45">
        <v>0</v>
      </c>
      <c r="DB67" s="45">
        <f t="shared" si="84"/>
        <v>0</v>
      </c>
      <c r="DC67" s="37" t="s">
        <v>456</v>
      </c>
      <c r="DD67" s="45">
        <v>0</v>
      </c>
      <c r="DE67" s="45">
        <v>0</v>
      </c>
      <c r="DF67" s="45">
        <v>0</v>
      </c>
      <c r="DG67" s="45">
        <v>0</v>
      </c>
      <c r="DH67" s="48"/>
      <c r="DI67" s="48"/>
      <c r="DJ67" s="48"/>
      <c r="DK67" s="46">
        <v>0</v>
      </c>
      <c r="DL67" s="26" t="s">
        <v>392</v>
      </c>
      <c r="DM67" s="26" t="s">
        <v>392</v>
      </c>
      <c r="DN67" s="46">
        <v>5</v>
      </c>
    </row>
    <row r="68" spans="1:118" s="5" customFormat="1">
      <c r="A68" s="46" t="s">
        <v>22</v>
      </c>
      <c r="B68" s="26" t="s">
        <v>29</v>
      </c>
      <c r="C68" s="26" t="s">
        <v>19</v>
      </c>
      <c r="D68" s="46">
        <v>49</v>
      </c>
      <c r="E68" s="46">
        <f t="shared" si="52"/>
        <v>1</v>
      </c>
      <c r="F68" s="46">
        <v>1</v>
      </c>
      <c r="G68" s="34">
        <f t="shared" si="85"/>
        <v>100</v>
      </c>
      <c r="H68" s="46">
        <v>0</v>
      </c>
      <c r="I68" s="34">
        <f t="shared" si="86"/>
        <v>0</v>
      </c>
      <c r="J68" s="46">
        <v>1</v>
      </c>
      <c r="K68" s="34">
        <f t="shared" si="53"/>
        <v>2.0408163265306123</v>
      </c>
      <c r="L68" s="46">
        <v>3</v>
      </c>
      <c r="M68" s="46">
        <v>3</v>
      </c>
      <c r="N68" s="47">
        <f t="shared" si="54"/>
        <v>6.1224489795918364</v>
      </c>
      <c r="O68" s="46">
        <v>1</v>
      </c>
      <c r="P68" s="46">
        <v>1</v>
      </c>
      <c r="Q68" s="34">
        <f t="shared" si="55"/>
        <v>2.0408163265306123</v>
      </c>
      <c r="R68" s="46">
        <f t="shared" si="56"/>
        <v>0</v>
      </c>
      <c r="S68" s="46">
        <v>0</v>
      </c>
      <c r="T68" s="37" t="s">
        <v>456</v>
      </c>
      <c r="U68" s="46">
        <v>0</v>
      </c>
      <c r="V68" s="37" t="s">
        <v>456</v>
      </c>
      <c r="W68" s="46">
        <v>0</v>
      </c>
      <c r="X68" s="46">
        <v>0</v>
      </c>
      <c r="Y68" s="34">
        <f t="shared" si="59"/>
        <v>0</v>
      </c>
      <c r="Z68" s="46">
        <v>0</v>
      </c>
      <c r="AA68" s="34">
        <f t="shared" si="60"/>
        <v>0</v>
      </c>
      <c r="AB68" s="42"/>
      <c r="AC68" s="42"/>
      <c r="AD68" s="42"/>
      <c r="AE68" s="42"/>
      <c r="AF68" s="34"/>
      <c r="AG68" s="150"/>
      <c r="AH68" s="45">
        <v>0</v>
      </c>
      <c r="AI68" s="37" t="s">
        <v>456</v>
      </c>
      <c r="AJ68" s="45">
        <v>0</v>
      </c>
      <c r="AK68" s="37" t="s">
        <v>456</v>
      </c>
      <c r="AL68" s="45">
        <v>0</v>
      </c>
      <c r="AM68" s="37" t="s">
        <v>456</v>
      </c>
      <c r="AN68" s="45">
        <v>0</v>
      </c>
      <c r="AO68" s="37" t="s">
        <v>456</v>
      </c>
      <c r="AP68" s="45">
        <v>0</v>
      </c>
      <c r="AQ68" s="175">
        <f t="shared" si="33"/>
        <v>0</v>
      </c>
      <c r="AR68" s="45">
        <f t="shared" si="63"/>
        <v>0</v>
      </c>
      <c r="AS68" s="34">
        <f t="shared" si="64"/>
        <v>0</v>
      </c>
      <c r="AT68" s="45">
        <v>0</v>
      </c>
      <c r="AU68" s="45">
        <v>0</v>
      </c>
      <c r="AV68" s="45">
        <v>0</v>
      </c>
      <c r="AW68" s="45">
        <f t="shared" si="65"/>
        <v>0</v>
      </c>
      <c r="AX68" s="45">
        <v>0</v>
      </c>
      <c r="AY68" s="45">
        <v>0</v>
      </c>
      <c r="AZ68" s="45">
        <v>0</v>
      </c>
      <c r="BA68" s="45">
        <v>0</v>
      </c>
      <c r="BB68" s="34">
        <f t="shared" si="66"/>
        <v>0</v>
      </c>
      <c r="BC68" s="159" t="s">
        <v>392</v>
      </c>
      <c r="BD68" s="37" t="s">
        <v>456</v>
      </c>
      <c r="BE68" s="45">
        <f t="shared" si="67"/>
        <v>0</v>
      </c>
      <c r="BF68" s="45">
        <f t="shared" si="68"/>
        <v>0</v>
      </c>
      <c r="BG68" s="45">
        <f t="shared" si="69"/>
        <v>0</v>
      </c>
      <c r="BH68" s="45">
        <v>0</v>
      </c>
      <c r="BI68" s="45">
        <v>0</v>
      </c>
      <c r="BJ68" s="45">
        <v>0</v>
      </c>
      <c r="BK68" s="45">
        <v>0</v>
      </c>
      <c r="BL68" s="45">
        <v>0</v>
      </c>
      <c r="BM68" s="45">
        <v>0</v>
      </c>
      <c r="BN68" s="45">
        <v>0</v>
      </c>
      <c r="BO68" s="45">
        <v>0</v>
      </c>
      <c r="BP68" s="45">
        <v>0</v>
      </c>
      <c r="BQ68" s="45">
        <f t="shared" si="70"/>
        <v>0</v>
      </c>
      <c r="BR68" s="47">
        <f t="shared" si="71"/>
        <v>0</v>
      </c>
      <c r="BS68" s="45">
        <f t="shared" si="72"/>
        <v>0</v>
      </c>
      <c r="BT68" s="45">
        <f t="shared" si="73"/>
        <v>0</v>
      </c>
      <c r="BU68" s="45">
        <f t="shared" si="74"/>
        <v>0</v>
      </c>
      <c r="BV68" s="45">
        <f t="shared" si="75"/>
        <v>0</v>
      </c>
      <c r="BW68" s="45">
        <v>0</v>
      </c>
      <c r="BX68" s="45">
        <v>0</v>
      </c>
      <c r="BY68" s="45">
        <f t="shared" si="76"/>
        <v>0</v>
      </c>
      <c r="BZ68" s="45">
        <v>0</v>
      </c>
      <c r="CA68" s="45">
        <v>0</v>
      </c>
      <c r="CB68" s="45">
        <f t="shared" si="77"/>
        <v>0</v>
      </c>
      <c r="CC68" s="45">
        <v>0</v>
      </c>
      <c r="CD68" s="45">
        <v>0</v>
      </c>
      <c r="CE68" s="45">
        <f t="shared" si="78"/>
        <v>0</v>
      </c>
      <c r="CF68" s="45">
        <v>0</v>
      </c>
      <c r="CG68" s="45">
        <v>0</v>
      </c>
      <c r="CH68" s="45">
        <v>0</v>
      </c>
      <c r="CI68" s="45">
        <v>0</v>
      </c>
      <c r="CJ68" s="48"/>
      <c r="CK68" s="48"/>
      <c r="CL68" s="45">
        <v>0</v>
      </c>
      <c r="CM68" s="45">
        <v>0</v>
      </c>
      <c r="CN68" s="45">
        <f t="shared" si="79"/>
        <v>0</v>
      </c>
      <c r="CO68" s="115" t="s">
        <v>456</v>
      </c>
      <c r="CP68" s="45">
        <f t="shared" si="80"/>
        <v>0</v>
      </c>
      <c r="CQ68" s="45">
        <f t="shared" si="81"/>
        <v>0</v>
      </c>
      <c r="CR68" s="45">
        <f t="shared" si="82"/>
        <v>0</v>
      </c>
      <c r="CS68" s="45">
        <v>0</v>
      </c>
      <c r="CT68" s="45">
        <v>0</v>
      </c>
      <c r="CU68" s="45">
        <v>0</v>
      </c>
      <c r="CV68" s="45">
        <v>0</v>
      </c>
      <c r="CW68" s="45">
        <v>0</v>
      </c>
      <c r="CX68" s="45">
        <v>0</v>
      </c>
      <c r="CY68" s="45">
        <f t="shared" si="83"/>
        <v>0</v>
      </c>
      <c r="CZ68" s="115" t="s">
        <v>456</v>
      </c>
      <c r="DA68" s="45">
        <v>0</v>
      </c>
      <c r="DB68" s="45">
        <f t="shared" si="84"/>
        <v>0</v>
      </c>
      <c r="DC68" s="37" t="s">
        <v>456</v>
      </c>
      <c r="DD68" s="45">
        <v>0</v>
      </c>
      <c r="DE68" s="45">
        <v>0</v>
      </c>
      <c r="DF68" s="45">
        <v>0</v>
      </c>
      <c r="DG68" s="45">
        <v>0</v>
      </c>
      <c r="DH68" s="48"/>
      <c r="DI68" s="48"/>
      <c r="DJ68" s="48"/>
      <c r="DK68" s="46">
        <v>0</v>
      </c>
      <c r="DL68" s="26" t="s">
        <v>137</v>
      </c>
      <c r="DM68" s="26" t="s">
        <v>137</v>
      </c>
      <c r="DN68" s="26" t="s">
        <v>137</v>
      </c>
    </row>
    <row r="69" spans="1:118" s="5" customFormat="1">
      <c r="A69" s="26" t="s">
        <v>443</v>
      </c>
      <c r="B69" s="26" t="s">
        <v>447</v>
      </c>
      <c r="C69" s="26" t="s">
        <v>34</v>
      </c>
      <c r="D69" s="46">
        <v>517</v>
      </c>
      <c r="E69" s="45">
        <f t="shared" si="52"/>
        <v>0</v>
      </c>
      <c r="F69" s="26">
        <v>0</v>
      </c>
      <c r="G69" s="37" t="s">
        <v>456</v>
      </c>
      <c r="H69" s="26">
        <v>0</v>
      </c>
      <c r="I69" s="37" t="s">
        <v>456</v>
      </c>
      <c r="J69" s="26">
        <v>0</v>
      </c>
      <c r="K69" s="34">
        <f t="shared" si="53"/>
        <v>0</v>
      </c>
      <c r="L69" s="46">
        <v>167</v>
      </c>
      <c r="M69" s="46">
        <v>122</v>
      </c>
      <c r="N69" s="47">
        <f t="shared" si="54"/>
        <v>23.597678916827853</v>
      </c>
      <c r="O69" s="45">
        <v>98</v>
      </c>
      <c r="P69" s="45">
        <v>74</v>
      </c>
      <c r="Q69" s="34">
        <f t="shared" si="55"/>
        <v>14.313346228239846</v>
      </c>
      <c r="R69" s="46">
        <f t="shared" si="56"/>
        <v>153</v>
      </c>
      <c r="S69" s="46">
        <v>153</v>
      </c>
      <c r="T69" s="34">
        <f t="shared" ref="T69:T80" si="87">(S69/R69)*100</f>
        <v>100</v>
      </c>
      <c r="U69" s="46">
        <v>0</v>
      </c>
      <c r="V69" s="34">
        <f t="shared" ref="V69:V80" si="88">(U69/R69)*100</f>
        <v>0</v>
      </c>
      <c r="W69" s="46">
        <v>0</v>
      </c>
      <c r="X69" s="46">
        <v>95</v>
      </c>
      <c r="Y69" s="34">
        <f t="shared" si="59"/>
        <v>18.375241779497099</v>
      </c>
      <c r="Z69" s="46">
        <v>0</v>
      </c>
      <c r="AA69" s="34">
        <f t="shared" si="60"/>
        <v>0</v>
      </c>
      <c r="AB69" s="42">
        <v>130.56</v>
      </c>
      <c r="AC69" s="120" t="s">
        <v>392</v>
      </c>
      <c r="AD69" s="42">
        <v>321.39999999999998</v>
      </c>
      <c r="AE69" s="120" t="s">
        <v>392</v>
      </c>
      <c r="AF69" s="34">
        <v>2.89</v>
      </c>
      <c r="AG69" s="120" t="s">
        <v>392</v>
      </c>
      <c r="AH69" s="45">
        <v>91</v>
      </c>
      <c r="AI69" s="34">
        <f t="shared" ref="AI69:AI80" si="89">(AH69/S69)*100</f>
        <v>59.477124183006538</v>
      </c>
      <c r="AJ69" s="120" t="s">
        <v>392</v>
      </c>
      <c r="AK69" s="37" t="s">
        <v>456</v>
      </c>
      <c r="AL69" s="45">
        <v>51</v>
      </c>
      <c r="AM69" s="34">
        <f t="shared" ref="AM69:AM80" si="90">(AL69/X69)*100</f>
        <v>53.684210526315788</v>
      </c>
      <c r="AN69" s="120" t="s">
        <v>392</v>
      </c>
      <c r="AO69" s="37" t="s">
        <v>456</v>
      </c>
      <c r="AP69" s="45">
        <v>3</v>
      </c>
      <c r="AQ69" s="175">
        <f t="shared" si="33"/>
        <v>0.58027079303675055</v>
      </c>
      <c r="AR69" s="45">
        <f t="shared" si="63"/>
        <v>0</v>
      </c>
      <c r="AS69" s="34">
        <f t="shared" si="64"/>
        <v>0</v>
      </c>
      <c r="AT69" s="149">
        <v>0</v>
      </c>
      <c r="AU69" s="149">
        <v>0</v>
      </c>
      <c r="AV69" s="149">
        <v>0</v>
      </c>
      <c r="AW69" s="45">
        <f t="shared" si="65"/>
        <v>0</v>
      </c>
      <c r="AX69" s="45">
        <v>0</v>
      </c>
      <c r="AY69" s="45">
        <v>0</v>
      </c>
      <c r="AZ69" s="45">
        <v>0</v>
      </c>
      <c r="BA69" s="45">
        <v>0</v>
      </c>
      <c r="BB69" s="34">
        <f t="shared" si="66"/>
        <v>0</v>
      </c>
      <c r="BC69" s="149">
        <v>0</v>
      </c>
      <c r="BD69" s="37" t="s">
        <v>456</v>
      </c>
      <c r="BE69" s="45">
        <f t="shared" si="67"/>
        <v>0</v>
      </c>
      <c r="BF69" s="45">
        <f t="shared" si="68"/>
        <v>0</v>
      </c>
      <c r="BG69" s="45">
        <f t="shared" si="69"/>
        <v>0</v>
      </c>
      <c r="BH69" s="46">
        <v>0</v>
      </c>
      <c r="BI69" s="46">
        <v>0</v>
      </c>
      <c r="BJ69" s="46">
        <v>0</v>
      </c>
      <c r="BK69" s="46">
        <v>0</v>
      </c>
      <c r="BL69" s="46">
        <v>0</v>
      </c>
      <c r="BM69" s="46">
        <v>0</v>
      </c>
      <c r="BN69" s="46">
        <v>0</v>
      </c>
      <c r="BO69" s="46">
        <v>0</v>
      </c>
      <c r="BP69" s="46">
        <v>0</v>
      </c>
      <c r="BQ69" s="45">
        <f t="shared" si="70"/>
        <v>0</v>
      </c>
      <c r="BR69" s="47">
        <f t="shared" si="71"/>
        <v>0</v>
      </c>
      <c r="BS69" s="45">
        <f t="shared" si="72"/>
        <v>0</v>
      </c>
      <c r="BT69" s="45">
        <f t="shared" si="73"/>
        <v>0</v>
      </c>
      <c r="BU69" s="45">
        <f t="shared" si="74"/>
        <v>0</v>
      </c>
      <c r="BV69" s="45">
        <f t="shared" si="75"/>
        <v>0</v>
      </c>
      <c r="BW69" s="45">
        <v>0</v>
      </c>
      <c r="BX69" s="45">
        <v>0</v>
      </c>
      <c r="BY69" s="45">
        <f t="shared" si="76"/>
        <v>0</v>
      </c>
      <c r="BZ69" s="45">
        <v>0</v>
      </c>
      <c r="CA69" s="45">
        <v>0</v>
      </c>
      <c r="CB69" s="45">
        <f t="shared" si="77"/>
        <v>0</v>
      </c>
      <c r="CC69" s="45">
        <v>0</v>
      </c>
      <c r="CD69" s="45">
        <v>0</v>
      </c>
      <c r="CE69" s="45">
        <f t="shared" si="78"/>
        <v>0</v>
      </c>
      <c r="CF69" s="45">
        <v>0</v>
      </c>
      <c r="CG69" s="45">
        <v>0</v>
      </c>
      <c r="CH69" s="45">
        <v>0</v>
      </c>
      <c r="CI69" s="45">
        <v>0</v>
      </c>
      <c r="CJ69" s="48"/>
      <c r="CK69" s="48"/>
      <c r="CL69" s="45">
        <v>0</v>
      </c>
      <c r="CM69" s="45">
        <v>0</v>
      </c>
      <c r="CN69" s="45">
        <f t="shared" si="79"/>
        <v>0</v>
      </c>
      <c r="CO69" s="115" t="s">
        <v>456</v>
      </c>
      <c r="CP69" s="45">
        <f t="shared" si="80"/>
        <v>0</v>
      </c>
      <c r="CQ69" s="45">
        <f t="shared" si="81"/>
        <v>0</v>
      </c>
      <c r="CR69" s="45">
        <f t="shared" si="82"/>
        <v>0</v>
      </c>
      <c r="CS69" s="45">
        <v>0</v>
      </c>
      <c r="CT69" s="45">
        <v>0</v>
      </c>
      <c r="CU69" s="45">
        <v>0</v>
      </c>
      <c r="CV69" s="45">
        <v>0</v>
      </c>
      <c r="CW69" s="45">
        <v>0</v>
      </c>
      <c r="CX69" s="45">
        <v>0</v>
      </c>
      <c r="CY69" s="45">
        <f t="shared" si="83"/>
        <v>0</v>
      </c>
      <c r="CZ69" s="115" t="s">
        <v>456</v>
      </c>
      <c r="DA69" s="45">
        <v>0</v>
      </c>
      <c r="DB69" s="45">
        <f t="shared" si="84"/>
        <v>0</v>
      </c>
      <c r="DC69" s="37" t="s">
        <v>456</v>
      </c>
      <c r="DD69" s="45">
        <v>0</v>
      </c>
      <c r="DE69" s="45">
        <v>0</v>
      </c>
      <c r="DF69" s="45">
        <v>0</v>
      </c>
      <c r="DG69" s="45">
        <v>0</v>
      </c>
      <c r="DH69" s="48"/>
      <c r="DI69" s="48"/>
      <c r="DJ69" s="48"/>
      <c r="DK69" s="46">
        <v>0</v>
      </c>
      <c r="DL69" s="46">
        <v>0</v>
      </c>
      <c r="DM69" s="46">
        <v>0</v>
      </c>
      <c r="DN69" s="46">
        <v>0</v>
      </c>
    </row>
    <row r="70" spans="1:118" s="5" customFormat="1">
      <c r="A70" s="100" t="s">
        <v>245</v>
      </c>
      <c r="B70" s="100" t="s">
        <v>391</v>
      </c>
      <c r="C70" s="100" t="s">
        <v>32</v>
      </c>
      <c r="D70" s="46">
        <v>627</v>
      </c>
      <c r="E70" s="45">
        <f t="shared" si="52"/>
        <v>11</v>
      </c>
      <c r="F70" s="46">
        <v>11</v>
      </c>
      <c r="G70" s="34">
        <f t="shared" ref="G70:G78" si="91">(F70/E70)*100</f>
        <v>100</v>
      </c>
      <c r="H70" s="46">
        <v>0</v>
      </c>
      <c r="I70" s="34">
        <f t="shared" ref="I70:I78" si="92">(H70/E70)*100</f>
        <v>0</v>
      </c>
      <c r="J70" s="46">
        <v>10</v>
      </c>
      <c r="K70" s="34">
        <f t="shared" si="53"/>
        <v>1.5948963317384368</v>
      </c>
      <c r="L70" s="46">
        <v>117</v>
      </c>
      <c r="M70" s="46">
        <v>80</v>
      </c>
      <c r="N70" s="47">
        <f t="shared" si="54"/>
        <v>12.759170653907494</v>
      </c>
      <c r="O70" s="45">
        <v>14</v>
      </c>
      <c r="P70" s="45">
        <v>9</v>
      </c>
      <c r="Q70" s="34">
        <f t="shared" si="55"/>
        <v>1.4354066985645932</v>
      </c>
      <c r="R70" s="46">
        <f t="shared" si="56"/>
        <v>11</v>
      </c>
      <c r="S70" s="46">
        <v>11</v>
      </c>
      <c r="T70" s="34">
        <f t="shared" si="87"/>
        <v>100</v>
      </c>
      <c r="U70" s="46">
        <v>0</v>
      </c>
      <c r="V70" s="34">
        <f t="shared" si="88"/>
        <v>0</v>
      </c>
      <c r="W70" s="46">
        <v>3</v>
      </c>
      <c r="X70" s="46">
        <v>11</v>
      </c>
      <c r="Y70" s="34">
        <f t="shared" si="59"/>
        <v>1.7543859649122806</v>
      </c>
      <c r="Z70" s="46">
        <v>3</v>
      </c>
      <c r="AA70" s="34">
        <f t="shared" si="60"/>
        <v>0.4784688995215311</v>
      </c>
      <c r="AB70" s="42">
        <v>74.44</v>
      </c>
      <c r="AC70" s="42">
        <v>49.35</v>
      </c>
      <c r="AD70" s="42"/>
      <c r="AE70" s="42">
        <v>1895.95</v>
      </c>
      <c r="AF70" s="34">
        <v>15.82</v>
      </c>
      <c r="AG70" s="34">
        <v>41</v>
      </c>
      <c r="AH70" s="45">
        <v>2</v>
      </c>
      <c r="AI70" s="34">
        <f t="shared" si="89"/>
        <v>18.181818181818183</v>
      </c>
      <c r="AJ70" s="45">
        <v>1</v>
      </c>
      <c r="AK70" s="34">
        <f>(AJ70/W70)*100</f>
        <v>33.333333333333329</v>
      </c>
      <c r="AL70" s="45">
        <v>2</v>
      </c>
      <c r="AM70" s="34">
        <f t="shared" si="90"/>
        <v>18.181818181818183</v>
      </c>
      <c r="AN70" s="45">
        <v>1</v>
      </c>
      <c r="AO70" s="34">
        <f>(AN70/Z70)*100</f>
        <v>33.333333333333329</v>
      </c>
      <c r="AP70" s="45">
        <v>0</v>
      </c>
      <c r="AQ70" s="175">
        <f t="shared" ref="AQ70:AQ133" si="93">(AP70/D70)*100</f>
        <v>0</v>
      </c>
      <c r="AR70" s="45">
        <f t="shared" si="63"/>
        <v>0</v>
      </c>
      <c r="AS70" s="34">
        <f t="shared" si="64"/>
        <v>0</v>
      </c>
      <c r="AT70" s="149">
        <v>0</v>
      </c>
      <c r="AU70" s="149">
        <v>0</v>
      </c>
      <c r="AV70" s="149">
        <v>0</v>
      </c>
      <c r="AW70" s="45">
        <f t="shared" si="65"/>
        <v>0</v>
      </c>
      <c r="AX70" s="45">
        <v>0</v>
      </c>
      <c r="AY70" s="45">
        <v>0</v>
      </c>
      <c r="AZ70" s="45">
        <v>0</v>
      </c>
      <c r="BA70" s="45">
        <v>0</v>
      </c>
      <c r="BB70" s="34">
        <f t="shared" si="66"/>
        <v>0</v>
      </c>
      <c r="BC70" s="149">
        <v>0</v>
      </c>
      <c r="BD70" s="37" t="s">
        <v>456</v>
      </c>
      <c r="BE70" s="45">
        <f t="shared" si="67"/>
        <v>0</v>
      </c>
      <c r="BF70" s="45">
        <f t="shared" si="68"/>
        <v>0</v>
      </c>
      <c r="BG70" s="45">
        <f t="shared" si="69"/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5">
        <f t="shared" si="70"/>
        <v>0</v>
      </c>
      <c r="BR70" s="47">
        <f t="shared" si="71"/>
        <v>0</v>
      </c>
      <c r="BS70" s="45">
        <f t="shared" si="72"/>
        <v>0</v>
      </c>
      <c r="BT70" s="45">
        <f t="shared" si="73"/>
        <v>0</v>
      </c>
      <c r="BU70" s="45">
        <f t="shared" si="74"/>
        <v>0</v>
      </c>
      <c r="BV70" s="45">
        <f t="shared" si="75"/>
        <v>0</v>
      </c>
      <c r="BW70" s="45">
        <v>0</v>
      </c>
      <c r="BX70" s="45">
        <v>0</v>
      </c>
      <c r="BY70" s="45">
        <f t="shared" si="76"/>
        <v>0</v>
      </c>
      <c r="BZ70" s="45">
        <v>0</v>
      </c>
      <c r="CA70" s="45">
        <v>0</v>
      </c>
      <c r="CB70" s="45">
        <f t="shared" si="77"/>
        <v>0</v>
      </c>
      <c r="CC70" s="45">
        <v>0</v>
      </c>
      <c r="CD70" s="45">
        <v>0</v>
      </c>
      <c r="CE70" s="45">
        <f t="shared" si="78"/>
        <v>0</v>
      </c>
      <c r="CF70" s="45">
        <v>0</v>
      </c>
      <c r="CG70" s="45">
        <v>0</v>
      </c>
      <c r="CH70" s="45">
        <v>0</v>
      </c>
      <c r="CI70" s="45">
        <v>0</v>
      </c>
      <c r="CJ70" s="48"/>
      <c r="CK70" s="48"/>
      <c r="CL70" s="45">
        <v>0</v>
      </c>
      <c r="CM70" s="45">
        <v>0</v>
      </c>
      <c r="CN70" s="45">
        <f t="shared" si="79"/>
        <v>0</v>
      </c>
      <c r="CO70" s="115" t="s">
        <v>456</v>
      </c>
      <c r="CP70" s="45">
        <f t="shared" si="80"/>
        <v>0</v>
      </c>
      <c r="CQ70" s="45">
        <f t="shared" si="81"/>
        <v>0</v>
      </c>
      <c r="CR70" s="45">
        <f t="shared" si="82"/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f t="shared" si="83"/>
        <v>0</v>
      </c>
      <c r="CZ70" s="115" t="s">
        <v>456</v>
      </c>
      <c r="DA70" s="45">
        <v>0</v>
      </c>
      <c r="DB70" s="45">
        <f t="shared" si="84"/>
        <v>0</v>
      </c>
      <c r="DC70" s="37" t="s">
        <v>456</v>
      </c>
      <c r="DD70" s="45">
        <v>0</v>
      </c>
      <c r="DE70" s="45">
        <v>0</v>
      </c>
      <c r="DF70" s="45">
        <v>0</v>
      </c>
      <c r="DG70" s="45">
        <v>0</v>
      </c>
      <c r="DH70" s="48"/>
      <c r="DI70" s="48"/>
      <c r="DJ70" s="48"/>
      <c r="DK70" s="46">
        <v>0</v>
      </c>
      <c r="DL70" s="26" t="s">
        <v>392</v>
      </c>
      <c r="DM70" s="26" t="s">
        <v>392</v>
      </c>
      <c r="DN70" s="46">
        <v>11</v>
      </c>
    </row>
    <row r="71" spans="1:118" s="5" customFormat="1">
      <c r="A71" s="26" t="s">
        <v>444</v>
      </c>
      <c r="B71" s="26" t="s">
        <v>447</v>
      </c>
      <c r="C71" s="26" t="s">
        <v>34</v>
      </c>
      <c r="D71" s="46">
        <v>77</v>
      </c>
      <c r="E71" s="45">
        <f t="shared" si="52"/>
        <v>2</v>
      </c>
      <c r="F71" s="26">
        <v>2</v>
      </c>
      <c r="G71" s="34">
        <f t="shared" si="91"/>
        <v>100</v>
      </c>
      <c r="H71" s="26">
        <v>0</v>
      </c>
      <c r="I71" s="34">
        <f t="shared" si="92"/>
        <v>0</v>
      </c>
      <c r="J71" s="26">
        <v>1</v>
      </c>
      <c r="K71" s="34">
        <f t="shared" si="53"/>
        <v>1.2987012987012987</v>
      </c>
      <c r="L71" s="46">
        <v>33</v>
      </c>
      <c r="M71" s="46">
        <v>25</v>
      </c>
      <c r="N71" s="47">
        <f t="shared" si="54"/>
        <v>32.467532467532465</v>
      </c>
      <c r="O71" s="45">
        <v>13</v>
      </c>
      <c r="P71" s="45">
        <v>10</v>
      </c>
      <c r="Q71" s="34">
        <f t="shared" si="55"/>
        <v>12.987012987012985</v>
      </c>
      <c r="R71" s="46">
        <f t="shared" si="56"/>
        <v>31</v>
      </c>
      <c r="S71" s="46">
        <v>31</v>
      </c>
      <c r="T71" s="34">
        <f t="shared" si="87"/>
        <v>100</v>
      </c>
      <c r="U71" s="46">
        <v>0</v>
      </c>
      <c r="V71" s="34">
        <f t="shared" si="88"/>
        <v>0</v>
      </c>
      <c r="W71" s="46">
        <v>0</v>
      </c>
      <c r="X71" s="46">
        <v>17</v>
      </c>
      <c r="Y71" s="34">
        <f t="shared" si="59"/>
        <v>22.077922077922079</v>
      </c>
      <c r="Z71" s="46">
        <v>0</v>
      </c>
      <c r="AA71" s="34">
        <f t="shared" si="60"/>
        <v>0</v>
      </c>
      <c r="AB71" s="42">
        <v>103.44</v>
      </c>
      <c r="AC71" s="120" t="s">
        <v>392</v>
      </c>
      <c r="AD71" s="42">
        <v>241.87</v>
      </c>
      <c r="AE71" s="120" t="s">
        <v>392</v>
      </c>
      <c r="AF71" s="34">
        <v>2.73</v>
      </c>
      <c r="AG71" s="120" t="s">
        <v>392</v>
      </c>
      <c r="AH71" s="45">
        <v>13</v>
      </c>
      <c r="AI71" s="34">
        <f t="shared" si="89"/>
        <v>41.935483870967744</v>
      </c>
      <c r="AJ71" s="120" t="s">
        <v>392</v>
      </c>
      <c r="AK71" s="37" t="s">
        <v>456</v>
      </c>
      <c r="AL71" s="45">
        <v>6</v>
      </c>
      <c r="AM71" s="34">
        <f t="shared" si="90"/>
        <v>35.294117647058826</v>
      </c>
      <c r="AN71" s="120" t="s">
        <v>392</v>
      </c>
      <c r="AO71" s="37" t="s">
        <v>456</v>
      </c>
      <c r="AP71" s="45">
        <v>0</v>
      </c>
      <c r="AQ71" s="175">
        <f t="shared" si="93"/>
        <v>0</v>
      </c>
      <c r="AR71" s="45">
        <f t="shared" si="63"/>
        <v>0</v>
      </c>
      <c r="AS71" s="34">
        <f t="shared" si="64"/>
        <v>0</v>
      </c>
      <c r="AT71" s="149">
        <v>0</v>
      </c>
      <c r="AU71" s="149">
        <v>0</v>
      </c>
      <c r="AV71" s="149">
        <v>0</v>
      </c>
      <c r="AW71" s="45">
        <f t="shared" si="65"/>
        <v>0</v>
      </c>
      <c r="AX71" s="45">
        <v>0</v>
      </c>
      <c r="AY71" s="45">
        <v>0</v>
      </c>
      <c r="AZ71" s="45">
        <v>0</v>
      </c>
      <c r="BA71" s="45">
        <v>0</v>
      </c>
      <c r="BB71" s="34">
        <f t="shared" si="66"/>
        <v>0</v>
      </c>
      <c r="BC71" s="149">
        <v>0</v>
      </c>
      <c r="BD71" s="37" t="s">
        <v>456</v>
      </c>
      <c r="BE71" s="45">
        <f t="shared" si="67"/>
        <v>0</v>
      </c>
      <c r="BF71" s="45">
        <f t="shared" si="68"/>
        <v>0</v>
      </c>
      <c r="BG71" s="45">
        <f t="shared" si="69"/>
        <v>0</v>
      </c>
      <c r="BH71" s="46">
        <v>0</v>
      </c>
      <c r="BI71" s="46">
        <v>0</v>
      </c>
      <c r="BJ71" s="46">
        <v>0</v>
      </c>
      <c r="BK71" s="46">
        <v>0</v>
      </c>
      <c r="BL71" s="46">
        <v>0</v>
      </c>
      <c r="BM71" s="46">
        <v>0</v>
      </c>
      <c r="BN71" s="46">
        <v>0</v>
      </c>
      <c r="BO71" s="46">
        <v>0</v>
      </c>
      <c r="BP71" s="46">
        <v>0</v>
      </c>
      <c r="BQ71" s="45">
        <f t="shared" si="70"/>
        <v>0</v>
      </c>
      <c r="BR71" s="47">
        <f t="shared" si="71"/>
        <v>0</v>
      </c>
      <c r="BS71" s="45">
        <f t="shared" si="72"/>
        <v>0</v>
      </c>
      <c r="BT71" s="45">
        <f t="shared" si="73"/>
        <v>0</v>
      </c>
      <c r="BU71" s="45">
        <f t="shared" si="74"/>
        <v>0</v>
      </c>
      <c r="BV71" s="45">
        <f t="shared" si="75"/>
        <v>0</v>
      </c>
      <c r="BW71" s="45">
        <v>0</v>
      </c>
      <c r="BX71" s="45">
        <v>0</v>
      </c>
      <c r="BY71" s="45">
        <f t="shared" si="76"/>
        <v>0</v>
      </c>
      <c r="BZ71" s="45">
        <v>0</v>
      </c>
      <c r="CA71" s="45">
        <v>0</v>
      </c>
      <c r="CB71" s="45">
        <f t="shared" si="77"/>
        <v>0</v>
      </c>
      <c r="CC71" s="45">
        <v>0</v>
      </c>
      <c r="CD71" s="45">
        <v>0</v>
      </c>
      <c r="CE71" s="45">
        <f t="shared" si="78"/>
        <v>0</v>
      </c>
      <c r="CF71" s="45">
        <v>0</v>
      </c>
      <c r="CG71" s="45">
        <v>0</v>
      </c>
      <c r="CH71" s="45">
        <v>0</v>
      </c>
      <c r="CI71" s="45">
        <v>0</v>
      </c>
      <c r="CJ71" s="48"/>
      <c r="CK71" s="48"/>
      <c r="CL71" s="45">
        <v>0</v>
      </c>
      <c r="CM71" s="45">
        <v>0</v>
      </c>
      <c r="CN71" s="45">
        <f t="shared" si="79"/>
        <v>0</v>
      </c>
      <c r="CO71" s="115" t="s">
        <v>456</v>
      </c>
      <c r="CP71" s="45">
        <f t="shared" si="80"/>
        <v>0</v>
      </c>
      <c r="CQ71" s="45">
        <f t="shared" si="81"/>
        <v>0</v>
      </c>
      <c r="CR71" s="45">
        <f t="shared" si="82"/>
        <v>0</v>
      </c>
      <c r="CS71" s="45">
        <v>0</v>
      </c>
      <c r="CT71" s="45">
        <v>0</v>
      </c>
      <c r="CU71" s="45">
        <v>0</v>
      </c>
      <c r="CV71" s="45">
        <v>0</v>
      </c>
      <c r="CW71" s="45">
        <v>0</v>
      </c>
      <c r="CX71" s="45">
        <v>0</v>
      </c>
      <c r="CY71" s="45">
        <f t="shared" si="83"/>
        <v>0</v>
      </c>
      <c r="CZ71" s="115" t="s">
        <v>456</v>
      </c>
      <c r="DA71" s="45">
        <v>0</v>
      </c>
      <c r="DB71" s="45">
        <f t="shared" si="84"/>
        <v>0</v>
      </c>
      <c r="DC71" s="37" t="s">
        <v>456</v>
      </c>
      <c r="DD71" s="45">
        <v>0</v>
      </c>
      <c r="DE71" s="45">
        <v>0</v>
      </c>
      <c r="DF71" s="45">
        <v>0</v>
      </c>
      <c r="DG71" s="45">
        <v>0</v>
      </c>
      <c r="DH71" s="48"/>
      <c r="DI71" s="48"/>
      <c r="DJ71" s="48"/>
      <c r="DK71" s="46">
        <v>0</v>
      </c>
      <c r="DL71" s="46">
        <v>0</v>
      </c>
      <c r="DM71" s="46">
        <v>0</v>
      </c>
      <c r="DN71" s="46">
        <v>0</v>
      </c>
    </row>
    <row r="72" spans="1:118" s="5" customFormat="1">
      <c r="A72" s="26" t="s">
        <v>159</v>
      </c>
      <c r="B72" s="26" t="s">
        <v>210</v>
      </c>
      <c r="C72" s="26" t="s">
        <v>31</v>
      </c>
      <c r="D72" s="46">
        <v>313</v>
      </c>
      <c r="E72" s="45">
        <f t="shared" si="52"/>
        <v>6</v>
      </c>
      <c r="F72" s="46">
        <v>6</v>
      </c>
      <c r="G72" s="34">
        <f t="shared" si="91"/>
        <v>100</v>
      </c>
      <c r="H72" s="46">
        <v>0</v>
      </c>
      <c r="I72" s="34">
        <f t="shared" si="92"/>
        <v>0</v>
      </c>
      <c r="J72" s="46">
        <v>6</v>
      </c>
      <c r="K72" s="34">
        <f t="shared" si="53"/>
        <v>1.9169329073482428</v>
      </c>
      <c r="L72" s="46">
        <v>73</v>
      </c>
      <c r="M72" s="46">
        <v>33</v>
      </c>
      <c r="N72" s="47">
        <f t="shared" si="54"/>
        <v>10.543130990415335</v>
      </c>
      <c r="O72" s="46">
        <v>16</v>
      </c>
      <c r="P72" s="46">
        <v>7</v>
      </c>
      <c r="Q72" s="34">
        <f t="shared" si="55"/>
        <v>2.2364217252396164</v>
      </c>
      <c r="R72" s="46">
        <f t="shared" si="56"/>
        <v>8</v>
      </c>
      <c r="S72" s="46">
        <v>8</v>
      </c>
      <c r="T72" s="34">
        <f t="shared" si="87"/>
        <v>100</v>
      </c>
      <c r="U72" s="46">
        <v>0</v>
      </c>
      <c r="V72" s="34">
        <f t="shared" si="88"/>
        <v>0</v>
      </c>
      <c r="W72" s="46">
        <v>2</v>
      </c>
      <c r="X72" s="46">
        <v>4</v>
      </c>
      <c r="Y72" s="34">
        <f t="shared" si="59"/>
        <v>1.2779552715654952</v>
      </c>
      <c r="Z72" s="46">
        <v>2</v>
      </c>
      <c r="AA72" s="34">
        <f t="shared" si="60"/>
        <v>0.63897763578274758</v>
      </c>
      <c r="AB72" s="42">
        <v>46.73</v>
      </c>
      <c r="AC72" s="42">
        <v>41.77</v>
      </c>
      <c r="AD72" s="42">
        <v>446.65</v>
      </c>
      <c r="AE72" s="42">
        <v>230.54</v>
      </c>
      <c r="AF72" s="34">
        <v>8.25</v>
      </c>
      <c r="AG72" s="34">
        <v>5.5</v>
      </c>
      <c r="AH72" s="45">
        <v>7</v>
      </c>
      <c r="AI72" s="34">
        <f t="shared" si="89"/>
        <v>87.5</v>
      </c>
      <c r="AJ72" s="45">
        <v>1</v>
      </c>
      <c r="AK72" s="34">
        <f>(AJ72/W72)*100</f>
        <v>50</v>
      </c>
      <c r="AL72" s="45">
        <v>4</v>
      </c>
      <c r="AM72" s="34">
        <f t="shared" si="90"/>
        <v>100</v>
      </c>
      <c r="AN72" s="45">
        <v>1</v>
      </c>
      <c r="AO72" s="34">
        <f>(AN72/Z72)*100</f>
        <v>50</v>
      </c>
      <c r="AP72" s="45">
        <v>0</v>
      </c>
      <c r="AQ72" s="175">
        <f t="shared" si="93"/>
        <v>0</v>
      </c>
      <c r="AR72" s="45">
        <f t="shared" si="63"/>
        <v>0</v>
      </c>
      <c r="AS72" s="34">
        <f t="shared" si="64"/>
        <v>0</v>
      </c>
      <c r="AT72" s="149">
        <v>0</v>
      </c>
      <c r="AU72" s="149">
        <v>0</v>
      </c>
      <c r="AV72" s="149">
        <v>0</v>
      </c>
      <c r="AW72" s="45">
        <f t="shared" si="65"/>
        <v>0</v>
      </c>
      <c r="AX72" s="45">
        <v>0</v>
      </c>
      <c r="AY72" s="45">
        <v>0</v>
      </c>
      <c r="AZ72" s="45">
        <v>0</v>
      </c>
      <c r="BA72" s="45">
        <v>0</v>
      </c>
      <c r="BB72" s="34">
        <f t="shared" si="66"/>
        <v>0</v>
      </c>
      <c r="BC72" s="149">
        <v>0</v>
      </c>
      <c r="BD72" s="37" t="s">
        <v>456</v>
      </c>
      <c r="BE72" s="45">
        <f t="shared" si="67"/>
        <v>0</v>
      </c>
      <c r="BF72" s="45">
        <f t="shared" si="68"/>
        <v>0</v>
      </c>
      <c r="BG72" s="45">
        <f t="shared" si="69"/>
        <v>0</v>
      </c>
      <c r="BH72" s="46">
        <v>0</v>
      </c>
      <c r="BI72" s="46">
        <v>0</v>
      </c>
      <c r="BJ72" s="46">
        <v>0</v>
      </c>
      <c r="BK72" s="46">
        <v>0</v>
      </c>
      <c r="BL72" s="46">
        <v>0</v>
      </c>
      <c r="BM72" s="46">
        <v>0</v>
      </c>
      <c r="BN72" s="46">
        <v>0</v>
      </c>
      <c r="BO72" s="46">
        <v>0</v>
      </c>
      <c r="BP72" s="46">
        <v>0</v>
      </c>
      <c r="BQ72" s="45">
        <f t="shared" si="70"/>
        <v>0</v>
      </c>
      <c r="BR72" s="47">
        <f t="shared" si="71"/>
        <v>0</v>
      </c>
      <c r="BS72" s="45">
        <f t="shared" si="72"/>
        <v>0</v>
      </c>
      <c r="BT72" s="45">
        <f t="shared" si="73"/>
        <v>0</v>
      </c>
      <c r="BU72" s="45">
        <f t="shared" si="74"/>
        <v>0</v>
      </c>
      <c r="BV72" s="45">
        <f t="shared" si="75"/>
        <v>0</v>
      </c>
      <c r="BW72" s="45">
        <v>0</v>
      </c>
      <c r="BX72" s="45">
        <v>0</v>
      </c>
      <c r="BY72" s="45">
        <f t="shared" si="76"/>
        <v>0</v>
      </c>
      <c r="BZ72" s="45">
        <v>0</v>
      </c>
      <c r="CA72" s="45">
        <v>0</v>
      </c>
      <c r="CB72" s="45">
        <f t="shared" si="77"/>
        <v>0</v>
      </c>
      <c r="CC72" s="45">
        <v>0</v>
      </c>
      <c r="CD72" s="45">
        <v>0</v>
      </c>
      <c r="CE72" s="45">
        <f t="shared" si="78"/>
        <v>0</v>
      </c>
      <c r="CF72" s="45">
        <v>0</v>
      </c>
      <c r="CG72" s="45">
        <v>0</v>
      </c>
      <c r="CH72" s="45">
        <v>0</v>
      </c>
      <c r="CI72" s="45">
        <v>0</v>
      </c>
      <c r="CJ72" s="48"/>
      <c r="CK72" s="48"/>
      <c r="CL72" s="45"/>
      <c r="CM72" s="45">
        <v>0</v>
      </c>
      <c r="CN72" s="45">
        <f t="shared" si="79"/>
        <v>0</v>
      </c>
      <c r="CO72" s="115" t="s">
        <v>456</v>
      </c>
      <c r="CP72" s="45">
        <f t="shared" si="80"/>
        <v>0</v>
      </c>
      <c r="CQ72" s="45">
        <f t="shared" si="81"/>
        <v>0</v>
      </c>
      <c r="CR72" s="45">
        <f t="shared" si="82"/>
        <v>0</v>
      </c>
      <c r="CS72" s="45">
        <v>0</v>
      </c>
      <c r="CT72" s="45">
        <v>0</v>
      </c>
      <c r="CU72" s="45">
        <v>0</v>
      </c>
      <c r="CV72" s="45">
        <v>0</v>
      </c>
      <c r="CW72" s="45">
        <v>0</v>
      </c>
      <c r="CX72" s="45">
        <v>0</v>
      </c>
      <c r="CY72" s="45">
        <f t="shared" si="83"/>
        <v>0</v>
      </c>
      <c r="CZ72" s="115" t="s">
        <v>456</v>
      </c>
      <c r="DA72" s="45">
        <v>0</v>
      </c>
      <c r="DB72" s="45">
        <f t="shared" si="84"/>
        <v>0</v>
      </c>
      <c r="DC72" s="37" t="s">
        <v>456</v>
      </c>
      <c r="DD72" s="45">
        <v>0</v>
      </c>
      <c r="DE72" s="45">
        <v>0</v>
      </c>
      <c r="DF72" s="45">
        <v>0</v>
      </c>
      <c r="DG72" s="45">
        <v>0</v>
      </c>
      <c r="DH72" s="48"/>
      <c r="DI72" s="48"/>
      <c r="DJ72" s="48"/>
      <c r="DK72" s="46">
        <v>0</v>
      </c>
      <c r="DL72" s="46">
        <v>4</v>
      </c>
      <c r="DM72" s="46">
        <v>0</v>
      </c>
      <c r="DN72" s="46">
        <v>4</v>
      </c>
    </row>
    <row r="73" spans="1:118" s="5" customFormat="1">
      <c r="A73" s="26" t="s">
        <v>212</v>
      </c>
      <c r="B73" s="26" t="s">
        <v>216</v>
      </c>
      <c r="C73" s="26" t="s">
        <v>31</v>
      </c>
      <c r="D73" s="46">
        <v>183</v>
      </c>
      <c r="E73" s="45">
        <f t="shared" si="52"/>
        <v>6</v>
      </c>
      <c r="F73" s="46">
        <v>6</v>
      </c>
      <c r="G73" s="34">
        <f t="shared" si="91"/>
        <v>100</v>
      </c>
      <c r="H73" s="46">
        <v>0</v>
      </c>
      <c r="I73" s="34">
        <f t="shared" si="92"/>
        <v>0</v>
      </c>
      <c r="J73" s="46">
        <v>6</v>
      </c>
      <c r="K73" s="34">
        <f t="shared" si="53"/>
        <v>3.278688524590164</v>
      </c>
      <c r="L73" s="46">
        <v>37</v>
      </c>
      <c r="M73" s="46">
        <v>25</v>
      </c>
      <c r="N73" s="47">
        <f t="shared" si="54"/>
        <v>13.661202185792352</v>
      </c>
      <c r="O73" s="45">
        <v>11</v>
      </c>
      <c r="P73" s="45">
        <v>7</v>
      </c>
      <c r="Q73" s="34">
        <f t="shared" si="55"/>
        <v>3.8251366120218582</v>
      </c>
      <c r="R73" s="46">
        <f t="shared" si="56"/>
        <v>1</v>
      </c>
      <c r="S73" s="46">
        <v>1</v>
      </c>
      <c r="T73" s="34">
        <f t="shared" si="87"/>
        <v>100</v>
      </c>
      <c r="U73" s="46">
        <v>0</v>
      </c>
      <c r="V73" s="34">
        <f t="shared" si="88"/>
        <v>0</v>
      </c>
      <c r="W73" s="46">
        <v>0</v>
      </c>
      <c r="X73" s="46">
        <v>1</v>
      </c>
      <c r="Y73" s="34">
        <f t="shared" si="59"/>
        <v>0.54644808743169404</v>
      </c>
      <c r="Z73" s="46">
        <v>0</v>
      </c>
      <c r="AA73" s="34">
        <f t="shared" si="60"/>
        <v>0</v>
      </c>
      <c r="AB73" s="42">
        <v>61.36</v>
      </c>
      <c r="AC73" s="42"/>
      <c r="AD73" s="42">
        <v>368.13</v>
      </c>
      <c r="AE73" s="42"/>
      <c r="AF73" s="34">
        <v>6</v>
      </c>
      <c r="AG73" s="34"/>
      <c r="AH73" s="45">
        <v>0</v>
      </c>
      <c r="AI73" s="34">
        <f t="shared" si="89"/>
        <v>0</v>
      </c>
      <c r="AJ73" s="45">
        <v>0</v>
      </c>
      <c r="AK73" s="37" t="s">
        <v>456</v>
      </c>
      <c r="AL73" s="45">
        <v>0</v>
      </c>
      <c r="AM73" s="34">
        <f t="shared" si="90"/>
        <v>0</v>
      </c>
      <c r="AN73" s="45">
        <v>0</v>
      </c>
      <c r="AO73" s="37" t="s">
        <v>456</v>
      </c>
      <c r="AP73" s="45">
        <v>0</v>
      </c>
      <c r="AQ73" s="175">
        <f t="shared" si="93"/>
        <v>0</v>
      </c>
      <c r="AR73" s="45">
        <f t="shared" si="63"/>
        <v>1</v>
      </c>
      <c r="AS73" s="34">
        <f t="shared" si="64"/>
        <v>0.54644808743169404</v>
      </c>
      <c r="AT73" s="149">
        <v>0</v>
      </c>
      <c r="AU73" s="149">
        <v>1</v>
      </c>
      <c r="AV73" s="149">
        <v>0</v>
      </c>
      <c r="AW73" s="45">
        <f t="shared" si="65"/>
        <v>1</v>
      </c>
      <c r="AX73" s="45">
        <v>0</v>
      </c>
      <c r="AY73" s="45">
        <v>1</v>
      </c>
      <c r="AZ73" s="45">
        <v>0</v>
      </c>
      <c r="BA73" s="45">
        <v>1</v>
      </c>
      <c r="BB73" s="34">
        <f t="shared" si="66"/>
        <v>0.54644808743169404</v>
      </c>
      <c r="BC73" s="149">
        <v>0</v>
      </c>
      <c r="BD73" s="34">
        <f t="shared" ref="BD73:BD86" si="94">(BC73/BA73)*100</f>
        <v>0</v>
      </c>
      <c r="BE73" s="45">
        <f t="shared" si="67"/>
        <v>0</v>
      </c>
      <c r="BF73" s="45">
        <f t="shared" si="68"/>
        <v>0</v>
      </c>
      <c r="BG73" s="45">
        <f t="shared" si="69"/>
        <v>1</v>
      </c>
      <c r="BH73" s="46">
        <v>0</v>
      </c>
      <c r="BI73" s="46">
        <v>0</v>
      </c>
      <c r="BJ73" s="46">
        <v>0</v>
      </c>
      <c r="BK73" s="46">
        <v>0</v>
      </c>
      <c r="BL73" s="46">
        <v>0</v>
      </c>
      <c r="BM73" s="46">
        <v>1</v>
      </c>
      <c r="BN73" s="46">
        <v>0</v>
      </c>
      <c r="BO73" s="46">
        <v>0</v>
      </c>
      <c r="BP73" s="46">
        <v>0</v>
      </c>
      <c r="BQ73" s="45">
        <f t="shared" si="70"/>
        <v>0</v>
      </c>
      <c r="BR73" s="47">
        <f t="shared" si="71"/>
        <v>0</v>
      </c>
      <c r="BS73" s="45">
        <f t="shared" si="72"/>
        <v>0</v>
      </c>
      <c r="BT73" s="45">
        <f t="shared" si="73"/>
        <v>0</v>
      </c>
      <c r="BU73" s="45">
        <f t="shared" si="74"/>
        <v>0</v>
      </c>
      <c r="BV73" s="45">
        <f t="shared" si="75"/>
        <v>0</v>
      </c>
      <c r="BW73" s="45">
        <v>0</v>
      </c>
      <c r="BX73" s="45">
        <v>0</v>
      </c>
      <c r="BY73" s="45">
        <f t="shared" si="76"/>
        <v>0</v>
      </c>
      <c r="BZ73" s="45">
        <v>0</v>
      </c>
      <c r="CA73" s="45">
        <v>0</v>
      </c>
      <c r="CB73" s="45">
        <f t="shared" si="77"/>
        <v>0</v>
      </c>
      <c r="CC73" s="45">
        <v>0</v>
      </c>
      <c r="CD73" s="45">
        <v>0</v>
      </c>
      <c r="CE73" s="45">
        <f t="shared" si="78"/>
        <v>0</v>
      </c>
      <c r="CF73" s="45">
        <v>0</v>
      </c>
      <c r="CG73" s="45">
        <v>0</v>
      </c>
      <c r="CH73" s="45">
        <v>0</v>
      </c>
      <c r="CI73" s="45">
        <v>0</v>
      </c>
      <c r="CJ73" s="48"/>
      <c r="CK73" s="48"/>
      <c r="CL73" s="45">
        <v>0</v>
      </c>
      <c r="CM73" s="45">
        <v>0</v>
      </c>
      <c r="CN73" s="45">
        <f t="shared" si="79"/>
        <v>0</v>
      </c>
      <c r="CO73" s="115" t="s">
        <v>456</v>
      </c>
      <c r="CP73" s="45">
        <f t="shared" si="80"/>
        <v>0</v>
      </c>
      <c r="CQ73" s="45">
        <f t="shared" si="81"/>
        <v>0</v>
      </c>
      <c r="CR73" s="45">
        <f t="shared" si="82"/>
        <v>0</v>
      </c>
      <c r="CS73" s="45">
        <v>0</v>
      </c>
      <c r="CT73" s="45">
        <v>0</v>
      </c>
      <c r="CU73" s="45">
        <v>0</v>
      </c>
      <c r="CV73" s="45">
        <v>0</v>
      </c>
      <c r="CW73" s="45">
        <v>0</v>
      </c>
      <c r="CX73" s="45">
        <v>0</v>
      </c>
      <c r="CY73" s="45">
        <f t="shared" si="83"/>
        <v>0</v>
      </c>
      <c r="CZ73" s="115" t="s">
        <v>456</v>
      </c>
      <c r="DA73" s="45">
        <v>0</v>
      </c>
      <c r="DB73" s="45">
        <f t="shared" si="84"/>
        <v>0</v>
      </c>
      <c r="DC73" s="37" t="s">
        <v>456</v>
      </c>
      <c r="DD73" s="45">
        <v>0</v>
      </c>
      <c r="DE73" s="45">
        <v>0</v>
      </c>
      <c r="DF73" s="45">
        <v>0</v>
      </c>
      <c r="DG73" s="45">
        <v>0</v>
      </c>
      <c r="DH73" s="48"/>
      <c r="DI73" s="48"/>
      <c r="DJ73" s="48"/>
      <c r="DK73" s="46">
        <v>0</v>
      </c>
      <c r="DL73" s="46">
        <v>0</v>
      </c>
      <c r="DM73" s="46">
        <v>0</v>
      </c>
      <c r="DN73" s="46">
        <v>1</v>
      </c>
    </row>
    <row r="74" spans="1:118" s="5" customFormat="1">
      <c r="A74" s="100" t="s">
        <v>246</v>
      </c>
      <c r="B74" s="100" t="s">
        <v>391</v>
      </c>
      <c r="C74" s="100" t="s">
        <v>33</v>
      </c>
      <c r="D74" s="46">
        <v>713</v>
      </c>
      <c r="E74" s="45">
        <f t="shared" si="52"/>
        <v>20</v>
      </c>
      <c r="F74" s="46">
        <v>20</v>
      </c>
      <c r="G74" s="34">
        <f t="shared" si="91"/>
        <v>100</v>
      </c>
      <c r="H74" s="46">
        <v>0</v>
      </c>
      <c r="I74" s="34">
        <f t="shared" si="92"/>
        <v>0</v>
      </c>
      <c r="J74" s="46">
        <v>18</v>
      </c>
      <c r="K74" s="34">
        <f t="shared" si="53"/>
        <v>2.5245441795231418</v>
      </c>
      <c r="L74" s="46">
        <v>206</v>
      </c>
      <c r="M74" s="46">
        <v>131</v>
      </c>
      <c r="N74" s="47">
        <f t="shared" si="54"/>
        <v>18.373071528751751</v>
      </c>
      <c r="O74" s="45">
        <v>37</v>
      </c>
      <c r="P74" s="45">
        <v>27</v>
      </c>
      <c r="Q74" s="34">
        <f t="shared" si="55"/>
        <v>3.7868162692847123</v>
      </c>
      <c r="R74" s="46">
        <f t="shared" si="56"/>
        <v>18</v>
      </c>
      <c r="S74" s="46">
        <v>18</v>
      </c>
      <c r="T74" s="34">
        <f t="shared" si="87"/>
        <v>100</v>
      </c>
      <c r="U74" s="46">
        <v>0</v>
      </c>
      <c r="V74" s="34">
        <f t="shared" si="88"/>
        <v>0</v>
      </c>
      <c r="W74" s="46">
        <v>8</v>
      </c>
      <c r="X74" s="46">
        <v>16</v>
      </c>
      <c r="Y74" s="34">
        <f t="shared" si="59"/>
        <v>2.244039270687237</v>
      </c>
      <c r="Z74" s="46">
        <v>7</v>
      </c>
      <c r="AA74" s="34">
        <f t="shared" si="60"/>
        <v>0.98176718092566617</v>
      </c>
      <c r="AB74" s="42">
        <v>45.63</v>
      </c>
      <c r="AC74" s="42">
        <v>36.97</v>
      </c>
      <c r="AD74" s="42"/>
      <c r="AE74" s="42">
        <v>384.75</v>
      </c>
      <c r="AF74" s="34">
        <v>9</v>
      </c>
      <c r="AG74" s="34">
        <v>11.13</v>
      </c>
      <c r="AH74" s="45">
        <v>4</v>
      </c>
      <c r="AI74" s="34">
        <f t="shared" si="89"/>
        <v>22.222222222222221</v>
      </c>
      <c r="AJ74" s="45">
        <v>4</v>
      </c>
      <c r="AK74" s="34">
        <f>(AJ74/W74)*100</f>
        <v>50</v>
      </c>
      <c r="AL74" s="45">
        <v>4</v>
      </c>
      <c r="AM74" s="34">
        <f t="shared" si="90"/>
        <v>25</v>
      </c>
      <c r="AN74" s="45">
        <v>4</v>
      </c>
      <c r="AO74" s="34">
        <f>(AN74/Z74)*100</f>
        <v>57.142857142857139</v>
      </c>
      <c r="AP74" s="45">
        <v>0</v>
      </c>
      <c r="AQ74" s="175">
        <f t="shared" si="93"/>
        <v>0</v>
      </c>
      <c r="AR74" s="45">
        <f t="shared" si="63"/>
        <v>23</v>
      </c>
      <c r="AS74" s="34">
        <f t="shared" si="64"/>
        <v>3.225806451612903</v>
      </c>
      <c r="AT74" s="149">
        <v>0</v>
      </c>
      <c r="AU74" s="149">
        <v>23</v>
      </c>
      <c r="AV74" s="149">
        <v>0</v>
      </c>
      <c r="AW74" s="45">
        <f t="shared" si="65"/>
        <v>23</v>
      </c>
      <c r="AX74" s="45">
        <v>0</v>
      </c>
      <c r="AY74" s="45">
        <v>23</v>
      </c>
      <c r="AZ74" s="45">
        <v>0</v>
      </c>
      <c r="BA74" s="45">
        <v>18</v>
      </c>
      <c r="BB74" s="34">
        <f t="shared" si="66"/>
        <v>2.5245441795231418</v>
      </c>
      <c r="BC74" s="149">
        <v>0</v>
      </c>
      <c r="BD74" s="34">
        <f t="shared" si="94"/>
        <v>0</v>
      </c>
      <c r="BE74" s="45">
        <f t="shared" si="67"/>
        <v>0</v>
      </c>
      <c r="BF74" s="45">
        <f t="shared" si="68"/>
        <v>11</v>
      </c>
      <c r="BG74" s="45">
        <f t="shared" si="69"/>
        <v>12</v>
      </c>
      <c r="BH74" s="46">
        <v>0</v>
      </c>
      <c r="BI74" s="46">
        <v>0</v>
      </c>
      <c r="BJ74" s="46">
        <v>0</v>
      </c>
      <c r="BK74" s="46">
        <v>0</v>
      </c>
      <c r="BL74" s="46">
        <v>11</v>
      </c>
      <c r="BM74" s="46">
        <v>12</v>
      </c>
      <c r="BN74" s="46">
        <v>0</v>
      </c>
      <c r="BO74" s="46">
        <v>0</v>
      </c>
      <c r="BP74" s="46">
        <v>0</v>
      </c>
      <c r="BQ74" s="45">
        <f t="shared" si="70"/>
        <v>0</v>
      </c>
      <c r="BR74" s="47">
        <f t="shared" si="71"/>
        <v>0</v>
      </c>
      <c r="BS74" s="45">
        <f t="shared" si="72"/>
        <v>0</v>
      </c>
      <c r="BT74" s="45">
        <f t="shared" si="73"/>
        <v>0</v>
      </c>
      <c r="BU74" s="45">
        <f t="shared" si="74"/>
        <v>0</v>
      </c>
      <c r="BV74" s="45">
        <f t="shared" si="75"/>
        <v>0</v>
      </c>
      <c r="BW74" s="45">
        <v>0</v>
      </c>
      <c r="BX74" s="45">
        <v>0</v>
      </c>
      <c r="BY74" s="45">
        <f t="shared" si="76"/>
        <v>0</v>
      </c>
      <c r="BZ74" s="45">
        <v>0</v>
      </c>
      <c r="CA74" s="45">
        <v>0</v>
      </c>
      <c r="CB74" s="45">
        <f t="shared" si="77"/>
        <v>0</v>
      </c>
      <c r="CC74" s="45">
        <v>0</v>
      </c>
      <c r="CD74" s="45">
        <v>0</v>
      </c>
      <c r="CE74" s="45">
        <f t="shared" si="78"/>
        <v>0</v>
      </c>
      <c r="CF74" s="45">
        <v>0</v>
      </c>
      <c r="CG74" s="45">
        <v>0</v>
      </c>
      <c r="CH74" s="45">
        <v>0</v>
      </c>
      <c r="CI74" s="45">
        <v>0</v>
      </c>
      <c r="CJ74" s="48"/>
      <c r="CK74" s="48"/>
      <c r="CL74" s="45">
        <v>0</v>
      </c>
      <c r="CM74" s="45">
        <v>0</v>
      </c>
      <c r="CN74" s="45">
        <f t="shared" si="79"/>
        <v>0</v>
      </c>
      <c r="CO74" s="115" t="s">
        <v>456</v>
      </c>
      <c r="CP74" s="45">
        <f t="shared" si="80"/>
        <v>0</v>
      </c>
      <c r="CQ74" s="45">
        <f t="shared" si="81"/>
        <v>0</v>
      </c>
      <c r="CR74" s="45">
        <f t="shared" si="82"/>
        <v>0</v>
      </c>
      <c r="CS74" s="45">
        <v>0</v>
      </c>
      <c r="CT74" s="45">
        <v>0</v>
      </c>
      <c r="CU74" s="45">
        <v>0</v>
      </c>
      <c r="CV74" s="45">
        <v>0</v>
      </c>
      <c r="CW74" s="45">
        <v>0</v>
      </c>
      <c r="CX74" s="45">
        <v>0</v>
      </c>
      <c r="CY74" s="45">
        <f t="shared" si="83"/>
        <v>0</v>
      </c>
      <c r="CZ74" s="115" t="s">
        <v>456</v>
      </c>
      <c r="DA74" s="45">
        <v>0</v>
      </c>
      <c r="DB74" s="45">
        <f t="shared" si="84"/>
        <v>0</v>
      </c>
      <c r="DC74" s="37" t="s">
        <v>456</v>
      </c>
      <c r="DD74" s="45">
        <v>0</v>
      </c>
      <c r="DE74" s="45">
        <v>0</v>
      </c>
      <c r="DF74" s="45">
        <v>0</v>
      </c>
      <c r="DG74" s="45">
        <v>0</v>
      </c>
      <c r="DH74" s="48"/>
      <c r="DI74" s="48"/>
      <c r="DJ74" s="48"/>
      <c r="DK74" s="46">
        <v>0</v>
      </c>
      <c r="DL74" s="26" t="s">
        <v>392</v>
      </c>
      <c r="DM74" s="26" t="s">
        <v>392</v>
      </c>
      <c r="DN74" s="46">
        <v>18</v>
      </c>
    </row>
    <row r="75" spans="1:118" s="5" customFormat="1">
      <c r="A75" s="26" t="s">
        <v>407</v>
      </c>
      <c r="B75" s="26" t="s">
        <v>439</v>
      </c>
      <c r="C75" s="26" t="s">
        <v>33</v>
      </c>
      <c r="D75" s="46">
        <v>621</v>
      </c>
      <c r="E75" s="45">
        <f t="shared" si="52"/>
        <v>1</v>
      </c>
      <c r="F75" s="46">
        <v>1</v>
      </c>
      <c r="G75" s="34">
        <f t="shared" si="91"/>
        <v>100</v>
      </c>
      <c r="H75" s="46">
        <v>0</v>
      </c>
      <c r="I75" s="34">
        <f t="shared" si="92"/>
        <v>0</v>
      </c>
      <c r="J75" s="46">
        <v>1</v>
      </c>
      <c r="K75" s="34">
        <f t="shared" si="53"/>
        <v>0.1610305958132045</v>
      </c>
      <c r="L75" s="46">
        <v>80</v>
      </c>
      <c r="M75" s="46">
        <v>55</v>
      </c>
      <c r="N75" s="47">
        <f t="shared" si="54"/>
        <v>8.8566827697262482</v>
      </c>
      <c r="O75" s="45">
        <v>13</v>
      </c>
      <c r="P75" s="45">
        <v>11</v>
      </c>
      <c r="Q75" s="34">
        <f t="shared" si="55"/>
        <v>1.7713365539452495</v>
      </c>
      <c r="R75" s="46">
        <f t="shared" si="56"/>
        <v>13</v>
      </c>
      <c r="S75" s="46">
        <v>13</v>
      </c>
      <c r="T75" s="34">
        <f t="shared" si="87"/>
        <v>100</v>
      </c>
      <c r="U75" s="46">
        <v>0</v>
      </c>
      <c r="V75" s="34">
        <f t="shared" si="88"/>
        <v>0</v>
      </c>
      <c r="W75" s="46">
        <v>1</v>
      </c>
      <c r="X75" s="46">
        <v>12</v>
      </c>
      <c r="Y75" s="34">
        <f t="shared" si="59"/>
        <v>1.932367149758454</v>
      </c>
      <c r="Z75" s="46">
        <v>1</v>
      </c>
      <c r="AA75" s="34">
        <f t="shared" si="60"/>
        <v>0.1610305958132045</v>
      </c>
      <c r="AB75" s="42">
        <v>52.24</v>
      </c>
      <c r="AC75" s="42">
        <v>25.59</v>
      </c>
      <c r="AD75" s="42">
        <v>714.24</v>
      </c>
      <c r="AE75" s="42">
        <v>562.97</v>
      </c>
      <c r="AF75" s="34">
        <v>14</v>
      </c>
      <c r="AG75" s="34">
        <v>22</v>
      </c>
      <c r="AH75" s="45">
        <v>6</v>
      </c>
      <c r="AI75" s="34">
        <f t="shared" si="89"/>
        <v>46.153846153846153</v>
      </c>
      <c r="AJ75" s="45">
        <v>0</v>
      </c>
      <c r="AK75" s="34">
        <f>(AJ75/W75)*100</f>
        <v>0</v>
      </c>
      <c r="AL75" s="45">
        <v>5</v>
      </c>
      <c r="AM75" s="34">
        <f t="shared" si="90"/>
        <v>41.666666666666671</v>
      </c>
      <c r="AN75" s="45">
        <v>0</v>
      </c>
      <c r="AO75" s="34">
        <f>(AN75/Z75)*100</f>
        <v>0</v>
      </c>
      <c r="AP75" s="45">
        <v>0</v>
      </c>
      <c r="AQ75" s="175">
        <f t="shared" si="93"/>
        <v>0</v>
      </c>
      <c r="AR75" s="45">
        <f t="shared" si="63"/>
        <v>2</v>
      </c>
      <c r="AS75" s="34">
        <f t="shared" si="64"/>
        <v>0.322061191626409</v>
      </c>
      <c r="AT75" s="149">
        <v>0</v>
      </c>
      <c r="AU75" s="149">
        <v>2</v>
      </c>
      <c r="AV75" s="149">
        <v>0</v>
      </c>
      <c r="AW75" s="45">
        <f t="shared" si="65"/>
        <v>2</v>
      </c>
      <c r="AX75" s="45">
        <v>0</v>
      </c>
      <c r="AY75" s="45">
        <v>2</v>
      </c>
      <c r="AZ75" s="45">
        <v>0</v>
      </c>
      <c r="BA75" s="45">
        <v>1</v>
      </c>
      <c r="BB75" s="34">
        <f t="shared" si="66"/>
        <v>0.1610305958132045</v>
      </c>
      <c r="BC75" s="149">
        <v>2</v>
      </c>
      <c r="BD75" s="34">
        <f t="shared" si="94"/>
        <v>200</v>
      </c>
      <c r="BE75" s="45">
        <f t="shared" si="67"/>
        <v>0</v>
      </c>
      <c r="BF75" s="45">
        <f t="shared" si="68"/>
        <v>0</v>
      </c>
      <c r="BG75" s="45">
        <f t="shared" si="69"/>
        <v>2</v>
      </c>
      <c r="BH75" s="46">
        <v>0</v>
      </c>
      <c r="BI75" s="46">
        <v>0</v>
      </c>
      <c r="BJ75" s="46">
        <v>0</v>
      </c>
      <c r="BK75" s="46">
        <v>0</v>
      </c>
      <c r="BL75" s="46">
        <v>0</v>
      </c>
      <c r="BM75" s="46">
        <v>2</v>
      </c>
      <c r="BN75" s="46">
        <v>0</v>
      </c>
      <c r="BO75" s="46">
        <v>0</v>
      </c>
      <c r="BP75" s="46">
        <v>0</v>
      </c>
      <c r="BQ75" s="45">
        <f t="shared" si="70"/>
        <v>0</v>
      </c>
      <c r="BR75" s="47">
        <f t="shared" si="71"/>
        <v>0</v>
      </c>
      <c r="BS75" s="45">
        <f t="shared" si="72"/>
        <v>0</v>
      </c>
      <c r="BT75" s="45">
        <f t="shared" si="73"/>
        <v>0</v>
      </c>
      <c r="BU75" s="45">
        <f t="shared" si="74"/>
        <v>0</v>
      </c>
      <c r="BV75" s="45">
        <f t="shared" si="75"/>
        <v>0</v>
      </c>
      <c r="BW75" s="45">
        <v>0</v>
      </c>
      <c r="BX75" s="45">
        <v>0</v>
      </c>
      <c r="BY75" s="45">
        <f t="shared" si="76"/>
        <v>0</v>
      </c>
      <c r="BZ75" s="45">
        <v>0</v>
      </c>
      <c r="CA75" s="45">
        <v>0</v>
      </c>
      <c r="CB75" s="45">
        <f t="shared" si="77"/>
        <v>0</v>
      </c>
      <c r="CC75" s="45">
        <v>0</v>
      </c>
      <c r="CD75" s="45">
        <v>0</v>
      </c>
      <c r="CE75" s="45">
        <f t="shared" si="78"/>
        <v>0</v>
      </c>
      <c r="CF75" s="45">
        <v>0</v>
      </c>
      <c r="CG75" s="45">
        <v>0</v>
      </c>
      <c r="CH75" s="45">
        <v>0</v>
      </c>
      <c r="CI75" s="45">
        <v>0</v>
      </c>
      <c r="CJ75" s="48"/>
      <c r="CK75" s="48"/>
      <c r="CL75" s="45">
        <v>0</v>
      </c>
      <c r="CM75" s="45">
        <v>0</v>
      </c>
      <c r="CN75" s="45">
        <f t="shared" si="79"/>
        <v>0</v>
      </c>
      <c r="CO75" s="115" t="s">
        <v>456</v>
      </c>
      <c r="CP75" s="45">
        <f t="shared" si="80"/>
        <v>0</v>
      </c>
      <c r="CQ75" s="45">
        <f t="shared" si="81"/>
        <v>0</v>
      </c>
      <c r="CR75" s="45">
        <f t="shared" si="82"/>
        <v>0</v>
      </c>
      <c r="CS75" s="45">
        <v>0</v>
      </c>
      <c r="CT75" s="45">
        <v>0</v>
      </c>
      <c r="CU75" s="45">
        <v>0</v>
      </c>
      <c r="CV75" s="45">
        <v>0</v>
      </c>
      <c r="CW75" s="45">
        <v>0</v>
      </c>
      <c r="CX75" s="45">
        <v>0</v>
      </c>
      <c r="CY75" s="45">
        <f t="shared" si="83"/>
        <v>0</v>
      </c>
      <c r="CZ75" s="115" t="s">
        <v>456</v>
      </c>
      <c r="DA75" s="45">
        <v>0</v>
      </c>
      <c r="DB75" s="45">
        <f t="shared" si="84"/>
        <v>0</v>
      </c>
      <c r="DC75" s="37" t="s">
        <v>456</v>
      </c>
      <c r="DD75" s="45">
        <v>0</v>
      </c>
      <c r="DE75" s="45">
        <v>0</v>
      </c>
      <c r="DF75" s="45">
        <v>0</v>
      </c>
      <c r="DG75" s="45">
        <v>0</v>
      </c>
      <c r="DH75" s="48"/>
      <c r="DI75" s="48"/>
      <c r="DJ75" s="48"/>
      <c r="DK75" s="46">
        <v>0</v>
      </c>
      <c r="DL75" s="46">
        <v>2</v>
      </c>
      <c r="DM75" s="46">
        <v>0</v>
      </c>
      <c r="DN75" s="46">
        <v>1</v>
      </c>
    </row>
    <row r="76" spans="1:118" s="5" customFormat="1">
      <c r="A76" s="26" t="s">
        <v>160</v>
      </c>
      <c r="B76" s="26" t="s">
        <v>210</v>
      </c>
      <c r="C76" s="26" t="s">
        <v>31</v>
      </c>
      <c r="D76" s="46">
        <v>231</v>
      </c>
      <c r="E76" s="45">
        <f t="shared" si="52"/>
        <v>10</v>
      </c>
      <c r="F76" s="46">
        <v>10</v>
      </c>
      <c r="G76" s="34">
        <f t="shared" si="91"/>
        <v>100</v>
      </c>
      <c r="H76" s="46">
        <v>0</v>
      </c>
      <c r="I76" s="34">
        <f t="shared" si="92"/>
        <v>0</v>
      </c>
      <c r="J76" s="46">
        <v>7</v>
      </c>
      <c r="K76" s="34">
        <f t="shared" si="53"/>
        <v>3.0303030303030303</v>
      </c>
      <c r="L76" s="46">
        <v>85</v>
      </c>
      <c r="M76" s="46">
        <v>30</v>
      </c>
      <c r="N76" s="47">
        <f t="shared" si="54"/>
        <v>12.987012987012985</v>
      </c>
      <c r="O76" s="46">
        <v>22</v>
      </c>
      <c r="P76" s="46">
        <v>11</v>
      </c>
      <c r="Q76" s="34">
        <f t="shared" si="55"/>
        <v>4.7619047619047619</v>
      </c>
      <c r="R76" s="46">
        <f t="shared" si="56"/>
        <v>4</v>
      </c>
      <c r="S76" s="46">
        <v>4</v>
      </c>
      <c r="T76" s="34">
        <f t="shared" si="87"/>
        <v>100</v>
      </c>
      <c r="U76" s="46">
        <v>0</v>
      </c>
      <c r="V76" s="34">
        <f t="shared" si="88"/>
        <v>0</v>
      </c>
      <c r="W76" s="46">
        <v>1</v>
      </c>
      <c r="X76" s="46">
        <v>4</v>
      </c>
      <c r="Y76" s="34">
        <f t="shared" si="59"/>
        <v>1.7316017316017316</v>
      </c>
      <c r="Z76" s="46">
        <v>1</v>
      </c>
      <c r="AA76" s="34">
        <f t="shared" si="60"/>
        <v>0.4329004329004329</v>
      </c>
      <c r="AB76" s="42">
        <v>48.03</v>
      </c>
      <c r="AC76" s="42">
        <v>19.53</v>
      </c>
      <c r="AD76" s="42">
        <v>168.92</v>
      </c>
      <c r="AE76" s="42">
        <v>117.17</v>
      </c>
      <c r="AF76" s="34">
        <v>5.75</v>
      </c>
      <c r="AG76" s="34">
        <v>6</v>
      </c>
      <c r="AH76" s="45">
        <v>2</v>
      </c>
      <c r="AI76" s="34">
        <f t="shared" si="89"/>
        <v>50</v>
      </c>
      <c r="AJ76" s="45">
        <v>0</v>
      </c>
      <c r="AK76" s="34">
        <f>(AJ76/W76)*100</f>
        <v>0</v>
      </c>
      <c r="AL76" s="45">
        <v>2</v>
      </c>
      <c r="AM76" s="34">
        <f t="shared" si="90"/>
        <v>50</v>
      </c>
      <c r="AN76" s="45">
        <v>0</v>
      </c>
      <c r="AO76" s="34">
        <f>(AN76/Z76)*100</f>
        <v>0</v>
      </c>
      <c r="AP76" s="45">
        <v>0</v>
      </c>
      <c r="AQ76" s="175">
        <f t="shared" si="93"/>
        <v>0</v>
      </c>
      <c r="AR76" s="45">
        <f t="shared" si="63"/>
        <v>4</v>
      </c>
      <c r="AS76" s="34">
        <f t="shared" si="64"/>
        <v>1.7316017316017316</v>
      </c>
      <c r="AT76" s="149">
        <v>0</v>
      </c>
      <c r="AU76" s="149">
        <v>4</v>
      </c>
      <c r="AV76" s="149">
        <v>0</v>
      </c>
      <c r="AW76" s="45">
        <f t="shared" si="65"/>
        <v>3</v>
      </c>
      <c r="AX76" s="45">
        <v>0</v>
      </c>
      <c r="AY76" s="45">
        <v>3</v>
      </c>
      <c r="AZ76" s="45">
        <v>0</v>
      </c>
      <c r="BA76" s="45">
        <v>3</v>
      </c>
      <c r="BB76" s="34">
        <f t="shared" si="66"/>
        <v>1.2987012987012987</v>
      </c>
      <c r="BC76" s="149">
        <v>0</v>
      </c>
      <c r="BD76" s="34">
        <f t="shared" si="94"/>
        <v>0</v>
      </c>
      <c r="BE76" s="45">
        <f t="shared" si="67"/>
        <v>0</v>
      </c>
      <c r="BF76" s="45">
        <f t="shared" si="68"/>
        <v>0</v>
      </c>
      <c r="BG76" s="45">
        <f t="shared" si="69"/>
        <v>3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3</v>
      </c>
      <c r="BN76" s="46">
        <v>0</v>
      </c>
      <c r="BO76" s="46">
        <v>0</v>
      </c>
      <c r="BP76" s="46">
        <v>0</v>
      </c>
      <c r="BQ76" s="45">
        <f t="shared" si="70"/>
        <v>0</v>
      </c>
      <c r="BR76" s="47">
        <f t="shared" si="71"/>
        <v>0</v>
      </c>
      <c r="BS76" s="45">
        <f t="shared" si="72"/>
        <v>0</v>
      </c>
      <c r="BT76" s="45">
        <f t="shared" si="73"/>
        <v>0</v>
      </c>
      <c r="BU76" s="45">
        <f t="shared" si="74"/>
        <v>0</v>
      </c>
      <c r="BV76" s="45">
        <f t="shared" si="75"/>
        <v>0</v>
      </c>
      <c r="BW76" s="45">
        <v>0</v>
      </c>
      <c r="BX76" s="45">
        <v>0</v>
      </c>
      <c r="BY76" s="45">
        <f t="shared" si="76"/>
        <v>0</v>
      </c>
      <c r="BZ76" s="45">
        <v>0</v>
      </c>
      <c r="CA76" s="45">
        <v>0</v>
      </c>
      <c r="CB76" s="45">
        <f t="shared" si="77"/>
        <v>0</v>
      </c>
      <c r="CC76" s="45">
        <v>0</v>
      </c>
      <c r="CD76" s="45">
        <v>0</v>
      </c>
      <c r="CE76" s="45">
        <f t="shared" si="78"/>
        <v>0</v>
      </c>
      <c r="CF76" s="45">
        <v>0</v>
      </c>
      <c r="CG76" s="45">
        <v>0</v>
      </c>
      <c r="CH76" s="45">
        <v>0</v>
      </c>
      <c r="CI76" s="45">
        <v>0</v>
      </c>
      <c r="CJ76" s="48"/>
      <c r="CK76" s="48"/>
      <c r="CL76" s="45"/>
      <c r="CM76" s="45">
        <v>0</v>
      </c>
      <c r="CN76" s="45">
        <f t="shared" si="79"/>
        <v>0</v>
      </c>
      <c r="CO76" s="115" t="s">
        <v>456</v>
      </c>
      <c r="CP76" s="45">
        <f t="shared" si="80"/>
        <v>0</v>
      </c>
      <c r="CQ76" s="45">
        <f t="shared" si="81"/>
        <v>0</v>
      </c>
      <c r="CR76" s="45">
        <f t="shared" si="82"/>
        <v>0</v>
      </c>
      <c r="CS76" s="45">
        <v>0</v>
      </c>
      <c r="CT76" s="45">
        <v>0</v>
      </c>
      <c r="CU76" s="45">
        <v>0</v>
      </c>
      <c r="CV76" s="45">
        <v>0</v>
      </c>
      <c r="CW76" s="45">
        <v>0</v>
      </c>
      <c r="CX76" s="45">
        <v>0</v>
      </c>
      <c r="CY76" s="45">
        <f t="shared" si="83"/>
        <v>0</v>
      </c>
      <c r="CZ76" s="115" t="s">
        <v>456</v>
      </c>
      <c r="DA76" s="45">
        <v>0</v>
      </c>
      <c r="DB76" s="45">
        <f t="shared" si="84"/>
        <v>0</v>
      </c>
      <c r="DC76" s="37" t="s">
        <v>456</v>
      </c>
      <c r="DD76" s="45">
        <v>0</v>
      </c>
      <c r="DE76" s="45">
        <v>0</v>
      </c>
      <c r="DF76" s="45">
        <v>0</v>
      </c>
      <c r="DG76" s="45">
        <v>0</v>
      </c>
      <c r="DH76" s="48"/>
      <c r="DI76" s="48"/>
      <c r="DJ76" s="48"/>
      <c r="DK76" s="46">
        <v>0</v>
      </c>
      <c r="DL76" s="46">
        <v>0</v>
      </c>
      <c r="DM76" s="46">
        <v>0</v>
      </c>
      <c r="DN76" s="46">
        <v>4</v>
      </c>
    </row>
    <row r="77" spans="1:118" s="5" customFormat="1">
      <c r="A77" s="100" t="s">
        <v>247</v>
      </c>
      <c r="B77" s="100" t="s">
        <v>391</v>
      </c>
      <c r="C77" s="100" t="s">
        <v>33</v>
      </c>
      <c r="D77" s="46">
        <v>630</v>
      </c>
      <c r="E77" s="45">
        <f t="shared" si="52"/>
        <v>15</v>
      </c>
      <c r="F77" s="46">
        <v>14</v>
      </c>
      <c r="G77" s="34">
        <f t="shared" si="91"/>
        <v>93.333333333333329</v>
      </c>
      <c r="H77" s="46">
        <v>1</v>
      </c>
      <c r="I77" s="34">
        <f t="shared" si="92"/>
        <v>6.666666666666667</v>
      </c>
      <c r="J77" s="46">
        <v>11</v>
      </c>
      <c r="K77" s="34">
        <f t="shared" si="53"/>
        <v>1.746031746031746</v>
      </c>
      <c r="L77" s="46">
        <v>93</v>
      </c>
      <c r="M77" s="46">
        <v>60</v>
      </c>
      <c r="N77" s="47">
        <f t="shared" si="54"/>
        <v>9.5238095238095237</v>
      </c>
      <c r="O77" s="45">
        <v>16</v>
      </c>
      <c r="P77" s="45">
        <v>13</v>
      </c>
      <c r="Q77" s="34">
        <f t="shared" si="55"/>
        <v>2.0634920634920633</v>
      </c>
      <c r="R77" s="46">
        <f t="shared" si="56"/>
        <v>4</v>
      </c>
      <c r="S77" s="46">
        <v>4</v>
      </c>
      <c r="T77" s="34">
        <f t="shared" si="87"/>
        <v>100</v>
      </c>
      <c r="U77" s="46">
        <v>0</v>
      </c>
      <c r="V77" s="34">
        <f t="shared" si="88"/>
        <v>0</v>
      </c>
      <c r="W77" s="46">
        <v>0</v>
      </c>
      <c r="X77" s="46">
        <v>4</v>
      </c>
      <c r="Y77" s="34">
        <f t="shared" si="59"/>
        <v>0.63492063492063489</v>
      </c>
      <c r="Z77" s="46">
        <v>0</v>
      </c>
      <c r="AA77" s="34">
        <f t="shared" si="60"/>
        <v>0</v>
      </c>
      <c r="AB77" s="42">
        <v>48.57</v>
      </c>
      <c r="AC77" s="42"/>
      <c r="AD77" s="42"/>
      <c r="AE77" s="42"/>
      <c r="AF77" s="34">
        <v>7</v>
      </c>
      <c r="AG77" s="34"/>
      <c r="AH77" s="45">
        <v>1</v>
      </c>
      <c r="AI77" s="34">
        <f t="shared" si="89"/>
        <v>25</v>
      </c>
      <c r="AJ77" s="45">
        <v>0</v>
      </c>
      <c r="AK77" s="37" t="s">
        <v>456</v>
      </c>
      <c r="AL77" s="45">
        <v>1</v>
      </c>
      <c r="AM77" s="34">
        <f t="shared" si="90"/>
        <v>25</v>
      </c>
      <c r="AN77" s="45">
        <v>0</v>
      </c>
      <c r="AO77" s="37" t="s">
        <v>456</v>
      </c>
      <c r="AP77" s="45">
        <v>0</v>
      </c>
      <c r="AQ77" s="175">
        <f t="shared" si="93"/>
        <v>0</v>
      </c>
      <c r="AR77" s="45">
        <f t="shared" si="63"/>
        <v>2</v>
      </c>
      <c r="AS77" s="34">
        <f t="shared" si="64"/>
        <v>0.31746031746031744</v>
      </c>
      <c r="AT77" s="149">
        <v>0</v>
      </c>
      <c r="AU77" s="149">
        <v>2</v>
      </c>
      <c r="AV77" s="149">
        <v>0</v>
      </c>
      <c r="AW77" s="45">
        <f t="shared" si="65"/>
        <v>2</v>
      </c>
      <c r="AX77" s="45">
        <v>0</v>
      </c>
      <c r="AY77" s="45">
        <v>2</v>
      </c>
      <c r="AZ77" s="45">
        <v>0</v>
      </c>
      <c r="BA77" s="45">
        <v>2</v>
      </c>
      <c r="BB77" s="34">
        <f t="shared" si="66"/>
        <v>0.31746031746031744</v>
      </c>
      <c r="BC77" s="149">
        <v>0</v>
      </c>
      <c r="BD77" s="34">
        <f t="shared" si="94"/>
        <v>0</v>
      </c>
      <c r="BE77" s="45">
        <f t="shared" si="67"/>
        <v>0</v>
      </c>
      <c r="BF77" s="45">
        <f t="shared" si="68"/>
        <v>1</v>
      </c>
      <c r="BG77" s="45">
        <f t="shared" si="69"/>
        <v>1</v>
      </c>
      <c r="BH77" s="46">
        <v>0</v>
      </c>
      <c r="BI77" s="46">
        <v>0</v>
      </c>
      <c r="BJ77" s="46">
        <v>0</v>
      </c>
      <c r="BK77" s="46">
        <v>0</v>
      </c>
      <c r="BL77" s="46">
        <v>1</v>
      </c>
      <c r="BM77" s="46">
        <v>1</v>
      </c>
      <c r="BN77" s="46">
        <v>0</v>
      </c>
      <c r="BO77" s="46">
        <v>0</v>
      </c>
      <c r="BP77" s="46">
        <v>0</v>
      </c>
      <c r="BQ77" s="45">
        <f t="shared" si="70"/>
        <v>0</v>
      </c>
      <c r="BR77" s="47">
        <f t="shared" si="71"/>
        <v>0</v>
      </c>
      <c r="BS77" s="45">
        <f t="shared" si="72"/>
        <v>0</v>
      </c>
      <c r="BT77" s="45">
        <f t="shared" si="73"/>
        <v>0</v>
      </c>
      <c r="BU77" s="45">
        <f t="shared" si="74"/>
        <v>0</v>
      </c>
      <c r="BV77" s="45">
        <f t="shared" si="75"/>
        <v>0</v>
      </c>
      <c r="BW77" s="45">
        <v>0</v>
      </c>
      <c r="BX77" s="45">
        <v>0</v>
      </c>
      <c r="BY77" s="45">
        <f t="shared" si="76"/>
        <v>0</v>
      </c>
      <c r="BZ77" s="45">
        <v>0</v>
      </c>
      <c r="CA77" s="45">
        <v>0</v>
      </c>
      <c r="CB77" s="45">
        <f t="shared" si="77"/>
        <v>0</v>
      </c>
      <c r="CC77" s="45">
        <v>0</v>
      </c>
      <c r="CD77" s="45">
        <v>0</v>
      </c>
      <c r="CE77" s="45">
        <f t="shared" si="78"/>
        <v>0</v>
      </c>
      <c r="CF77" s="45">
        <v>0</v>
      </c>
      <c r="CG77" s="45">
        <v>0</v>
      </c>
      <c r="CH77" s="45">
        <v>0</v>
      </c>
      <c r="CI77" s="45">
        <v>0</v>
      </c>
      <c r="CJ77" s="48"/>
      <c r="CK77" s="48"/>
      <c r="CL77" s="45">
        <v>0</v>
      </c>
      <c r="CM77" s="45">
        <v>0</v>
      </c>
      <c r="CN77" s="45">
        <f t="shared" si="79"/>
        <v>0</v>
      </c>
      <c r="CO77" s="115" t="s">
        <v>456</v>
      </c>
      <c r="CP77" s="45">
        <f t="shared" si="80"/>
        <v>0</v>
      </c>
      <c r="CQ77" s="45">
        <f t="shared" si="81"/>
        <v>0</v>
      </c>
      <c r="CR77" s="45">
        <f t="shared" si="82"/>
        <v>0</v>
      </c>
      <c r="CS77" s="45">
        <v>0</v>
      </c>
      <c r="CT77" s="45">
        <v>0</v>
      </c>
      <c r="CU77" s="45">
        <v>0</v>
      </c>
      <c r="CV77" s="45">
        <v>0</v>
      </c>
      <c r="CW77" s="45">
        <v>0</v>
      </c>
      <c r="CX77" s="45">
        <v>0</v>
      </c>
      <c r="CY77" s="45">
        <f t="shared" si="83"/>
        <v>0</v>
      </c>
      <c r="CZ77" s="115" t="s">
        <v>456</v>
      </c>
      <c r="DA77" s="45">
        <v>0</v>
      </c>
      <c r="DB77" s="45">
        <f t="shared" si="84"/>
        <v>0</v>
      </c>
      <c r="DC77" s="37" t="s">
        <v>456</v>
      </c>
      <c r="DD77" s="45">
        <v>0</v>
      </c>
      <c r="DE77" s="45">
        <v>0</v>
      </c>
      <c r="DF77" s="45">
        <v>0</v>
      </c>
      <c r="DG77" s="45">
        <v>0</v>
      </c>
      <c r="DH77" s="48"/>
      <c r="DI77" s="48"/>
      <c r="DJ77" s="48"/>
      <c r="DK77" s="46">
        <v>0</v>
      </c>
      <c r="DL77" s="26" t="s">
        <v>392</v>
      </c>
      <c r="DM77" s="26" t="s">
        <v>392</v>
      </c>
      <c r="DN77" s="46">
        <v>4</v>
      </c>
    </row>
    <row r="78" spans="1:118" s="5" customFormat="1">
      <c r="A78" s="100" t="s">
        <v>248</v>
      </c>
      <c r="B78" s="100" t="s">
        <v>391</v>
      </c>
      <c r="C78" s="100" t="s">
        <v>34</v>
      </c>
      <c r="D78" s="46">
        <v>203</v>
      </c>
      <c r="E78" s="45">
        <f t="shared" si="52"/>
        <v>3</v>
      </c>
      <c r="F78" s="46">
        <v>3</v>
      </c>
      <c r="G78" s="34">
        <f t="shared" si="91"/>
        <v>100</v>
      </c>
      <c r="H78" s="46">
        <v>0</v>
      </c>
      <c r="I78" s="34">
        <f t="shared" si="92"/>
        <v>0</v>
      </c>
      <c r="J78" s="46">
        <v>2</v>
      </c>
      <c r="K78" s="34">
        <f t="shared" si="53"/>
        <v>0.98522167487684731</v>
      </c>
      <c r="L78" s="46">
        <v>28</v>
      </c>
      <c r="M78" s="46">
        <v>21</v>
      </c>
      <c r="N78" s="47">
        <f t="shared" si="54"/>
        <v>10.344827586206897</v>
      </c>
      <c r="O78" s="45">
        <v>1</v>
      </c>
      <c r="P78" s="45">
        <v>1</v>
      </c>
      <c r="Q78" s="34">
        <f t="shared" si="55"/>
        <v>0.49261083743842365</v>
      </c>
      <c r="R78" s="46">
        <f t="shared" si="56"/>
        <v>2</v>
      </c>
      <c r="S78" s="46">
        <v>2</v>
      </c>
      <c r="T78" s="34">
        <f t="shared" si="87"/>
        <v>100</v>
      </c>
      <c r="U78" s="46">
        <v>0</v>
      </c>
      <c r="V78" s="34">
        <f t="shared" si="88"/>
        <v>0</v>
      </c>
      <c r="W78" s="46">
        <v>0</v>
      </c>
      <c r="X78" s="46">
        <v>2</v>
      </c>
      <c r="Y78" s="34">
        <f t="shared" si="59"/>
        <v>0.98522167487684731</v>
      </c>
      <c r="Z78" s="46">
        <v>0</v>
      </c>
      <c r="AA78" s="34">
        <f t="shared" si="60"/>
        <v>0</v>
      </c>
      <c r="AB78" s="42">
        <v>71.459999999999994</v>
      </c>
      <c r="AC78" s="42"/>
      <c r="AD78" s="42"/>
      <c r="AE78" s="42"/>
      <c r="AF78" s="34">
        <v>3</v>
      </c>
      <c r="AG78" s="34"/>
      <c r="AH78" s="45">
        <v>0</v>
      </c>
      <c r="AI78" s="34">
        <f t="shared" si="89"/>
        <v>0</v>
      </c>
      <c r="AJ78" s="45">
        <v>0</v>
      </c>
      <c r="AK78" s="37" t="s">
        <v>456</v>
      </c>
      <c r="AL78" s="45">
        <v>0</v>
      </c>
      <c r="AM78" s="34">
        <f t="shared" si="90"/>
        <v>0</v>
      </c>
      <c r="AN78" s="45">
        <v>0</v>
      </c>
      <c r="AO78" s="37" t="s">
        <v>456</v>
      </c>
      <c r="AP78" s="45">
        <v>0</v>
      </c>
      <c r="AQ78" s="175">
        <f t="shared" si="93"/>
        <v>0</v>
      </c>
      <c r="AR78" s="45">
        <f t="shared" si="63"/>
        <v>1</v>
      </c>
      <c r="AS78" s="34">
        <f t="shared" si="64"/>
        <v>0.49261083743842365</v>
      </c>
      <c r="AT78" s="149">
        <v>0</v>
      </c>
      <c r="AU78" s="149">
        <v>1</v>
      </c>
      <c r="AV78" s="149">
        <v>0</v>
      </c>
      <c r="AW78" s="45">
        <f t="shared" si="65"/>
        <v>1</v>
      </c>
      <c r="AX78" s="45">
        <v>0</v>
      </c>
      <c r="AY78" s="45">
        <v>1</v>
      </c>
      <c r="AZ78" s="45">
        <v>0</v>
      </c>
      <c r="BA78" s="45">
        <v>1</v>
      </c>
      <c r="BB78" s="34">
        <f t="shared" si="66"/>
        <v>0.49261083743842365</v>
      </c>
      <c r="BC78" s="149">
        <v>0</v>
      </c>
      <c r="BD78" s="34">
        <f t="shared" si="94"/>
        <v>0</v>
      </c>
      <c r="BE78" s="45">
        <f t="shared" si="67"/>
        <v>0</v>
      </c>
      <c r="BF78" s="45">
        <f t="shared" si="68"/>
        <v>0</v>
      </c>
      <c r="BG78" s="45">
        <f t="shared" si="69"/>
        <v>1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1</v>
      </c>
      <c r="BN78" s="46">
        <v>0</v>
      </c>
      <c r="BO78" s="46">
        <v>0</v>
      </c>
      <c r="BP78" s="46">
        <v>0</v>
      </c>
      <c r="BQ78" s="45">
        <f t="shared" si="70"/>
        <v>0</v>
      </c>
      <c r="BR78" s="47">
        <f t="shared" si="71"/>
        <v>0</v>
      </c>
      <c r="BS78" s="45">
        <f t="shared" si="72"/>
        <v>0</v>
      </c>
      <c r="BT78" s="45">
        <f t="shared" si="73"/>
        <v>0</v>
      </c>
      <c r="BU78" s="45">
        <f t="shared" si="74"/>
        <v>0</v>
      </c>
      <c r="BV78" s="45">
        <f t="shared" si="75"/>
        <v>0</v>
      </c>
      <c r="BW78" s="45">
        <v>0</v>
      </c>
      <c r="BX78" s="45">
        <v>0</v>
      </c>
      <c r="BY78" s="45">
        <f t="shared" si="76"/>
        <v>0</v>
      </c>
      <c r="BZ78" s="45">
        <v>0</v>
      </c>
      <c r="CA78" s="45">
        <v>0</v>
      </c>
      <c r="CB78" s="45">
        <f t="shared" si="77"/>
        <v>0</v>
      </c>
      <c r="CC78" s="45">
        <v>0</v>
      </c>
      <c r="CD78" s="45">
        <v>0</v>
      </c>
      <c r="CE78" s="45">
        <f t="shared" si="78"/>
        <v>0</v>
      </c>
      <c r="CF78" s="45">
        <v>0</v>
      </c>
      <c r="CG78" s="45">
        <v>0</v>
      </c>
      <c r="CH78" s="45">
        <v>0</v>
      </c>
      <c r="CI78" s="45">
        <v>0</v>
      </c>
      <c r="CJ78" s="48"/>
      <c r="CK78" s="48"/>
      <c r="CL78" s="45">
        <v>0</v>
      </c>
      <c r="CM78" s="45">
        <v>0</v>
      </c>
      <c r="CN78" s="45">
        <f t="shared" si="79"/>
        <v>0</v>
      </c>
      <c r="CO78" s="115" t="s">
        <v>456</v>
      </c>
      <c r="CP78" s="45">
        <f t="shared" si="80"/>
        <v>0</v>
      </c>
      <c r="CQ78" s="45">
        <f t="shared" si="81"/>
        <v>0</v>
      </c>
      <c r="CR78" s="45">
        <f t="shared" si="82"/>
        <v>0</v>
      </c>
      <c r="CS78" s="45">
        <v>0</v>
      </c>
      <c r="CT78" s="45">
        <v>0</v>
      </c>
      <c r="CU78" s="45">
        <v>0</v>
      </c>
      <c r="CV78" s="45">
        <v>0</v>
      </c>
      <c r="CW78" s="45">
        <v>0</v>
      </c>
      <c r="CX78" s="45">
        <v>0</v>
      </c>
      <c r="CY78" s="45">
        <f t="shared" si="83"/>
        <v>0</v>
      </c>
      <c r="CZ78" s="115" t="s">
        <v>456</v>
      </c>
      <c r="DA78" s="45">
        <v>0</v>
      </c>
      <c r="DB78" s="45">
        <f t="shared" si="84"/>
        <v>0</v>
      </c>
      <c r="DC78" s="37" t="s">
        <v>456</v>
      </c>
      <c r="DD78" s="45">
        <v>0</v>
      </c>
      <c r="DE78" s="45">
        <v>0</v>
      </c>
      <c r="DF78" s="45">
        <v>0</v>
      </c>
      <c r="DG78" s="45">
        <v>0</v>
      </c>
      <c r="DH78" s="48"/>
      <c r="DI78" s="48"/>
      <c r="DJ78" s="48"/>
      <c r="DK78" s="46">
        <v>0</v>
      </c>
      <c r="DL78" s="26" t="s">
        <v>392</v>
      </c>
      <c r="DM78" s="26" t="s">
        <v>392</v>
      </c>
      <c r="DN78" s="46">
        <v>2</v>
      </c>
    </row>
    <row r="79" spans="1:118" s="5" customFormat="1">
      <c r="A79" s="26" t="s">
        <v>408</v>
      </c>
      <c r="B79" s="26" t="s">
        <v>439</v>
      </c>
      <c r="C79" s="26" t="s">
        <v>33</v>
      </c>
      <c r="D79" s="46">
        <v>228</v>
      </c>
      <c r="E79" s="45">
        <f t="shared" si="52"/>
        <v>0</v>
      </c>
      <c r="F79" s="46">
        <v>0</v>
      </c>
      <c r="G79" s="37" t="s">
        <v>456</v>
      </c>
      <c r="H79" s="46">
        <v>0</v>
      </c>
      <c r="I79" s="37" t="s">
        <v>456</v>
      </c>
      <c r="J79" s="46">
        <v>0</v>
      </c>
      <c r="K79" s="34">
        <f t="shared" si="53"/>
        <v>0</v>
      </c>
      <c r="L79" s="46">
        <v>16</v>
      </c>
      <c r="M79" s="46">
        <v>12</v>
      </c>
      <c r="N79" s="47">
        <f t="shared" si="54"/>
        <v>5.2631578947368416</v>
      </c>
      <c r="O79" s="45">
        <v>4</v>
      </c>
      <c r="P79" s="45">
        <v>3</v>
      </c>
      <c r="Q79" s="34">
        <f t="shared" si="55"/>
        <v>1.3157894736842104</v>
      </c>
      <c r="R79" s="46">
        <f t="shared" si="56"/>
        <v>10</v>
      </c>
      <c r="S79" s="46">
        <v>10</v>
      </c>
      <c r="T79" s="34">
        <f t="shared" si="87"/>
        <v>100</v>
      </c>
      <c r="U79" s="46">
        <v>0</v>
      </c>
      <c r="V79" s="34">
        <f t="shared" si="88"/>
        <v>0</v>
      </c>
      <c r="W79" s="46">
        <v>1</v>
      </c>
      <c r="X79" s="46">
        <v>5</v>
      </c>
      <c r="Y79" s="34">
        <f t="shared" si="59"/>
        <v>2.1929824561403506</v>
      </c>
      <c r="Z79" s="46">
        <v>1</v>
      </c>
      <c r="AA79" s="34">
        <f t="shared" si="60"/>
        <v>0.43859649122807015</v>
      </c>
      <c r="AB79" s="42">
        <v>22.5</v>
      </c>
      <c r="AC79" s="42">
        <v>43.89</v>
      </c>
      <c r="AD79" s="42">
        <v>432.27</v>
      </c>
      <c r="AE79" s="42">
        <v>1360.57</v>
      </c>
      <c r="AF79" s="34">
        <v>10.92</v>
      </c>
      <c r="AG79" s="34">
        <v>31</v>
      </c>
      <c r="AH79" s="45">
        <v>6</v>
      </c>
      <c r="AI79" s="34">
        <f t="shared" si="89"/>
        <v>60</v>
      </c>
      <c r="AJ79" s="45">
        <v>0</v>
      </c>
      <c r="AK79" s="34">
        <f>(AJ79/W79)*100</f>
        <v>0</v>
      </c>
      <c r="AL79" s="45">
        <v>4</v>
      </c>
      <c r="AM79" s="34">
        <f t="shared" si="90"/>
        <v>80</v>
      </c>
      <c r="AN79" s="45">
        <v>0</v>
      </c>
      <c r="AO79" s="34">
        <f>(AN79/Z79)*100</f>
        <v>0</v>
      </c>
      <c r="AP79" s="45">
        <v>0</v>
      </c>
      <c r="AQ79" s="175">
        <f t="shared" si="93"/>
        <v>0</v>
      </c>
      <c r="AR79" s="45">
        <f t="shared" si="63"/>
        <v>1</v>
      </c>
      <c r="AS79" s="34">
        <f t="shared" si="64"/>
        <v>0.43859649122807015</v>
      </c>
      <c r="AT79" s="149">
        <v>0</v>
      </c>
      <c r="AU79" s="149">
        <v>1</v>
      </c>
      <c r="AV79" s="149">
        <v>0</v>
      </c>
      <c r="AW79" s="45">
        <f t="shared" si="65"/>
        <v>1</v>
      </c>
      <c r="AX79" s="45">
        <v>0</v>
      </c>
      <c r="AY79" s="45">
        <v>1</v>
      </c>
      <c r="AZ79" s="45">
        <v>0</v>
      </c>
      <c r="BA79" s="45">
        <v>1</v>
      </c>
      <c r="BB79" s="34">
        <f t="shared" si="66"/>
        <v>0.43859649122807015</v>
      </c>
      <c r="BC79" s="149">
        <v>0</v>
      </c>
      <c r="BD79" s="34">
        <f t="shared" si="94"/>
        <v>0</v>
      </c>
      <c r="BE79" s="45">
        <f t="shared" si="67"/>
        <v>0</v>
      </c>
      <c r="BF79" s="45">
        <f t="shared" si="68"/>
        <v>0</v>
      </c>
      <c r="BG79" s="45">
        <f t="shared" si="69"/>
        <v>1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1</v>
      </c>
      <c r="BN79" s="46">
        <v>0</v>
      </c>
      <c r="BO79" s="46">
        <v>0</v>
      </c>
      <c r="BP79" s="46">
        <v>0</v>
      </c>
      <c r="BQ79" s="45">
        <f t="shared" si="70"/>
        <v>0</v>
      </c>
      <c r="BR79" s="47">
        <f t="shared" si="71"/>
        <v>0</v>
      </c>
      <c r="BS79" s="45">
        <f t="shared" si="72"/>
        <v>0</v>
      </c>
      <c r="BT79" s="45">
        <f t="shared" si="73"/>
        <v>0</v>
      </c>
      <c r="BU79" s="45">
        <f t="shared" si="74"/>
        <v>0</v>
      </c>
      <c r="BV79" s="45">
        <f t="shared" si="75"/>
        <v>0</v>
      </c>
      <c r="BW79" s="45">
        <v>0</v>
      </c>
      <c r="BX79" s="45">
        <v>0</v>
      </c>
      <c r="BY79" s="45">
        <f t="shared" si="76"/>
        <v>0</v>
      </c>
      <c r="BZ79" s="45">
        <v>0</v>
      </c>
      <c r="CA79" s="45">
        <v>0</v>
      </c>
      <c r="CB79" s="45">
        <f t="shared" si="77"/>
        <v>0</v>
      </c>
      <c r="CC79" s="45">
        <v>0</v>
      </c>
      <c r="CD79" s="45">
        <v>0</v>
      </c>
      <c r="CE79" s="45">
        <f t="shared" si="78"/>
        <v>0</v>
      </c>
      <c r="CF79" s="45">
        <v>0</v>
      </c>
      <c r="CG79" s="45">
        <v>0</v>
      </c>
      <c r="CH79" s="45">
        <v>0</v>
      </c>
      <c r="CI79" s="45">
        <v>0</v>
      </c>
      <c r="CJ79" s="48"/>
      <c r="CK79" s="48"/>
      <c r="CL79" s="45">
        <v>0</v>
      </c>
      <c r="CM79" s="45">
        <v>0</v>
      </c>
      <c r="CN79" s="45">
        <f t="shared" si="79"/>
        <v>0</v>
      </c>
      <c r="CO79" s="115" t="s">
        <v>456</v>
      </c>
      <c r="CP79" s="45">
        <f t="shared" si="80"/>
        <v>0</v>
      </c>
      <c r="CQ79" s="45">
        <f t="shared" si="81"/>
        <v>0</v>
      </c>
      <c r="CR79" s="45">
        <f t="shared" si="82"/>
        <v>0</v>
      </c>
      <c r="CS79" s="45">
        <v>0</v>
      </c>
      <c r="CT79" s="45">
        <v>0</v>
      </c>
      <c r="CU79" s="45">
        <v>0</v>
      </c>
      <c r="CV79" s="45">
        <v>0</v>
      </c>
      <c r="CW79" s="45">
        <v>0</v>
      </c>
      <c r="CX79" s="45">
        <v>0</v>
      </c>
      <c r="CY79" s="45">
        <f t="shared" si="83"/>
        <v>0</v>
      </c>
      <c r="CZ79" s="115" t="s">
        <v>456</v>
      </c>
      <c r="DA79" s="45">
        <v>0</v>
      </c>
      <c r="DB79" s="45">
        <f t="shared" si="84"/>
        <v>0</v>
      </c>
      <c r="DC79" s="37" t="s">
        <v>456</v>
      </c>
      <c r="DD79" s="45">
        <v>0</v>
      </c>
      <c r="DE79" s="45">
        <v>0</v>
      </c>
      <c r="DF79" s="45">
        <v>0</v>
      </c>
      <c r="DG79" s="45">
        <v>0</v>
      </c>
      <c r="DH79" s="48"/>
      <c r="DI79" s="48"/>
      <c r="DJ79" s="48"/>
      <c r="DK79" s="46">
        <v>0</v>
      </c>
      <c r="DL79" s="46">
        <v>0</v>
      </c>
      <c r="DM79" s="46">
        <v>1</v>
      </c>
      <c r="DN79" s="46">
        <v>1</v>
      </c>
    </row>
    <row r="80" spans="1:118" s="5" customFormat="1">
      <c r="A80" s="26" t="s">
        <v>161</v>
      </c>
      <c r="B80" s="26" t="s">
        <v>210</v>
      </c>
      <c r="C80" s="26" t="s">
        <v>31</v>
      </c>
      <c r="D80" s="46">
        <v>945</v>
      </c>
      <c r="E80" s="45">
        <f t="shared" si="52"/>
        <v>14</v>
      </c>
      <c r="F80" s="46">
        <v>14</v>
      </c>
      <c r="G80" s="34">
        <f t="shared" ref="G80:G111" si="95">(F80/E80)*100</f>
        <v>100</v>
      </c>
      <c r="H80" s="46">
        <v>0</v>
      </c>
      <c r="I80" s="34">
        <f t="shared" ref="I80:I111" si="96">(H80/E80)*100</f>
        <v>0</v>
      </c>
      <c r="J80" s="46">
        <v>9</v>
      </c>
      <c r="K80" s="34">
        <f t="shared" si="53"/>
        <v>0.95238095238095244</v>
      </c>
      <c r="L80" s="46">
        <v>260</v>
      </c>
      <c r="M80" s="46">
        <v>105</v>
      </c>
      <c r="N80" s="47">
        <f t="shared" si="54"/>
        <v>11.111111111111111</v>
      </c>
      <c r="O80" s="46">
        <v>50</v>
      </c>
      <c r="P80" s="46">
        <v>31</v>
      </c>
      <c r="Q80" s="34">
        <f t="shared" si="55"/>
        <v>3.28042328042328</v>
      </c>
      <c r="R80" s="46">
        <f t="shared" si="56"/>
        <v>18</v>
      </c>
      <c r="S80" s="46">
        <v>18</v>
      </c>
      <c r="T80" s="34">
        <f t="shared" si="87"/>
        <v>100</v>
      </c>
      <c r="U80" s="46">
        <v>0</v>
      </c>
      <c r="V80" s="34">
        <f t="shared" si="88"/>
        <v>0</v>
      </c>
      <c r="W80" s="46">
        <v>3</v>
      </c>
      <c r="X80" s="46">
        <v>13</v>
      </c>
      <c r="Y80" s="34">
        <f t="shared" si="59"/>
        <v>1.3756613756613756</v>
      </c>
      <c r="Z80" s="46">
        <v>3</v>
      </c>
      <c r="AA80" s="34">
        <f t="shared" si="60"/>
        <v>0.31746031746031744</v>
      </c>
      <c r="AB80" s="42">
        <v>57.6</v>
      </c>
      <c r="AC80" s="42">
        <v>60.06</v>
      </c>
      <c r="AD80" s="42">
        <v>265.5</v>
      </c>
      <c r="AE80" s="42">
        <v>343.1</v>
      </c>
      <c r="AF80" s="34">
        <v>7</v>
      </c>
      <c r="AG80" s="34">
        <v>10.33</v>
      </c>
      <c r="AH80" s="45">
        <v>9</v>
      </c>
      <c r="AI80" s="34">
        <f t="shared" si="89"/>
        <v>50</v>
      </c>
      <c r="AJ80" s="45">
        <v>2</v>
      </c>
      <c r="AK80" s="34">
        <f>(AJ80/W80)*100</f>
        <v>66.666666666666657</v>
      </c>
      <c r="AL80" s="45">
        <v>8</v>
      </c>
      <c r="AM80" s="34">
        <f t="shared" si="90"/>
        <v>61.53846153846154</v>
      </c>
      <c r="AN80" s="45">
        <v>2</v>
      </c>
      <c r="AO80" s="34">
        <f>(AN80/Z80)*100</f>
        <v>66.666666666666657</v>
      </c>
      <c r="AP80" s="45">
        <v>0</v>
      </c>
      <c r="AQ80" s="175">
        <f t="shared" si="93"/>
        <v>0</v>
      </c>
      <c r="AR80" s="45">
        <f t="shared" si="63"/>
        <v>13</v>
      </c>
      <c r="AS80" s="34">
        <f t="shared" si="64"/>
        <v>1.3756613756613756</v>
      </c>
      <c r="AT80" s="149">
        <v>0</v>
      </c>
      <c r="AU80" s="149">
        <v>13</v>
      </c>
      <c r="AV80" s="149">
        <v>0</v>
      </c>
      <c r="AW80" s="45">
        <f t="shared" si="65"/>
        <v>6</v>
      </c>
      <c r="AX80" s="45">
        <v>0</v>
      </c>
      <c r="AY80" s="45">
        <v>6</v>
      </c>
      <c r="AZ80" s="45">
        <v>0</v>
      </c>
      <c r="BA80" s="45">
        <v>5</v>
      </c>
      <c r="BB80" s="34">
        <f t="shared" si="66"/>
        <v>0.52910052910052907</v>
      </c>
      <c r="BC80" s="149">
        <v>0</v>
      </c>
      <c r="BD80" s="34">
        <f t="shared" si="94"/>
        <v>0</v>
      </c>
      <c r="BE80" s="45">
        <f t="shared" si="67"/>
        <v>0</v>
      </c>
      <c r="BF80" s="45">
        <f t="shared" si="68"/>
        <v>3</v>
      </c>
      <c r="BG80" s="45">
        <f t="shared" si="69"/>
        <v>3</v>
      </c>
      <c r="BH80" s="46">
        <v>0</v>
      </c>
      <c r="BI80" s="46">
        <v>0</v>
      </c>
      <c r="BJ80" s="46">
        <v>0</v>
      </c>
      <c r="BK80" s="46">
        <v>0</v>
      </c>
      <c r="BL80" s="46">
        <v>3</v>
      </c>
      <c r="BM80" s="46">
        <v>3</v>
      </c>
      <c r="BN80" s="46">
        <v>0</v>
      </c>
      <c r="BO80" s="46">
        <v>0</v>
      </c>
      <c r="BP80" s="46">
        <v>0</v>
      </c>
      <c r="BQ80" s="45">
        <f t="shared" si="70"/>
        <v>1</v>
      </c>
      <c r="BR80" s="47">
        <f t="shared" si="71"/>
        <v>0.10582010582010583</v>
      </c>
      <c r="BS80" s="45">
        <f t="shared" si="72"/>
        <v>1</v>
      </c>
      <c r="BT80" s="45">
        <f t="shared" si="73"/>
        <v>0</v>
      </c>
      <c r="BU80" s="45">
        <f t="shared" si="74"/>
        <v>1</v>
      </c>
      <c r="BV80" s="45">
        <f t="shared" si="75"/>
        <v>0</v>
      </c>
      <c r="BW80" s="45">
        <v>0</v>
      </c>
      <c r="BX80" s="45">
        <v>0</v>
      </c>
      <c r="BY80" s="45">
        <f t="shared" si="76"/>
        <v>1</v>
      </c>
      <c r="BZ80" s="45">
        <v>0</v>
      </c>
      <c r="CA80" s="45">
        <v>1</v>
      </c>
      <c r="CB80" s="45">
        <f t="shared" si="77"/>
        <v>0</v>
      </c>
      <c r="CC80" s="45">
        <v>0</v>
      </c>
      <c r="CD80" s="45">
        <v>0</v>
      </c>
      <c r="CE80" s="45">
        <f t="shared" si="78"/>
        <v>0</v>
      </c>
      <c r="CF80" s="45">
        <v>0</v>
      </c>
      <c r="CG80" s="45">
        <v>0</v>
      </c>
      <c r="CH80" s="45">
        <v>0</v>
      </c>
      <c r="CI80" s="45">
        <v>0</v>
      </c>
      <c r="CJ80" s="48">
        <v>434.81</v>
      </c>
      <c r="CK80" s="48"/>
      <c r="CL80" s="45">
        <v>3</v>
      </c>
      <c r="CM80" s="45">
        <v>0</v>
      </c>
      <c r="CN80" s="45">
        <f t="shared" si="79"/>
        <v>0</v>
      </c>
      <c r="CO80" s="47">
        <f>(CN80/BQ80)*100</f>
        <v>0</v>
      </c>
      <c r="CP80" s="45">
        <f t="shared" si="80"/>
        <v>0</v>
      </c>
      <c r="CQ80" s="45">
        <f t="shared" si="81"/>
        <v>0</v>
      </c>
      <c r="CR80" s="45">
        <f t="shared" si="82"/>
        <v>0</v>
      </c>
      <c r="CS80" s="45">
        <v>0</v>
      </c>
      <c r="CT80" s="45">
        <v>0</v>
      </c>
      <c r="CU80" s="45">
        <v>0</v>
      </c>
      <c r="CV80" s="45">
        <v>0</v>
      </c>
      <c r="CW80" s="45">
        <v>0</v>
      </c>
      <c r="CX80" s="45">
        <v>0</v>
      </c>
      <c r="CY80" s="45">
        <f t="shared" si="83"/>
        <v>1</v>
      </c>
      <c r="CZ80" s="47">
        <f>(CY80/BQ80)*100</f>
        <v>100</v>
      </c>
      <c r="DA80" s="45">
        <v>1</v>
      </c>
      <c r="DB80" s="45">
        <f t="shared" si="84"/>
        <v>1</v>
      </c>
      <c r="DC80" s="34">
        <f>(DB80/DA80)*100</f>
        <v>100</v>
      </c>
      <c r="DD80" s="45">
        <v>1</v>
      </c>
      <c r="DE80" s="45">
        <v>0</v>
      </c>
      <c r="DF80" s="45">
        <v>0</v>
      </c>
      <c r="DG80" s="45">
        <v>0</v>
      </c>
      <c r="DH80" s="48">
        <v>315</v>
      </c>
      <c r="DI80" s="48">
        <v>315</v>
      </c>
      <c r="DJ80" s="48">
        <v>315</v>
      </c>
      <c r="DK80" s="46">
        <v>0</v>
      </c>
      <c r="DL80" s="46">
        <v>9</v>
      </c>
      <c r="DM80" s="46">
        <v>1</v>
      </c>
      <c r="DN80" s="46">
        <v>13</v>
      </c>
    </row>
    <row r="81" spans="1:118" s="5" customFormat="1">
      <c r="A81" s="100" t="s">
        <v>249</v>
      </c>
      <c r="B81" s="100" t="s">
        <v>391</v>
      </c>
      <c r="C81" s="100" t="s">
        <v>34</v>
      </c>
      <c r="D81" s="46">
        <v>234</v>
      </c>
      <c r="E81" s="45">
        <f t="shared" si="52"/>
        <v>2</v>
      </c>
      <c r="F81" s="46">
        <v>2</v>
      </c>
      <c r="G81" s="34">
        <f t="shared" si="95"/>
        <v>100</v>
      </c>
      <c r="H81" s="46">
        <v>0</v>
      </c>
      <c r="I81" s="34">
        <f t="shared" si="96"/>
        <v>0</v>
      </c>
      <c r="J81" s="46">
        <v>2</v>
      </c>
      <c r="K81" s="34">
        <f t="shared" si="53"/>
        <v>0.85470085470085477</v>
      </c>
      <c r="L81" s="46">
        <v>40</v>
      </c>
      <c r="M81" s="46">
        <v>28</v>
      </c>
      <c r="N81" s="47">
        <f t="shared" si="54"/>
        <v>11.965811965811966</v>
      </c>
      <c r="O81" s="45">
        <v>2</v>
      </c>
      <c r="P81" s="45">
        <v>2</v>
      </c>
      <c r="Q81" s="34">
        <f t="shared" si="55"/>
        <v>0.85470085470085477</v>
      </c>
      <c r="R81" s="46">
        <f t="shared" si="56"/>
        <v>0</v>
      </c>
      <c r="S81" s="46">
        <v>0</v>
      </c>
      <c r="T81" s="37" t="s">
        <v>456</v>
      </c>
      <c r="U81" s="46">
        <v>0</v>
      </c>
      <c r="V81" s="37" t="s">
        <v>456</v>
      </c>
      <c r="W81" s="46">
        <v>0</v>
      </c>
      <c r="X81" s="46">
        <v>0</v>
      </c>
      <c r="Y81" s="34">
        <f t="shared" si="59"/>
        <v>0</v>
      </c>
      <c r="Z81" s="46">
        <v>0</v>
      </c>
      <c r="AA81" s="34">
        <f t="shared" si="60"/>
        <v>0</v>
      </c>
      <c r="AB81" s="42"/>
      <c r="AC81" s="42"/>
      <c r="AD81" s="42"/>
      <c r="AE81" s="42"/>
      <c r="AF81" s="34"/>
      <c r="AG81" s="34"/>
      <c r="AH81" s="45">
        <v>0</v>
      </c>
      <c r="AI81" s="37" t="s">
        <v>456</v>
      </c>
      <c r="AJ81" s="45">
        <v>0</v>
      </c>
      <c r="AK81" s="37" t="s">
        <v>456</v>
      </c>
      <c r="AL81" s="45">
        <v>0</v>
      </c>
      <c r="AM81" s="37" t="s">
        <v>456</v>
      </c>
      <c r="AN81" s="45">
        <v>0</v>
      </c>
      <c r="AO81" s="37" t="s">
        <v>456</v>
      </c>
      <c r="AP81" s="45">
        <v>0</v>
      </c>
      <c r="AQ81" s="175">
        <f t="shared" si="93"/>
        <v>0</v>
      </c>
      <c r="AR81" s="45">
        <f t="shared" si="63"/>
        <v>3</v>
      </c>
      <c r="AS81" s="34">
        <f t="shared" si="64"/>
        <v>1.2820512820512819</v>
      </c>
      <c r="AT81" s="149">
        <v>0</v>
      </c>
      <c r="AU81" s="149">
        <v>3</v>
      </c>
      <c r="AV81" s="149">
        <v>0</v>
      </c>
      <c r="AW81" s="45">
        <f t="shared" si="65"/>
        <v>3</v>
      </c>
      <c r="AX81" s="45">
        <v>0</v>
      </c>
      <c r="AY81" s="45">
        <v>3</v>
      </c>
      <c r="AZ81" s="45">
        <v>0</v>
      </c>
      <c r="BA81" s="45">
        <v>3</v>
      </c>
      <c r="BB81" s="34">
        <f t="shared" si="66"/>
        <v>1.2820512820512819</v>
      </c>
      <c r="BC81" s="149">
        <v>0</v>
      </c>
      <c r="BD81" s="34">
        <f t="shared" si="94"/>
        <v>0</v>
      </c>
      <c r="BE81" s="45">
        <f t="shared" si="67"/>
        <v>0</v>
      </c>
      <c r="BF81" s="45">
        <f t="shared" si="68"/>
        <v>2</v>
      </c>
      <c r="BG81" s="45">
        <f t="shared" si="69"/>
        <v>1</v>
      </c>
      <c r="BH81" s="46">
        <v>0</v>
      </c>
      <c r="BI81" s="46">
        <v>0</v>
      </c>
      <c r="BJ81" s="46">
        <v>0</v>
      </c>
      <c r="BK81" s="46">
        <v>0</v>
      </c>
      <c r="BL81" s="46">
        <v>2</v>
      </c>
      <c r="BM81" s="46">
        <v>1</v>
      </c>
      <c r="BN81" s="46">
        <v>0</v>
      </c>
      <c r="BO81" s="46">
        <v>0</v>
      </c>
      <c r="BP81" s="46">
        <v>0</v>
      </c>
      <c r="BQ81" s="45">
        <f t="shared" si="70"/>
        <v>0</v>
      </c>
      <c r="BR81" s="47">
        <f t="shared" si="71"/>
        <v>0</v>
      </c>
      <c r="BS81" s="45">
        <f t="shared" si="72"/>
        <v>0</v>
      </c>
      <c r="BT81" s="45">
        <f t="shared" si="73"/>
        <v>0</v>
      </c>
      <c r="BU81" s="45">
        <f t="shared" si="74"/>
        <v>0</v>
      </c>
      <c r="BV81" s="45">
        <f t="shared" si="75"/>
        <v>0</v>
      </c>
      <c r="BW81" s="45">
        <v>0</v>
      </c>
      <c r="BX81" s="45">
        <v>0</v>
      </c>
      <c r="BY81" s="45">
        <f t="shared" si="76"/>
        <v>0</v>
      </c>
      <c r="BZ81" s="45">
        <v>0</v>
      </c>
      <c r="CA81" s="45">
        <v>0</v>
      </c>
      <c r="CB81" s="45">
        <f t="shared" si="77"/>
        <v>0</v>
      </c>
      <c r="CC81" s="45">
        <v>0</v>
      </c>
      <c r="CD81" s="45">
        <v>0</v>
      </c>
      <c r="CE81" s="45">
        <f t="shared" si="78"/>
        <v>0</v>
      </c>
      <c r="CF81" s="45">
        <v>0</v>
      </c>
      <c r="CG81" s="45">
        <v>0</v>
      </c>
      <c r="CH81" s="45">
        <v>0</v>
      </c>
      <c r="CI81" s="45">
        <v>0</v>
      </c>
      <c r="CJ81" s="48"/>
      <c r="CK81" s="48"/>
      <c r="CL81" s="45">
        <v>0</v>
      </c>
      <c r="CM81" s="45">
        <v>0</v>
      </c>
      <c r="CN81" s="45">
        <f t="shared" si="79"/>
        <v>0</v>
      </c>
      <c r="CO81" s="115" t="s">
        <v>456</v>
      </c>
      <c r="CP81" s="45">
        <f t="shared" si="80"/>
        <v>0</v>
      </c>
      <c r="CQ81" s="45">
        <f t="shared" si="81"/>
        <v>0</v>
      </c>
      <c r="CR81" s="45">
        <f t="shared" si="82"/>
        <v>0</v>
      </c>
      <c r="CS81" s="45">
        <v>0</v>
      </c>
      <c r="CT81" s="45">
        <v>0</v>
      </c>
      <c r="CU81" s="45">
        <v>0</v>
      </c>
      <c r="CV81" s="45">
        <v>0</v>
      </c>
      <c r="CW81" s="45">
        <v>0</v>
      </c>
      <c r="CX81" s="45">
        <v>0</v>
      </c>
      <c r="CY81" s="45">
        <f t="shared" si="83"/>
        <v>0</v>
      </c>
      <c r="CZ81" s="115" t="s">
        <v>456</v>
      </c>
      <c r="DA81" s="45">
        <v>0</v>
      </c>
      <c r="DB81" s="45">
        <f t="shared" si="84"/>
        <v>0</v>
      </c>
      <c r="DC81" s="37" t="s">
        <v>456</v>
      </c>
      <c r="DD81" s="45">
        <v>0</v>
      </c>
      <c r="DE81" s="45">
        <v>0</v>
      </c>
      <c r="DF81" s="45">
        <v>0</v>
      </c>
      <c r="DG81" s="45">
        <v>0</v>
      </c>
      <c r="DH81" s="48"/>
      <c r="DI81" s="48"/>
      <c r="DJ81" s="48"/>
      <c r="DK81" s="46">
        <v>0</v>
      </c>
      <c r="DL81" s="26" t="s">
        <v>392</v>
      </c>
      <c r="DM81" s="26" t="s">
        <v>392</v>
      </c>
      <c r="DN81" s="46">
        <v>0</v>
      </c>
    </row>
    <row r="82" spans="1:118" s="5" customFormat="1">
      <c r="A82" s="100" t="s">
        <v>250</v>
      </c>
      <c r="B82" s="100" t="s">
        <v>391</v>
      </c>
      <c r="C82" s="100" t="s">
        <v>32</v>
      </c>
      <c r="D82" s="45">
        <v>2016</v>
      </c>
      <c r="E82" s="45">
        <f t="shared" si="52"/>
        <v>79</v>
      </c>
      <c r="F82" s="46">
        <v>78</v>
      </c>
      <c r="G82" s="34">
        <f t="shared" si="95"/>
        <v>98.734177215189874</v>
      </c>
      <c r="H82" s="46">
        <v>1</v>
      </c>
      <c r="I82" s="34">
        <f t="shared" si="96"/>
        <v>1.2658227848101267</v>
      </c>
      <c r="J82" s="46">
        <v>61</v>
      </c>
      <c r="K82" s="34">
        <f t="shared" si="53"/>
        <v>3.0257936507936507</v>
      </c>
      <c r="L82" s="46">
        <v>394</v>
      </c>
      <c r="M82" s="46">
        <v>277</v>
      </c>
      <c r="N82" s="47">
        <f t="shared" si="54"/>
        <v>13.740079365079366</v>
      </c>
      <c r="O82" s="45">
        <v>54</v>
      </c>
      <c r="P82" s="45">
        <v>38</v>
      </c>
      <c r="Q82" s="34">
        <f t="shared" si="55"/>
        <v>1.8849206349206349</v>
      </c>
      <c r="R82" s="46">
        <f t="shared" si="56"/>
        <v>37</v>
      </c>
      <c r="S82" s="46">
        <v>37</v>
      </c>
      <c r="T82" s="34">
        <f>(S82/R82)*100</f>
        <v>100</v>
      </c>
      <c r="U82" s="46">
        <v>0</v>
      </c>
      <c r="V82" s="34">
        <f>(U82/R82)*100</f>
        <v>0</v>
      </c>
      <c r="W82" s="46">
        <v>13</v>
      </c>
      <c r="X82" s="46">
        <v>34</v>
      </c>
      <c r="Y82" s="34">
        <f t="shared" si="59"/>
        <v>1.6865079365079365</v>
      </c>
      <c r="Z82" s="46">
        <v>13</v>
      </c>
      <c r="AA82" s="34">
        <f t="shared" si="60"/>
        <v>0.64484126984126977</v>
      </c>
      <c r="AB82" s="42">
        <v>74</v>
      </c>
      <c r="AC82" s="42">
        <v>58.37</v>
      </c>
      <c r="AD82" s="42"/>
      <c r="AE82" s="42">
        <v>666.24</v>
      </c>
      <c r="AF82" s="34">
        <v>10.38</v>
      </c>
      <c r="AG82" s="34">
        <v>15.08</v>
      </c>
      <c r="AH82" s="45">
        <v>9</v>
      </c>
      <c r="AI82" s="34">
        <f>(AH82/S82)*100</f>
        <v>24.324324324324326</v>
      </c>
      <c r="AJ82" s="45">
        <v>6</v>
      </c>
      <c r="AK82" s="34">
        <f>(AJ82/W82)*100</f>
        <v>46.153846153846153</v>
      </c>
      <c r="AL82" s="45">
        <v>9</v>
      </c>
      <c r="AM82" s="34">
        <f>(AL82/X82)*100</f>
        <v>26.47058823529412</v>
      </c>
      <c r="AN82" s="45">
        <v>6</v>
      </c>
      <c r="AO82" s="34">
        <f>(AN82/Z82)*100</f>
        <v>46.153846153846153</v>
      </c>
      <c r="AP82" s="45">
        <v>1</v>
      </c>
      <c r="AQ82" s="175">
        <f t="shared" si="93"/>
        <v>4.96031746031746E-2</v>
      </c>
      <c r="AR82" s="45">
        <f t="shared" si="63"/>
        <v>13</v>
      </c>
      <c r="AS82" s="34">
        <f t="shared" si="64"/>
        <v>0.64484126984126977</v>
      </c>
      <c r="AT82" s="149">
        <v>0</v>
      </c>
      <c r="AU82" s="149">
        <v>13</v>
      </c>
      <c r="AV82" s="149">
        <v>0</v>
      </c>
      <c r="AW82" s="45">
        <f t="shared" si="65"/>
        <v>13</v>
      </c>
      <c r="AX82" s="45">
        <v>0</v>
      </c>
      <c r="AY82" s="45">
        <v>13</v>
      </c>
      <c r="AZ82" s="45">
        <v>0</v>
      </c>
      <c r="BA82" s="45">
        <v>13</v>
      </c>
      <c r="BB82" s="34">
        <f t="shared" si="66"/>
        <v>0.64484126984126977</v>
      </c>
      <c r="BC82" s="149">
        <v>9</v>
      </c>
      <c r="BD82" s="34">
        <f t="shared" si="94"/>
        <v>69.230769230769226</v>
      </c>
      <c r="BE82" s="45">
        <f t="shared" si="67"/>
        <v>0</v>
      </c>
      <c r="BF82" s="45">
        <f t="shared" si="68"/>
        <v>3</v>
      </c>
      <c r="BG82" s="45">
        <f t="shared" si="69"/>
        <v>10</v>
      </c>
      <c r="BH82" s="46">
        <v>0</v>
      </c>
      <c r="BI82" s="46">
        <v>0</v>
      </c>
      <c r="BJ82" s="46">
        <v>0</v>
      </c>
      <c r="BK82" s="46">
        <v>0</v>
      </c>
      <c r="BL82" s="46">
        <v>3</v>
      </c>
      <c r="BM82" s="46">
        <v>10</v>
      </c>
      <c r="BN82" s="46">
        <v>0</v>
      </c>
      <c r="BO82" s="46">
        <v>0</v>
      </c>
      <c r="BP82" s="46">
        <v>0</v>
      </c>
      <c r="BQ82" s="45">
        <f t="shared" si="70"/>
        <v>0</v>
      </c>
      <c r="BR82" s="47">
        <f t="shared" si="71"/>
        <v>0</v>
      </c>
      <c r="BS82" s="45">
        <f t="shared" si="72"/>
        <v>0</v>
      </c>
      <c r="BT82" s="45">
        <f t="shared" si="73"/>
        <v>0</v>
      </c>
      <c r="BU82" s="45">
        <f t="shared" si="74"/>
        <v>0</v>
      </c>
      <c r="BV82" s="45">
        <f t="shared" si="75"/>
        <v>0</v>
      </c>
      <c r="BW82" s="45">
        <v>0</v>
      </c>
      <c r="BX82" s="45">
        <v>0</v>
      </c>
      <c r="BY82" s="45">
        <f t="shared" si="76"/>
        <v>0</v>
      </c>
      <c r="BZ82" s="45">
        <v>0</v>
      </c>
      <c r="CA82" s="45">
        <v>0</v>
      </c>
      <c r="CB82" s="45">
        <f t="shared" si="77"/>
        <v>0</v>
      </c>
      <c r="CC82" s="45">
        <v>0</v>
      </c>
      <c r="CD82" s="45">
        <v>0</v>
      </c>
      <c r="CE82" s="45">
        <f t="shared" si="78"/>
        <v>0</v>
      </c>
      <c r="CF82" s="45">
        <v>0</v>
      </c>
      <c r="CG82" s="45">
        <v>0</v>
      </c>
      <c r="CH82" s="45">
        <v>0</v>
      </c>
      <c r="CI82" s="45">
        <v>0</v>
      </c>
      <c r="CJ82" s="48"/>
      <c r="CK82" s="48"/>
      <c r="CL82" s="45">
        <v>0</v>
      </c>
      <c r="CM82" s="45">
        <v>0</v>
      </c>
      <c r="CN82" s="45">
        <f t="shared" si="79"/>
        <v>0</v>
      </c>
      <c r="CO82" s="115" t="s">
        <v>456</v>
      </c>
      <c r="CP82" s="45">
        <f t="shared" si="80"/>
        <v>0</v>
      </c>
      <c r="CQ82" s="45">
        <f t="shared" si="81"/>
        <v>0</v>
      </c>
      <c r="CR82" s="45">
        <f t="shared" si="82"/>
        <v>0</v>
      </c>
      <c r="CS82" s="45">
        <v>0</v>
      </c>
      <c r="CT82" s="45">
        <v>0</v>
      </c>
      <c r="CU82" s="45">
        <v>0</v>
      </c>
      <c r="CV82" s="45">
        <v>0</v>
      </c>
      <c r="CW82" s="45">
        <v>0</v>
      </c>
      <c r="CX82" s="45">
        <v>0</v>
      </c>
      <c r="CY82" s="45">
        <f t="shared" si="83"/>
        <v>0</v>
      </c>
      <c r="CZ82" s="115" t="s">
        <v>456</v>
      </c>
      <c r="DA82" s="45">
        <v>4</v>
      </c>
      <c r="DB82" s="45">
        <f t="shared" si="84"/>
        <v>4</v>
      </c>
      <c r="DC82" s="34">
        <f>(DB82/DA82)*100</f>
        <v>100</v>
      </c>
      <c r="DD82" s="45">
        <v>4</v>
      </c>
      <c r="DE82" s="45">
        <v>0</v>
      </c>
      <c r="DF82" s="45">
        <v>0</v>
      </c>
      <c r="DG82" s="45">
        <v>0</v>
      </c>
      <c r="DH82" s="48">
        <v>217.59</v>
      </c>
      <c r="DI82" s="48">
        <v>120.69</v>
      </c>
      <c r="DJ82" s="48">
        <v>383.26</v>
      </c>
      <c r="DK82" s="46">
        <v>0</v>
      </c>
      <c r="DL82" s="26" t="s">
        <v>392</v>
      </c>
      <c r="DM82" s="26" t="s">
        <v>392</v>
      </c>
      <c r="DN82" s="46">
        <v>37</v>
      </c>
    </row>
    <row r="83" spans="1:118" s="5" customFormat="1">
      <c r="A83" s="26" t="s">
        <v>409</v>
      </c>
      <c r="B83" s="26" t="s">
        <v>439</v>
      </c>
      <c r="C83" s="26" t="s">
        <v>33</v>
      </c>
      <c r="D83" s="46">
        <v>6676</v>
      </c>
      <c r="E83" s="45">
        <f t="shared" si="52"/>
        <v>42</v>
      </c>
      <c r="F83" s="46">
        <v>42</v>
      </c>
      <c r="G83" s="34">
        <f t="shared" si="95"/>
        <v>100</v>
      </c>
      <c r="H83" s="46">
        <v>0</v>
      </c>
      <c r="I83" s="34">
        <f t="shared" si="96"/>
        <v>0</v>
      </c>
      <c r="J83" s="46">
        <v>40</v>
      </c>
      <c r="K83" s="34">
        <f t="shared" si="53"/>
        <v>0.59916117435590177</v>
      </c>
      <c r="L83" s="45">
        <v>2868</v>
      </c>
      <c r="M83" s="45">
        <v>1540</v>
      </c>
      <c r="N83" s="47">
        <f t="shared" si="54"/>
        <v>23.067705212702215</v>
      </c>
      <c r="O83" s="45">
        <v>975</v>
      </c>
      <c r="P83" s="45">
        <v>693</v>
      </c>
      <c r="Q83" s="34">
        <f t="shared" si="55"/>
        <v>10.380467345715997</v>
      </c>
      <c r="R83" s="46">
        <f t="shared" si="56"/>
        <v>522</v>
      </c>
      <c r="S83" s="46">
        <v>518</v>
      </c>
      <c r="T83" s="34">
        <f>(S83/R83)*100</f>
        <v>99.23371647509579</v>
      </c>
      <c r="U83" s="46">
        <v>4</v>
      </c>
      <c r="V83" s="34">
        <f>(U83/R83)*100</f>
        <v>0.76628352490421447</v>
      </c>
      <c r="W83" s="46">
        <v>81</v>
      </c>
      <c r="X83" s="46">
        <v>458</v>
      </c>
      <c r="Y83" s="34">
        <f t="shared" si="59"/>
        <v>6.8603954463750751</v>
      </c>
      <c r="Z83" s="46">
        <v>47</v>
      </c>
      <c r="AA83" s="34">
        <f t="shared" si="60"/>
        <v>0.70401437986818449</v>
      </c>
      <c r="AB83" s="42">
        <v>43.34</v>
      </c>
      <c r="AC83" s="42">
        <v>33.76</v>
      </c>
      <c r="AD83" s="42">
        <v>459.87</v>
      </c>
      <c r="AE83" s="42">
        <v>935.72</v>
      </c>
      <c r="AF83" s="34">
        <v>10.98</v>
      </c>
      <c r="AG83" s="34">
        <v>27.72</v>
      </c>
      <c r="AH83" s="45">
        <v>193</v>
      </c>
      <c r="AI83" s="34">
        <f>(AH83/S83)*100</f>
        <v>37.258687258687253</v>
      </c>
      <c r="AJ83" s="45">
        <v>46</v>
      </c>
      <c r="AK83" s="34">
        <f>(AJ83/W83)*100</f>
        <v>56.79012345679012</v>
      </c>
      <c r="AL83" s="45">
        <v>172</v>
      </c>
      <c r="AM83" s="34">
        <f>(AL83/X83)*100</f>
        <v>37.554585152838428</v>
      </c>
      <c r="AN83" s="45">
        <v>45</v>
      </c>
      <c r="AO83" s="34">
        <f>(AN83/Z83)*100</f>
        <v>95.744680851063833</v>
      </c>
      <c r="AP83" s="45">
        <v>8</v>
      </c>
      <c r="AQ83" s="175">
        <f t="shared" si="93"/>
        <v>0.11983223487118035</v>
      </c>
      <c r="AR83" s="45">
        <f t="shared" si="63"/>
        <v>79</v>
      </c>
      <c r="AS83" s="34">
        <f t="shared" si="64"/>
        <v>1.1833433193529059</v>
      </c>
      <c r="AT83" s="149">
        <v>0</v>
      </c>
      <c r="AU83" s="149">
        <v>79</v>
      </c>
      <c r="AV83" s="149">
        <v>0</v>
      </c>
      <c r="AW83" s="45">
        <f t="shared" si="65"/>
        <v>73</v>
      </c>
      <c r="AX83" s="45">
        <v>0</v>
      </c>
      <c r="AY83" s="45">
        <v>73</v>
      </c>
      <c r="AZ83" s="45">
        <v>0</v>
      </c>
      <c r="BA83" s="45">
        <v>69</v>
      </c>
      <c r="BB83" s="34">
        <f t="shared" si="66"/>
        <v>1.0335530257639305</v>
      </c>
      <c r="BC83" s="149">
        <v>13</v>
      </c>
      <c r="BD83" s="34">
        <f t="shared" si="94"/>
        <v>18.840579710144929</v>
      </c>
      <c r="BE83" s="45">
        <f t="shared" si="67"/>
        <v>0</v>
      </c>
      <c r="BF83" s="45">
        <f t="shared" si="68"/>
        <v>3</v>
      </c>
      <c r="BG83" s="45">
        <f t="shared" si="69"/>
        <v>70</v>
      </c>
      <c r="BH83" s="46">
        <v>0</v>
      </c>
      <c r="BI83" s="46">
        <v>0</v>
      </c>
      <c r="BJ83" s="46">
        <v>0</v>
      </c>
      <c r="BK83" s="46">
        <v>0</v>
      </c>
      <c r="BL83" s="46">
        <v>3</v>
      </c>
      <c r="BM83" s="46">
        <v>70</v>
      </c>
      <c r="BN83" s="46">
        <v>0</v>
      </c>
      <c r="BO83" s="46">
        <v>0</v>
      </c>
      <c r="BP83" s="46">
        <v>0</v>
      </c>
      <c r="BQ83" s="45">
        <f t="shared" si="70"/>
        <v>11</v>
      </c>
      <c r="BR83" s="47">
        <f t="shared" si="71"/>
        <v>0.164769322947873</v>
      </c>
      <c r="BS83" s="45">
        <f t="shared" si="72"/>
        <v>11</v>
      </c>
      <c r="BT83" s="45">
        <f t="shared" si="73"/>
        <v>0</v>
      </c>
      <c r="BU83" s="45">
        <f t="shared" si="74"/>
        <v>11</v>
      </c>
      <c r="BV83" s="45">
        <f t="shared" si="75"/>
        <v>0</v>
      </c>
      <c r="BW83" s="45">
        <v>0</v>
      </c>
      <c r="BX83" s="45">
        <v>0</v>
      </c>
      <c r="BY83" s="45">
        <f t="shared" si="76"/>
        <v>11</v>
      </c>
      <c r="BZ83" s="45">
        <v>0</v>
      </c>
      <c r="CA83" s="45">
        <v>11</v>
      </c>
      <c r="CB83" s="45">
        <f t="shared" si="77"/>
        <v>0</v>
      </c>
      <c r="CC83" s="45">
        <v>0</v>
      </c>
      <c r="CD83" s="45">
        <v>0</v>
      </c>
      <c r="CE83" s="45">
        <f t="shared" si="78"/>
        <v>0</v>
      </c>
      <c r="CF83" s="45">
        <v>0</v>
      </c>
      <c r="CG83" s="45">
        <v>0</v>
      </c>
      <c r="CH83" s="45">
        <v>0</v>
      </c>
      <c r="CI83" s="45">
        <v>0</v>
      </c>
      <c r="CJ83" s="48">
        <v>1492.42</v>
      </c>
      <c r="CK83" s="48"/>
      <c r="CL83" s="45">
        <v>37</v>
      </c>
      <c r="CM83" s="45">
        <v>0</v>
      </c>
      <c r="CN83" s="45">
        <f t="shared" si="79"/>
        <v>10</v>
      </c>
      <c r="CO83" s="47">
        <f>(CN83/BQ83)*100</f>
        <v>90.909090909090907</v>
      </c>
      <c r="CP83" s="45">
        <f t="shared" si="80"/>
        <v>9</v>
      </c>
      <c r="CQ83" s="45">
        <f t="shared" si="81"/>
        <v>0</v>
      </c>
      <c r="CR83" s="45">
        <f t="shared" si="82"/>
        <v>1</v>
      </c>
      <c r="CS83" s="45">
        <v>9</v>
      </c>
      <c r="CT83" s="45">
        <v>0</v>
      </c>
      <c r="CU83" s="45">
        <v>1</v>
      </c>
      <c r="CV83" s="45">
        <v>0</v>
      </c>
      <c r="CW83" s="45">
        <v>0</v>
      </c>
      <c r="CX83" s="45">
        <v>0</v>
      </c>
      <c r="CY83" s="45">
        <f t="shared" si="83"/>
        <v>1</v>
      </c>
      <c r="CZ83" s="47">
        <f>(CY83/BQ83)*100</f>
        <v>9.0909090909090917</v>
      </c>
      <c r="DA83" s="45">
        <v>7</v>
      </c>
      <c r="DB83" s="45">
        <f t="shared" si="84"/>
        <v>3</v>
      </c>
      <c r="DC83" s="34">
        <f>(DB83/DA83)*100</f>
        <v>42.857142857142854</v>
      </c>
      <c r="DD83" s="45">
        <v>2</v>
      </c>
      <c r="DE83" s="45">
        <v>0</v>
      </c>
      <c r="DF83" s="45">
        <v>1</v>
      </c>
      <c r="DG83" s="45">
        <v>0</v>
      </c>
      <c r="DH83" s="48">
        <v>598.09</v>
      </c>
      <c r="DI83" s="48">
        <v>282.24</v>
      </c>
      <c r="DJ83" s="48">
        <v>1192.05</v>
      </c>
      <c r="DK83" s="46">
        <v>32</v>
      </c>
      <c r="DL83" s="46">
        <v>67</v>
      </c>
      <c r="DM83" s="46">
        <v>28</v>
      </c>
      <c r="DN83" s="46">
        <v>47</v>
      </c>
    </row>
    <row r="84" spans="1:118" s="5" customFormat="1">
      <c r="A84" s="100" t="s">
        <v>251</v>
      </c>
      <c r="B84" s="100" t="s">
        <v>391</v>
      </c>
      <c r="C84" s="100" t="s">
        <v>33</v>
      </c>
      <c r="D84" s="45">
        <v>1249</v>
      </c>
      <c r="E84" s="45">
        <f t="shared" si="52"/>
        <v>32</v>
      </c>
      <c r="F84" s="46">
        <v>31</v>
      </c>
      <c r="G84" s="34">
        <f t="shared" si="95"/>
        <v>96.875</v>
      </c>
      <c r="H84" s="46">
        <v>1</v>
      </c>
      <c r="I84" s="34">
        <f t="shared" si="96"/>
        <v>3.125</v>
      </c>
      <c r="J84" s="46">
        <v>27</v>
      </c>
      <c r="K84" s="34">
        <f t="shared" si="53"/>
        <v>2.1617293835068057</v>
      </c>
      <c r="L84" s="46">
        <v>276</v>
      </c>
      <c r="M84" s="46">
        <v>168</v>
      </c>
      <c r="N84" s="47">
        <f t="shared" si="54"/>
        <v>13.450760608486789</v>
      </c>
      <c r="O84" s="45">
        <v>53</v>
      </c>
      <c r="P84" s="45">
        <v>43</v>
      </c>
      <c r="Q84" s="34">
        <f t="shared" si="55"/>
        <v>3.4427542033626897</v>
      </c>
      <c r="R84" s="46">
        <f t="shared" si="56"/>
        <v>22</v>
      </c>
      <c r="S84" s="46">
        <v>22</v>
      </c>
      <c r="T84" s="34">
        <f>(S84/R84)*100</f>
        <v>100</v>
      </c>
      <c r="U84" s="46">
        <v>0</v>
      </c>
      <c r="V84" s="34">
        <f>(U84/R84)*100</f>
        <v>0</v>
      </c>
      <c r="W84" s="46">
        <v>14</v>
      </c>
      <c r="X84" s="46">
        <v>15</v>
      </c>
      <c r="Y84" s="34">
        <f t="shared" si="59"/>
        <v>1.200960768614892</v>
      </c>
      <c r="Z84" s="46">
        <v>9</v>
      </c>
      <c r="AA84" s="34">
        <f t="shared" si="60"/>
        <v>0.72057646116893515</v>
      </c>
      <c r="AB84" s="42">
        <v>56.33</v>
      </c>
      <c r="AC84" s="42">
        <v>60.65</v>
      </c>
      <c r="AD84" s="42"/>
      <c r="AE84" s="42">
        <v>503.64</v>
      </c>
      <c r="AF84" s="34">
        <v>8.18</v>
      </c>
      <c r="AG84" s="34">
        <v>9.64</v>
      </c>
      <c r="AH84" s="45">
        <v>13</v>
      </c>
      <c r="AI84" s="34">
        <f>(AH84/S84)*100</f>
        <v>59.090909090909093</v>
      </c>
      <c r="AJ84" s="45">
        <v>12</v>
      </c>
      <c r="AK84" s="34">
        <f>(AJ84/W84)*100</f>
        <v>85.714285714285708</v>
      </c>
      <c r="AL84" s="45">
        <v>9</v>
      </c>
      <c r="AM84" s="34">
        <f>(AL84/X84)*100</f>
        <v>60</v>
      </c>
      <c r="AN84" s="45">
        <v>8</v>
      </c>
      <c r="AO84" s="34">
        <f>(AN84/Z84)*100</f>
        <v>88.888888888888886</v>
      </c>
      <c r="AP84" s="45">
        <v>4</v>
      </c>
      <c r="AQ84" s="175">
        <f t="shared" si="93"/>
        <v>0.32025620496397117</v>
      </c>
      <c r="AR84" s="45">
        <f t="shared" si="63"/>
        <v>32</v>
      </c>
      <c r="AS84" s="34">
        <f t="shared" si="64"/>
        <v>2.5620496397117694</v>
      </c>
      <c r="AT84" s="149">
        <v>0</v>
      </c>
      <c r="AU84" s="149">
        <v>32</v>
      </c>
      <c r="AV84" s="149">
        <v>0</v>
      </c>
      <c r="AW84" s="45">
        <f t="shared" si="65"/>
        <v>32</v>
      </c>
      <c r="AX84" s="45">
        <v>0</v>
      </c>
      <c r="AY84" s="45">
        <v>32</v>
      </c>
      <c r="AZ84" s="45">
        <v>0</v>
      </c>
      <c r="BA84" s="45">
        <v>24</v>
      </c>
      <c r="BB84" s="34">
        <f t="shared" si="66"/>
        <v>1.9215372297838269</v>
      </c>
      <c r="BC84" s="149">
        <v>2</v>
      </c>
      <c r="BD84" s="34">
        <f t="shared" si="94"/>
        <v>8.3333333333333321</v>
      </c>
      <c r="BE84" s="45">
        <f t="shared" si="67"/>
        <v>0</v>
      </c>
      <c r="BF84" s="45">
        <f t="shared" si="68"/>
        <v>20</v>
      </c>
      <c r="BG84" s="45">
        <f t="shared" si="69"/>
        <v>12</v>
      </c>
      <c r="BH84" s="46">
        <v>0</v>
      </c>
      <c r="BI84" s="46">
        <v>0</v>
      </c>
      <c r="BJ84" s="46">
        <v>0</v>
      </c>
      <c r="BK84" s="46">
        <v>0</v>
      </c>
      <c r="BL84" s="46">
        <v>20</v>
      </c>
      <c r="BM84" s="46">
        <v>12</v>
      </c>
      <c r="BN84" s="46">
        <v>0</v>
      </c>
      <c r="BO84" s="46">
        <v>0</v>
      </c>
      <c r="BP84" s="46">
        <v>0</v>
      </c>
      <c r="BQ84" s="45">
        <f t="shared" si="70"/>
        <v>1</v>
      </c>
      <c r="BR84" s="47">
        <f t="shared" si="71"/>
        <v>8.0064051240992792E-2</v>
      </c>
      <c r="BS84" s="45">
        <f t="shared" si="72"/>
        <v>1</v>
      </c>
      <c r="BT84" s="45">
        <f t="shared" si="73"/>
        <v>0</v>
      </c>
      <c r="BU84" s="45">
        <f t="shared" si="74"/>
        <v>1</v>
      </c>
      <c r="BV84" s="45">
        <f t="shared" si="75"/>
        <v>0</v>
      </c>
      <c r="BW84" s="45">
        <v>0</v>
      </c>
      <c r="BX84" s="45">
        <v>0</v>
      </c>
      <c r="BY84" s="45">
        <f t="shared" si="76"/>
        <v>1</v>
      </c>
      <c r="BZ84" s="45">
        <v>0</v>
      </c>
      <c r="CA84" s="45">
        <v>1</v>
      </c>
      <c r="CB84" s="45">
        <f t="shared" si="77"/>
        <v>0</v>
      </c>
      <c r="CC84" s="45">
        <v>0</v>
      </c>
      <c r="CD84" s="45">
        <v>0</v>
      </c>
      <c r="CE84" s="45">
        <f t="shared" si="78"/>
        <v>0</v>
      </c>
      <c r="CF84" s="45">
        <v>0</v>
      </c>
      <c r="CG84" s="45">
        <v>0</v>
      </c>
      <c r="CH84" s="45">
        <v>0</v>
      </c>
      <c r="CI84" s="45">
        <v>0</v>
      </c>
      <c r="CJ84" s="48">
        <v>506.12</v>
      </c>
      <c r="CK84" s="48"/>
      <c r="CL84" s="45">
        <v>0</v>
      </c>
      <c r="CM84" s="45">
        <v>0</v>
      </c>
      <c r="CN84" s="45">
        <f t="shared" si="79"/>
        <v>0</v>
      </c>
      <c r="CO84" s="47">
        <f>(CN84/BQ84)*100</f>
        <v>0</v>
      </c>
      <c r="CP84" s="45">
        <f t="shared" si="80"/>
        <v>0</v>
      </c>
      <c r="CQ84" s="45">
        <f t="shared" si="81"/>
        <v>0</v>
      </c>
      <c r="CR84" s="45">
        <f t="shared" si="82"/>
        <v>0</v>
      </c>
      <c r="CS84" s="45">
        <v>0</v>
      </c>
      <c r="CT84" s="45">
        <v>0</v>
      </c>
      <c r="CU84" s="45">
        <v>0</v>
      </c>
      <c r="CV84" s="45">
        <v>0</v>
      </c>
      <c r="CW84" s="45">
        <v>0</v>
      </c>
      <c r="CX84" s="45">
        <v>0</v>
      </c>
      <c r="CY84" s="45">
        <f t="shared" si="83"/>
        <v>1</v>
      </c>
      <c r="CZ84" s="47">
        <f>(CY84/BQ84)*100</f>
        <v>100</v>
      </c>
      <c r="DA84" s="45">
        <v>0</v>
      </c>
      <c r="DB84" s="45">
        <f t="shared" si="84"/>
        <v>0</v>
      </c>
      <c r="DC84" s="37" t="s">
        <v>456</v>
      </c>
      <c r="DD84" s="45">
        <v>0</v>
      </c>
      <c r="DE84" s="45">
        <v>0</v>
      </c>
      <c r="DF84" s="45">
        <v>0</v>
      </c>
      <c r="DG84" s="45">
        <v>0</v>
      </c>
      <c r="DH84" s="48"/>
      <c r="DI84" s="48"/>
      <c r="DJ84" s="48"/>
      <c r="DK84" s="46">
        <v>0</v>
      </c>
      <c r="DL84" s="26" t="s">
        <v>392</v>
      </c>
      <c r="DM84" s="26" t="s">
        <v>392</v>
      </c>
      <c r="DN84" s="46">
        <v>22</v>
      </c>
    </row>
    <row r="85" spans="1:118" s="5" customFormat="1">
      <c r="A85" s="100" t="s">
        <v>252</v>
      </c>
      <c r="B85" s="100" t="s">
        <v>391</v>
      </c>
      <c r="C85" s="100" t="s">
        <v>32</v>
      </c>
      <c r="D85" s="46">
        <v>298</v>
      </c>
      <c r="E85" s="45">
        <f t="shared" si="52"/>
        <v>9</v>
      </c>
      <c r="F85" s="46">
        <v>8</v>
      </c>
      <c r="G85" s="34">
        <f t="shared" si="95"/>
        <v>88.888888888888886</v>
      </c>
      <c r="H85" s="46">
        <v>1</v>
      </c>
      <c r="I85" s="34">
        <f t="shared" si="96"/>
        <v>11.111111111111111</v>
      </c>
      <c r="J85" s="46">
        <v>7</v>
      </c>
      <c r="K85" s="34">
        <f t="shared" si="53"/>
        <v>2.348993288590604</v>
      </c>
      <c r="L85" s="46">
        <v>59</v>
      </c>
      <c r="M85" s="46">
        <v>40</v>
      </c>
      <c r="N85" s="47">
        <f t="shared" si="54"/>
        <v>13.422818791946309</v>
      </c>
      <c r="O85" s="45">
        <v>3</v>
      </c>
      <c r="P85" s="45">
        <v>3</v>
      </c>
      <c r="Q85" s="34">
        <f t="shared" si="55"/>
        <v>1.006711409395973</v>
      </c>
      <c r="R85" s="46">
        <f t="shared" si="56"/>
        <v>2</v>
      </c>
      <c r="S85" s="46">
        <v>2</v>
      </c>
      <c r="T85" s="34">
        <f>(S85/R85)*100</f>
        <v>100</v>
      </c>
      <c r="U85" s="46">
        <v>0</v>
      </c>
      <c r="V85" s="34">
        <f>(U85/R85)*100</f>
        <v>0</v>
      </c>
      <c r="W85" s="46">
        <v>0</v>
      </c>
      <c r="X85" s="46">
        <v>1</v>
      </c>
      <c r="Y85" s="34">
        <f t="shared" si="59"/>
        <v>0.33557046979865773</v>
      </c>
      <c r="Z85" s="46">
        <v>0</v>
      </c>
      <c r="AA85" s="34">
        <f t="shared" si="60"/>
        <v>0</v>
      </c>
      <c r="AB85" s="42">
        <v>22.84</v>
      </c>
      <c r="AC85" s="42"/>
      <c r="AD85" s="42"/>
      <c r="AE85" s="42"/>
      <c r="AF85" s="34">
        <v>8</v>
      </c>
      <c r="AG85" s="34"/>
      <c r="AH85" s="45">
        <v>0</v>
      </c>
      <c r="AI85" s="34">
        <f>(AH85/S85)*100</f>
        <v>0</v>
      </c>
      <c r="AJ85" s="45">
        <v>0</v>
      </c>
      <c r="AK85" s="37" t="s">
        <v>456</v>
      </c>
      <c r="AL85" s="45">
        <v>0</v>
      </c>
      <c r="AM85" s="34">
        <f>(AL85/X85)*100</f>
        <v>0</v>
      </c>
      <c r="AN85" s="45">
        <v>0</v>
      </c>
      <c r="AO85" s="37" t="s">
        <v>456</v>
      </c>
      <c r="AP85" s="45">
        <v>0</v>
      </c>
      <c r="AQ85" s="175">
        <f t="shared" si="93"/>
        <v>0</v>
      </c>
      <c r="AR85" s="45">
        <f t="shared" si="63"/>
        <v>1</v>
      </c>
      <c r="AS85" s="34">
        <f t="shared" si="64"/>
        <v>0.33557046979865773</v>
      </c>
      <c r="AT85" s="149">
        <v>0</v>
      </c>
      <c r="AU85" s="149">
        <v>1</v>
      </c>
      <c r="AV85" s="149">
        <v>0</v>
      </c>
      <c r="AW85" s="45">
        <f t="shared" si="65"/>
        <v>1</v>
      </c>
      <c r="AX85" s="45">
        <v>0</v>
      </c>
      <c r="AY85" s="45">
        <v>1</v>
      </c>
      <c r="AZ85" s="45">
        <v>0</v>
      </c>
      <c r="BA85" s="45">
        <v>1</v>
      </c>
      <c r="BB85" s="34">
        <f t="shared" si="66"/>
        <v>0.33557046979865773</v>
      </c>
      <c r="BC85" s="149">
        <v>0</v>
      </c>
      <c r="BD85" s="34">
        <f t="shared" si="94"/>
        <v>0</v>
      </c>
      <c r="BE85" s="45">
        <f t="shared" si="67"/>
        <v>0</v>
      </c>
      <c r="BF85" s="45">
        <f t="shared" si="68"/>
        <v>0</v>
      </c>
      <c r="BG85" s="45">
        <f t="shared" si="69"/>
        <v>1</v>
      </c>
      <c r="BH85" s="46">
        <v>0</v>
      </c>
      <c r="BI85" s="46">
        <v>0</v>
      </c>
      <c r="BJ85" s="46">
        <v>0</v>
      </c>
      <c r="BK85" s="46">
        <v>0</v>
      </c>
      <c r="BL85" s="46">
        <v>0</v>
      </c>
      <c r="BM85" s="46">
        <v>1</v>
      </c>
      <c r="BN85" s="46">
        <v>0</v>
      </c>
      <c r="BO85" s="46">
        <v>0</v>
      </c>
      <c r="BP85" s="46">
        <v>0</v>
      </c>
      <c r="BQ85" s="45">
        <f t="shared" si="70"/>
        <v>0</v>
      </c>
      <c r="BR85" s="47">
        <f t="shared" si="71"/>
        <v>0</v>
      </c>
      <c r="BS85" s="45">
        <f t="shared" si="72"/>
        <v>0</v>
      </c>
      <c r="BT85" s="45">
        <f t="shared" si="73"/>
        <v>0</v>
      </c>
      <c r="BU85" s="45">
        <f t="shared" si="74"/>
        <v>0</v>
      </c>
      <c r="BV85" s="45">
        <f t="shared" si="75"/>
        <v>0</v>
      </c>
      <c r="BW85" s="45">
        <v>0</v>
      </c>
      <c r="BX85" s="45">
        <v>0</v>
      </c>
      <c r="BY85" s="45">
        <f t="shared" si="76"/>
        <v>0</v>
      </c>
      <c r="BZ85" s="45">
        <v>0</v>
      </c>
      <c r="CA85" s="45">
        <v>0</v>
      </c>
      <c r="CB85" s="45">
        <f t="shared" si="77"/>
        <v>0</v>
      </c>
      <c r="CC85" s="45">
        <v>0</v>
      </c>
      <c r="CD85" s="45">
        <v>0</v>
      </c>
      <c r="CE85" s="45">
        <f t="shared" si="78"/>
        <v>0</v>
      </c>
      <c r="CF85" s="45">
        <v>0</v>
      </c>
      <c r="CG85" s="45">
        <v>0</v>
      </c>
      <c r="CH85" s="45">
        <v>0</v>
      </c>
      <c r="CI85" s="45">
        <v>0</v>
      </c>
      <c r="CJ85" s="48"/>
      <c r="CK85" s="48"/>
      <c r="CL85" s="45">
        <v>0</v>
      </c>
      <c r="CM85" s="45">
        <v>0</v>
      </c>
      <c r="CN85" s="45">
        <f t="shared" si="79"/>
        <v>0</v>
      </c>
      <c r="CO85" s="115" t="s">
        <v>456</v>
      </c>
      <c r="CP85" s="45">
        <f t="shared" si="80"/>
        <v>0</v>
      </c>
      <c r="CQ85" s="45">
        <f t="shared" si="81"/>
        <v>0</v>
      </c>
      <c r="CR85" s="45">
        <f t="shared" si="82"/>
        <v>0</v>
      </c>
      <c r="CS85" s="45">
        <v>0</v>
      </c>
      <c r="CT85" s="45">
        <v>0</v>
      </c>
      <c r="CU85" s="45">
        <v>0</v>
      </c>
      <c r="CV85" s="45">
        <v>0</v>
      </c>
      <c r="CW85" s="45">
        <v>0</v>
      </c>
      <c r="CX85" s="45">
        <v>0</v>
      </c>
      <c r="CY85" s="45">
        <f t="shared" si="83"/>
        <v>0</v>
      </c>
      <c r="CZ85" s="115" t="s">
        <v>456</v>
      </c>
      <c r="DA85" s="45">
        <v>0</v>
      </c>
      <c r="DB85" s="45">
        <f t="shared" si="84"/>
        <v>0</v>
      </c>
      <c r="DC85" s="37" t="s">
        <v>456</v>
      </c>
      <c r="DD85" s="45">
        <v>0</v>
      </c>
      <c r="DE85" s="45">
        <v>0</v>
      </c>
      <c r="DF85" s="45">
        <v>0</v>
      </c>
      <c r="DG85" s="45">
        <v>0</v>
      </c>
      <c r="DH85" s="48"/>
      <c r="DI85" s="48"/>
      <c r="DJ85" s="48"/>
      <c r="DK85" s="46">
        <v>0</v>
      </c>
      <c r="DL85" s="26" t="s">
        <v>392</v>
      </c>
      <c r="DM85" s="26" t="s">
        <v>392</v>
      </c>
      <c r="DN85" s="46">
        <v>2</v>
      </c>
    </row>
    <row r="86" spans="1:118" s="5" customFormat="1">
      <c r="A86" s="100" t="s">
        <v>253</v>
      </c>
      <c r="B86" s="100" t="s">
        <v>391</v>
      </c>
      <c r="C86" s="100" t="s">
        <v>19</v>
      </c>
      <c r="D86" s="46">
        <v>377</v>
      </c>
      <c r="E86" s="45">
        <f t="shared" si="52"/>
        <v>13</v>
      </c>
      <c r="F86" s="46">
        <v>12</v>
      </c>
      <c r="G86" s="34">
        <f t="shared" si="95"/>
        <v>92.307692307692307</v>
      </c>
      <c r="H86" s="46">
        <v>1</v>
      </c>
      <c r="I86" s="34">
        <f t="shared" si="96"/>
        <v>7.6923076923076925</v>
      </c>
      <c r="J86" s="46">
        <v>9</v>
      </c>
      <c r="K86" s="34">
        <f t="shared" ref="K86:K117" si="97">(J86/D86)*100</f>
        <v>2.3872679045092835</v>
      </c>
      <c r="L86" s="46">
        <v>80</v>
      </c>
      <c r="M86" s="46">
        <v>55</v>
      </c>
      <c r="N86" s="47">
        <f t="shared" ref="N86:N117" si="98">(M86/D86)*100</f>
        <v>14.588859416445624</v>
      </c>
      <c r="O86" s="45">
        <v>13</v>
      </c>
      <c r="P86" s="45">
        <v>9</v>
      </c>
      <c r="Q86" s="34">
        <f t="shared" ref="Q86:Q117" si="99">(P86/D86)*100</f>
        <v>2.3872679045092835</v>
      </c>
      <c r="R86" s="46">
        <f t="shared" si="56"/>
        <v>8</v>
      </c>
      <c r="S86" s="46">
        <v>8</v>
      </c>
      <c r="T86" s="34">
        <f>(S86/R86)*100</f>
        <v>100</v>
      </c>
      <c r="U86" s="46">
        <v>0</v>
      </c>
      <c r="V86" s="34">
        <f>(U86/R86)*100</f>
        <v>0</v>
      </c>
      <c r="W86" s="46">
        <v>3</v>
      </c>
      <c r="X86" s="46">
        <v>7</v>
      </c>
      <c r="Y86" s="34">
        <f t="shared" ref="Y86:Y117" si="100">((X86)/D86)*100</f>
        <v>1.8567639257294428</v>
      </c>
      <c r="Z86" s="46">
        <v>2</v>
      </c>
      <c r="AA86" s="34">
        <f t="shared" ref="AA86:AA117" si="101">((Z86)/D86)*100</f>
        <v>0.53050397877984079</v>
      </c>
      <c r="AB86" s="42">
        <v>69.260000000000005</v>
      </c>
      <c r="AC86" s="42">
        <v>60.97</v>
      </c>
      <c r="AD86" s="42"/>
      <c r="AE86" s="42">
        <v>429.66</v>
      </c>
      <c r="AF86" s="34">
        <v>11</v>
      </c>
      <c r="AG86" s="34">
        <v>9.67</v>
      </c>
      <c r="AH86" s="45">
        <v>3</v>
      </c>
      <c r="AI86" s="34">
        <f>(AH86/S86)*100</f>
        <v>37.5</v>
      </c>
      <c r="AJ86" s="45">
        <v>3</v>
      </c>
      <c r="AK86" s="34">
        <f>(AJ86/W86)*100</f>
        <v>100</v>
      </c>
      <c r="AL86" s="45">
        <v>2</v>
      </c>
      <c r="AM86" s="34">
        <f>(AL86/X86)*100</f>
        <v>28.571428571428569</v>
      </c>
      <c r="AN86" s="45">
        <v>2</v>
      </c>
      <c r="AO86" s="34">
        <f>(AN86/Z86)*100</f>
        <v>100</v>
      </c>
      <c r="AP86" s="45">
        <v>4</v>
      </c>
      <c r="AQ86" s="175">
        <f t="shared" si="93"/>
        <v>1.0610079575596816</v>
      </c>
      <c r="AR86" s="45">
        <f t="shared" si="63"/>
        <v>3</v>
      </c>
      <c r="AS86" s="34">
        <f t="shared" ref="AS86:AS117" si="102">((AR86)/D86)*100</f>
        <v>0.79575596816976124</v>
      </c>
      <c r="AT86" s="149">
        <v>0</v>
      </c>
      <c r="AU86" s="149">
        <v>3</v>
      </c>
      <c r="AV86" s="149">
        <v>0</v>
      </c>
      <c r="AW86" s="45">
        <f t="shared" si="65"/>
        <v>3</v>
      </c>
      <c r="AX86" s="45">
        <v>0</v>
      </c>
      <c r="AY86" s="45">
        <v>3</v>
      </c>
      <c r="AZ86" s="45">
        <v>0</v>
      </c>
      <c r="BA86" s="45">
        <v>3</v>
      </c>
      <c r="BB86" s="34">
        <f t="shared" ref="BB86:BB117" si="103">((BA86)/D86)*100</f>
        <v>0.79575596816976124</v>
      </c>
      <c r="BC86" s="149">
        <v>0</v>
      </c>
      <c r="BD86" s="34">
        <f t="shared" si="94"/>
        <v>0</v>
      </c>
      <c r="BE86" s="45">
        <f t="shared" si="67"/>
        <v>0</v>
      </c>
      <c r="BF86" s="45">
        <f t="shared" si="68"/>
        <v>0</v>
      </c>
      <c r="BG86" s="45">
        <f t="shared" si="69"/>
        <v>3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3</v>
      </c>
      <c r="BN86" s="46">
        <v>0</v>
      </c>
      <c r="BO86" s="46">
        <v>0</v>
      </c>
      <c r="BP86" s="46">
        <v>0</v>
      </c>
      <c r="BQ86" s="45">
        <f t="shared" si="70"/>
        <v>0</v>
      </c>
      <c r="BR86" s="47">
        <f t="shared" ref="BR86:BR117" si="104">(BQ86/D86)*100</f>
        <v>0</v>
      </c>
      <c r="BS86" s="45">
        <f t="shared" si="72"/>
        <v>0</v>
      </c>
      <c r="BT86" s="45">
        <f t="shared" si="73"/>
        <v>0</v>
      </c>
      <c r="BU86" s="45">
        <f t="shared" si="74"/>
        <v>0</v>
      </c>
      <c r="BV86" s="45">
        <f t="shared" si="75"/>
        <v>0</v>
      </c>
      <c r="BW86" s="45">
        <v>0</v>
      </c>
      <c r="BX86" s="45">
        <v>0</v>
      </c>
      <c r="BY86" s="45">
        <f t="shared" si="76"/>
        <v>0</v>
      </c>
      <c r="BZ86" s="45">
        <v>0</v>
      </c>
      <c r="CA86" s="45">
        <v>0</v>
      </c>
      <c r="CB86" s="45">
        <f t="shared" si="77"/>
        <v>0</v>
      </c>
      <c r="CC86" s="45">
        <v>0</v>
      </c>
      <c r="CD86" s="45">
        <v>0</v>
      </c>
      <c r="CE86" s="45">
        <f t="shared" si="78"/>
        <v>0</v>
      </c>
      <c r="CF86" s="45">
        <v>0</v>
      </c>
      <c r="CG86" s="45">
        <v>0</v>
      </c>
      <c r="CH86" s="45">
        <v>0</v>
      </c>
      <c r="CI86" s="45">
        <v>0</v>
      </c>
      <c r="CJ86" s="48"/>
      <c r="CK86" s="48"/>
      <c r="CL86" s="45">
        <v>0</v>
      </c>
      <c r="CM86" s="45">
        <v>0</v>
      </c>
      <c r="CN86" s="45">
        <f t="shared" si="79"/>
        <v>0</v>
      </c>
      <c r="CO86" s="115" t="s">
        <v>456</v>
      </c>
      <c r="CP86" s="45">
        <f t="shared" si="80"/>
        <v>0</v>
      </c>
      <c r="CQ86" s="45">
        <f t="shared" si="81"/>
        <v>0</v>
      </c>
      <c r="CR86" s="45">
        <f t="shared" si="82"/>
        <v>0</v>
      </c>
      <c r="CS86" s="45">
        <v>0</v>
      </c>
      <c r="CT86" s="45">
        <v>0</v>
      </c>
      <c r="CU86" s="45">
        <v>0</v>
      </c>
      <c r="CV86" s="45">
        <v>0</v>
      </c>
      <c r="CW86" s="45">
        <v>0</v>
      </c>
      <c r="CX86" s="45">
        <v>0</v>
      </c>
      <c r="CY86" s="45">
        <f t="shared" si="83"/>
        <v>0</v>
      </c>
      <c r="CZ86" s="115" t="s">
        <v>456</v>
      </c>
      <c r="DA86" s="45">
        <v>0</v>
      </c>
      <c r="DB86" s="45">
        <f t="shared" si="84"/>
        <v>0</v>
      </c>
      <c r="DC86" s="37" t="s">
        <v>456</v>
      </c>
      <c r="DD86" s="45">
        <v>0</v>
      </c>
      <c r="DE86" s="45">
        <v>0</v>
      </c>
      <c r="DF86" s="45">
        <v>0</v>
      </c>
      <c r="DG86" s="45">
        <v>0</v>
      </c>
      <c r="DH86" s="48"/>
      <c r="DI86" s="48"/>
      <c r="DJ86" s="48"/>
      <c r="DK86" s="46">
        <v>0</v>
      </c>
      <c r="DL86" s="26" t="s">
        <v>392</v>
      </c>
      <c r="DM86" s="26" t="s">
        <v>392</v>
      </c>
      <c r="DN86" s="46">
        <v>8</v>
      </c>
    </row>
    <row r="87" spans="1:118" s="5" customFormat="1">
      <c r="A87" s="100" t="s">
        <v>254</v>
      </c>
      <c r="B87" s="100" t="s">
        <v>391</v>
      </c>
      <c r="C87" s="100" t="s">
        <v>34</v>
      </c>
      <c r="D87" s="46">
        <v>116</v>
      </c>
      <c r="E87" s="45">
        <f t="shared" si="52"/>
        <v>2</v>
      </c>
      <c r="F87" s="46">
        <v>2</v>
      </c>
      <c r="G87" s="34">
        <f t="shared" si="95"/>
        <v>100</v>
      </c>
      <c r="H87" s="46">
        <v>0</v>
      </c>
      <c r="I87" s="34">
        <f t="shared" si="96"/>
        <v>0</v>
      </c>
      <c r="J87" s="46">
        <v>2</v>
      </c>
      <c r="K87" s="34">
        <f t="shared" si="97"/>
        <v>1.7241379310344827</v>
      </c>
      <c r="L87" s="46">
        <v>13</v>
      </c>
      <c r="M87" s="46">
        <v>8</v>
      </c>
      <c r="N87" s="47">
        <f t="shared" si="98"/>
        <v>6.8965517241379306</v>
      </c>
      <c r="O87" s="45">
        <v>0</v>
      </c>
      <c r="P87" s="45">
        <v>0</v>
      </c>
      <c r="Q87" s="34">
        <f t="shared" si="99"/>
        <v>0</v>
      </c>
      <c r="R87" s="46">
        <f t="shared" si="56"/>
        <v>0</v>
      </c>
      <c r="S87" s="46">
        <v>0</v>
      </c>
      <c r="T87" s="37" t="s">
        <v>456</v>
      </c>
      <c r="U87" s="46">
        <v>0</v>
      </c>
      <c r="V87" s="37" t="s">
        <v>456</v>
      </c>
      <c r="W87" s="46">
        <v>0</v>
      </c>
      <c r="X87" s="46">
        <v>0</v>
      </c>
      <c r="Y87" s="34">
        <f t="shared" si="100"/>
        <v>0</v>
      </c>
      <c r="Z87" s="46">
        <v>0</v>
      </c>
      <c r="AA87" s="34">
        <f t="shared" si="101"/>
        <v>0</v>
      </c>
      <c r="AB87" s="42"/>
      <c r="AC87" s="42"/>
      <c r="AD87" s="42"/>
      <c r="AE87" s="42"/>
      <c r="AF87" s="34"/>
      <c r="AG87" s="34"/>
      <c r="AH87" s="45">
        <v>0</v>
      </c>
      <c r="AI87" s="37" t="s">
        <v>456</v>
      </c>
      <c r="AJ87" s="45">
        <v>0</v>
      </c>
      <c r="AK87" s="37" t="s">
        <v>456</v>
      </c>
      <c r="AL87" s="45">
        <v>0</v>
      </c>
      <c r="AM87" s="37" t="s">
        <v>456</v>
      </c>
      <c r="AN87" s="45">
        <v>0</v>
      </c>
      <c r="AO87" s="37" t="s">
        <v>456</v>
      </c>
      <c r="AP87" s="45">
        <v>0</v>
      </c>
      <c r="AQ87" s="176">
        <f t="shared" si="93"/>
        <v>0</v>
      </c>
      <c r="AR87" s="45">
        <f t="shared" si="63"/>
        <v>0</v>
      </c>
      <c r="AS87" s="34">
        <f t="shared" si="102"/>
        <v>0</v>
      </c>
      <c r="AT87" s="149">
        <v>0</v>
      </c>
      <c r="AU87" s="149">
        <v>0</v>
      </c>
      <c r="AV87" s="149">
        <v>0</v>
      </c>
      <c r="AW87" s="45">
        <f t="shared" si="65"/>
        <v>0</v>
      </c>
      <c r="AX87" s="45">
        <v>0</v>
      </c>
      <c r="AY87" s="45">
        <v>0</v>
      </c>
      <c r="AZ87" s="45">
        <v>0</v>
      </c>
      <c r="BA87" s="45">
        <v>0</v>
      </c>
      <c r="BB87" s="34">
        <f t="shared" si="103"/>
        <v>0</v>
      </c>
      <c r="BC87" s="149">
        <v>0</v>
      </c>
      <c r="BD87" s="37" t="s">
        <v>456</v>
      </c>
      <c r="BE87" s="45">
        <f t="shared" si="67"/>
        <v>0</v>
      </c>
      <c r="BF87" s="45">
        <f t="shared" si="68"/>
        <v>0</v>
      </c>
      <c r="BG87" s="45">
        <f t="shared" si="69"/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0</v>
      </c>
      <c r="BP87" s="46">
        <v>0</v>
      </c>
      <c r="BQ87" s="45">
        <f t="shared" si="70"/>
        <v>0</v>
      </c>
      <c r="BR87" s="47">
        <f t="shared" si="104"/>
        <v>0</v>
      </c>
      <c r="BS87" s="45">
        <f t="shared" si="72"/>
        <v>0</v>
      </c>
      <c r="BT87" s="45">
        <f t="shared" si="73"/>
        <v>0</v>
      </c>
      <c r="BU87" s="45">
        <f t="shared" si="74"/>
        <v>0</v>
      </c>
      <c r="BV87" s="45">
        <f t="shared" si="75"/>
        <v>0</v>
      </c>
      <c r="BW87" s="45">
        <v>0</v>
      </c>
      <c r="BX87" s="45">
        <v>0</v>
      </c>
      <c r="BY87" s="45">
        <f t="shared" si="76"/>
        <v>0</v>
      </c>
      <c r="BZ87" s="45">
        <v>0</v>
      </c>
      <c r="CA87" s="45">
        <v>0</v>
      </c>
      <c r="CB87" s="45">
        <f t="shared" si="77"/>
        <v>0</v>
      </c>
      <c r="CC87" s="45">
        <v>0</v>
      </c>
      <c r="CD87" s="45">
        <v>0</v>
      </c>
      <c r="CE87" s="45">
        <f t="shared" si="78"/>
        <v>0</v>
      </c>
      <c r="CF87" s="45">
        <v>0</v>
      </c>
      <c r="CG87" s="45">
        <v>0</v>
      </c>
      <c r="CH87" s="45">
        <v>0</v>
      </c>
      <c r="CI87" s="45">
        <v>0</v>
      </c>
      <c r="CJ87" s="48"/>
      <c r="CK87" s="48"/>
      <c r="CL87" s="45">
        <v>0</v>
      </c>
      <c r="CM87" s="45">
        <v>0</v>
      </c>
      <c r="CN87" s="45">
        <f t="shared" si="79"/>
        <v>0</v>
      </c>
      <c r="CO87" s="115" t="s">
        <v>456</v>
      </c>
      <c r="CP87" s="45">
        <f t="shared" si="80"/>
        <v>0</v>
      </c>
      <c r="CQ87" s="45">
        <f t="shared" si="81"/>
        <v>0</v>
      </c>
      <c r="CR87" s="45">
        <f t="shared" si="82"/>
        <v>0</v>
      </c>
      <c r="CS87" s="45">
        <v>0</v>
      </c>
      <c r="CT87" s="45">
        <v>0</v>
      </c>
      <c r="CU87" s="45">
        <v>0</v>
      </c>
      <c r="CV87" s="45">
        <v>0</v>
      </c>
      <c r="CW87" s="45">
        <v>0</v>
      </c>
      <c r="CX87" s="45">
        <v>0</v>
      </c>
      <c r="CY87" s="45">
        <f t="shared" si="83"/>
        <v>0</v>
      </c>
      <c r="CZ87" s="115" t="s">
        <v>456</v>
      </c>
      <c r="DA87" s="45">
        <v>0</v>
      </c>
      <c r="DB87" s="45">
        <f t="shared" si="84"/>
        <v>0</v>
      </c>
      <c r="DC87" s="37" t="s">
        <v>456</v>
      </c>
      <c r="DD87" s="45">
        <v>0</v>
      </c>
      <c r="DE87" s="45">
        <v>0</v>
      </c>
      <c r="DF87" s="45">
        <v>0</v>
      </c>
      <c r="DG87" s="45">
        <v>0</v>
      </c>
      <c r="DH87" s="48"/>
      <c r="DI87" s="48"/>
      <c r="DJ87" s="48"/>
      <c r="DK87" s="46">
        <v>0</v>
      </c>
      <c r="DL87" s="26" t="s">
        <v>392</v>
      </c>
      <c r="DM87" s="26" t="s">
        <v>392</v>
      </c>
      <c r="DN87" s="46">
        <v>0</v>
      </c>
    </row>
    <row r="88" spans="1:118" s="5" customFormat="1">
      <c r="A88" s="100" t="s">
        <v>255</v>
      </c>
      <c r="B88" s="100" t="s">
        <v>391</v>
      </c>
      <c r="C88" s="100" t="s">
        <v>34</v>
      </c>
      <c r="D88" s="46">
        <v>168</v>
      </c>
      <c r="E88" s="45">
        <f t="shared" si="52"/>
        <v>6</v>
      </c>
      <c r="F88" s="46">
        <v>5</v>
      </c>
      <c r="G88" s="34">
        <f t="shared" si="95"/>
        <v>83.333333333333343</v>
      </c>
      <c r="H88" s="46">
        <v>1</v>
      </c>
      <c r="I88" s="34">
        <f t="shared" si="96"/>
        <v>16.666666666666664</v>
      </c>
      <c r="J88" s="46">
        <v>3</v>
      </c>
      <c r="K88" s="34">
        <f t="shared" si="97"/>
        <v>1.7857142857142856</v>
      </c>
      <c r="L88" s="46">
        <v>21</v>
      </c>
      <c r="M88" s="46">
        <v>14</v>
      </c>
      <c r="N88" s="47">
        <f t="shared" si="98"/>
        <v>8.3333333333333321</v>
      </c>
      <c r="O88" s="45">
        <v>1</v>
      </c>
      <c r="P88" s="45">
        <v>1</v>
      </c>
      <c r="Q88" s="34">
        <f t="shared" si="99"/>
        <v>0.59523809523809523</v>
      </c>
      <c r="R88" s="46">
        <f t="shared" si="56"/>
        <v>4</v>
      </c>
      <c r="S88" s="46">
        <v>4</v>
      </c>
      <c r="T88" s="34">
        <f t="shared" ref="T88:T111" si="105">(S88/R88)*100</f>
        <v>100</v>
      </c>
      <c r="U88" s="46">
        <v>0</v>
      </c>
      <c r="V88" s="34">
        <f t="shared" ref="V88:V111" si="106">(U88/R88)*100</f>
        <v>0</v>
      </c>
      <c r="W88" s="46">
        <v>0</v>
      </c>
      <c r="X88" s="46">
        <v>4</v>
      </c>
      <c r="Y88" s="34">
        <f t="shared" si="100"/>
        <v>2.3809523809523809</v>
      </c>
      <c r="Z88" s="46">
        <v>0</v>
      </c>
      <c r="AA88" s="34">
        <f t="shared" si="101"/>
        <v>0</v>
      </c>
      <c r="AB88" s="42">
        <v>80.25</v>
      </c>
      <c r="AC88" s="42"/>
      <c r="AD88" s="42"/>
      <c r="AE88" s="42"/>
      <c r="AF88" s="34">
        <v>5</v>
      </c>
      <c r="AG88" s="34"/>
      <c r="AH88" s="45">
        <v>1</v>
      </c>
      <c r="AI88" s="34">
        <f t="shared" ref="AI88:AI111" si="107">(AH88/S88)*100</f>
        <v>25</v>
      </c>
      <c r="AJ88" s="45">
        <v>0</v>
      </c>
      <c r="AK88" s="37" t="s">
        <v>456</v>
      </c>
      <c r="AL88" s="45">
        <v>1</v>
      </c>
      <c r="AM88" s="34">
        <f t="shared" ref="AM88:AM111" si="108">(AL88/X88)*100</f>
        <v>25</v>
      </c>
      <c r="AN88" s="45">
        <v>0</v>
      </c>
      <c r="AO88" s="37" t="s">
        <v>456</v>
      </c>
      <c r="AP88" s="45">
        <v>0</v>
      </c>
      <c r="AQ88" s="175">
        <f t="shared" si="93"/>
        <v>0</v>
      </c>
      <c r="AR88" s="45">
        <f t="shared" si="63"/>
        <v>0</v>
      </c>
      <c r="AS88" s="34">
        <f t="shared" si="102"/>
        <v>0</v>
      </c>
      <c r="AT88" s="149">
        <v>0</v>
      </c>
      <c r="AU88" s="149">
        <v>0</v>
      </c>
      <c r="AV88" s="149">
        <v>0</v>
      </c>
      <c r="AW88" s="45">
        <f t="shared" si="65"/>
        <v>0</v>
      </c>
      <c r="AX88" s="45">
        <v>0</v>
      </c>
      <c r="AY88" s="45">
        <v>0</v>
      </c>
      <c r="AZ88" s="45">
        <v>0</v>
      </c>
      <c r="BA88" s="45">
        <v>0</v>
      </c>
      <c r="BB88" s="34">
        <f t="shared" si="103"/>
        <v>0</v>
      </c>
      <c r="BC88" s="149">
        <v>0</v>
      </c>
      <c r="BD88" s="37" t="s">
        <v>456</v>
      </c>
      <c r="BE88" s="45">
        <f t="shared" si="67"/>
        <v>0</v>
      </c>
      <c r="BF88" s="45">
        <f t="shared" si="68"/>
        <v>0</v>
      </c>
      <c r="BG88" s="45">
        <f t="shared" si="69"/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5">
        <f t="shared" si="70"/>
        <v>0</v>
      </c>
      <c r="BR88" s="47">
        <f t="shared" si="104"/>
        <v>0</v>
      </c>
      <c r="BS88" s="45">
        <f t="shared" si="72"/>
        <v>0</v>
      </c>
      <c r="BT88" s="45">
        <f t="shared" si="73"/>
        <v>0</v>
      </c>
      <c r="BU88" s="45">
        <f t="shared" si="74"/>
        <v>0</v>
      </c>
      <c r="BV88" s="45">
        <f t="shared" si="75"/>
        <v>0</v>
      </c>
      <c r="BW88" s="45">
        <v>0</v>
      </c>
      <c r="BX88" s="45">
        <v>0</v>
      </c>
      <c r="BY88" s="45">
        <f t="shared" si="76"/>
        <v>0</v>
      </c>
      <c r="BZ88" s="45">
        <v>0</v>
      </c>
      <c r="CA88" s="45">
        <v>0</v>
      </c>
      <c r="CB88" s="45">
        <f t="shared" si="77"/>
        <v>0</v>
      </c>
      <c r="CC88" s="45">
        <v>0</v>
      </c>
      <c r="CD88" s="45">
        <v>0</v>
      </c>
      <c r="CE88" s="45">
        <f t="shared" si="78"/>
        <v>0</v>
      </c>
      <c r="CF88" s="45">
        <v>0</v>
      </c>
      <c r="CG88" s="45">
        <v>0</v>
      </c>
      <c r="CH88" s="45">
        <v>0</v>
      </c>
      <c r="CI88" s="45">
        <v>0</v>
      </c>
      <c r="CJ88" s="48"/>
      <c r="CK88" s="48"/>
      <c r="CL88" s="45">
        <v>0</v>
      </c>
      <c r="CM88" s="45">
        <v>0</v>
      </c>
      <c r="CN88" s="45">
        <f t="shared" si="79"/>
        <v>0</v>
      </c>
      <c r="CO88" s="115" t="s">
        <v>456</v>
      </c>
      <c r="CP88" s="45">
        <f t="shared" si="80"/>
        <v>0</v>
      </c>
      <c r="CQ88" s="45">
        <f t="shared" si="81"/>
        <v>0</v>
      </c>
      <c r="CR88" s="45">
        <f t="shared" si="82"/>
        <v>0</v>
      </c>
      <c r="CS88" s="45">
        <v>0</v>
      </c>
      <c r="CT88" s="45">
        <v>0</v>
      </c>
      <c r="CU88" s="45">
        <v>0</v>
      </c>
      <c r="CV88" s="45">
        <v>0</v>
      </c>
      <c r="CW88" s="45">
        <v>0</v>
      </c>
      <c r="CX88" s="45">
        <v>0</v>
      </c>
      <c r="CY88" s="45">
        <f t="shared" si="83"/>
        <v>0</v>
      </c>
      <c r="CZ88" s="115" t="s">
        <v>456</v>
      </c>
      <c r="DA88" s="45">
        <v>0</v>
      </c>
      <c r="DB88" s="45">
        <f t="shared" si="84"/>
        <v>0</v>
      </c>
      <c r="DC88" s="37" t="s">
        <v>456</v>
      </c>
      <c r="DD88" s="45">
        <v>0</v>
      </c>
      <c r="DE88" s="45">
        <v>0</v>
      </c>
      <c r="DF88" s="45">
        <v>0</v>
      </c>
      <c r="DG88" s="45">
        <v>0</v>
      </c>
      <c r="DH88" s="48"/>
      <c r="DI88" s="48"/>
      <c r="DJ88" s="48"/>
      <c r="DK88" s="46">
        <v>0</v>
      </c>
      <c r="DL88" s="26" t="s">
        <v>392</v>
      </c>
      <c r="DM88" s="26" t="s">
        <v>392</v>
      </c>
      <c r="DN88" s="46">
        <v>4</v>
      </c>
    </row>
    <row r="89" spans="1:118" s="5" customFormat="1">
      <c r="A89" s="100" t="s">
        <v>256</v>
      </c>
      <c r="B89" s="100" t="s">
        <v>391</v>
      </c>
      <c r="C89" s="100" t="s">
        <v>34</v>
      </c>
      <c r="D89" s="46">
        <v>245</v>
      </c>
      <c r="E89" s="45">
        <f t="shared" si="52"/>
        <v>10</v>
      </c>
      <c r="F89" s="46">
        <v>10</v>
      </c>
      <c r="G89" s="34">
        <f t="shared" si="95"/>
        <v>100</v>
      </c>
      <c r="H89" s="46">
        <v>0</v>
      </c>
      <c r="I89" s="34">
        <f t="shared" si="96"/>
        <v>0</v>
      </c>
      <c r="J89" s="46">
        <v>9</v>
      </c>
      <c r="K89" s="34">
        <f t="shared" si="97"/>
        <v>3.6734693877551026</v>
      </c>
      <c r="L89" s="46">
        <v>34</v>
      </c>
      <c r="M89" s="46">
        <v>28</v>
      </c>
      <c r="N89" s="47">
        <f t="shared" si="98"/>
        <v>11.428571428571429</v>
      </c>
      <c r="O89" s="45">
        <v>4</v>
      </c>
      <c r="P89" s="45">
        <v>4</v>
      </c>
      <c r="Q89" s="34">
        <f t="shared" si="99"/>
        <v>1.6326530612244898</v>
      </c>
      <c r="R89" s="46">
        <f t="shared" si="56"/>
        <v>2</v>
      </c>
      <c r="S89" s="46">
        <v>2</v>
      </c>
      <c r="T89" s="34">
        <f t="shared" si="105"/>
        <v>100</v>
      </c>
      <c r="U89" s="46">
        <v>0</v>
      </c>
      <c r="V89" s="34">
        <f t="shared" si="106"/>
        <v>0</v>
      </c>
      <c r="W89" s="46">
        <v>2</v>
      </c>
      <c r="X89" s="46">
        <v>2</v>
      </c>
      <c r="Y89" s="34">
        <f t="shared" si="100"/>
        <v>0.81632653061224492</v>
      </c>
      <c r="Z89" s="46">
        <v>2</v>
      </c>
      <c r="AA89" s="34">
        <f t="shared" si="101"/>
        <v>0.81632653061224492</v>
      </c>
      <c r="AB89" s="42">
        <v>89.55</v>
      </c>
      <c r="AC89" s="42">
        <v>89.55</v>
      </c>
      <c r="AD89" s="42"/>
      <c r="AE89" s="42">
        <v>928.06</v>
      </c>
      <c r="AF89" s="34">
        <v>10.5</v>
      </c>
      <c r="AG89" s="34">
        <v>10.5</v>
      </c>
      <c r="AH89" s="45">
        <v>2</v>
      </c>
      <c r="AI89" s="34">
        <f t="shared" si="107"/>
        <v>100</v>
      </c>
      <c r="AJ89" s="45">
        <v>2</v>
      </c>
      <c r="AK89" s="34">
        <f>(AJ89/W89)*100</f>
        <v>100</v>
      </c>
      <c r="AL89" s="45">
        <v>2</v>
      </c>
      <c r="AM89" s="34">
        <f t="shared" si="108"/>
        <v>100</v>
      </c>
      <c r="AN89" s="45">
        <v>2</v>
      </c>
      <c r="AO89" s="34">
        <f>(AN89/Z89)*100</f>
        <v>100</v>
      </c>
      <c r="AP89" s="45">
        <v>1</v>
      </c>
      <c r="AQ89" s="175">
        <f t="shared" si="93"/>
        <v>0.40816326530612246</v>
      </c>
      <c r="AR89" s="45">
        <f t="shared" si="63"/>
        <v>5</v>
      </c>
      <c r="AS89" s="34">
        <f t="shared" si="102"/>
        <v>2.0408163265306123</v>
      </c>
      <c r="AT89" s="149">
        <v>0</v>
      </c>
      <c r="AU89" s="149">
        <v>5</v>
      </c>
      <c r="AV89" s="149">
        <v>0</v>
      </c>
      <c r="AW89" s="45">
        <f t="shared" si="65"/>
        <v>5</v>
      </c>
      <c r="AX89" s="45">
        <v>0</v>
      </c>
      <c r="AY89" s="45">
        <v>5</v>
      </c>
      <c r="AZ89" s="45">
        <v>0</v>
      </c>
      <c r="BA89" s="45">
        <v>5</v>
      </c>
      <c r="BB89" s="34">
        <f t="shared" si="103"/>
        <v>2.0408163265306123</v>
      </c>
      <c r="BC89" s="149">
        <v>1</v>
      </c>
      <c r="BD89" s="34">
        <f>(BC89/BA89)*100</f>
        <v>20</v>
      </c>
      <c r="BE89" s="45">
        <f t="shared" si="67"/>
        <v>0</v>
      </c>
      <c r="BF89" s="45">
        <f t="shared" si="68"/>
        <v>5</v>
      </c>
      <c r="BG89" s="45">
        <f t="shared" si="69"/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5</v>
      </c>
      <c r="BM89" s="46">
        <v>0</v>
      </c>
      <c r="BN89" s="46">
        <v>0</v>
      </c>
      <c r="BO89" s="46">
        <v>0</v>
      </c>
      <c r="BP89" s="46">
        <v>0</v>
      </c>
      <c r="BQ89" s="45">
        <f t="shared" si="70"/>
        <v>1</v>
      </c>
      <c r="BR89" s="47">
        <f t="shared" si="104"/>
        <v>0.40816326530612246</v>
      </c>
      <c r="BS89" s="45">
        <f t="shared" si="72"/>
        <v>1</v>
      </c>
      <c r="BT89" s="45">
        <f t="shared" si="73"/>
        <v>0</v>
      </c>
      <c r="BU89" s="45">
        <f t="shared" si="74"/>
        <v>1</v>
      </c>
      <c r="BV89" s="45">
        <f t="shared" si="75"/>
        <v>0</v>
      </c>
      <c r="BW89" s="45">
        <v>0</v>
      </c>
      <c r="BX89" s="45">
        <v>0</v>
      </c>
      <c r="BY89" s="45">
        <f t="shared" si="76"/>
        <v>1</v>
      </c>
      <c r="BZ89" s="45">
        <v>0</v>
      </c>
      <c r="CA89" s="45">
        <v>1</v>
      </c>
      <c r="CB89" s="45">
        <f t="shared" si="77"/>
        <v>0</v>
      </c>
      <c r="CC89" s="45">
        <v>0</v>
      </c>
      <c r="CD89" s="45">
        <v>0</v>
      </c>
      <c r="CE89" s="45">
        <f t="shared" si="78"/>
        <v>0</v>
      </c>
      <c r="CF89" s="45">
        <v>0</v>
      </c>
      <c r="CG89" s="45">
        <v>0</v>
      </c>
      <c r="CH89" s="45">
        <v>0</v>
      </c>
      <c r="CI89" s="45">
        <v>0</v>
      </c>
      <c r="CJ89" s="48">
        <v>990.84</v>
      </c>
      <c r="CK89" s="48"/>
      <c r="CL89" s="45">
        <v>4</v>
      </c>
      <c r="CM89" s="45">
        <v>0</v>
      </c>
      <c r="CN89" s="45">
        <f t="shared" si="79"/>
        <v>0</v>
      </c>
      <c r="CO89" s="47">
        <f>(CN89/BQ89)*100</f>
        <v>0</v>
      </c>
      <c r="CP89" s="45">
        <f t="shared" si="80"/>
        <v>0</v>
      </c>
      <c r="CQ89" s="45">
        <f t="shared" si="81"/>
        <v>0</v>
      </c>
      <c r="CR89" s="45">
        <f t="shared" si="82"/>
        <v>0</v>
      </c>
      <c r="CS89" s="45">
        <v>0</v>
      </c>
      <c r="CT89" s="45">
        <v>0</v>
      </c>
      <c r="CU89" s="45">
        <v>0</v>
      </c>
      <c r="CV89" s="45">
        <v>0</v>
      </c>
      <c r="CW89" s="45">
        <v>0</v>
      </c>
      <c r="CX89" s="45">
        <v>0</v>
      </c>
      <c r="CY89" s="45">
        <f t="shared" si="83"/>
        <v>1</v>
      </c>
      <c r="CZ89" s="47">
        <f>(CY89/BQ89)*100</f>
        <v>100</v>
      </c>
      <c r="DA89" s="45">
        <v>0</v>
      </c>
      <c r="DB89" s="45">
        <f t="shared" si="84"/>
        <v>0</v>
      </c>
      <c r="DC89" s="37" t="s">
        <v>456</v>
      </c>
      <c r="DD89" s="45">
        <v>0</v>
      </c>
      <c r="DE89" s="45">
        <v>0</v>
      </c>
      <c r="DF89" s="45">
        <v>0</v>
      </c>
      <c r="DG89" s="45">
        <v>0</v>
      </c>
      <c r="DH89" s="48"/>
      <c r="DI89" s="48"/>
      <c r="DJ89" s="48"/>
      <c r="DK89" s="46">
        <v>0</v>
      </c>
      <c r="DL89" s="26" t="s">
        <v>392</v>
      </c>
      <c r="DM89" s="26" t="s">
        <v>392</v>
      </c>
      <c r="DN89" s="46">
        <v>2</v>
      </c>
    </row>
    <row r="90" spans="1:118" s="5" customFormat="1">
      <c r="A90" s="26" t="s">
        <v>256</v>
      </c>
      <c r="B90" s="26" t="s">
        <v>447</v>
      </c>
      <c r="C90" s="26" t="s">
        <v>34</v>
      </c>
      <c r="D90" s="46">
        <v>151</v>
      </c>
      <c r="E90" s="45">
        <f t="shared" si="52"/>
        <v>1</v>
      </c>
      <c r="F90" s="26">
        <v>1</v>
      </c>
      <c r="G90" s="34">
        <f t="shared" si="95"/>
        <v>100</v>
      </c>
      <c r="H90" s="26">
        <v>0</v>
      </c>
      <c r="I90" s="34">
        <f t="shared" si="96"/>
        <v>0</v>
      </c>
      <c r="J90" s="26">
        <v>0</v>
      </c>
      <c r="K90" s="34">
        <f t="shared" si="97"/>
        <v>0</v>
      </c>
      <c r="L90" s="46">
        <v>73</v>
      </c>
      <c r="M90" s="46">
        <v>50</v>
      </c>
      <c r="N90" s="47">
        <f t="shared" si="98"/>
        <v>33.112582781456958</v>
      </c>
      <c r="O90" s="45">
        <v>34</v>
      </c>
      <c r="P90" s="45">
        <v>27</v>
      </c>
      <c r="Q90" s="34">
        <f t="shared" si="99"/>
        <v>17.880794701986755</v>
      </c>
      <c r="R90" s="46">
        <f t="shared" si="56"/>
        <v>47</v>
      </c>
      <c r="S90" s="46">
        <v>47</v>
      </c>
      <c r="T90" s="34">
        <f t="shared" si="105"/>
        <v>100</v>
      </c>
      <c r="U90" s="46">
        <v>0</v>
      </c>
      <c r="V90" s="34">
        <f t="shared" si="106"/>
        <v>0</v>
      </c>
      <c r="W90" s="46">
        <v>0</v>
      </c>
      <c r="X90" s="46">
        <v>33</v>
      </c>
      <c r="Y90" s="34">
        <f t="shared" si="100"/>
        <v>21.85430463576159</v>
      </c>
      <c r="Z90" s="46">
        <v>0</v>
      </c>
      <c r="AA90" s="34">
        <f t="shared" si="101"/>
        <v>0</v>
      </c>
      <c r="AB90" s="42">
        <v>149.85</v>
      </c>
      <c r="AC90" s="120" t="s">
        <v>392</v>
      </c>
      <c r="AD90" s="42">
        <v>288.51</v>
      </c>
      <c r="AE90" s="120" t="s">
        <v>392</v>
      </c>
      <c r="AF90" s="34">
        <v>1.97</v>
      </c>
      <c r="AG90" s="120" t="s">
        <v>392</v>
      </c>
      <c r="AH90" s="45">
        <v>26</v>
      </c>
      <c r="AI90" s="34">
        <f t="shared" si="107"/>
        <v>55.319148936170215</v>
      </c>
      <c r="AJ90" s="120" t="s">
        <v>392</v>
      </c>
      <c r="AK90" s="37" t="s">
        <v>456</v>
      </c>
      <c r="AL90" s="45">
        <v>16</v>
      </c>
      <c r="AM90" s="34">
        <f t="shared" si="108"/>
        <v>48.484848484848484</v>
      </c>
      <c r="AN90" s="120" t="s">
        <v>392</v>
      </c>
      <c r="AO90" s="37" t="s">
        <v>456</v>
      </c>
      <c r="AP90" s="45">
        <v>1</v>
      </c>
      <c r="AQ90" s="175">
        <f t="shared" si="93"/>
        <v>0.66225165562913912</v>
      </c>
      <c r="AR90" s="45">
        <f t="shared" si="63"/>
        <v>0</v>
      </c>
      <c r="AS90" s="34">
        <f t="shared" si="102"/>
        <v>0</v>
      </c>
      <c r="AT90" s="149">
        <v>0</v>
      </c>
      <c r="AU90" s="149">
        <v>0</v>
      </c>
      <c r="AV90" s="149">
        <v>0</v>
      </c>
      <c r="AW90" s="45">
        <f t="shared" si="65"/>
        <v>0</v>
      </c>
      <c r="AX90" s="45">
        <v>0</v>
      </c>
      <c r="AY90" s="45">
        <v>0</v>
      </c>
      <c r="AZ90" s="45">
        <v>0</v>
      </c>
      <c r="BA90" s="45">
        <v>0</v>
      </c>
      <c r="BB90" s="34">
        <f t="shared" si="103"/>
        <v>0</v>
      </c>
      <c r="BC90" s="149">
        <v>0</v>
      </c>
      <c r="BD90" s="37" t="s">
        <v>456</v>
      </c>
      <c r="BE90" s="45">
        <f t="shared" si="67"/>
        <v>0</v>
      </c>
      <c r="BF90" s="45">
        <f t="shared" si="68"/>
        <v>0</v>
      </c>
      <c r="BG90" s="45">
        <f t="shared" si="69"/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5">
        <f t="shared" si="70"/>
        <v>0</v>
      </c>
      <c r="BR90" s="47">
        <f t="shared" si="104"/>
        <v>0</v>
      </c>
      <c r="BS90" s="45">
        <f t="shared" si="72"/>
        <v>0</v>
      </c>
      <c r="BT90" s="45">
        <f t="shared" si="73"/>
        <v>0</v>
      </c>
      <c r="BU90" s="45">
        <f t="shared" si="74"/>
        <v>0</v>
      </c>
      <c r="BV90" s="45">
        <f t="shared" si="75"/>
        <v>0</v>
      </c>
      <c r="BW90" s="45">
        <v>0</v>
      </c>
      <c r="BX90" s="45">
        <v>0</v>
      </c>
      <c r="BY90" s="45">
        <f t="shared" si="76"/>
        <v>0</v>
      </c>
      <c r="BZ90" s="45">
        <v>0</v>
      </c>
      <c r="CA90" s="45">
        <v>0</v>
      </c>
      <c r="CB90" s="45">
        <f t="shared" si="77"/>
        <v>0</v>
      </c>
      <c r="CC90" s="45">
        <v>0</v>
      </c>
      <c r="CD90" s="45">
        <v>0</v>
      </c>
      <c r="CE90" s="45">
        <f t="shared" si="78"/>
        <v>0</v>
      </c>
      <c r="CF90" s="45">
        <v>0</v>
      </c>
      <c r="CG90" s="45">
        <v>0</v>
      </c>
      <c r="CH90" s="45">
        <v>0</v>
      </c>
      <c r="CI90" s="45">
        <v>0</v>
      </c>
      <c r="CJ90" s="48"/>
      <c r="CK90" s="48"/>
      <c r="CL90" s="45">
        <v>0</v>
      </c>
      <c r="CM90" s="45">
        <v>0</v>
      </c>
      <c r="CN90" s="45">
        <f t="shared" si="79"/>
        <v>0</v>
      </c>
      <c r="CO90" s="115" t="s">
        <v>456</v>
      </c>
      <c r="CP90" s="45">
        <f t="shared" si="80"/>
        <v>0</v>
      </c>
      <c r="CQ90" s="45">
        <f t="shared" si="81"/>
        <v>0</v>
      </c>
      <c r="CR90" s="45">
        <f t="shared" si="82"/>
        <v>0</v>
      </c>
      <c r="CS90" s="45">
        <v>0</v>
      </c>
      <c r="CT90" s="45">
        <v>0</v>
      </c>
      <c r="CU90" s="45">
        <v>0</v>
      </c>
      <c r="CV90" s="45">
        <v>0</v>
      </c>
      <c r="CW90" s="45">
        <v>0</v>
      </c>
      <c r="CX90" s="45">
        <v>0</v>
      </c>
      <c r="CY90" s="45">
        <f t="shared" si="83"/>
        <v>0</v>
      </c>
      <c r="CZ90" s="115" t="s">
        <v>456</v>
      </c>
      <c r="DA90" s="45">
        <v>0</v>
      </c>
      <c r="DB90" s="45">
        <f t="shared" si="84"/>
        <v>0</v>
      </c>
      <c r="DC90" s="37" t="s">
        <v>456</v>
      </c>
      <c r="DD90" s="45">
        <v>0</v>
      </c>
      <c r="DE90" s="45">
        <v>0</v>
      </c>
      <c r="DF90" s="45">
        <v>0</v>
      </c>
      <c r="DG90" s="45">
        <v>0</v>
      </c>
      <c r="DH90" s="48"/>
      <c r="DI90" s="48"/>
      <c r="DJ90" s="48"/>
      <c r="DK90" s="46">
        <v>0</v>
      </c>
      <c r="DL90" s="46">
        <v>0</v>
      </c>
      <c r="DM90" s="46">
        <v>0</v>
      </c>
      <c r="DN90" s="46">
        <v>0</v>
      </c>
    </row>
    <row r="91" spans="1:118" s="5" customFormat="1">
      <c r="A91" s="26" t="s">
        <v>162</v>
      </c>
      <c r="B91" s="26" t="s">
        <v>210</v>
      </c>
      <c r="C91" s="26" t="s">
        <v>31</v>
      </c>
      <c r="D91" s="46">
        <v>246</v>
      </c>
      <c r="E91" s="45">
        <f t="shared" si="52"/>
        <v>8</v>
      </c>
      <c r="F91" s="46">
        <v>8</v>
      </c>
      <c r="G91" s="34">
        <f t="shared" si="95"/>
        <v>100</v>
      </c>
      <c r="H91" s="46">
        <v>0</v>
      </c>
      <c r="I91" s="34">
        <f t="shared" si="96"/>
        <v>0</v>
      </c>
      <c r="J91" s="46">
        <v>7</v>
      </c>
      <c r="K91" s="34">
        <f t="shared" si="97"/>
        <v>2.8455284552845526</v>
      </c>
      <c r="L91" s="46">
        <v>69</v>
      </c>
      <c r="M91" s="46">
        <v>23</v>
      </c>
      <c r="N91" s="47">
        <f t="shared" si="98"/>
        <v>9.3495934959349594</v>
      </c>
      <c r="O91" s="46">
        <v>20</v>
      </c>
      <c r="P91" s="46">
        <v>12</v>
      </c>
      <c r="Q91" s="34">
        <f t="shared" si="99"/>
        <v>4.8780487804878048</v>
      </c>
      <c r="R91" s="46">
        <f t="shared" si="56"/>
        <v>8</v>
      </c>
      <c r="S91" s="46">
        <v>8</v>
      </c>
      <c r="T91" s="34">
        <f t="shared" si="105"/>
        <v>100</v>
      </c>
      <c r="U91" s="46">
        <v>0</v>
      </c>
      <c r="V91" s="34">
        <f t="shared" si="106"/>
        <v>0</v>
      </c>
      <c r="W91" s="46">
        <v>3</v>
      </c>
      <c r="X91" s="46">
        <v>7</v>
      </c>
      <c r="Y91" s="34">
        <f t="shared" si="100"/>
        <v>2.8455284552845526</v>
      </c>
      <c r="Z91" s="46">
        <v>3</v>
      </c>
      <c r="AA91" s="34">
        <f t="shared" si="101"/>
        <v>1.2195121951219512</v>
      </c>
      <c r="AB91" s="42">
        <v>36.1</v>
      </c>
      <c r="AC91" s="42">
        <v>40.880000000000003</v>
      </c>
      <c r="AD91" s="42">
        <v>451.81</v>
      </c>
      <c r="AE91" s="42">
        <v>599.15</v>
      </c>
      <c r="AF91" s="34">
        <v>11.71</v>
      </c>
      <c r="AG91" s="34">
        <v>13.33</v>
      </c>
      <c r="AH91" s="45">
        <v>4</v>
      </c>
      <c r="AI91" s="34">
        <f t="shared" si="107"/>
        <v>50</v>
      </c>
      <c r="AJ91" s="45">
        <v>0</v>
      </c>
      <c r="AK91" s="34">
        <f>(AJ91/W91)*100</f>
        <v>0</v>
      </c>
      <c r="AL91" s="45">
        <v>3</v>
      </c>
      <c r="AM91" s="34">
        <f t="shared" si="108"/>
        <v>42.857142857142854</v>
      </c>
      <c r="AN91" s="45">
        <v>0</v>
      </c>
      <c r="AO91" s="34">
        <f>(AN91/Z91)*100</f>
        <v>0</v>
      </c>
      <c r="AP91" s="45">
        <v>0</v>
      </c>
      <c r="AQ91" s="175">
        <f t="shared" si="93"/>
        <v>0</v>
      </c>
      <c r="AR91" s="45">
        <f t="shared" si="63"/>
        <v>5</v>
      </c>
      <c r="AS91" s="34">
        <f t="shared" si="102"/>
        <v>2.0325203252032518</v>
      </c>
      <c r="AT91" s="149">
        <v>0</v>
      </c>
      <c r="AU91" s="149">
        <v>5</v>
      </c>
      <c r="AV91" s="149">
        <v>0</v>
      </c>
      <c r="AW91" s="45">
        <f t="shared" si="65"/>
        <v>3</v>
      </c>
      <c r="AX91" s="45">
        <v>0</v>
      </c>
      <c r="AY91" s="45">
        <v>3</v>
      </c>
      <c r="AZ91" s="45">
        <v>0</v>
      </c>
      <c r="BA91" s="45">
        <v>3</v>
      </c>
      <c r="BB91" s="34">
        <f t="shared" si="103"/>
        <v>1.2195121951219512</v>
      </c>
      <c r="BC91" s="149">
        <v>3</v>
      </c>
      <c r="BD91" s="34">
        <f>(BC91/BA91)*100</f>
        <v>100</v>
      </c>
      <c r="BE91" s="45">
        <f t="shared" si="67"/>
        <v>0</v>
      </c>
      <c r="BF91" s="45">
        <f t="shared" si="68"/>
        <v>1</v>
      </c>
      <c r="BG91" s="45">
        <f t="shared" si="69"/>
        <v>2</v>
      </c>
      <c r="BH91" s="46">
        <v>0</v>
      </c>
      <c r="BI91" s="46">
        <v>0</v>
      </c>
      <c r="BJ91" s="46">
        <v>0</v>
      </c>
      <c r="BK91" s="46">
        <v>0</v>
      </c>
      <c r="BL91" s="46">
        <v>1</v>
      </c>
      <c r="BM91" s="46">
        <v>2</v>
      </c>
      <c r="BN91" s="46">
        <v>0</v>
      </c>
      <c r="BO91" s="46">
        <v>0</v>
      </c>
      <c r="BP91" s="46">
        <v>0</v>
      </c>
      <c r="BQ91" s="45">
        <f t="shared" si="70"/>
        <v>0</v>
      </c>
      <c r="BR91" s="47">
        <f t="shared" si="104"/>
        <v>0</v>
      </c>
      <c r="BS91" s="45">
        <f t="shared" si="72"/>
        <v>0</v>
      </c>
      <c r="BT91" s="45">
        <f t="shared" si="73"/>
        <v>0</v>
      </c>
      <c r="BU91" s="45">
        <f t="shared" si="74"/>
        <v>0</v>
      </c>
      <c r="BV91" s="45">
        <f t="shared" si="75"/>
        <v>0</v>
      </c>
      <c r="BW91" s="45">
        <v>0</v>
      </c>
      <c r="BX91" s="45">
        <v>0</v>
      </c>
      <c r="BY91" s="45">
        <f t="shared" si="76"/>
        <v>0</v>
      </c>
      <c r="BZ91" s="45">
        <v>0</v>
      </c>
      <c r="CA91" s="45">
        <v>0</v>
      </c>
      <c r="CB91" s="45">
        <f t="shared" si="77"/>
        <v>0</v>
      </c>
      <c r="CC91" s="45">
        <v>0</v>
      </c>
      <c r="CD91" s="45">
        <v>0</v>
      </c>
      <c r="CE91" s="45">
        <f t="shared" si="78"/>
        <v>0</v>
      </c>
      <c r="CF91" s="45">
        <v>0</v>
      </c>
      <c r="CG91" s="45">
        <v>0</v>
      </c>
      <c r="CH91" s="45">
        <v>0</v>
      </c>
      <c r="CI91" s="45">
        <v>0</v>
      </c>
      <c r="CJ91" s="48"/>
      <c r="CK91" s="48"/>
      <c r="CL91" s="45"/>
      <c r="CM91" s="45">
        <v>0</v>
      </c>
      <c r="CN91" s="45">
        <f t="shared" si="79"/>
        <v>0</v>
      </c>
      <c r="CO91" s="115" t="s">
        <v>456</v>
      </c>
      <c r="CP91" s="45">
        <f t="shared" si="80"/>
        <v>0</v>
      </c>
      <c r="CQ91" s="45">
        <f t="shared" si="81"/>
        <v>0</v>
      </c>
      <c r="CR91" s="45">
        <f t="shared" si="82"/>
        <v>0</v>
      </c>
      <c r="CS91" s="45">
        <v>0</v>
      </c>
      <c r="CT91" s="45">
        <v>0</v>
      </c>
      <c r="CU91" s="45">
        <v>0</v>
      </c>
      <c r="CV91" s="45">
        <v>0</v>
      </c>
      <c r="CW91" s="45">
        <v>0</v>
      </c>
      <c r="CX91" s="45">
        <v>0</v>
      </c>
      <c r="CY91" s="45">
        <f t="shared" si="83"/>
        <v>0</v>
      </c>
      <c r="CZ91" s="115" t="s">
        <v>456</v>
      </c>
      <c r="DA91" s="45">
        <v>0</v>
      </c>
      <c r="DB91" s="45">
        <f t="shared" si="84"/>
        <v>0</v>
      </c>
      <c r="DC91" s="37" t="s">
        <v>456</v>
      </c>
      <c r="DD91" s="45">
        <v>0</v>
      </c>
      <c r="DE91" s="45">
        <v>0</v>
      </c>
      <c r="DF91" s="45">
        <v>0</v>
      </c>
      <c r="DG91" s="45">
        <v>0</v>
      </c>
      <c r="DH91" s="48"/>
      <c r="DI91" s="48"/>
      <c r="DJ91" s="48"/>
      <c r="DK91" s="46">
        <v>0</v>
      </c>
      <c r="DL91" s="46">
        <v>3</v>
      </c>
      <c r="DM91" s="46">
        <v>1</v>
      </c>
      <c r="DN91" s="46">
        <v>7</v>
      </c>
    </row>
    <row r="92" spans="1:118" s="5" customFormat="1">
      <c r="A92" s="100" t="s">
        <v>257</v>
      </c>
      <c r="B92" s="100" t="s">
        <v>391</v>
      </c>
      <c r="C92" s="100" t="s">
        <v>34</v>
      </c>
      <c r="D92" s="46">
        <v>242</v>
      </c>
      <c r="E92" s="45">
        <f t="shared" si="52"/>
        <v>6</v>
      </c>
      <c r="F92" s="46">
        <v>5</v>
      </c>
      <c r="G92" s="34">
        <f t="shared" si="95"/>
        <v>83.333333333333343</v>
      </c>
      <c r="H92" s="46">
        <v>1</v>
      </c>
      <c r="I92" s="34">
        <f t="shared" si="96"/>
        <v>16.666666666666664</v>
      </c>
      <c r="J92" s="46">
        <v>5</v>
      </c>
      <c r="K92" s="34">
        <f t="shared" si="97"/>
        <v>2.0661157024793391</v>
      </c>
      <c r="L92" s="46">
        <v>16</v>
      </c>
      <c r="M92" s="46">
        <v>14</v>
      </c>
      <c r="N92" s="47">
        <f t="shared" si="98"/>
        <v>5.785123966942149</v>
      </c>
      <c r="O92" s="45">
        <v>2</v>
      </c>
      <c r="P92" s="45">
        <v>2</v>
      </c>
      <c r="Q92" s="34">
        <f t="shared" si="99"/>
        <v>0.82644628099173556</v>
      </c>
      <c r="R92" s="46">
        <f t="shared" si="56"/>
        <v>3</v>
      </c>
      <c r="S92" s="46">
        <v>3</v>
      </c>
      <c r="T92" s="34">
        <f t="shared" si="105"/>
        <v>100</v>
      </c>
      <c r="U92" s="46">
        <v>0</v>
      </c>
      <c r="V92" s="34">
        <f t="shared" si="106"/>
        <v>0</v>
      </c>
      <c r="W92" s="46">
        <v>0</v>
      </c>
      <c r="X92" s="46">
        <v>2</v>
      </c>
      <c r="Y92" s="34">
        <f t="shared" si="100"/>
        <v>0.82644628099173556</v>
      </c>
      <c r="Z92" s="46">
        <v>0</v>
      </c>
      <c r="AA92" s="34">
        <f t="shared" si="101"/>
        <v>0</v>
      </c>
      <c r="AB92" s="42">
        <v>41.78</v>
      </c>
      <c r="AC92" s="42"/>
      <c r="AD92" s="42"/>
      <c r="AE92" s="42"/>
      <c r="AF92" s="34">
        <v>10</v>
      </c>
      <c r="AG92" s="34"/>
      <c r="AH92" s="45">
        <v>0</v>
      </c>
      <c r="AI92" s="34">
        <f t="shared" si="107"/>
        <v>0</v>
      </c>
      <c r="AJ92" s="45">
        <v>0</v>
      </c>
      <c r="AK92" s="37" t="s">
        <v>456</v>
      </c>
      <c r="AL92" s="45">
        <v>0</v>
      </c>
      <c r="AM92" s="34">
        <f t="shared" si="108"/>
        <v>0</v>
      </c>
      <c r="AN92" s="45">
        <v>0</v>
      </c>
      <c r="AO92" s="37" t="s">
        <v>456</v>
      </c>
      <c r="AP92" s="45">
        <v>0</v>
      </c>
      <c r="AQ92" s="175">
        <f t="shared" si="93"/>
        <v>0</v>
      </c>
      <c r="AR92" s="45">
        <f t="shared" si="63"/>
        <v>1</v>
      </c>
      <c r="AS92" s="34">
        <f t="shared" si="102"/>
        <v>0.41322314049586778</v>
      </c>
      <c r="AT92" s="149">
        <v>0</v>
      </c>
      <c r="AU92" s="149">
        <v>1</v>
      </c>
      <c r="AV92" s="149">
        <v>0</v>
      </c>
      <c r="AW92" s="45">
        <f t="shared" si="65"/>
        <v>1</v>
      </c>
      <c r="AX92" s="45">
        <v>0</v>
      </c>
      <c r="AY92" s="45">
        <v>1</v>
      </c>
      <c r="AZ92" s="45">
        <v>0</v>
      </c>
      <c r="BA92" s="45">
        <v>1</v>
      </c>
      <c r="BB92" s="34">
        <f t="shared" si="103"/>
        <v>0.41322314049586778</v>
      </c>
      <c r="BC92" s="149">
        <v>0</v>
      </c>
      <c r="BD92" s="34">
        <f>(BC92/BA92)*100</f>
        <v>0</v>
      </c>
      <c r="BE92" s="45">
        <f t="shared" si="67"/>
        <v>0</v>
      </c>
      <c r="BF92" s="45">
        <f t="shared" si="68"/>
        <v>1</v>
      </c>
      <c r="BG92" s="45">
        <f t="shared" si="69"/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1</v>
      </c>
      <c r="BM92" s="46">
        <v>0</v>
      </c>
      <c r="BN92" s="46">
        <v>0</v>
      </c>
      <c r="BO92" s="46">
        <v>0</v>
      </c>
      <c r="BP92" s="46">
        <v>0</v>
      </c>
      <c r="BQ92" s="45">
        <f t="shared" si="70"/>
        <v>0</v>
      </c>
      <c r="BR92" s="47">
        <f t="shared" si="104"/>
        <v>0</v>
      </c>
      <c r="BS92" s="45">
        <f t="shared" si="72"/>
        <v>0</v>
      </c>
      <c r="BT92" s="45">
        <f t="shared" si="73"/>
        <v>0</v>
      </c>
      <c r="BU92" s="45">
        <f t="shared" si="74"/>
        <v>0</v>
      </c>
      <c r="BV92" s="45">
        <f t="shared" si="75"/>
        <v>0</v>
      </c>
      <c r="BW92" s="45">
        <v>0</v>
      </c>
      <c r="BX92" s="45">
        <v>0</v>
      </c>
      <c r="BY92" s="45">
        <f t="shared" si="76"/>
        <v>0</v>
      </c>
      <c r="BZ92" s="45">
        <v>0</v>
      </c>
      <c r="CA92" s="45">
        <v>0</v>
      </c>
      <c r="CB92" s="45">
        <f t="shared" si="77"/>
        <v>0</v>
      </c>
      <c r="CC92" s="45">
        <v>0</v>
      </c>
      <c r="CD92" s="45">
        <v>0</v>
      </c>
      <c r="CE92" s="45">
        <f t="shared" si="78"/>
        <v>0</v>
      </c>
      <c r="CF92" s="45">
        <v>0</v>
      </c>
      <c r="CG92" s="45">
        <v>0</v>
      </c>
      <c r="CH92" s="45">
        <v>0</v>
      </c>
      <c r="CI92" s="45">
        <v>0</v>
      </c>
      <c r="CJ92" s="48"/>
      <c r="CK92" s="48"/>
      <c r="CL92" s="45">
        <v>0</v>
      </c>
      <c r="CM92" s="45">
        <v>0</v>
      </c>
      <c r="CN92" s="45">
        <f t="shared" si="79"/>
        <v>0</v>
      </c>
      <c r="CO92" s="115" t="s">
        <v>456</v>
      </c>
      <c r="CP92" s="45">
        <f t="shared" si="80"/>
        <v>0</v>
      </c>
      <c r="CQ92" s="45">
        <f t="shared" si="81"/>
        <v>0</v>
      </c>
      <c r="CR92" s="45">
        <f t="shared" si="82"/>
        <v>0</v>
      </c>
      <c r="CS92" s="45">
        <v>0</v>
      </c>
      <c r="CT92" s="45">
        <v>0</v>
      </c>
      <c r="CU92" s="45">
        <v>0</v>
      </c>
      <c r="CV92" s="45">
        <v>0</v>
      </c>
      <c r="CW92" s="45">
        <v>0</v>
      </c>
      <c r="CX92" s="45">
        <v>0</v>
      </c>
      <c r="CY92" s="45">
        <f t="shared" si="83"/>
        <v>0</v>
      </c>
      <c r="CZ92" s="115" t="s">
        <v>456</v>
      </c>
      <c r="DA92" s="45">
        <v>1</v>
      </c>
      <c r="DB92" s="45">
        <f t="shared" si="84"/>
        <v>1</v>
      </c>
      <c r="DC92" s="34">
        <f>(DB92/DA92)*100</f>
        <v>100</v>
      </c>
      <c r="DD92" s="45">
        <v>1</v>
      </c>
      <c r="DE92" s="45">
        <v>0</v>
      </c>
      <c r="DF92" s="45">
        <v>0</v>
      </c>
      <c r="DG92" s="45">
        <v>0</v>
      </c>
      <c r="DH92" s="48">
        <v>754.48</v>
      </c>
      <c r="DI92" s="48">
        <v>754.48</v>
      </c>
      <c r="DJ92" s="48">
        <v>754.48</v>
      </c>
      <c r="DK92" s="46">
        <v>0</v>
      </c>
      <c r="DL92" s="26" t="s">
        <v>392</v>
      </c>
      <c r="DM92" s="26" t="s">
        <v>392</v>
      </c>
      <c r="DN92" s="46">
        <v>3</v>
      </c>
    </row>
    <row r="93" spans="1:118" s="5" customFormat="1">
      <c r="A93" s="100" t="s">
        <v>258</v>
      </c>
      <c r="B93" s="100" t="s">
        <v>391</v>
      </c>
      <c r="C93" s="100" t="s">
        <v>33</v>
      </c>
      <c r="D93" s="46">
        <v>748</v>
      </c>
      <c r="E93" s="45">
        <f t="shared" si="52"/>
        <v>7</v>
      </c>
      <c r="F93" s="46">
        <v>6</v>
      </c>
      <c r="G93" s="34">
        <f t="shared" si="95"/>
        <v>85.714285714285708</v>
      </c>
      <c r="H93" s="46">
        <v>1</v>
      </c>
      <c r="I93" s="34">
        <f t="shared" si="96"/>
        <v>14.285714285714285</v>
      </c>
      <c r="J93" s="46">
        <v>6</v>
      </c>
      <c r="K93" s="34">
        <f t="shared" si="97"/>
        <v>0.80213903743315518</v>
      </c>
      <c r="L93" s="46">
        <v>85</v>
      </c>
      <c r="M93" s="46">
        <v>61</v>
      </c>
      <c r="N93" s="47">
        <f t="shared" si="98"/>
        <v>8.1550802139037444</v>
      </c>
      <c r="O93" s="45">
        <v>19</v>
      </c>
      <c r="P93" s="45">
        <v>15</v>
      </c>
      <c r="Q93" s="34">
        <f t="shared" si="99"/>
        <v>2.0053475935828877</v>
      </c>
      <c r="R93" s="46">
        <f t="shared" si="56"/>
        <v>6</v>
      </c>
      <c r="S93" s="46">
        <v>6</v>
      </c>
      <c r="T93" s="34">
        <f t="shared" si="105"/>
        <v>100</v>
      </c>
      <c r="U93" s="46">
        <v>0</v>
      </c>
      <c r="V93" s="34">
        <f t="shared" si="106"/>
        <v>0</v>
      </c>
      <c r="W93" s="46">
        <v>3</v>
      </c>
      <c r="X93" s="46">
        <v>6</v>
      </c>
      <c r="Y93" s="34">
        <f t="shared" si="100"/>
        <v>0.80213903743315518</v>
      </c>
      <c r="Z93" s="46">
        <v>3</v>
      </c>
      <c r="AA93" s="34">
        <f t="shared" si="101"/>
        <v>0.40106951871657759</v>
      </c>
      <c r="AB93" s="42">
        <v>61.27</v>
      </c>
      <c r="AC93" s="42">
        <v>56.06</v>
      </c>
      <c r="AD93" s="42"/>
      <c r="AE93" s="42">
        <v>560.54999999999995</v>
      </c>
      <c r="AF93" s="34">
        <v>9.17</v>
      </c>
      <c r="AG93" s="34">
        <v>10</v>
      </c>
      <c r="AH93" s="45">
        <v>3</v>
      </c>
      <c r="AI93" s="34">
        <f t="shared" si="107"/>
        <v>50</v>
      </c>
      <c r="AJ93" s="45">
        <v>2</v>
      </c>
      <c r="AK93" s="34">
        <f>(AJ93/W93)*100</f>
        <v>66.666666666666657</v>
      </c>
      <c r="AL93" s="45">
        <v>3</v>
      </c>
      <c r="AM93" s="34">
        <f t="shared" si="108"/>
        <v>50</v>
      </c>
      <c r="AN93" s="45">
        <v>2</v>
      </c>
      <c r="AO93" s="34">
        <f>(AN93/Z93)*100</f>
        <v>66.666666666666657</v>
      </c>
      <c r="AP93" s="45">
        <v>0</v>
      </c>
      <c r="AQ93" s="175">
        <f t="shared" si="93"/>
        <v>0</v>
      </c>
      <c r="AR93" s="45">
        <f t="shared" si="63"/>
        <v>4</v>
      </c>
      <c r="AS93" s="34">
        <f t="shared" si="102"/>
        <v>0.53475935828876997</v>
      </c>
      <c r="AT93" s="149">
        <v>0</v>
      </c>
      <c r="AU93" s="149">
        <v>4</v>
      </c>
      <c r="AV93" s="149">
        <v>0</v>
      </c>
      <c r="AW93" s="45">
        <f t="shared" si="65"/>
        <v>4</v>
      </c>
      <c r="AX93" s="45">
        <v>0</v>
      </c>
      <c r="AY93" s="45">
        <v>4</v>
      </c>
      <c r="AZ93" s="45">
        <v>0</v>
      </c>
      <c r="BA93" s="45">
        <v>4</v>
      </c>
      <c r="BB93" s="34">
        <f t="shared" si="103"/>
        <v>0.53475935828876997</v>
      </c>
      <c r="BC93" s="149">
        <v>1</v>
      </c>
      <c r="BD93" s="34">
        <f>(BC93/BA93)*100</f>
        <v>25</v>
      </c>
      <c r="BE93" s="45">
        <f t="shared" si="67"/>
        <v>0</v>
      </c>
      <c r="BF93" s="45">
        <f t="shared" si="68"/>
        <v>1</v>
      </c>
      <c r="BG93" s="45">
        <f t="shared" si="69"/>
        <v>3</v>
      </c>
      <c r="BH93" s="46">
        <v>0</v>
      </c>
      <c r="BI93" s="46">
        <v>0</v>
      </c>
      <c r="BJ93" s="46">
        <v>0</v>
      </c>
      <c r="BK93" s="46">
        <v>0</v>
      </c>
      <c r="BL93" s="46">
        <v>1</v>
      </c>
      <c r="BM93" s="46">
        <v>3</v>
      </c>
      <c r="BN93" s="46">
        <v>0</v>
      </c>
      <c r="BO93" s="46">
        <v>0</v>
      </c>
      <c r="BP93" s="46">
        <v>0</v>
      </c>
      <c r="BQ93" s="45">
        <f t="shared" si="70"/>
        <v>0</v>
      </c>
      <c r="BR93" s="47">
        <f t="shared" si="104"/>
        <v>0</v>
      </c>
      <c r="BS93" s="45">
        <f t="shared" si="72"/>
        <v>0</v>
      </c>
      <c r="BT93" s="45">
        <f t="shared" si="73"/>
        <v>0</v>
      </c>
      <c r="BU93" s="45">
        <f t="shared" si="74"/>
        <v>0</v>
      </c>
      <c r="BV93" s="45">
        <f t="shared" si="75"/>
        <v>0</v>
      </c>
      <c r="BW93" s="45">
        <v>0</v>
      </c>
      <c r="BX93" s="45">
        <v>0</v>
      </c>
      <c r="BY93" s="45">
        <f t="shared" si="76"/>
        <v>0</v>
      </c>
      <c r="BZ93" s="45">
        <v>0</v>
      </c>
      <c r="CA93" s="45">
        <v>0</v>
      </c>
      <c r="CB93" s="45">
        <f t="shared" si="77"/>
        <v>0</v>
      </c>
      <c r="CC93" s="45">
        <v>0</v>
      </c>
      <c r="CD93" s="45">
        <v>0</v>
      </c>
      <c r="CE93" s="45">
        <f t="shared" si="78"/>
        <v>0</v>
      </c>
      <c r="CF93" s="45">
        <v>0</v>
      </c>
      <c r="CG93" s="45">
        <v>0</v>
      </c>
      <c r="CH93" s="45">
        <v>0</v>
      </c>
      <c r="CI93" s="45">
        <v>0</v>
      </c>
      <c r="CJ93" s="48"/>
      <c r="CK93" s="48"/>
      <c r="CL93" s="45">
        <v>0</v>
      </c>
      <c r="CM93" s="45">
        <v>0</v>
      </c>
      <c r="CN93" s="45">
        <f t="shared" si="79"/>
        <v>0</v>
      </c>
      <c r="CO93" s="115" t="s">
        <v>456</v>
      </c>
      <c r="CP93" s="45">
        <f t="shared" si="80"/>
        <v>0</v>
      </c>
      <c r="CQ93" s="45">
        <f t="shared" si="81"/>
        <v>0</v>
      </c>
      <c r="CR93" s="45">
        <f t="shared" si="82"/>
        <v>0</v>
      </c>
      <c r="CS93" s="45">
        <v>0</v>
      </c>
      <c r="CT93" s="45">
        <v>0</v>
      </c>
      <c r="CU93" s="45">
        <v>0</v>
      </c>
      <c r="CV93" s="45">
        <v>0</v>
      </c>
      <c r="CW93" s="45">
        <v>0</v>
      </c>
      <c r="CX93" s="45">
        <v>0</v>
      </c>
      <c r="CY93" s="45">
        <f t="shared" si="83"/>
        <v>0</v>
      </c>
      <c r="CZ93" s="115" t="s">
        <v>456</v>
      </c>
      <c r="DA93" s="45">
        <v>0</v>
      </c>
      <c r="DB93" s="45">
        <f t="shared" si="84"/>
        <v>0</v>
      </c>
      <c r="DC93" s="37" t="s">
        <v>456</v>
      </c>
      <c r="DD93" s="45">
        <v>0</v>
      </c>
      <c r="DE93" s="45">
        <v>0</v>
      </c>
      <c r="DF93" s="45">
        <v>0</v>
      </c>
      <c r="DG93" s="45">
        <v>0</v>
      </c>
      <c r="DH93" s="48"/>
      <c r="DI93" s="48"/>
      <c r="DJ93" s="48"/>
      <c r="DK93" s="46">
        <v>0</v>
      </c>
      <c r="DL93" s="26" t="s">
        <v>392</v>
      </c>
      <c r="DM93" s="26" t="s">
        <v>392</v>
      </c>
      <c r="DN93" s="46">
        <v>6</v>
      </c>
    </row>
    <row r="94" spans="1:118" s="5" customFormat="1">
      <c r="A94" s="100" t="s">
        <v>259</v>
      </c>
      <c r="B94" s="100" t="s">
        <v>391</v>
      </c>
      <c r="C94" s="100" t="s">
        <v>32</v>
      </c>
      <c r="D94" s="46">
        <v>317</v>
      </c>
      <c r="E94" s="45">
        <f t="shared" si="52"/>
        <v>6</v>
      </c>
      <c r="F94" s="46">
        <v>6</v>
      </c>
      <c r="G94" s="34">
        <f t="shared" si="95"/>
        <v>100</v>
      </c>
      <c r="H94" s="46">
        <v>0</v>
      </c>
      <c r="I94" s="34">
        <f t="shared" si="96"/>
        <v>0</v>
      </c>
      <c r="J94" s="46">
        <v>5</v>
      </c>
      <c r="K94" s="34">
        <f t="shared" si="97"/>
        <v>1.5772870662460567</v>
      </c>
      <c r="L94" s="46">
        <v>64</v>
      </c>
      <c r="M94" s="46">
        <v>39</v>
      </c>
      <c r="N94" s="47">
        <f t="shared" si="98"/>
        <v>12.302839116719243</v>
      </c>
      <c r="O94" s="45">
        <v>9</v>
      </c>
      <c r="P94" s="45">
        <v>8</v>
      </c>
      <c r="Q94" s="34">
        <f t="shared" si="99"/>
        <v>2.5236593059936907</v>
      </c>
      <c r="R94" s="46">
        <f t="shared" si="56"/>
        <v>3</v>
      </c>
      <c r="S94" s="46">
        <v>3</v>
      </c>
      <c r="T94" s="34">
        <f t="shared" si="105"/>
        <v>100</v>
      </c>
      <c r="U94" s="46">
        <v>0</v>
      </c>
      <c r="V94" s="34">
        <f t="shared" si="106"/>
        <v>0</v>
      </c>
      <c r="W94" s="46">
        <v>0</v>
      </c>
      <c r="X94" s="46">
        <v>3</v>
      </c>
      <c r="Y94" s="34">
        <f t="shared" si="100"/>
        <v>0.94637223974763407</v>
      </c>
      <c r="Z94" s="46">
        <v>0</v>
      </c>
      <c r="AA94" s="34">
        <f t="shared" si="101"/>
        <v>0</v>
      </c>
      <c r="AB94" s="42">
        <v>72.28</v>
      </c>
      <c r="AC94" s="42"/>
      <c r="AD94" s="42"/>
      <c r="AE94" s="42"/>
      <c r="AF94" s="34">
        <v>6</v>
      </c>
      <c r="AG94" s="34"/>
      <c r="AH94" s="45">
        <v>1</v>
      </c>
      <c r="AI94" s="34">
        <f t="shared" si="107"/>
        <v>33.333333333333329</v>
      </c>
      <c r="AJ94" s="45">
        <v>0</v>
      </c>
      <c r="AK94" s="37" t="s">
        <v>456</v>
      </c>
      <c r="AL94" s="45">
        <v>1</v>
      </c>
      <c r="AM94" s="34">
        <f t="shared" si="108"/>
        <v>33.333333333333329</v>
      </c>
      <c r="AN94" s="45">
        <v>0</v>
      </c>
      <c r="AO94" s="37" t="s">
        <v>456</v>
      </c>
      <c r="AP94" s="45">
        <v>0</v>
      </c>
      <c r="AQ94" s="175">
        <f t="shared" si="93"/>
        <v>0</v>
      </c>
      <c r="AR94" s="45">
        <f t="shared" si="63"/>
        <v>0</v>
      </c>
      <c r="AS94" s="34">
        <f t="shared" si="102"/>
        <v>0</v>
      </c>
      <c r="AT94" s="149">
        <v>0</v>
      </c>
      <c r="AU94" s="149">
        <v>0</v>
      </c>
      <c r="AV94" s="149">
        <v>0</v>
      </c>
      <c r="AW94" s="45">
        <f t="shared" si="65"/>
        <v>0</v>
      </c>
      <c r="AX94" s="45">
        <v>0</v>
      </c>
      <c r="AY94" s="45">
        <v>0</v>
      </c>
      <c r="AZ94" s="45">
        <v>0</v>
      </c>
      <c r="BA94" s="45">
        <v>0</v>
      </c>
      <c r="BB94" s="34">
        <f t="shared" si="103"/>
        <v>0</v>
      </c>
      <c r="BC94" s="149">
        <v>0</v>
      </c>
      <c r="BD94" s="37" t="s">
        <v>456</v>
      </c>
      <c r="BE94" s="45">
        <f t="shared" si="67"/>
        <v>0</v>
      </c>
      <c r="BF94" s="45">
        <f t="shared" si="68"/>
        <v>0</v>
      </c>
      <c r="BG94" s="45">
        <f t="shared" si="69"/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5">
        <f t="shared" si="70"/>
        <v>0</v>
      </c>
      <c r="BR94" s="47">
        <f t="shared" si="104"/>
        <v>0</v>
      </c>
      <c r="BS94" s="45">
        <f t="shared" si="72"/>
        <v>0</v>
      </c>
      <c r="BT94" s="45">
        <f t="shared" si="73"/>
        <v>0</v>
      </c>
      <c r="BU94" s="45">
        <f t="shared" si="74"/>
        <v>0</v>
      </c>
      <c r="BV94" s="45">
        <f t="shared" si="75"/>
        <v>0</v>
      </c>
      <c r="BW94" s="45">
        <v>0</v>
      </c>
      <c r="BX94" s="45">
        <v>0</v>
      </c>
      <c r="BY94" s="45">
        <f t="shared" si="76"/>
        <v>0</v>
      </c>
      <c r="BZ94" s="45">
        <v>0</v>
      </c>
      <c r="CA94" s="45">
        <v>0</v>
      </c>
      <c r="CB94" s="45">
        <f t="shared" si="77"/>
        <v>0</v>
      </c>
      <c r="CC94" s="45">
        <v>0</v>
      </c>
      <c r="CD94" s="45">
        <v>0</v>
      </c>
      <c r="CE94" s="45">
        <f t="shared" si="78"/>
        <v>0</v>
      </c>
      <c r="CF94" s="45">
        <v>0</v>
      </c>
      <c r="CG94" s="45">
        <v>0</v>
      </c>
      <c r="CH94" s="45">
        <v>0</v>
      </c>
      <c r="CI94" s="45">
        <v>0</v>
      </c>
      <c r="CJ94" s="48"/>
      <c r="CK94" s="48"/>
      <c r="CL94" s="45">
        <v>0</v>
      </c>
      <c r="CM94" s="45">
        <v>0</v>
      </c>
      <c r="CN94" s="45">
        <f t="shared" si="79"/>
        <v>0</v>
      </c>
      <c r="CO94" s="115" t="s">
        <v>456</v>
      </c>
      <c r="CP94" s="45">
        <f t="shared" si="80"/>
        <v>0</v>
      </c>
      <c r="CQ94" s="45">
        <f t="shared" si="81"/>
        <v>0</v>
      </c>
      <c r="CR94" s="45">
        <f t="shared" si="82"/>
        <v>0</v>
      </c>
      <c r="CS94" s="45">
        <v>0</v>
      </c>
      <c r="CT94" s="45">
        <v>0</v>
      </c>
      <c r="CU94" s="45">
        <v>0</v>
      </c>
      <c r="CV94" s="45">
        <v>0</v>
      </c>
      <c r="CW94" s="45">
        <v>0</v>
      </c>
      <c r="CX94" s="45">
        <v>0</v>
      </c>
      <c r="CY94" s="45">
        <f t="shared" si="83"/>
        <v>0</v>
      </c>
      <c r="CZ94" s="115" t="s">
        <v>456</v>
      </c>
      <c r="DA94" s="45">
        <v>0</v>
      </c>
      <c r="DB94" s="45">
        <f t="shared" si="84"/>
        <v>0</v>
      </c>
      <c r="DC94" s="37" t="s">
        <v>456</v>
      </c>
      <c r="DD94" s="45">
        <v>0</v>
      </c>
      <c r="DE94" s="45">
        <v>0</v>
      </c>
      <c r="DF94" s="45">
        <v>0</v>
      </c>
      <c r="DG94" s="45">
        <v>0</v>
      </c>
      <c r="DH94" s="48"/>
      <c r="DI94" s="48"/>
      <c r="DJ94" s="48"/>
      <c r="DK94" s="46">
        <v>0</v>
      </c>
      <c r="DL94" s="26" t="s">
        <v>392</v>
      </c>
      <c r="DM94" s="26" t="s">
        <v>392</v>
      </c>
      <c r="DN94" s="46">
        <v>3</v>
      </c>
    </row>
    <row r="95" spans="1:118" s="5" customFormat="1">
      <c r="A95" s="100" t="s">
        <v>260</v>
      </c>
      <c r="B95" s="100" t="s">
        <v>391</v>
      </c>
      <c r="C95" s="100" t="s">
        <v>34</v>
      </c>
      <c r="D95" s="46">
        <v>124</v>
      </c>
      <c r="E95" s="45">
        <f t="shared" si="52"/>
        <v>5</v>
      </c>
      <c r="F95" s="46">
        <v>5</v>
      </c>
      <c r="G95" s="34">
        <f t="shared" si="95"/>
        <v>100</v>
      </c>
      <c r="H95" s="46">
        <v>0</v>
      </c>
      <c r="I95" s="34">
        <f t="shared" si="96"/>
        <v>0</v>
      </c>
      <c r="J95" s="46">
        <v>5</v>
      </c>
      <c r="K95" s="34">
        <f t="shared" si="97"/>
        <v>4.032258064516129</v>
      </c>
      <c r="L95" s="46">
        <v>36</v>
      </c>
      <c r="M95" s="46">
        <v>17</v>
      </c>
      <c r="N95" s="47">
        <f t="shared" si="98"/>
        <v>13.709677419354838</v>
      </c>
      <c r="O95" s="45">
        <v>9</v>
      </c>
      <c r="P95" s="45">
        <v>4</v>
      </c>
      <c r="Q95" s="34">
        <f t="shared" si="99"/>
        <v>3.225806451612903</v>
      </c>
      <c r="R95" s="46">
        <f t="shared" si="56"/>
        <v>1</v>
      </c>
      <c r="S95" s="46">
        <v>1</v>
      </c>
      <c r="T95" s="34">
        <f t="shared" si="105"/>
        <v>100</v>
      </c>
      <c r="U95" s="46">
        <v>0</v>
      </c>
      <c r="V95" s="34">
        <f t="shared" si="106"/>
        <v>0</v>
      </c>
      <c r="W95" s="46">
        <v>1</v>
      </c>
      <c r="X95" s="46">
        <v>1</v>
      </c>
      <c r="Y95" s="34">
        <f t="shared" si="100"/>
        <v>0.80645161290322576</v>
      </c>
      <c r="Z95" s="46">
        <v>1</v>
      </c>
      <c r="AA95" s="34">
        <f t="shared" si="101"/>
        <v>0.80645161290322576</v>
      </c>
      <c r="AB95" s="42">
        <v>164.61</v>
      </c>
      <c r="AC95" s="42">
        <v>164.61</v>
      </c>
      <c r="AD95" s="42"/>
      <c r="AE95" s="42">
        <v>3950.58</v>
      </c>
      <c r="AF95" s="34">
        <v>24</v>
      </c>
      <c r="AG95" s="34">
        <v>24</v>
      </c>
      <c r="AH95" s="45">
        <v>1</v>
      </c>
      <c r="AI95" s="34">
        <f t="shared" si="107"/>
        <v>100</v>
      </c>
      <c r="AJ95" s="45">
        <v>1</v>
      </c>
      <c r="AK95" s="34">
        <f>(AJ95/W95)*100</f>
        <v>100</v>
      </c>
      <c r="AL95" s="45">
        <v>1</v>
      </c>
      <c r="AM95" s="34">
        <f t="shared" si="108"/>
        <v>100</v>
      </c>
      <c r="AN95" s="45">
        <v>1</v>
      </c>
      <c r="AO95" s="34">
        <f>(AN95/Z95)*100</f>
        <v>100</v>
      </c>
      <c r="AP95" s="45">
        <v>0</v>
      </c>
      <c r="AQ95" s="175">
        <f t="shared" si="93"/>
        <v>0</v>
      </c>
      <c r="AR95" s="45">
        <f t="shared" si="63"/>
        <v>5</v>
      </c>
      <c r="AS95" s="34">
        <f t="shared" si="102"/>
        <v>4.032258064516129</v>
      </c>
      <c r="AT95" s="149">
        <v>0</v>
      </c>
      <c r="AU95" s="149">
        <v>5</v>
      </c>
      <c r="AV95" s="149">
        <v>0</v>
      </c>
      <c r="AW95" s="45">
        <f t="shared" si="65"/>
        <v>5</v>
      </c>
      <c r="AX95" s="45">
        <v>0</v>
      </c>
      <c r="AY95" s="45">
        <v>5</v>
      </c>
      <c r="AZ95" s="45">
        <v>0</v>
      </c>
      <c r="BA95" s="45">
        <v>3</v>
      </c>
      <c r="BB95" s="34">
        <f t="shared" si="103"/>
        <v>2.4193548387096775</v>
      </c>
      <c r="BC95" s="149">
        <v>1</v>
      </c>
      <c r="BD95" s="34">
        <f>(BC95/BA95)*100</f>
        <v>33.333333333333329</v>
      </c>
      <c r="BE95" s="45">
        <f t="shared" si="67"/>
        <v>0</v>
      </c>
      <c r="BF95" s="45">
        <f t="shared" si="68"/>
        <v>4</v>
      </c>
      <c r="BG95" s="45">
        <f t="shared" si="69"/>
        <v>1</v>
      </c>
      <c r="BH95" s="46">
        <v>0</v>
      </c>
      <c r="BI95" s="46">
        <v>0</v>
      </c>
      <c r="BJ95" s="46">
        <v>0</v>
      </c>
      <c r="BK95" s="46">
        <v>0</v>
      </c>
      <c r="BL95" s="46">
        <v>4</v>
      </c>
      <c r="BM95" s="46">
        <v>1</v>
      </c>
      <c r="BN95" s="46">
        <v>0</v>
      </c>
      <c r="BO95" s="46">
        <v>0</v>
      </c>
      <c r="BP95" s="46">
        <v>0</v>
      </c>
      <c r="BQ95" s="45">
        <f t="shared" si="70"/>
        <v>1</v>
      </c>
      <c r="BR95" s="47">
        <f t="shared" si="104"/>
        <v>0.80645161290322576</v>
      </c>
      <c r="BS95" s="45">
        <f t="shared" si="72"/>
        <v>1</v>
      </c>
      <c r="BT95" s="45">
        <f t="shared" si="73"/>
        <v>0</v>
      </c>
      <c r="BU95" s="45">
        <f t="shared" si="74"/>
        <v>1</v>
      </c>
      <c r="BV95" s="45">
        <f t="shared" si="75"/>
        <v>0</v>
      </c>
      <c r="BW95" s="45">
        <v>0</v>
      </c>
      <c r="BX95" s="45">
        <v>0</v>
      </c>
      <c r="BY95" s="45">
        <f t="shared" si="76"/>
        <v>1</v>
      </c>
      <c r="BZ95" s="45">
        <v>0</v>
      </c>
      <c r="CA95" s="45">
        <v>1</v>
      </c>
      <c r="CB95" s="45">
        <f t="shared" si="77"/>
        <v>0</v>
      </c>
      <c r="CC95" s="45">
        <v>0</v>
      </c>
      <c r="CD95" s="45">
        <v>0</v>
      </c>
      <c r="CE95" s="45">
        <f t="shared" si="78"/>
        <v>0</v>
      </c>
      <c r="CF95" s="45">
        <v>0</v>
      </c>
      <c r="CG95" s="45">
        <v>0</v>
      </c>
      <c r="CH95" s="45">
        <v>0</v>
      </c>
      <c r="CI95" s="45">
        <v>0</v>
      </c>
      <c r="CJ95" s="48">
        <v>195.18</v>
      </c>
      <c r="CK95" s="48"/>
      <c r="CL95" s="45">
        <v>8</v>
      </c>
      <c r="CM95" s="45">
        <v>0</v>
      </c>
      <c r="CN95" s="45">
        <f t="shared" si="79"/>
        <v>0</v>
      </c>
      <c r="CO95" s="47">
        <f>(CN95/BQ95)*100</f>
        <v>0</v>
      </c>
      <c r="CP95" s="45">
        <f t="shared" si="80"/>
        <v>0</v>
      </c>
      <c r="CQ95" s="45">
        <f t="shared" si="81"/>
        <v>0</v>
      </c>
      <c r="CR95" s="45">
        <f t="shared" si="82"/>
        <v>0</v>
      </c>
      <c r="CS95" s="45">
        <v>0</v>
      </c>
      <c r="CT95" s="45">
        <v>0</v>
      </c>
      <c r="CU95" s="45">
        <v>0</v>
      </c>
      <c r="CV95" s="45">
        <v>0</v>
      </c>
      <c r="CW95" s="45">
        <v>0</v>
      </c>
      <c r="CX95" s="45">
        <v>0</v>
      </c>
      <c r="CY95" s="45">
        <f t="shared" si="83"/>
        <v>1</v>
      </c>
      <c r="CZ95" s="47">
        <f>(CY95/BQ95)*100</f>
        <v>100</v>
      </c>
      <c r="DA95" s="45">
        <v>0</v>
      </c>
      <c r="DB95" s="45">
        <f t="shared" si="84"/>
        <v>0</v>
      </c>
      <c r="DC95" s="37" t="s">
        <v>456</v>
      </c>
      <c r="DD95" s="45">
        <v>0</v>
      </c>
      <c r="DE95" s="45">
        <v>0</v>
      </c>
      <c r="DF95" s="45">
        <v>0</v>
      </c>
      <c r="DG95" s="45">
        <v>0</v>
      </c>
      <c r="DH95" s="48"/>
      <c r="DI95" s="48"/>
      <c r="DJ95" s="48"/>
      <c r="DK95" s="46">
        <v>0</v>
      </c>
      <c r="DL95" s="26" t="s">
        <v>392</v>
      </c>
      <c r="DM95" s="26" t="s">
        <v>392</v>
      </c>
      <c r="DN95" s="46">
        <v>1</v>
      </c>
    </row>
    <row r="96" spans="1:118" s="5" customFormat="1">
      <c r="A96" s="26" t="s">
        <v>260</v>
      </c>
      <c r="B96" s="26" t="s">
        <v>447</v>
      </c>
      <c r="C96" s="26" t="s">
        <v>34</v>
      </c>
      <c r="D96" s="46">
        <v>624</v>
      </c>
      <c r="E96" s="45">
        <f t="shared" si="52"/>
        <v>2</v>
      </c>
      <c r="F96" s="26">
        <v>2</v>
      </c>
      <c r="G96" s="34">
        <f t="shared" si="95"/>
        <v>100</v>
      </c>
      <c r="H96" s="26">
        <v>0</v>
      </c>
      <c r="I96" s="34">
        <f t="shared" si="96"/>
        <v>0</v>
      </c>
      <c r="J96" s="26">
        <v>1</v>
      </c>
      <c r="K96" s="34">
        <f t="shared" si="97"/>
        <v>0.16025641025641024</v>
      </c>
      <c r="L96" s="46">
        <v>169</v>
      </c>
      <c r="M96" s="46">
        <v>122</v>
      </c>
      <c r="N96" s="47">
        <f t="shared" si="98"/>
        <v>19.551282051282051</v>
      </c>
      <c r="O96" s="45">
        <v>98</v>
      </c>
      <c r="P96" s="45">
        <v>73</v>
      </c>
      <c r="Q96" s="34">
        <f t="shared" si="99"/>
        <v>11.698717948717949</v>
      </c>
      <c r="R96" s="46">
        <f t="shared" si="56"/>
        <v>182</v>
      </c>
      <c r="S96" s="46">
        <v>182</v>
      </c>
      <c r="T96" s="34">
        <f t="shared" si="105"/>
        <v>100</v>
      </c>
      <c r="U96" s="46">
        <v>0</v>
      </c>
      <c r="V96" s="34">
        <f t="shared" si="106"/>
        <v>0</v>
      </c>
      <c r="W96" s="46">
        <v>8</v>
      </c>
      <c r="X96" s="46">
        <v>107</v>
      </c>
      <c r="Y96" s="34">
        <f t="shared" si="100"/>
        <v>17.147435897435898</v>
      </c>
      <c r="Z96" s="46">
        <v>8</v>
      </c>
      <c r="AA96" s="34">
        <f t="shared" si="101"/>
        <v>1.2820512820512819</v>
      </c>
      <c r="AB96" s="42">
        <v>177.11</v>
      </c>
      <c r="AC96" s="120" t="s">
        <v>392</v>
      </c>
      <c r="AD96" s="42">
        <v>339.39</v>
      </c>
      <c r="AE96" s="120" t="s">
        <v>392</v>
      </c>
      <c r="AF96" s="34">
        <v>2.98</v>
      </c>
      <c r="AG96" s="120" t="s">
        <v>392</v>
      </c>
      <c r="AH96" s="45">
        <v>93</v>
      </c>
      <c r="AI96" s="34">
        <f t="shared" si="107"/>
        <v>51.098901098901095</v>
      </c>
      <c r="AJ96" s="120" t="s">
        <v>392</v>
      </c>
      <c r="AK96" s="37" t="s">
        <v>456</v>
      </c>
      <c r="AL96" s="45">
        <v>52</v>
      </c>
      <c r="AM96" s="34">
        <f t="shared" si="108"/>
        <v>48.598130841121495</v>
      </c>
      <c r="AN96" s="120" t="s">
        <v>392</v>
      </c>
      <c r="AO96" s="37" t="s">
        <v>456</v>
      </c>
      <c r="AP96" s="45">
        <v>5</v>
      </c>
      <c r="AQ96" s="175">
        <f t="shared" si="93"/>
        <v>0.80128205128205121</v>
      </c>
      <c r="AR96" s="45">
        <f t="shared" si="63"/>
        <v>15</v>
      </c>
      <c r="AS96" s="34">
        <f t="shared" si="102"/>
        <v>2.4038461538461542</v>
      </c>
      <c r="AT96" s="149">
        <v>0</v>
      </c>
      <c r="AU96" s="149">
        <v>15</v>
      </c>
      <c r="AV96" s="149">
        <v>0</v>
      </c>
      <c r="AW96" s="45">
        <f t="shared" si="65"/>
        <v>13</v>
      </c>
      <c r="AX96" s="45">
        <v>0</v>
      </c>
      <c r="AY96" s="45">
        <v>13</v>
      </c>
      <c r="AZ96" s="45">
        <v>0</v>
      </c>
      <c r="BA96" s="45">
        <v>13</v>
      </c>
      <c r="BB96" s="34">
        <f t="shared" si="103"/>
        <v>2.083333333333333</v>
      </c>
      <c r="BC96" s="149">
        <v>2</v>
      </c>
      <c r="BD96" s="34">
        <f>(BC96/BA96)*100</f>
        <v>15.384615384615385</v>
      </c>
      <c r="BE96" s="45">
        <f t="shared" si="67"/>
        <v>5</v>
      </c>
      <c r="BF96" s="45">
        <f t="shared" si="68"/>
        <v>0</v>
      </c>
      <c r="BG96" s="45">
        <f t="shared" si="69"/>
        <v>8</v>
      </c>
      <c r="BH96" s="46">
        <v>0</v>
      </c>
      <c r="BI96" s="46">
        <v>0</v>
      </c>
      <c r="BJ96" s="46">
        <v>0</v>
      </c>
      <c r="BK96" s="46">
        <v>5</v>
      </c>
      <c r="BL96" s="46">
        <v>0</v>
      </c>
      <c r="BM96" s="46">
        <v>8</v>
      </c>
      <c r="BN96" s="46">
        <v>0</v>
      </c>
      <c r="BO96" s="46">
        <v>0</v>
      </c>
      <c r="BP96" s="46">
        <v>0</v>
      </c>
      <c r="BQ96" s="45">
        <f t="shared" si="70"/>
        <v>0</v>
      </c>
      <c r="BR96" s="47">
        <f t="shared" si="104"/>
        <v>0</v>
      </c>
      <c r="BS96" s="45">
        <f t="shared" si="72"/>
        <v>0</v>
      </c>
      <c r="BT96" s="45">
        <f t="shared" si="73"/>
        <v>0</v>
      </c>
      <c r="BU96" s="45">
        <f t="shared" si="74"/>
        <v>0</v>
      </c>
      <c r="BV96" s="45">
        <f t="shared" si="75"/>
        <v>0</v>
      </c>
      <c r="BW96" s="45">
        <v>0</v>
      </c>
      <c r="BX96" s="45">
        <v>0</v>
      </c>
      <c r="BY96" s="45">
        <f t="shared" si="76"/>
        <v>0</v>
      </c>
      <c r="BZ96" s="45">
        <v>0</v>
      </c>
      <c r="CA96" s="45">
        <v>0</v>
      </c>
      <c r="CB96" s="45">
        <f t="shared" si="77"/>
        <v>0</v>
      </c>
      <c r="CC96" s="45">
        <v>0</v>
      </c>
      <c r="CD96" s="45">
        <v>0</v>
      </c>
      <c r="CE96" s="45">
        <f t="shared" si="78"/>
        <v>0</v>
      </c>
      <c r="CF96" s="45">
        <v>0</v>
      </c>
      <c r="CG96" s="45">
        <v>0</v>
      </c>
      <c r="CH96" s="45">
        <v>0</v>
      </c>
      <c r="CI96" s="45">
        <v>0</v>
      </c>
      <c r="CJ96" s="48"/>
      <c r="CK96" s="48"/>
      <c r="CL96" s="45">
        <v>0</v>
      </c>
      <c r="CM96" s="45">
        <v>0</v>
      </c>
      <c r="CN96" s="45">
        <f t="shared" si="79"/>
        <v>0</v>
      </c>
      <c r="CO96" s="115" t="s">
        <v>456</v>
      </c>
      <c r="CP96" s="45">
        <f t="shared" si="80"/>
        <v>0</v>
      </c>
      <c r="CQ96" s="45">
        <f t="shared" si="81"/>
        <v>0</v>
      </c>
      <c r="CR96" s="45">
        <f t="shared" si="82"/>
        <v>0</v>
      </c>
      <c r="CS96" s="45">
        <v>0</v>
      </c>
      <c r="CT96" s="45">
        <v>0</v>
      </c>
      <c r="CU96" s="45">
        <v>0</v>
      </c>
      <c r="CV96" s="45">
        <v>0</v>
      </c>
      <c r="CW96" s="45">
        <v>0</v>
      </c>
      <c r="CX96" s="45">
        <v>0</v>
      </c>
      <c r="CY96" s="45">
        <f t="shared" si="83"/>
        <v>0</v>
      </c>
      <c r="CZ96" s="115" t="s">
        <v>456</v>
      </c>
      <c r="DA96" s="45">
        <v>1</v>
      </c>
      <c r="DB96" s="45">
        <f t="shared" si="84"/>
        <v>1</v>
      </c>
      <c r="DC96" s="34">
        <f>(DB96/DA96)*100</f>
        <v>100</v>
      </c>
      <c r="DD96" s="45">
        <v>0</v>
      </c>
      <c r="DE96" s="45">
        <v>0</v>
      </c>
      <c r="DF96" s="45">
        <v>1</v>
      </c>
      <c r="DG96" s="45">
        <v>0</v>
      </c>
      <c r="DH96" s="48">
        <v>2565.0100000000002</v>
      </c>
      <c r="DI96" s="48">
        <v>2565.0100000000002</v>
      </c>
      <c r="DJ96" s="48">
        <v>2565.0100000000002</v>
      </c>
      <c r="DK96" s="46">
        <v>0</v>
      </c>
      <c r="DL96" s="46">
        <v>0</v>
      </c>
      <c r="DM96" s="46">
        <v>0</v>
      </c>
      <c r="DN96" s="46">
        <v>0</v>
      </c>
    </row>
    <row r="97" spans="1:118" s="5" customFormat="1">
      <c r="A97" s="100" t="s">
        <v>261</v>
      </c>
      <c r="B97" s="100" t="s">
        <v>391</v>
      </c>
      <c r="C97" s="100" t="s">
        <v>32</v>
      </c>
      <c r="D97" s="46">
        <v>268</v>
      </c>
      <c r="E97" s="45">
        <f t="shared" si="52"/>
        <v>5</v>
      </c>
      <c r="F97" s="46">
        <v>5</v>
      </c>
      <c r="G97" s="34">
        <f t="shared" si="95"/>
        <v>100</v>
      </c>
      <c r="H97" s="46">
        <v>0</v>
      </c>
      <c r="I97" s="34">
        <f t="shared" si="96"/>
        <v>0</v>
      </c>
      <c r="J97" s="46">
        <v>5</v>
      </c>
      <c r="K97" s="34">
        <f t="shared" si="97"/>
        <v>1.8656716417910446</v>
      </c>
      <c r="L97" s="46">
        <v>37</v>
      </c>
      <c r="M97" s="46">
        <v>25</v>
      </c>
      <c r="N97" s="47">
        <f t="shared" si="98"/>
        <v>9.3283582089552244</v>
      </c>
      <c r="O97" s="45">
        <v>6</v>
      </c>
      <c r="P97" s="45">
        <v>4</v>
      </c>
      <c r="Q97" s="34">
        <f t="shared" si="99"/>
        <v>1.4925373134328357</v>
      </c>
      <c r="R97" s="46">
        <f t="shared" si="56"/>
        <v>1</v>
      </c>
      <c r="S97" s="46">
        <v>1</v>
      </c>
      <c r="T97" s="34">
        <f t="shared" si="105"/>
        <v>100</v>
      </c>
      <c r="U97" s="46">
        <v>0</v>
      </c>
      <c r="V97" s="34">
        <f t="shared" si="106"/>
        <v>0</v>
      </c>
      <c r="W97" s="46">
        <v>0</v>
      </c>
      <c r="X97" s="46">
        <v>1</v>
      </c>
      <c r="Y97" s="34">
        <f t="shared" si="100"/>
        <v>0.37313432835820892</v>
      </c>
      <c r="Z97" s="46">
        <v>0</v>
      </c>
      <c r="AA97" s="34">
        <f t="shared" si="101"/>
        <v>0</v>
      </c>
      <c r="AB97" s="42">
        <v>49.57</v>
      </c>
      <c r="AC97" s="42"/>
      <c r="AD97" s="42"/>
      <c r="AE97" s="42"/>
      <c r="AF97" s="34">
        <v>11</v>
      </c>
      <c r="AG97" s="34"/>
      <c r="AH97" s="45">
        <v>0</v>
      </c>
      <c r="AI97" s="34">
        <f t="shared" si="107"/>
        <v>0</v>
      </c>
      <c r="AJ97" s="45">
        <v>0</v>
      </c>
      <c r="AK97" s="37" t="s">
        <v>456</v>
      </c>
      <c r="AL97" s="45">
        <v>0</v>
      </c>
      <c r="AM97" s="34">
        <f t="shared" si="108"/>
        <v>0</v>
      </c>
      <c r="AN97" s="45">
        <v>0</v>
      </c>
      <c r="AO97" s="37" t="s">
        <v>456</v>
      </c>
      <c r="AP97" s="45">
        <v>0</v>
      </c>
      <c r="AQ97" s="175">
        <f t="shared" si="93"/>
        <v>0</v>
      </c>
      <c r="AR97" s="45">
        <f t="shared" si="63"/>
        <v>1</v>
      </c>
      <c r="AS97" s="34">
        <f t="shared" si="102"/>
        <v>0.37313432835820892</v>
      </c>
      <c r="AT97" s="149">
        <v>0</v>
      </c>
      <c r="AU97" s="149">
        <v>1</v>
      </c>
      <c r="AV97" s="149">
        <v>0</v>
      </c>
      <c r="AW97" s="45">
        <f t="shared" si="65"/>
        <v>1</v>
      </c>
      <c r="AX97" s="45">
        <v>0</v>
      </c>
      <c r="AY97" s="45">
        <v>1</v>
      </c>
      <c r="AZ97" s="45">
        <v>0</v>
      </c>
      <c r="BA97" s="45">
        <v>1</v>
      </c>
      <c r="BB97" s="34">
        <f t="shared" si="103"/>
        <v>0.37313432835820892</v>
      </c>
      <c r="BC97" s="149">
        <v>0</v>
      </c>
      <c r="BD97" s="34">
        <f>(BC97/BA97)*100</f>
        <v>0</v>
      </c>
      <c r="BE97" s="45">
        <f t="shared" si="67"/>
        <v>0</v>
      </c>
      <c r="BF97" s="45">
        <f t="shared" si="68"/>
        <v>1</v>
      </c>
      <c r="BG97" s="45">
        <f t="shared" si="69"/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1</v>
      </c>
      <c r="BM97" s="46">
        <v>0</v>
      </c>
      <c r="BN97" s="46">
        <v>0</v>
      </c>
      <c r="BO97" s="46">
        <v>0</v>
      </c>
      <c r="BP97" s="46">
        <v>0</v>
      </c>
      <c r="BQ97" s="45">
        <f t="shared" si="70"/>
        <v>0</v>
      </c>
      <c r="BR97" s="47">
        <f t="shared" si="104"/>
        <v>0</v>
      </c>
      <c r="BS97" s="45">
        <f t="shared" si="72"/>
        <v>0</v>
      </c>
      <c r="BT97" s="45">
        <f t="shared" si="73"/>
        <v>0</v>
      </c>
      <c r="BU97" s="45">
        <f t="shared" si="74"/>
        <v>0</v>
      </c>
      <c r="BV97" s="45">
        <f t="shared" si="75"/>
        <v>0</v>
      </c>
      <c r="BW97" s="45">
        <v>0</v>
      </c>
      <c r="BX97" s="45">
        <v>0</v>
      </c>
      <c r="BY97" s="45">
        <f t="shared" si="76"/>
        <v>0</v>
      </c>
      <c r="BZ97" s="45">
        <v>0</v>
      </c>
      <c r="CA97" s="45">
        <v>0</v>
      </c>
      <c r="CB97" s="45">
        <f t="shared" si="77"/>
        <v>0</v>
      </c>
      <c r="CC97" s="45">
        <v>0</v>
      </c>
      <c r="CD97" s="45">
        <v>0</v>
      </c>
      <c r="CE97" s="45">
        <f t="shared" si="78"/>
        <v>0</v>
      </c>
      <c r="CF97" s="45">
        <v>0</v>
      </c>
      <c r="CG97" s="45">
        <v>0</v>
      </c>
      <c r="CH97" s="45">
        <v>0</v>
      </c>
      <c r="CI97" s="45">
        <v>0</v>
      </c>
      <c r="CJ97" s="48"/>
      <c r="CK97" s="48"/>
      <c r="CL97" s="45">
        <v>0</v>
      </c>
      <c r="CM97" s="45">
        <v>0</v>
      </c>
      <c r="CN97" s="45">
        <f t="shared" si="79"/>
        <v>0</v>
      </c>
      <c r="CO97" s="115" t="s">
        <v>456</v>
      </c>
      <c r="CP97" s="45">
        <f t="shared" si="80"/>
        <v>0</v>
      </c>
      <c r="CQ97" s="45">
        <f t="shared" si="81"/>
        <v>0</v>
      </c>
      <c r="CR97" s="45">
        <f t="shared" si="82"/>
        <v>0</v>
      </c>
      <c r="CS97" s="45">
        <v>0</v>
      </c>
      <c r="CT97" s="45">
        <v>0</v>
      </c>
      <c r="CU97" s="45">
        <v>0</v>
      </c>
      <c r="CV97" s="45">
        <v>0</v>
      </c>
      <c r="CW97" s="45">
        <v>0</v>
      </c>
      <c r="CX97" s="45">
        <v>0</v>
      </c>
      <c r="CY97" s="45">
        <f t="shared" si="83"/>
        <v>0</v>
      </c>
      <c r="CZ97" s="115" t="s">
        <v>456</v>
      </c>
      <c r="DA97" s="45">
        <v>0</v>
      </c>
      <c r="DB97" s="45">
        <f t="shared" si="84"/>
        <v>0</v>
      </c>
      <c r="DC97" s="37" t="s">
        <v>456</v>
      </c>
      <c r="DD97" s="45">
        <v>0</v>
      </c>
      <c r="DE97" s="45">
        <v>0</v>
      </c>
      <c r="DF97" s="45">
        <v>0</v>
      </c>
      <c r="DG97" s="45">
        <v>0</v>
      </c>
      <c r="DH97" s="48"/>
      <c r="DI97" s="48"/>
      <c r="DJ97" s="48"/>
      <c r="DK97" s="46">
        <v>0</v>
      </c>
      <c r="DL97" s="26" t="s">
        <v>392</v>
      </c>
      <c r="DM97" s="26" t="s">
        <v>392</v>
      </c>
      <c r="DN97" s="46">
        <v>1</v>
      </c>
    </row>
    <row r="98" spans="1:118" s="5" customFormat="1">
      <c r="A98" s="26" t="s">
        <v>410</v>
      </c>
      <c r="B98" s="26" t="s">
        <v>439</v>
      </c>
      <c r="C98" s="26" t="s">
        <v>33</v>
      </c>
      <c r="D98" s="46">
        <v>748</v>
      </c>
      <c r="E98" s="45">
        <f t="shared" si="52"/>
        <v>4</v>
      </c>
      <c r="F98" s="46">
        <v>4</v>
      </c>
      <c r="G98" s="34">
        <f t="shared" si="95"/>
        <v>100</v>
      </c>
      <c r="H98" s="46">
        <v>0</v>
      </c>
      <c r="I98" s="34">
        <f t="shared" si="96"/>
        <v>0</v>
      </c>
      <c r="J98" s="46">
        <v>4</v>
      </c>
      <c r="K98" s="34">
        <f t="shared" si="97"/>
        <v>0.53475935828876997</v>
      </c>
      <c r="L98" s="46">
        <v>190</v>
      </c>
      <c r="M98" s="46">
        <v>113</v>
      </c>
      <c r="N98" s="47">
        <f t="shared" si="98"/>
        <v>15.106951871657753</v>
      </c>
      <c r="O98" s="45">
        <v>48</v>
      </c>
      <c r="P98" s="45">
        <v>37</v>
      </c>
      <c r="Q98" s="34">
        <f t="shared" si="99"/>
        <v>4.9465240641711237</v>
      </c>
      <c r="R98" s="46">
        <f t="shared" si="56"/>
        <v>14</v>
      </c>
      <c r="S98" s="46">
        <v>14</v>
      </c>
      <c r="T98" s="34">
        <f t="shared" si="105"/>
        <v>100</v>
      </c>
      <c r="U98" s="46">
        <v>0</v>
      </c>
      <c r="V98" s="34">
        <f t="shared" si="106"/>
        <v>0</v>
      </c>
      <c r="W98" s="46">
        <v>3</v>
      </c>
      <c r="X98" s="46">
        <v>13</v>
      </c>
      <c r="Y98" s="34">
        <f t="shared" si="100"/>
        <v>1.7379679144385027</v>
      </c>
      <c r="Z98" s="46">
        <v>2</v>
      </c>
      <c r="AA98" s="34">
        <f t="shared" si="101"/>
        <v>0.26737967914438499</v>
      </c>
      <c r="AB98" s="42">
        <v>44.22</v>
      </c>
      <c r="AC98" s="42">
        <v>82.43</v>
      </c>
      <c r="AD98" s="42">
        <v>644.57000000000005</v>
      </c>
      <c r="AE98" s="42">
        <v>1181.44</v>
      </c>
      <c r="AF98" s="34">
        <v>14.67</v>
      </c>
      <c r="AG98" s="34">
        <v>14.33</v>
      </c>
      <c r="AH98" s="45">
        <v>7</v>
      </c>
      <c r="AI98" s="34">
        <f t="shared" si="107"/>
        <v>50</v>
      </c>
      <c r="AJ98" s="45">
        <v>0</v>
      </c>
      <c r="AK98" s="34">
        <f>(AJ98/W98)*100</f>
        <v>0</v>
      </c>
      <c r="AL98" s="45">
        <v>6</v>
      </c>
      <c r="AM98" s="34">
        <f t="shared" si="108"/>
        <v>46.153846153846153</v>
      </c>
      <c r="AN98" s="45">
        <v>0</v>
      </c>
      <c r="AO98" s="34">
        <f>(AN98/Z98)*100</f>
        <v>0</v>
      </c>
      <c r="AP98" s="45">
        <v>0</v>
      </c>
      <c r="AQ98" s="175">
        <f t="shared" si="93"/>
        <v>0</v>
      </c>
      <c r="AR98" s="45">
        <f t="shared" si="63"/>
        <v>4</v>
      </c>
      <c r="AS98" s="34">
        <f t="shared" si="102"/>
        <v>0.53475935828876997</v>
      </c>
      <c r="AT98" s="149">
        <v>0</v>
      </c>
      <c r="AU98" s="149">
        <v>4</v>
      </c>
      <c r="AV98" s="149">
        <v>0</v>
      </c>
      <c r="AW98" s="45">
        <f t="shared" si="65"/>
        <v>3</v>
      </c>
      <c r="AX98" s="45">
        <v>0</v>
      </c>
      <c r="AY98" s="45">
        <v>3</v>
      </c>
      <c r="AZ98" s="45">
        <v>0</v>
      </c>
      <c r="BA98" s="45">
        <v>3</v>
      </c>
      <c r="BB98" s="34">
        <f t="shared" si="103"/>
        <v>0.40106951871657759</v>
      </c>
      <c r="BC98" s="149">
        <v>0</v>
      </c>
      <c r="BD98" s="34">
        <f>(BC98/BA98)*100</f>
        <v>0</v>
      </c>
      <c r="BE98" s="45">
        <f t="shared" si="67"/>
        <v>0</v>
      </c>
      <c r="BF98" s="45">
        <f t="shared" si="68"/>
        <v>0</v>
      </c>
      <c r="BG98" s="45">
        <f t="shared" si="69"/>
        <v>3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3</v>
      </c>
      <c r="BN98" s="46">
        <v>0</v>
      </c>
      <c r="BO98" s="46">
        <v>0</v>
      </c>
      <c r="BP98" s="46">
        <v>0</v>
      </c>
      <c r="BQ98" s="45">
        <f t="shared" si="70"/>
        <v>0</v>
      </c>
      <c r="BR98" s="47">
        <f t="shared" si="104"/>
        <v>0</v>
      </c>
      <c r="BS98" s="45">
        <f t="shared" si="72"/>
        <v>0</v>
      </c>
      <c r="BT98" s="45">
        <f t="shared" si="73"/>
        <v>0</v>
      </c>
      <c r="BU98" s="45">
        <f t="shared" si="74"/>
        <v>0</v>
      </c>
      <c r="BV98" s="45">
        <f t="shared" si="75"/>
        <v>0</v>
      </c>
      <c r="BW98" s="45">
        <v>0</v>
      </c>
      <c r="BX98" s="45">
        <v>0</v>
      </c>
      <c r="BY98" s="45">
        <f t="shared" si="76"/>
        <v>0</v>
      </c>
      <c r="BZ98" s="45">
        <v>0</v>
      </c>
      <c r="CA98" s="45">
        <v>0</v>
      </c>
      <c r="CB98" s="45">
        <f t="shared" si="77"/>
        <v>0</v>
      </c>
      <c r="CC98" s="45">
        <v>0</v>
      </c>
      <c r="CD98" s="45">
        <v>0</v>
      </c>
      <c r="CE98" s="45">
        <f t="shared" si="78"/>
        <v>0</v>
      </c>
      <c r="CF98" s="45">
        <v>0</v>
      </c>
      <c r="CG98" s="45">
        <v>0</v>
      </c>
      <c r="CH98" s="45">
        <v>0</v>
      </c>
      <c r="CI98" s="45">
        <v>0</v>
      </c>
      <c r="CJ98" s="48"/>
      <c r="CK98" s="48"/>
      <c r="CL98" s="45">
        <v>0</v>
      </c>
      <c r="CM98" s="45">
        <v>0</v>
      </c>
      <c r="CN98" s="45">
        <f t="shared" si="79"/>
        <v>0</v>
      </c>
      <c r="CO98" s="115" t="s">
        <v>456</v>
      </c>
      <c r="CP98" s="45">
        <f t="shared" si="80"/>
        <v>0</v>
      </c>
      <c r="CQ98" s="45">
        <f t="shared" si="81"/>
        <v>0</v>
      </c>
      <c r="CR98" s="45">
        <f t="shared" si="82"/>
        <v>0</v>
      </c>
      <c r="CS98" s="45">
        <v>0</v>
      </c>
      <c r="CT98" s="45">
        <v>0</v>
      </c>
      <c r="CU98" s="45">
        <v>0</v>
      </c>
      <c r="CV98" s="45">
        <v>0</v>
      </c>
      <c r="CW98" s="45">
        <v>0</v>
      </c>
      <c r="CX98" s="45">
        <v>0</v>
      </c>
      <c r="CY98" s="45">
        <f t="shared" si="83"/>
        <v>0</v>
      </c>
      <c r="CZ98" s="115" t="s">
        <v>456</v>
      </c>
      <c r="DA98" s="45">
        <v>0</v>
      </c>
      <c r="DB98" s="45">
        <f t="shared" si="84"/>
        <v>0</v>
      </c>
      <c r="DC98" s="37" t="s">
        <v>456</v>
      </c>
      <c r="DD98" s="45">
        <v>0</v>
      </c>
      <c r="DE98" s="45">
        <v>0</v>
      </c>
      <c r="DF98" s="45">
        <v>0</v>
      </c>
      <c r="DG98" s="45">
        <v>0</v>
      </c>
      <c r="DH98" s="48"/>
      <c r="DI98" s="48"/>
      <c r="DJ98" s="48"/>
      <c r="DK98" s="46">
        <v>0</v>
      </c>
      <c r="DL98" s="46">
        <v>6</v>
      </c>
      <c r="DM98" s="46">
        <v>1</v>
      </c>
      <c r="DN98" s="46">
        <v>2</v>
      </c>
    </row>
    <row r="99" spans="1:118" s="5" customFormat="1">
      <c r="A99" s="100" t="s">
        <v>262</v>
      </c>
      <c r="B99" s="100" t="s">
        <v>391</v>
      </c>
      <c r="C99" s="100" t="s">
        <v>32</v>
      </c>
      <c r="D99" s="46">
        <v>273</v>
      </c>
      <c r="E99" s="45">
        <f t="shared" si="52"/>
        <v>3</v>
      </c>
      <c r="F99" s="46">
        <v>3</v>
      </c>
      <c r="G99" s="34">
        <f t="shared" si="95"/>
        <v>100</v>
      </c>
      <c r="H99" s="46">
        <v>0</v>
      </c>
      <c r="I99" s="34">
        <f t="shared" si="96"/>
        <v>0</v>
      </c>
      <c r="J99" s="46">
        <v>3</v>
      </c>
      <c r="K99" s="34">
        <f t="shared" si="97"/>
        <v>1.098901098901099</v>
      </c>
      <c r="L99" s="46">
        <v>46</v>
      </c>
      <c r="M99" s="46">
        <v>30</v>
      </c>
      <c r="N99" s="47">
        <f t="shared" si="98"/>
        <v>10.989010989010989</v>
      </c>
      <c r="O99" s="45">
        <v>14</v>
      </c>
      <c r="P99" s="45">
        <v>9</v>
      </c>
      <c r="Q99" s="34">
        <f t="shared" si="99"/>
        <v>3.296703296703297</v>
      </c>
      <c r="R99" s="46">
        <f t="shared" si="56"/>
        <v>3</v>
      </c>
      <c r="S99" s="46">
        <v>3</v>
      </c>
      <c r="T99" s="34">
        <f t="shared" si="105"/>
        <v>100</v>
      </c>
      <c r="U99" s="46">
        <v>0</v>
      </c>
      <c r="V99" s="34">
        <f t="shared" si="106"/>
        <v>0</v>
      </c>
      <c r="W99" s="46">
        <v>0</v>
      </c>
      <c r="X99" s="46">
        <v>3</v>
      </c>
      <c r="Y99" s="34">
        <f t="shared" si="100"/>
        <v>1.098901098901099</v>
      </c>
      <c r="Z99" s="46">
        <v>0</v>
      </c>
      <c r="AA99" s="34">
        <f t="shared" si="101"/>
        <v>0</v>
      </c>
      <c r="AB99" s="42">
        <v>92.51</v>
      </c>
      <c r="AC99" s="42"/>
      <c r="AD99" s="42"/>
      <c r="AE99" s="42"/>
      <c r="AF99" s="34">
        <v>7</v>
      </c>
      <c r="AG99" s="34"/>
      <c r="AH99" s="45">
        <v>0</v>
      </c>
      <c r="AI99" s="34">
        <f t="shared" si="107"/>
        <v>0</v>
      </c>
      <c r="AJ99" s="45">
        <v>0</v>
      </c>
      <c r="AK99" s="37" t="s">
        <v>456</v>
      </c>
      <c r="AL99" s="45">
        <v>0</v>
      </c>
      <c r="AM99" s="34">
        <f t="shared" si="108"/>
        <v>0</v>
      </c>
      <c r="AN99" s="45">
        <v>0</v>
      </c>
      <c r="AO99" s="37" t="s">
        <v>456</v>
      </c>
      <c r="AP99" s="45">
        <v>1</v>
      </c>
      <c r="AQ99" s="175">
        <f t="shared" si="93"/>
        <v>0.36630036630036628</v>
      </c>
      <c r="AR99" s="45">
        <f t="shared" si="63"/>
        <v>0</v>
      </c>
      <c r="AS99" s="34">
        <f t="shared" si="102"/>
        <v>0</v>
      </c>
      <c r="AT99" s="149">
        <v>0</v>
      </c>
      <c r="AU99" s="149">
        <v>0</v>
      </c>
      <c r="AV99" s="149">
        <v>0</v>
      </c>
      <c r="AW99" s="45">
        <f t="shared" si="65"/>
        <v>0</v>
      </c>
      <c r="AX99" s="45">
        <v>0</v>
      </c>
      <c r="AY99" s="45">
        <v>0</v>
      </c>
      <c r="AZ99" s="45">
        <v>0</v>
      </c>
      <c r="BA99" s="45">
        <v>0</v>
      </c>
      <c r="BB99" s="34">
        <f t="shared" si="103"/>
        <v>0</v>
      </c>
      <c r="BC99" s="149">
        <v>0</v>
      </c>
      <c r="BD99" s="37" t="s">
        <v>456</v>
      </c>
      <c r="BE99" s="45">
        <f t="shared" si="67"/>
        <v>0</v>
      </c>
      <c r="BF99" s="45">
        <f t="shared" si="68"/>
        <v>0</v>
      </c>
      <c r="BG99" s="45">
        <f t="shared" si="69"/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5">
        <f t="shared" si="70"/>
        <v>0</v>
      </c>
      <c r="BR99" s="47">
        <f t="shared" si="104"/>
        <v>0</v>
      </c>
      <c r="BS99" s="45">
        <f t="shared" si="72"/>
        <v>0</v>
      </c>
      <c r="BT99" s="45">
        <f t="shared" si="73"/>
        <v>0</v>
      </c>
      <c r="BU99" s="45">
        <f t="shared" si="74"/>
        <v>0</v>
      </c>
      <c r="BV99" s="45">
        <f t="shared" si="75"/>
        <v>0</v>
      </c>
      <c r="BW99" s="45">
        <v>0</v>
      </c>
      <c r="BX99" s="45">
        <v>0</v>
      </c>
      <c r="BY99" s="45">
        <f t="shared" si="76"/>
        <v>0</v>
      </c>
      <c r="BZ99" s="45">
        <v>0</v>
      </c>
      <c r="CA99" s="45">
        <v>0</v>
      </c>
      <c r="CB99" s="45">
        <f t="shared" si="77"/>
        <v>0</v>
      </c>
      <c r="CC99" s="45">
        <v>0</v>
      </c>
      <c r="CD99" s="45">
        <v>0</v>
      </c>
      <c r="CE99" s="45">
        <f t="shared" si="78"/>
        <v>0</v>
      </c>
      <c r="CF99" s="45">
        <v>0</v>
      </c>
      <c r="CG99" s="45">
        <v>0</v>
      </c>
      <c r="CH99" s="45">
        <v>0</v>
      </c>
      <c r="CI99" s="45">
        <v>0</v>
      </c>
      <c r="CJ99" s="48"/>
      <c r="CK99" s="48"/>
      <c r="CL99" s="45">
        <v>0</v>
      </c>
      <c r="CM99" s="45">
        <v>0</v>
      </c>
      <c r="CN99" s="45">
        <f t="shared" si="79"/>
        <v>0</v>
      </c>
      <c r="CO99" s="115" t="s">
        <v>456</v>
      </c>
      <c r="CP99" s="45">
        <f t="shared" si="80"/>
        <v>0</v>
      </c>
      <c r="CQ99" s="45">
        <f t="shared" si="81"/>
        <v>0</v>
      </c>
      <c r="CR99" s="45">
        <f t="shared" si="82"/>
        <v>0</v>
      </c>
      <c r="CS99" s="45">
        <v>0</v>
      </c>
      <c r="CT99" s="45">
        <v>0</v>
      </c>
      <c r="CU99" s="45">
        <v>0</v>
      </c>
      <c r="CV99" s="45">
        <v>0</v>
      </c>
      <c r="CW99" s="45">
        <v>0</v>
      </c>
      <c r="CX99" s="45">
        <v>0</v>
      </c>
      <c r="CY99" s="45">
        <f t="shared" si="83"/>
        <v>0</v>
      </c>
      <c r="CZ99" s="115" t="s">
        <v>456</v>
      </c>
      <c r="DA99" s="45">
        <v>0</v>
      </c>
      <c r="DB99" s="45">
        <f t="shared" si="84"/>
        <v>0</v>
      </c>
      <c r="DC99" s="37" t="s">
        <v>456</v>
      </c>
      <c r="DD99" s="45">
        <v>0</v>
      </c>
      <c r="DE99" s="45">
        <v>0</v>
      </c>
      <c r="DF99" s="45">
        <v>0</v>
      </c>
      <c r="DG99" s="45">
        <v>0</v>
      </c>
      <c r="DH99" s="48"/>
      <c r="DI99" s="48"/>
      <c r="DJ99" s="48"/>
      <c r="DK99" s="46">
        <v>0</v>
      </c>
      <c r="DL99" s="26" t="s">
        <v>392</v>
      </c>
      <c r="DM99" s="26" t="s">
        <v>392</v>
      </c>
      <c r="DN99" s="46">
        <v>3</v>
      </c>
    </row>
    <row r="100" spans="1:118" s="5" customFormat="1">
      <c r="A100" s="100" t="s">
        <v>263</v>
      </c>
      <c r="B100" s="100" t="s">
        <v>391</v>
      </c>
      <c r="C100" s="100" t="s">
        <v>19</v>
      </c>
      <c r="D100" s="46">
        <v>999</v>
      </c>
      <c r="E100" s="45">
        <f t="shared" si="52"/>
        <v>17</v>
      </c>
      <c r="F100" s="46">
        <v>16</v>
      </c>
      <c r="G100" s="34">
        <f t="shared" si="95"/>
        <v>94.117647058823522</v>
      </c>
      <c r="H100" s="46">
        <v>1</v>
      </c>
      <c r="I100" s="34">
        <f t="shared" si="96"/>
        <v>5.8823529411764701</v>
      </c>
      <c r="J100" s="46">
        <v>13</v>
      </c>
      <c r="K100" s="34">
        <f t="shared" si="97"/>
        <v>1.3013013013013013</v>
      </c>
      <c r="L100" s="46">
        <v>147</v>
      </c>
      <c r="M100" s="46">
        <v>107</v>
      </c>
      <c r="N100" s="47">
        <f t="shared" si="98"/>
        <v>10.71071071071071</v>
      </c>
      <c r="O100" s="45">
        <v>13</v>
      </c>
      <c r="P100" s="45">
        <v>11</v>
      </c>
      <c r="Q100" s="34">
        <f t="shared" si="99"/>
        <v>1.1011011011011012</v>
      </c>
      <c r="R100" s="46">
        <f t="shared" si="56"/>
        <v>8</v>
      </c>
      <c r="S100" s="46">
        <v>8</v>
      </c>
      <c r="T100" s="34">
        <f t="shared" si="105"/>
        <v>100</v>
      </c>
      <c r="U100" s="46">
        <v>0</v>
      </c>
      <c r="V100" s="34">
        <f t="shared" si="106"/>
        <v>0</v>
      </c>
      <c r="W100" s="46">
        <v>2</v>
      </c>
      <c r="X100" s="46">
        <v>8</v>
      </c>
      <c r="Y100" s="34">
        <f t="shared" si="100"/>
        <v>0.80080080080080074</v>
      </c>
      <c r="Z100" s="46">
        <v>2</v>
      </c>
      <c r="AA100" s="34">
        <f t="shared" si="101"/>
        <v>0.20020020020020018</v>
      </c>
      <c r="AB100" s="42">
        <v>52.68</v>
      </c>
      <c r="AC100" s="42">
        <v>64.87</v>
      </c>
      <c r="AD100" s="42"/>
      <c r="AE100" s="42">
        <v>417.87</v>
      </c>
      <c r="AF100" s="34">
        <v>11.5</v>
      </c>
      <c r="AG100" s="34">
        <v>10.5</v>
      </c>
      <c r="AH100" s="45">
        <v>2</v>
      </c>
      <c r="AI100" s="34">
        <f t="shared" si="107"/>
        <v>25</v>
      </c>
      <c r="AJ100" s="45">
        <v>2</v>
      </c>
      <c r="AK100" s="34">
        <f t="shared" ref="AK100:AK105" si="109">(AJ100/W100)*100</f>
        <v>100</v>
      </c>
      <c r="AL100" s="45">
        <v>2</v>
      </c>
      <c r="AM100" s="34">
        <f t="shared" si="108"/>
        <v>25</v>
      </c>
      <c r="AN100" s="45">
        <v>2</v>
      </c>
      <c r="AO100" s="34">
        <f t="shared" ref="AO100:AO105" si="110">(AN100/Z100)*100</f>
        <v>100</v>
      </c>
      <c r="AP100" s="45">
        <v>0</v>
      </c>
      <c r="AQ100" s="175">
        <f t="shared" si="93"/>
        <v>0</v>
      </c>
      <c r="AR100" s="45">
        <f t="shared" si="63"/>
        <v>6</v>
      </c>
      <c r="AS100" s="34">
        <f t="shared" si="102"/>
        <v>0.60060060060060061</v>
      </c>
      <c r="AT100" s="149">
        <v>0</v>
      </c>
      <c r="AU100" s="149">
        <v>6</v>
      </c>
      <c r="AV100" s="149">
        <v>0</v>
      </c>
      <c r="AW100" s="45">
        <f t="shared" si="65"/>
        <v>6</v>
      </c>
      <c r="AX100" s="45">
        <v>0</v>
      </c>
      <c r="AY100" s="45">
        <v>6</v>
      </c>
      <c r="AZ100" s="45">
        <v>0</v>
      </c>
      <c r="BA100" s="45">
        <v>6</v>
      </c>
      <c r="BB100" s="34">
        <f t="shared" si="103"/>
        <v>0.60060060060060061</v>
      </c>
      <c r="BC100" s="149">
        <v>0</v>
      </c>
      <c r="BD100" s="34">
        <f>(BC100/BA100)*100</f>
        <v>0</v>
      </c>
      <c r="BE100" s="45">
        <f t="shared" si="67"/>
        <v>0</v>
      </c>
      <c r="BF100" s="45">
        <f t="shared" si="68"/>
        <v>3</v>
      </c>
      <c r="BG100" s="45">
        <f t="shared" si="69"/>
        <v>3</v>
      </c>
      <c r="BH100" s="46">
        <v>0</v>
      </c>
      <c r="BI100" s="46">
        <v>0</v>
      </c>
      <c r="BJ100" s="46">
        <v>0</v>
      </c>
      <c r="BK100" s="46">
        <v>0</v>
      </c>
      <c r="BL100" s="46">
        <v>3</v>
      </c>
      <c r="BM100" s="46">
        <v>3</v>
      </c>
      <c r="BN100" s="46">
        <v>0</v>
      </c>
      <c r="BO100" s="46">
        <v>0</v>
      </c>
      <c r="BP100" s="46">
        <v>0</v>
      </c>
      <c r="BQ100" s="45">
        <f t="shared" si="70"/>
        <v>1</v>
      </c>
      <c r="BR100" s="47">
        <f t="shared" si="104"/>
        <v>0.10010010010010009</v>
      </c>
      <c r="BS100" s="45">
        <f t="shared" si="72"/>
        <v>1</v>
      </c>
      <c r="BT100" s="45">
        <f t="shared" si="73"/>
        <v>0</v>
      </c>
      <c r="BU100" s="45">
        <f t="shared" si="74"/>
        <v>1</v>
      </c>
      <c r="BV100" s="45">
        <f t="shared" si="75"/>
        <v>0</v>
      </c>
      <c r="BW100" s="45">
        <v>0</v>
      </c>
      <c r="BX100" s="45">
        <v>0</v>
      </c>
      <c r="BY100" s="45">
        <f t="shared" si="76"/>
        <v>1</v>
      </c>
      <c r="BZ100" s="45">
        <v>0</v>
      </c>
      <c r="CA100" s="45">
        <v>1</v>
      </c>
      <c r="CB100" s="45">
        <f t="shared" si="77"/>
        <v>0</v>
      </c>
      <c r="CC100" s="45">
        <v>0</v>
      </c>
      <c r="CD100" s="45">
        <v>0</v>
      </c>
      <c r="CE100" s="45">
        <f t="shared" si="78"/>
        <v>0</v>
      </c>
      <c r="CF100" s="45">
        <v>0</v>
      </c>
      <c r="CG100" s="45">
        <v>0</v>
      </c>
      <c r="CH100" s="45">
        <v>0</v>
      </c>
      <c r="CI100" s="45">
        <v>0</v>
      </c>
      <c r="CJ100" s="48">
        <v>516.59</v>
      </c>
      <c r="CK100" s="48"/>
      <c r="CL100" s="45">
        <v>4</v>
      </c>
      <c r="CM100" s="45">
        <v>0</v>
      </c>
      <c r="CN100" s="45">
        <f t="shared" si="79"/>
        <v>0</v>
      </c>
      <c r="CO100" s="47">
        <f>(CN100/BQ100)*100</f>
        <v>0</v>
      </c>
      <c r="CP100" s="45">
        <f t="shared" si="80"/>
        <v>0</v>
      </c>
      <c r="CQ100" s="45">
        <f t="shared" si="81"/>
        <v>0</v>
      </c>
      <c r="CR100" s="45">
        <f t="shared" si="82"/>
        <v>0</v>
      </c>
      <c r="CS100" s="45">
        <v>0</v>
      </c>
      <c r="CT100" s="45">
        <v>0</v>
      </c>
      <c r="CU100" s="45">
        <v>0</v>
      </c>
      <c r="CV100" s="45">
        <v>0</v>
      </c>
      <c r="CW100" s="45">
        <v>0</v>
      </c>
      <c r="CX100" s="45">
        <v>0</v>
      </c>
      <c r="CY100" s="45">
        <f t="shared" si="83"/>
        <v>1</v>
      </c>
      <c r="CZ100" s="47">
        <f>(CY100/BQ100)*100</f>
        <v>100</v>
      </c>
      <c r="DA100" s="45">
        <v>0</v>
      </c>
      <c r="DB100" s="45">
        <f t="shared" si="84"/>
        <v>0</v>
      </c>
      <c r="DC100" s="37" t="s">
        <v>456</v>
      </c>
      <c r="DD100" s="45">
        <v>0</v>
      </c>
      <c r="DE100" s="45">
        <v>0</v>
      </c>
      <c r="DF100" s="45">
        <v>0</v>
      </c>
      <c r="DG100" s="45">
        <v>0</v>
      </c>
      <c r="DH100" s="48"/>
      <c r="DI100" s="48"/>
      <c r="DJ100" s="48"/>
      <c r="DK100" s="46">
        <v>0</v>
      </c>
      <c r="DL100" s="26" t="s">
        <v>392</v>
      </c>
      <c r="DM100" s="26" t="s">
        <v>392</v>
      </c>
      <c r="DN100" s="46">
        <v>8</v>
      </c>
    </row>
    <row r="101" spans="1:118" s="5" customFormat="1">
      <c r="A101" s="100" t="s">
        <v>264</v>
      </c>
      <c r="B101" s="100" t="s">
        <v>391</v>
      </c>
      <c r="C101" s="100" t="s">
        <v>32</v>
      </c>
      <c r="D101" s="45">
        <v>2217</v>
      </c>
      <c r="E101" s="45">
        <f t="shared" si="52"/>
        <v>38</v>
      </c>
      <c r="F101" s="46">
        <v>37</v>
      </c>
      <c r="G101" s="34">
        <f t="shared" si="95"/>
        <v>97.368421052631575</v>
      </c>
      <c r="H101" s="46">
        <v>1</v>
      </c>
      <c r="I101" s="34">
        <f t="shared" si="96"/>
        <v>2.6315789473684208</v>
      </c>
      <c r="J101" s="46">
        <v>33</v>
      </c>
      <c r="K101" s="34">
        <f t="shared" si="97"/>
        <v>1.4884979702300407</v>
      </c>
      <c r="L101" s="46">
        <v>90</v>
      </c>
      <c r="M101" s="46">
        <v>65</v>
      </c>
      <c r="N101" s="47">
        <f t="shared" si="98"/>
        <v>2.931889941362201</v>
      </c>
      <c r="O101" s="45">
        <v>12</v>
      </c>
      <c r="P101" s="45">
        <v>9</v>
      </c>
      <c r="Q101" s="34">
        <f t="shared" si="99"/>
        <v>0.40595399188092013</v>
      </c>
      <c r="R101" s="46">
        <f t="shared" si="56"/>
        <v>41</v>
      </c>
      <c r="S101" s="46">
        <v>41</v>
      </c>
      <c r="T101" s="34">
        <f t="shared" si="105"/>
        <v>100</v>
      </c>
      <c r="U101" s="46">
        <v>0</v>
      </c>
      <c r="V101" s="34">
        <f t="shared" si="106"/>
        <v>0</v>
      </c>
      <c r="W101" s="46">
        <v>2</v>
      </c>
      <c r="X101" s="46">
        <v>38</v>
      </c>
      <c r="Y101" s="34">
        <f t="shared" si="100"/>
        <v>1.7140279657194408</v>
      </c>
      <c r="Z101" s="46">
        <v>2</v>
      </c>
      <c r="AA101" s="34">
        <f t="shared" si="101"/>
        <v>9.0211998195760035E-2</v>
      </c>
      <c r="AB101" s="42">
        <v>75.23</v>
      </c>
      <c r="AC101" s="42">
        <v>90.87</v>
      </c>
      <c r="AD101" s="42"/>
      <c r="AE101" s="42">
        <v>227.38</v>
      </c>
      <c r="AF101" s="34">
        <v>3.83</v>
      </c>
      <c r="AG101" s="34">
        <v>6.5</v>
      </c>
      <c r="AH101" s="45">
        <v>5</v>
      </c>
      <c r="AI101" s="34">
        <f t="shared" si="107"/>
        <v>12.195121951219512</v>
      </c>
      <c r="AJ101" s="45">
        <v>1</v>
      </c>
      <c r="AK101" s="34">
        <f t="shared" si="109"/>
        <v>50</v>
      </c>
      <c r="AL101" s="45">
        <v>5</v>
      </c>
      <c r="AM101" s="34">
        <f t="shared" si="108"/>
        <v>13.157894736842104</v>
      </c>
      <c r="AN101" s="45">
        <v>1</v>
      </c>
      <c r="AO101" s="34">
        <f t="shared" si="110"/>
        <v>50</v>
      </c>
      <c r="AP101" s="45">
        <v>0</v>
      </c>
      <c r="AQ101" s="175">
        <f t="shared" si="93"/>
        <v>0</v>
      </c>
      <c r="AR101" s="45">
        <f t="shared" si="63"/>
        <v>0</v>
      </c>
      <c r="AS101" s="34">
        <f t="shared" si="102"/>
        <v>0</v>
      </c>
      <c r="AT101" s="149">
        <v>0</v>
      </c>
      <c r="AU101" s="149">
        <v>0</v>
      </c>
      <c r="AV101" s="149">
        <v>0</v>
      </c>
      <c r="AW101" s="45">
        <f t="shared" si="65"/>
        <v>0</v>
      </c>
      <c r="AX101" s="45">
        <v>0</v>
      </c>
      <c r="AY101" s="45">
        <v>0</v>
      </c>
      <c r="AZ101" s="45">
        <v>0</v>
      </c>
      <c r="BA101" s="45">
        <v>0</v>
      </c>
      <c r="BB101" s="34">
        <f t="shared" si="103"/>
        <v>0</v>
      </c>
      <c r="BC101" s="149">
        <v>0</v>
      </c>
      <c r="BD101" s="37" t="s">
        <v>456</v>
      </c>
      <c r="BE101" s="45">
        <f t="shared" si="67"/>
        <v>0</v>
      </c>
      <c r="BF101" s="45">
        <f t="shared" si="68"/>
        <v>0</v>
      </c>
      <c r="BG101" s="45">
        <f t="shared" si="69"/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5">
        <f t="shared" si="70"/>
        <v>1</v>
      </c>
      <c r="BR101" s="47">
        <f t="shared" si="104"/>
        <v>4.5105999097880017E-2</v>
      </c>
      <c r="BS101" s="45">
        <f t="shared" si="72"/>
        <v>1</v>
      </c>
      <c r="BT101" s="45">
        <f t="shared" si="73"/>
        <v>0</v>
      </c>
      <c r="BU101" s="45">
        <f t="shared" si="74"/>
        <v>1</v>
      </c>
      <c r="BV101" s="45">
        <f t="shared" si="75"/>
        <v>0</v>
      </c>
      <c r="BW101" s="45">
        <v>0</v>
      </c>
      <c r="BX101" s="45">
        <v>0</v>
      </c>
      <c r="BY101" s="45">
        <f t="shared" si="76"/>
        <v>1</v>
      </c>
      <c r="BZ101" s="45">
        <v>0</v>
      </c>
      <c r="CA101" s="45">
        <v>1</v>
      </c>
      <c r="CB101" s="45">
        <f t="shared" si="77"/>
        <v>0</v>
      </c>
      <c r="CC101" s="45">
        <v>0</v>
      </c>
      <c r="CD101" s="45">
        <v>0</v>
      </c>
      <c r="CE101" s="45">
        <f t="shared" si="78"/>
        <v>0</v>
      </c>
      <c r="CF101" s="45">
        <v>0</v>
      </c>
      <c r="CG101" s="45">
        <v>0</v>
      </c>
      <c r="CH101" s="45">
        <v>0</v>
      </c>
      <c r="CI101" s="45">
        <v>0</v>
      </c>
      <c r="CJ101" s="48">
        <v>397.82</v>
      </c>
      <c r="CK101" s="48"/>
      <c r="CL101" s="45">
        <v>0</v>
      </c>
      <c r="CM101" s="45">
        <v>0</v>
      </c>
      <c r="CN101" s="45">
        <f t="shared" si="79"/>
        <v>1</v>
      </c>
      <c r="CO101" s="47">
        <f>(CN101/BQ101)*100</f>
        <v>100</v>
      </c>
      <c r="CP101" s="45">
        <f t="shared" si="80"/>
        <v>1</v>
      </c>
      <c r="CQ101" s="45">
        <f t="shared" si="81"/>
        <v>0</v>
      </c>
      <c r="CR101" s="45">
        <f t="shared" si="82"/>
        <v>0</v>
      </c>
      <c r="CS101" s="45">
        <v>1</v>
      </c>
      <c r="CT101" s="45">
        <v>0</v>
      </c>
      <c r="CU101" s="45">
        <v>0</v>
      </c>
      <c r="CV101" s="45">
        <v>0</v>
      </c>
      <c r="CW101" s="45">
        <v>0</v>
      </c>
      <c r="CX101" s="45">
        <v>0</v>
      </c>
      <c r="CY101" s="45">
        <f t="shared" si="83"/>
        <v>0</v>
      </c>
      <c r="CZ101" s="47">
        <f>(CY101/BQ101)*100</f>
        <v>0</v>
      </c>
      <c r="DA101" s="45">
        <v>0</v>
      </c>
      <c r="DB101" s="45">
        <f t="shared" si="84"/>
        <v>0</v>
      </c>
      <c r="DC101" s="37" t="s">
        <v>456</v>
      </c>
      <c r="DD101" s="45">
        <v>0</v>
      </c>
      <c r="DE101" s="45">
        <v>0</v>
      </c>
      <c r="DF101" s="45">
        <v>0</v>
      </c>
      <c r="DG101" s="45">
        <v>0</v>
      </c>
      <c r="DH101" s="48"/>
      <c r="DI101" s="48"/>
      <c r="DJ101" s="48"/>
      <c r="DK101" s="46">
        <v>0</v>
      </c>
      <c r="DL101" s="26" t="s">
        <v>392</v>
      </c>
      <c r="DM101" s="26" t="s">
        <v>392</v>
      </c>
      <c r="DN101" s="46">
        <v>41</v>
      </c>
    </row>
    <row r="102" spans="1:118" s="5" customFormat="1">
      <c r="A102" s="100" t="s">
        <v>265</v>
      </c>
      <c r="B102" s="100" t="s">
        <v>391</v>
      </c>
      <c r="C102" s="100" t="s">
        <v>32</v>
      </c>
      <c r="D102" s="46">
        <v>332</v>
      </c>
      <c r="E102" s="45">
        <f t="shared" si="52"/>
        <v>4</v>
      </c>
      <c r="F102" s="46">
        <v>4</v>
      </c>
      <c r="G102" s="34">
        <f t="shared" si="95"/>
        <v>100</v>
      </c>
      <c r="H102" s="46">
        <v>0</v>
      </c>
      <c r="I102" s="34">
        <f t="shared" si="96"/>
        <v>0</v>
      </c>
      <c r="J102" s="46">
        <v>4</v>
      </c>
      <c r="K102" s="34">
        <f t="shared" si="97"/>
        <v>1.2048192771084338</v>
      </c>
      <c r="L102" s="46">
        <v>34</v>
      </c>
      <c r="M102" s="46">
        <v>31</v>
      </c>
      <c r="N102" s="47">
        <f t="shared" si="98"/>
        <v>9.3373493975903603</v>
      </c>
      <c r="O102" s="45">
        <v>5</v>
      </c>
      <c r="P102" s="45">
        <v>5</v>
      </c>
      <c r="Q102" s="34">
        <f t="shared" si="99"/>
        <v>1.5060240963855422</v>
      </c>
      <c r="R102" s="46">
        <f t="shared" si="56"/>
        <v>5</v>
      </c>
      <c r="S102" s="46">
        <v>5</v>
      </c>
      <c r="T102" s="34">
        <f t="shared" si="105"/>
        <v>100</v>
      </c>
      <c r="U102" s="46">
        <v>0</v>
      </c>
      <c r="V102" s="34">
        <f t="shared" si="106"/>
        <v>0</v>
      </c>
      <c r="W102" s="46">
        <v>2</v>
      </c>
      <c r="X102" s="46">
        <v>5</v>
      </c>
      <c r="Y102" s="34">
        <f t="shared" si="100"/>
        <v>1.5060240963855422</v>
      </c>
      <c r="Z102" s="46">
        <v>2</v>
      </c>
      <c r="AA102" s="34">
        <f t="shared" si="101"/>
        <v>0.60240963855421692</v>
      </c>
      <c r="AB102" s="42">
        <v>62.09</v>
      </c>
      <c r="AC102" s="42">
        <v>63.71</v>
      </c>
      <c r="AD102" s="42"/>
      <c r="AE102" s="42">
        <v>743.95</v>
      </c>
      <c r="AF102" s="34">
        <v>10</v>
      </c>
      <c r="AG102" s="34">
        <v>16.5</v>
      </c>
      <c r="AH102" s="45">
        <v>1</v>
      </c>
      <c r="AI102" s="34">
        <f t="shared" si="107"/>
        <v>20</v>
      </c>
      <c r="AJ102" s="45">
        <v>1</v>
      </c>
      <c r="AK102" s="34">
        <f t="shared" si="109"/>
        <v>50</v>
      </c>
      <c r="AL102" s="45">
        <v>1</v>
      </c>
      <c r="AM102" s="34">
        <f t="shared" si="108"/>
        <v>20</v>
      </c>
      <c r="AN102" s="45">
        <v>1</v>
      </c>
      <c r="AO102" s="34">
        <f t="shared" si="110"/>
        <v>50</v>
      </c>
      <c r="AP102" s="45">
        <v>3</v>
      </c>
      <c r="AQ102" s="175">
        <f t="shared" si="93"/>
        <v>0.90361445783132521</v>
      </c>
      <c r="AR102" s="45">
        <f t="shared" si="63"/>
        <v>4</v>
      </c>
      <c r="AS102" s="34">
        <f t="shared" si="102"/>
        <v>1.2048192771084338</v>
      </c>
      <c r="AT102" s="149">
        <v>0</v>
      </c>
      <c r="AU102" s="149">
        <v>4</v>
      </c>
      <c r="AV102" s="149">
        <v>0</v>
      </c>
      <c r="AW102" s="45">
        <f t="shared" si="65"/>
        <v>4</v>
      </c>
      <c r="AX102" s="45">
        <v>0</v>
      </c>
      <c r="AY102" s="45">
        <v>4</v>
      </c>
      <c r="AZ102" s="45">
        <v>0</v>
      </c>
      <c r="BA102" s="45">
        <v>4</v>
      </c>
      <c r="BB102" s="34">
        <f t="shared" si="103"/>
        <v>1.2048192771084338</v>
      </c>
      <c r="BC102" s="149">
        <v>1</v>
      </c>
      <c r="BD102" s="34">
        <f t="shared" ref="BD102:BD108" si="111">(BC102/BA102)*100</f>
        <v>25</v>
      </c>
      <c r="BE102" s="45">
        <f t="shared" si="67"/>
        <v>0</v>
      </c>
      <c r="BF102" s="45">
        <f t="shared" si="68"/>
        <v>2</v>
      </c>
      <c r="BG102" s="45">
        <f t="shared" si="69"/>
        <v>2</v>
      </c>
      <c r="BH102" s="46">
        <v>0</v>
      </c>
      <c r="BI102" s="46">
        <v>0</v>
      </c>
      <c r="BJ102" s="46">
        <v>0</v>
      </c>
      <c r="BK102" s="46">
        <v>0</v>
      </c>
      <c r="BL102" s="46">
        <v>2</v>
      </c>
      <c r="BM102" s="46">
        <v>2</v>
      </c>
      <c r="BN102" s="46">
        <v>0</v>
      </c>
      <c r="BO102" s="46">
        <v>0</v>
      </c>
      <c r="BP102" s="46">
        <v>0</v>
      </c>
      <c r="BQ102" s="45">
        <f t="shared" si="70"/>
        <v>1</v>
      </c>
      <c r="BR102" s="47">
        <f t="shared" si="104"/>
        <v>0.30120481927710846</v>
      </c>
      <c r="BS102" s="45">
        <f t="shared" si="72"/>
        <v>1</v>
      </c>
      <c r="BT102" s="45">
        <f t="shared" si="73"/>
        <v>0</v>
      </c>
      <c r="BU102" s="45">
        <f t="shared" si="74"/>
        <v>1</v>
      </c>
      <c r="BV102" s="45">
        <f t="shared" si="75"/>
        <v>0</v>
      </c>
      <c r="BW102" s="45">
        <v>0</v>
      </c>
      <c r="BX102" s="45">
        <v>0</v>
      </c>
      <c r="BY102" s="45">
        <f t="shared" si="76"/>
        <v>1</v>
      </c>
      <c r="BZ102" s="45">
        <v>0</v>
      </c>
      <c r="CA102" s="45">
        <v>1</v>
      </c>
      <c r="CB102" s="45">
        <f t="shared" si="77"/>
        <v>0</v>
      </c>
      <c r="CC102" s="45">
        <v>0</v>
      </c>
      <c r="CD102" s="45">
        <v>0</v>
      </c>
      <c r="CE102" s="45">
        <f t="shared" si="78"/>
        <v>0</v>
      </c>
      <c r="CF102" s="45">
        <v>0</v>
      </c>
      <c r="CG102" s="45">
        <v>0</v>
      </c>
      <c r="CH102" s="45">
        <v>0</v>
      </c>
      <c r="CI102" s="45">
        <v>0</v>
      </c>
      <c r="CJ102" s="48">
        <v>1205.23</v>
      </c>
      <c r="CK102" s="48"/>
      <c r="CL102" s="45">
        <v>4</v>
      </c>
      <c r="CM102" s="45">
        <v>0</v>
      </c>
      <c r="CN102" s="45">
        <f t="shared" si="79"/>
        <v>0</v>
      </c>
      <c r="CO102" s="47">
        <f>(CN102/BQ102)*100</f>
        <v>0</v>
      </c>
      <c r="CP102" s="45">
        <f t="shared" si="80"/>
        <v>0</v>
      </c>
      <c r="CQ102" s="45">
        <f t="shared" si="81"/>
        <v>0</v>
      </c>
      <c r="CR102" s="45">
        <f t="shared" si="82"/>
        <v>0</v>
      </c>
      <c r="CS102" s="45">
        <v>0</v>
      </c>
      <c r="CT102" s="45">
        <v>0</v>
      </c>
      <c r="CU102" s="45">
        <v>0</v>
      </c>
      <c r="CV102" s="45">
        <v>0</v>
      </c>
      <c r="CW102" s="45">
        <v>0</v>
      </c>
      <c r="CX102" s="45">
        <v>0</v>
      </c>
      <c r="CY102" s="45">
        <f t="shared" si="83"/>
        <v>1</v>
      </c>
      <c r="CZ102" s="47">
        <f>(CY102/BQ102)*100</f>
        <v>100</v>
      </c>
      <c r="DA102" s="45">
        <v>0</v>
      </c>
      <c r="DB102" s="45">
        <f t="shared" si="84"/>
        <v>0</v>
      </c>
      <c r="DC102" s="37" t="s">
        <v>456</v>
      </c>
      <c r="DD102" s="45">
        <v>0</v>
      </c>
      <c r="DE102" s="45">
        <v>0</v>
      </c>
      <c r="DF102" s="45">
        <v>0</v>
      </c>
      <c r="DG102" s="45">
        <v>0</v>
      </c>
      <c r="DH102" s="48"/>
      <c r="DI102" s="48"/>
      <c r="DJ102" s="48"/>
      <c r="DK102" s="46">
        <v>0</v>
      </c>
      <c r="DL102" s="26" t="s">
        <v>392</v>
      </c>
      <c r="DM102" s="26" t="s">
        <v>392</v>
      </c>
      <c r="DN102" s="46">
        <v>5</v>
      </c>
    </row>
    <row r="103" spans="1:118" s="5" customFormat="1">
      <c r="A103" s="100" t="s">
        <v>266</v>
      </c>
      <c r="B103" s="100" t="s">
        <v>391</v>
      </c>
      <c r="C103" s="100" t="s">
        <v>32</v>
      </c>
      <c r="D103" s="46">
        <v>312</v>
      </c>
      <c r="E103" s="45">
        <f t="shared" si="52"/>
        <v>2</v>
      </c>
      <c r="F103" s="46">
        <v>2</v>
      </c>
      <c r="G103" s="34">
        <f t="shared" si="95"/>
        <v>100</v>
      </c>
      <c r="H103" s="46">
        <v>0</v>
      </c>
      <c r="I103" s="34">
        <f t="shared" si="96"/>
        <v>0</v>
      </c>
      <c r="J103" s="46">
        <v>1</v>
      </c>
      <c r="K103" s="34">
        <f t="shared" si="97"/>
        <v>0.32051282051282048</v>
      </c>
      <c r="L103" s="46">
        <v>50</v>
      </c>
      <c r="M103" s="46">
        <v>37</v>
      </c>
      <c r="N103" s="47">
        <f t="shared" si="98"/>
        <v>11.858974358974358</v>
      </c>
      <c r="O103" s="45">
        <v>3</v>
      </c>
      <c r="P103" s="45">
        <v>3</v>
      </c>
      <c r="Q103" s="34">
        <f t="shared" si="99"/>
        <v>0.96153846153846156</v>
      </c>
      <c r="R103" s="46">
        <f t="shared" si="56"/>
        <v>3</v>
      </c>
      <c r="S103" s="46">
        <v>3</v>
      </c>
      <c r="T103" s="34">
        <f t="shared" si="105"/>
        <v>100</v>
      </c>
      <c r="U103" s="46">
        <v>0</v>
      </c>
      <c r="V103" s="34">
        <f t="shared" si="106"/>
        <v>0</v>
      </c>
      <c r="W103" s="46">
        <v>3</v>
      </c>
      <c r="X103" s="46">
        <v>3</v>
      </c>
      <c r="Y103" s="34">
        <f t="shared" si="100"/>
        <v>0.96153846153846156</v>
      </c>
      <c r="Z103" s="46">
        <v>3</v>
      </c>
      <c r="AA103" s="34">
        <f t="shared" si="101"/>
        <v>0.96153846153846156</v>
      </c>
      <c r="AB103" s="42">
        <v>28.75</v>
      </c>
      <c r="AC103" s="42">
        <v>28.75</v>
      </c>
      <c r="AD103" s="42"/>
      <c r="AE103" s="42">
        <v>1847.51</v>
      </c>
      <c r="AF103" s="34">
        <v>44.33</v>
      </c>
      <c r="AG103" s="34">
        <v>44.33</v>
      </c>
      <c r="AH103" s="45">
        <v>1</v>
      </c>
      <c r="AI103" s="34">
        <f t="shared" si="107"/>
        <v>33.333333333333329</v>
      </c>
      <c r="AJ103" s="45">
        <v>1</v>
      </c>
      <c r="AK103" s="34">
        <f t="shared" si="109"/>
        <v>33.333333333333329</v>
      </c>
      <c r="AL103" s="45">
        <v>1</v>
      </c>
      <c r="AM103" s="34">
        <f t="shared" si="108"/>
        <v>33.333333333333329</v>
      </c>
      <c r="AN103" s="45">
        <v>1</v>
      </c>
      <c r="AO103" s="34">
        <f t="shared" si="110"/>
        <v>33.333333333333329</v>
      </c>
      <c r="AP103" s="45">
        <v>0</v>
      </c>
      <c r="AQ103" s="175">
        <f t="shared" si="93"/>
        <v>0</v>
      </c>
      <c r="AR103" s="45">
        <f t="shared" si="63"/>
        <v>1</v>
      </c>
      <c r="AS103" s="34">
        <f t="shared" si="102"/>
        <v>0.32051282051282048</v>
      </c>
      <c r="AT103" s="149">
        <v>0</v>
      </c>
      <c r="AU103" s="149">
        <v>1</v>
      </c>
      <c r="AV103" s="149">
        <v>0</v>
      </c>
      <c r="AW103" s="45">
        <f t="shared" si="65"/>
        <v>1</v>
      </c>
      <c r="AX103" s="45">
        <v>0</v>
      </c>
      <c r="AY103" s="45">
        <v>1</v>
      </c>
      <c r="AZ103" s="45">
        <v>0</v>
      </c>
      <c r="BA103" s="45">
        <v>1</v>
      </c>
      <c r="BB103" s="34">
        <f t="shared" si="103"/>
        <v>0.32051282051282048</v>
      </c>
      <c r="BC103" s="149">
        <v>1</v>
      </c>
      <c r="BD103" s="34">
        <f t="shared" si="111"/>
        <v>100</v>
      </c>
      <c r="BE103" s="45">
        <f t="shared" si="67"/>
        <v>0</v>
      </c>
      <c r="BF103" s="45">
        <f t="shared" si="68"/>
        <v>0</v>
      </c>
      <c r="BG103" s="45">
        <f t="shared" si="69"/>
        <v>1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1</v>
      </c>
      <c r="BN103" s="46">
        <v>0</v>
      </c>
      <c r="BO103" s="46">
        <v>0</v>
      </c>
      <c r="BP103" s="46">
        <v>0</v>
      </c>
      <c r="BQ103" s="45">
        <f t="shared" si="70"/>
        <v>0</v>
      </c>
      <c r="BR103" s="47">
        <f t="shared" si="104"/>
        <v>0</v>
      </c>
      <c r="BS103" s="45">
        <f t="shared" si="72"/>
        <v>0</v>
      </c>
      <c r="BT103" s="45">
        <f t="shared" si="73"/>
        <v>0</v>
      </c>
      <c r="BU103" s="45">
        <f t="shared" si="74"/>
        <v>0</v>
      </c>
      <c r="BV103" s="45">
        <f t="shared" si="75"/>
        <v>0</v>
      </c>
      <c r="BW103" s="45">
        <v>0</v>
      </c>
      <c r="BX103" s="45">
        <v>0</v>
      </c>
      <c r="BY103" s="45">
        <f t="shared" si="76"/>
        <v>0</v>
      </c>
      <c r="BZ103" s="45">
        <v>0</v>
      </c>
      <c r="CA103" s="45">
        <v>0</v>
      </c>
      <c r="CB103" s="45">
        <f t="shared" si="77"/>
        <v>0</v>
      </c>
      <c r="CC103" s="45">
        <v>0</v>
      </c>
      <c r="CD103" s="45">
        <v>0</v>
      </c>
      <c r="CE103" s="45">
        <f t="shared" si="78"/>
        <v>0</v>
      </c>
      <c r="CF103" s="45">
        <v>0</v>
      </c>
      <c r="CG103" s="45">
        <v>0</v>
      </c>
      <c r="CH103" s="45">
        <v>0</v>
      </c>
      <c r="CI103" s="45">
        <v>0</v>
      </c>
      <c r="CJ103" s="48"/>
      <c r="CK103" s="48"/>
      <c r="CL103" s="45">
        <v>0</v>
      </c>
      <c r="CM103" s="45">
        <v>0</v>
      </c>
      <c r="CN103" s="45">
        <f t="shared" si="79"/>
        <v>0</v>
      </c>
      <c r="CO103" s="115" t="s">
        <v>456</v>
      </c>
      <c r="CP103" s="45">
        <f t="shared" si="80"/>
        <v>0</v>
      </c>
      <c r="CQ103" s="45">
        <f t="shared" si="81"/>
        <v>0</v>
      </c>
      <c r="CR103" s="45">
        <f t="shared" si="82"/>
        <v>0</v>
      </c>
      <c r="CS103" s="45">
        <v>0</v>
      </c>
      <c r="CT103" s="45">
        <v>0</v>
      </c>
      <c r="CU103" s="45">
        <v>0</v>
      </c>
      <c r="CV103" s="45">
        <v>0</v>
      </c>
      <c r="CW103" s="45">
        <v>0</v>
      </c>
      <c r="CX103" s="45">
        <v>0</v>
      </c>
      <c r="CY103" s="45">
        <f t="shared" si="83"/>
        <v>0</v>
      </c>
      <c r="CZ103" s="115" t="s">
        <v>456</v>
      </c>
      <c r="DA103" s="45">
        <v>0</v>
      </c>
      <c r="DB103" s="45">
        <f t="shared" si="84"/>
        <v>0</v>
      </c>
      <c r="DC103" s="37" t="s">
        <v>456</v>
      </c>
      <c r="DD103" s="45">
        <v>0</v>
      </c>
      <c r="DE103" s="45">
        <v>0</v>
      </c>
      <c r="DF103" s="45">
        <v>0</v>
      </c>
      <c r="DG103" s="45">
        <v>0</v>
      </c>
      <c r="DH103" s="48"/>
      <c r="DI103" s="48"/>
      <c r="DJ103" s="48"/>
      <c r="DK103" s="46">
        <v>0</v>
      </c>
      <c r="DL103" s="26" t="s">
        <v>392</v>
      </c>
      <c r="DM103" s="26" t="s">
        <v>392</v>
      </c>
      <c r="DN103" s="46">
        <v>3</v>
      </c>
    </row>
    <row r="104" spans="1:118" s="5" customFormat="1">
      <c r="A104" s="26" t="s">
        <v>163</v>
      </c>
      <c r="B104" s="26" t="s">
        <v>210</v>
      </c>
      <c r="C104" s="26" t="s">
        <v>31</v>
      </c>
      <c r="D104" s="45">
        <v>1268</v>
      </c>
      <c r="E104" s="45">
        <f t="shared" si="52"/>
        <v>16</v>
      </c>
      <c r="F104" s="46">
        <v>16</v>
      </c>
      <c r="G104" s="34">
        <f t="shared" si="95"/>
        <v>100</v>
      </c>
      <c r="H104" s="46">
        <v>0</v>
      </c>
      <c r="I104" s="34">
        <f t="shared" si="96"/>
        <v>0</v>
      </c>
      <c r="J104" s="46">
        <v>11</v>
      </c>
      <c r="K104" s="34">
        <f t="shared" si="97"/>
        <v>0.86750788643533117</v>
      </c>
      <c r="L104" s="46">
        <v>295</v>
      </c>
      <c r="M104" s="46">
        <v>139</v>
      </c>
      <c r="N104" s="47">
        <f t="shared" si="98"/>
        <v>10.962145110410095</v>
      </c>
      <c r="O104" s="46">
        <v>49</v>
      </c>
      <c r="P104" s="46">
        <v>30</v>
      </c>
      <c r="Q104" s="34">
        <f t="shared" si="99"/>
        <v>2.3659305993690851</v>
      </c>
      <c r="R104" s="46">
        <f t="shared" si="56"/>
        <v>31</v>
      </c>
      <c r="S104" s="46">
        <v>31</v>
      </c>
      <c r="T104" s="34">
        <f t="shared" si="105"/>
        <v>100</v>
      </c>
      <c r="U104" s="46">
        <v>0</v>
      </c>
      <c r="V104" s="34">
        <f t="shared" si="106"/>
        <v>0</v>
      </c>
      <c r="W104" s="46">
        <v>4</v>
      </c>
      <c r="X104" s="46">
        <v>16</v>
      </c>
      <c r="Y104" s="34">
        <f t="shared" si="100"/>
        <v>1.2618296529968454</v>
      </c>
      <c r="Z104" s="46">
        <v>4</v>
      </c>
      <c r="AA104" s="34">
        <f t="shared" si="101"/>
        <v>0.31545741324921134</v>
      </c>
      <c r="AB104" s="42">
        <v>46.94</v>
      </c>
      <c r="AC104" s="42">
        <v>45.19</v>
      </c>
      <c r="AD104" s="42">
        <v>241.43</v>
      </c>
      <c r="AE104" s="42">
        <v>194.19</v>
      </c>
      <c r="AF104" s="34">
        <v>5.81</v>
      </c>
      <c r="AG104" s="34">
        <v>5.75</v>
      </c>
      <c r="AH104" s="45">
        <v>14</v>
      </c>
      <c r="AI104" s="34">
        <f t="shared" si="107"/>
        <v>45.161290322580641</v>
      </c>
      <c r="AJ104" s="45">
        <v>3</v>
      </c>
      <c r="AK104" s="34">
        <f t="shared" si="109"/>
        <v>75</v>
      </c>
      <c r="AL104" s="45">
        <v>9</v>
      </c>
      <c r="AM104" s="34">
        <f t="shared" si="108"/>
        <v>56.25</v>
      </c>
      <c r="AN104" s="45">
        <v>3</v>
      </c>
      <c r="AO104" s="34">
        <f t="shared" si="110"/>
        <v>75</v>
      </c>
      <c r="AP104" s="45">
        <v>0</v>
      </c>
      <c r="AQ104" s="175">
        <f t="shared" si="93"/>
        <v>0</v>
      </c>
      <c r="AR104" s="45">
        <f t="shared" si="63"/>
        <v>10</v>
      </c>
      <c r="AS104" s="34">
        <f t="shared" si="102"/>
        <v>0.78864353312302837</v>
      </c>
      <c r="AT104" s="149">
        <v>0</v>
      </c>
      <c r="AU104" s="149">
        <v>10</v>
      </c>
      <c r="AV104" s="149">
        <v>0</v>
      </c>
      <c r="AW104" s="45">
        <f t="shared" si="65"/>
        <v>5</v>
      </c>
      <c r="AX104" s="45">
        <v>0</v>
      </c>
      <c r="AY104" s="45">
        <v>5</v>
      </c>
      <c r="AZ104" s="45">
        <v>0</v>
      </c>
      <c r="BA104" s="45">
        <v>4</v>
      </c>
      <c r="BB104" s="34">
        <f t="shared" si="103"/>
        <v>0.31545741324921134</v>
      </c>
      <c r="BC104" s="149">
        <v>0</v>
      </c>
      <c r="BD104" s="34">
        <f t="shared" si="111"/>
        <v>0</v>
      </c>
      <c r="BE104" s="45">
        <f t="shared" si="67"/>
        <v>0</v>
      </c>
      <c r="BF104" s="45">
        <f t="shared" si="68"/>
        <v>3</v>
      </c>
      <c r="BG104" s="45">
        <f t="shared" si="69"/>
        <v>2</v>
      </c>
      <c r="BH104" s="46">
        <v>0</v>
      </c>
      <c r="BI104" s="46">
        <v>0</v>
      </c>
      <c r="BJ104" s="46">
        <v>0</v>
      </c>
      <c r="BK104" s="46">
        <v>0</v>
      </c>
      <c r="BL104" s="46">
        <v>3</v>
      </c>
      <c r="BM104" s="46">
        <v>2</v>
      </c>
      <c r="BN104" s="46">
        <v>0</v>
      </c>
      <c r="BO104" s="46">
        <v>0</v>
      </c>
      <c r="BP104" s="46">
        <v>0</v>
      </c>
      <c r="BQ104" s="45">
        <f t="shared" si="70"/>
        <v>0</v>
      </c>
      <c r="BR104" s="47">
        <f t="shared" si="104"/>
        <v>0</v>
      </c>
      <c r="BS104" s="45">
        <f t="shared" si="72"/>
        <v>0</v>
      </c>
      <c r="BT104" s="45">
        <f t="shared" si="73"/>
        <v>0</v>
      </c>
      <c r="BU104" s="45">
        <f t="shared" si="74"/>
        <v>0</v>
      </c>
      <c r="BV104" s="45">
        <f t="shared" si="75"/>
        <v>0</v>
      </c>
      <c r="BW104" s="45">
        <v>0</v>
      </c>
      <c r="BX104" s="45">
        <v>0</v>
      </c>
      <c r="BY104" s="45">
        <f t="shared" si="76"/>
        <v>0</v>
      </c>
      <c r="BZ104" s="45">
        <v>0</v>
      </c>
      <c r="CA104" s="45">
        <v>0</v>
      </c>
      <c r="CB104" s="45">
        <f t="shared" si="77"/>
        <v>0</v>
      </c>
      <c r="CC104" s="45">
        <v>0</v>
      </c>
      <c r="CD104" s="45">
        <v>0</v>
      </c>
      <c r="CE104" s="45">
        <f t="shared" si="78"/>
        <v>0</v>
      </c>
      <c r="CF104" s="45">
        <v>0</v>
      </c>
      <c r="CG104" s="45">
        <v>0</v>
      </c>
      <c r="CH104" s="45">
        <v>0</v>
      </c>
      <c r="CI104" s="45">
        <v>0</v>
      </c>
      <c r="CJ104" s="48"/>
      <c r="CK104" s="48"/>
      <c r="CL104" s="45"/>
      <c r="CM104" s="45">
        <v>0</v>
      </c>
      <c r="CN104" s="45">
        <f t="shared" si="79"/>
        <v>0</v>
      </c>
      <c r="CO104" s="115" t="s">
        <v>456</v>
      </c>
      <c r="CP104" s="45">
        <f t="shared" si="80"/>
        <v>0</v>
      </c>
      <c r="CQ104" s="45">
        <f t="shared" si="81"/>
        <v>0</v>
      </c>
      <c r="CR104" s="45">
        <f t="shared" si="82"/>
        <v>0</v>
      </c>
      <c r="CS104" s="45">
        <v>0</v>
      </c>
      <c r="CT104" s="45">
        <v>0</v>
      </c>
      <c r="CU104" s="45">
        <v>0</v>
      </c>
      <c r="CV104" s="45">
        <v>0</v>
      </c>
      <c r="CW104" s="45">
        <v>0</v>
      </c>
      <c r="CX104" s="45">
        <v>0</v>
      </c>
      <c r="CY104" s="45">
        <f t="shared" si="83"/>
        <v>0</v>
      </c>
      <c r="CZ104" s="115" t="s">
        <v>456</v>
      </c>
      <c r="DA104" s="45">
        <v>0</v>
      </c>
      <c r="DB104" s="45">
        <f t="shared" si="84"/>
        <v>0</v>
      </c>
      <c r="DC104" s="37" t="s">
        <v>456</v>
      </c>
      <c r="DD104" s="45">
        <v>0</v>
      </c>
      <c r="DE104" s="45">
        <v>0</v>
      </c>
      <c r="DF104" s="45">
        <v>0</v>
      </c>
      <c r="DG104" s="45">
        <v>0</v>
      </c>
      <c r="DH104" s="48"/>
      <c r="DI104" s="48"/>
      <c r="DJ104" s="48"/>
      <c r="DK104" s="46">
        <v>0</v>
      </c>
      <c r="DL104" s="46">
        <v>10</v>
      </c>
      <c r="DM104" s="46">
        <v>0</v>
      </c>
      <c r="DN104" s="46">
        <v>16</v>
      </c>
    </row>
    <row r="105" spans="1:118" s="5" customFormat="1">
      <c r="A105" s="26" t="s">
        <v>164</v>
      </c>
      <c r="B105" s="26" t="s">
        <v>210</v>
      </c>
      <c r="C105" s="26" t="s">
        <v>31</v>
      </c>
      <c r="D105" s="46">
        <v>190</v>
      </c>
      <c r="E105" s="45">
        <f t="shared" si="52"/>
        <v>8</v>
      </c>
      <c r="F105" s="46">
        <v>8</v>
      </c>
      <c r="G105" s="34">
        <f t="shared" si="95"/>
        <v>100</v>
      </c>
      <c r="H105" s="46">
        <v>0</v>
      </c>
      <c r="I105" s="34">
        <f t="shared" si="96"/>
        <v>0</v>
      </c>
      <c r="J105" s="46">
        <v>7</v>
      </c>
      <c r="K105" s="34">
        <f t="shared" si="97"/>
        <v>3.6842105263157889</v>
      </c>
      <c r="L105" s="46">
        <v>96</v>
      </c>
      <c r="M105" s="46">
        <v>28</v>
      </c>
      <c r="N105" s="47">
        <f t="shared" si="98"/>
        <v>14.736842105263156</v>
      </c>
      <c r="O105" s="46">
        <v>16</v>
      </c>
      <c r="P105" s="46">
        <v>8</v>
      </c>
      <c r="Q105" s="34">
        <f t="shared" si="99"/>
        <v>4.2105263157894735</v>
      </c>
      <c r="R105" s="46">
        <f t="shared" si="56"/>
        <v>9</v>
      </c>
      <c r="S105" s="46">
        <v>9</v>
      </c>
      <c r="T105" s="34">
        <f t="shared" si="105"/>
        <v>100</v>
      </c>
      <c r="U105" s="46">
        <v>0</v>
      </c>
      <c r="V105" s="34">
        <f t="shared" si="106"/>
        <v>0</v>
      </c>
      <c r="W105" s="46">
        <v>2</v>
      </c>
      <c r="X105" s="46">
        <v>5</v>
      </c>
      <c r="Y105" s="34">
        <f t="shared" si="100"/>
        <v>2.6315789473684208</v>
      </c>
      <c r="Z105" s="46">
        <v>2</v>
      </c>
      <c r="AA105" s="34">
        <f t="shared" si="101"/>
        <v>1.0526315789473684</v>
      </c>
      <c r="AB105" s="42">
        <v>67.709999999999994</v>
      </c>
      <c r="AC105" s="42">
        <v>36.270000000000003</v>
      </c>
      <c r="AD105" s="42">
        <v>343.7</v>
      </c>
      <c r="AE105" s="42">
        <v>542.13</v>
      </c>
      <c r="AF105" s="34">
        <v>10.4</v>
      </c>
      <c r="AG105" s="34">
        <v>14</v>
      </c>
      <c r="AH105" s="45">
        <v>7</v>
      </c>
      <c r="AI105" s="34">
        <f t="shared" si="107"/>
        <v>77.777777777777786</v>
      </c>
      <c r="AJ105" s="45">
        <v>2</v>
      </c>
      <c r="AK105" s="34">
        <f t="shared" si="109"/>
        <v>100</v>
      </c>
      <c r="AL105" s="45">
        <v>5</v>
      </c>
      <c r="AM105" s="34">
        <f t="shared" si="108"/>
        <v>100</v>
      </c>
      <c r="AN105" s="45">
        <v>2</v>
      </c>
      <c r="AO105" s="34">
        <f t="shared" si="110"/>
        <v>100</v>
      </c>
      <c r="AP105" s="45">
        <v>0</v>
      </c>
      <c r="AQ105" s="175">
        <f t="shared" si="93"/>
        <v>0</v>
      </c>
      <c r="AR105" s="45">
        <f t="shared" si="63"/>
        <v>3</v>
      </c>
      <c r="AS105" s="34">
        <f t="shared" si="102"/>
        <v>1.5789473684210527</v>
      </c>
      <c r="AT105" s="149">
        <v>0</v>
      </c>
      <c r="AU105" s="149">
        <v>3</v>
      </c>
      <c r="AV105" s="149">
        <v>0</v>
      </c>
      <c r="AW105" s="45">
        <f t="shared" si="65"/>
        <v>2</v>
      </c>
      <c r="AX105" s="45">
        <v>0</v>
      </c>
      <c r="AY105" s="45">
        <v>2</v>
      </c>
      <c r="AZ105" s="45">
        <v>0</v>
      </c>
      <c r="BA105" s="45">
        <v>2</v>
      </c>
      <c r="BB105" s="34">
        <f t="shared" si="103"/>
        <v>1.0526315789473684</v>
      </c>
      <c r="BC105" s="149">
        <v>0</v>
      </c>
      <c r="BD105" s="34">
        <f t="shared" si="111"/>
        <v>0</v>
      </c>
      <c r="BE105" s="45">
        <f t="shared" si="67"/>
        <v>0</v>
      </c>
      <c r="BF105" s="45">
        <f t="shared" si="68"/>
        <v>0</v>
      </c>
      <c r="BG105" s="45">
        <f t="shared" si="69"/>
        <v>2</v>
      </c>
      <c r="BH105" s="46">
        <v>0</v>
      </c>
      <c r="BI105" s="46">
        <v>0</v>
      </c>
      <c r="BJ105" s="46">
        <v>0</v>
      </c>
      <c r="BK105" s="46">
        <v>0</v>
      </c>
      <c r="BL105" s="46">
        <v>0</v>
      </c>
      <c r="BM105" s="46">
        <v>2</v>
      </c>
      <c r="BN105" s="46">
        <v>0</v>
      </c>
      <c r="BO105" s="46">
        <v>0</v>
      </c>
      <c r="BP105" s="46">
        <v>0</v>
      </c>
      <c r="BQ105" s="45">
        <f t="shared" si="70"/>
        <v>0</v>
      </c>
      <c r="BR105" s="47">
        <f t="shared" si="104"/>
        <v>0</v>
      </c>
      <c r="BS105" s="45">
        <f t="shared" si="72"/>
        <v>0</v>
      </c>
      <c r="BT105" s="45">
        <f t="shared" si="73"/>
        <v>0</v>
      </c>
      <c r="BU105" s="45">
        <f t="shared" si="74"/>
        <v>0</v>
      </c>
      <c r="BV105" s="45">
        <f t="shared" si="75"/>
        <v>0</v>
      </c>
      <c r="BW105" s="45">
        <v>0</v>
      </c>
      <c r="BX105" s="45">
        <v>0</v>
      </c>
      <c r="BY105" s="45">
        <f t="shared" si="76"/>
        <v>0</v>
      </c>
      <c r="BZ105" s="45">
        <v>0</v>
      </c>
      <c r="CA105" s="45">
        <v>0</v>
      </c>
      <c r="CB105" s="45">
        <f t="shared" si="77"/>
        <v>0</v>
      </c>
      <c r="CC105" s="45">
        <v>0</v>
      </c>
      <c r="CD105" s="45">
        <v>0</v>
      </c>
      <c r="CE105" s="45">
        <f t="shared" si="78"/>
        <v>0</v>
      </c>
      <c r="CF105" s="45">
        <v>0</v>
      </c>
      <c r="CG105" s="45">
        <v>0</v>
      </c>
      <c r="CH105" s="45">
        <v>0</v>
      </c>
      <c r="CI105" s="45">
        <v>0</v>
      </c>
      <c r="CJ105" s="48"/>
      <c r="CK105" s="48"/>
      <c r="CL105" s="45"/>
      <c r="CM105" s="45">
        <v>0</v>
      </c>
      <c r="CN105" s="45">
        <f t="shared" si="79"/>
        <v>0</v>
      </c>
      <c r="CO105" s="115" t="s">
        <v>456</v>
      </c>
      <c r="CP105" s="45">
        <f t="shared" si="80"/>
        <v>0</v>
      </c>
      <c r="CQ105" s="45">
        <f t="shared" si="81"/>
        <v>0</v>
      </c>
      <c r="CR105" s="45">
        <f t="shared" si="82"/>
        <v>0</v>
      </c>
      <c r="CS105" s="45">
        <v>0</v>
      </c>
      <c r="CT105" s="45">
        <v>0</v>
      </c>
      <c r="CU105" s="45">
        <v>0</v>
      </c>
      <c r="CV105" s="45">
        <v>0</v>
      </c>
      <c r="CW105" s="45">
        <v>0</v>
      </c>
      <c r="CX105" s="45">
        <v>0</v>
      </c>
      <c r="CY105" s="45">
        <f t="shared" si="83"/>
        <v>0</v>
      </c>
      <c r="CZ105" s="115" t="s">
        <v>456</v>
      </c>
      <c r="DA105" s="45">
        <v>0</v>
      </c>
      <c r="DB105" s="45">
        <f t="shared" si="84"/>
        <v>0</v>
      </c>
      <c r="DC105" s="37" t="s">
        <v>456</v>
      </c>
      <c r="DD105" s="45">
        <v>0</v>
      </c>
      <c r="DE105" s="45">
        <v>0</v>
      </c>
      <c r="DF105" s="45">
        <v>0</v>
      </c>
      <c r="DG105" s="45">
        <v>0</v>
      </c>
      <c r="DH105" s="48"/>
      <c r="DI105" s="48"/>
      <c r="DJ105" s="48"/>
      <c r="DK105" s="46">
        <v>0</v>
      </c>
      <c r="DL105" s="46">
        <v>1</v>
      </c>
      <c r="DM105" s="46">
        <v>1</v>
      </c>
      <c r="DN105" s="46">
        <v>5</v>
      </c>
    </row>
    <row r="106" spans="1:118" s="5" customFormat="1">
      <c r="A106" s="100" t="s">
        <v>267</v>
      </c>
      <c r="B106" s="100" t="s">
        <v>391</v>
      </c>
      <c r="C106" s="100" t="s">
        <v>34</v>
      </c>
      <c r="D106" s="46">
        <v>290</v>
      </c>
      <c r="E106" s="45">
        <f t="shared" si="52"/>
        <v>12</v>
      </c>
      <c r="F106" s="46">
        <v>12</v>
      </c>
      <c r="G106" s="34">
        <f t="shared" si="95"/>
        <v>100</v>
      </c>
      <c r="H106" s="46">
        <v>0</v>
      </c>
      <c r="I106" s="34">
        <f t="shared" si="96"/>
        <v>0</v>
      </c>
      <c r="J106" s="46">
        <v>12</v>
      </c>
      <c r="K106" s="34">
        <f t="shared" si="97"/>
        <v>4.1379310344827589</v>
      </c>
      <c r="L106" s="46">
        <v>58</v>
      </c>
      <c r="M106" s="46">
        <v>38</v>
      </c>
      <c r="N106" s="47">
        <f t="shared" si="98"/>
        <v>13.103448275862069</v>
      </c>
      <c r="O106" s="45">
        <v>7</v>
      </c>
      <c r="P106" s="45">
        <v>6</v>
      </c>
      <c r="Q106" s="34">
        <f t="shared" si="99"/>
        <v>2.0689655172413794</v>
      </c>
      <c r="R106" s="46">
        <f t="shared" si="56"/>
        <v>4</v>
      </c>
      <c r="S106" s="46">
        <v>4</v>
      </c>
      <c r="T106" s="34">
        <f t="shared" si="105"/>
        <v>100</v>
      </c>
      <c r="U106" s="46">
        <v>0</v>
      </c>
      <c r="V106" s="34">
        <f t="shared" si="106"/>
        <v>0</v>
      </c>
      <c r="W106" s="46">
        <v>0</v>
      </c>
      <c r="X106" s="46">
        <v>4</v>
      </c>
      <c r="Y106" s="34">
        <f t="shared" si="100"/>
        <v>1.3793103448275863</v>
      </c>
      <c r="Z106" s="46">
        <v>0</v>
      </c>
      <c r="AA106" s="34">
        <f t="shared" si="101"/>
        <v>0</v>
      </c>
      <c r="AB106" s="42">
        <v>120.6</v>
      </c>
      <c r="AC106" s="42"/>
      <c r="AD106" s="42"/>
      <c r="AE106" s="42"/>
      <c r="AF106" s="34">
        <v>11.25</v>
      </c>
      <c r="AG106" s="34"/>
      <c r="AH106" s="45">
        <v>2</v>
      </c>
      <c r="AI106" s="34">
        <f t="shared" si="107"/>
        <v>50</v>
      </c>
      <c r="AJ106" s="45">
        <v>0</v>
      </c>
      <c r="AK106" s="37" t="s">
        <v>456</v>
      </c>
      <c r="AL106" s="45">
        <v>2</v>
      </c>
      <c r="AM106" s="34">
        <f t="shared" si="108"/>
        <v>50</v>
      </c>
      <c r="AN106" s="45">
        <v>0</v>
      </c>
      <c r="AO106" s="37" t="s">
        <v>456</v>
      </c>
      <c r="AP106" s="45">
        <v>0</v>
      </c>
      <c r="AQ106" s="175">
        <f t="shared" si="93"/>
        <v>0</v>
      </c>
      <c r="AR106" s="45">
        <f t="shared" si="63"/>
        <v>2</v>
      </c>
      <c r="AS106" s="34">
        <f t="shared" si="102"/>
        <v>0.68965517241379315</v>
      </c>
      <c r="AT106" s="149">
        <v>0</v>
      </c>
      <c r="AU106" s="149">
        <v>2</v>
      </c>
      <c r="AV106" s="149">
        <v>0</v>
      </c>
      <c r="AW106" s="45">
        <f t="shared" si="65"/>
        <v>2</v>
      </c>
      <c r="AX106" s="45">
        <v>0</v>
      </c>
      <c r="AY106" s="45">
        <v>2</v>
      </c>
      <c r="AZ106" s="45">
        <v>0</v>
      </c>
      <c r="BA106" s="45">
        <v>2</v>
      </c>
      <c r="BB106" s="34">
        <f t="shared" si="103"/>
        <v>0.68965517241379315</v>
      </c>
      <c r="BC106" s="149">
        <v>0</v>
      </c>
      <c r="BD106" s="34">
        <f t="shared" si="111"/>
        <v>0</v>
      </c>
      <c r="BE106" s="45">
        <f t="shared" si="67"/>
        <v>0</v>
      </c>
      <c r="BF106" s="45">
        <f t="shared" si="68"/>
        <v>2</v>
      </c>
      <c r="BG106" s="45">
        <f t="shared" si="69"/>
        <v>0</v>
      </c>
      <c r="BH106" s="46">
        <v>0</v>
      </c>
      <c r="BI106" s="46">
        <v>0</v>
      </c>
      <c r="BJ106" s="46">
        <v>0</v>
      </c>
      <c r="BK106" s="46">
        <v>0</v>
      </c>
      <c r="BL106" s="46">
        <v>2</v>
      </c>
      <c r="BM106" s="46">
        <v>0</v>
      </c>
      <c r="BN106" s="46">
        <v>0</v>
      </c>
      <c r="BO106" s="46">
        <v>0</v>
      </c>
      <c r="BP106" s="46">
        <v>0</v>
      </c>
      <c r="BQ106" s="45">
        <f t="shared" si="70"/>
        <v>0</v>
      </c>
      <c r="BR106" s="47">
        <f t="shared" si="104"/>
        <v>0</v>
      </c>
      <c r="BS106" s="45">
        <f t="shared" si="72"/>
        <v>0</v>
      </c>
      <c r="BT106" s="45">
        <f t="shared" si="73"/>
        <v>0</v>
      </c>
      <c r="BU106" s="45">
        <f t="shared" si="74"/>
        <v>0</v>
      </c>
      <c r="BV106" s="45">
        <f t="shared" si="75"/>
        <v>0</v>
      </c>
      <c r="BW106" s="45">
        <v>0</v>
      </c>
      <c r="BX106" s="45">
        <v>0</v>
      </c>
      <c r="BY106" s="45">
        <f t="shared" si="76"/>
        <v>0</v>
      </c>
      <c r="BZ106" s="45">
        <v>0</v>
      </c>
      <c r="CA106" s="45">
        <v>0</v>
      </c>
      <c r="CB106" s="45">
        <f t="shared" si="77"/>
        <v>0</v>
      </c>
      <c r="CC106" s="45">
        <v>0</v>
      </c>
      <c r="CD106" s="45">
        <v>0</v>
      </c>
      <c r="CE106" s="45">
        <f t="shared" si="78"/>
        <v>0</v>
      </c>
      <c r="CF106" s="45">
        <v>0</v>
      </c>
      <c r="CG106" s="45">
        <v>0</v>
      </c>
      <c r="CH106" s="45">
        <v>0</v>
      </c>
      <c r="CI106" s="45">
        <v>0</v>
      </c>
      <c r="CJ106" s="48"/>
      <c r="CK106" s="48"/>
      <c r="CL106" s="45">
        <v>0</v>
      </c>
      <c r="CM106" s="45">
        <v>0</v>
      </c>
      <c r="CN106" s="45">
        <f t="shared" si="79"/>
        <v>0</v>
      </c>
      <c r="CO106" s="115" t="s">
        <v>456</v>
      </c>
      <c r="CP106" s="45">
        <f t="shared" si="80"/>
        <v>0</v>
      </c>
      <c r="CQ106" s="45">
        <f t="shared" si="81"/>
        <v>0</v>
      </c>
      <c r="CR106" s="45">
        <f t="shared" si="82"/>
        <v>0</v>
      </c>
      <c r="CS106" s="45">
        <v>0</v>
      </c>
      <c r="CT106" s="45">
        <v>0</v>
      </c>
      <c r="CU106" s="45">
        <v>0</v>
      </c>
      <c r="CV106" s="45">
        <v>0</v>
      </c>
      <c r="CW106" s="45">
        <v>0</v>
      </c>
      <c r="CX106" s="45">
        <v>0</v>
      </c>
      <c r="CY106" s="45">
        <f t="shared" si="83"/>
        <v>0</v>
      </c>
      <c r="CZ106" s="115" t="s">
        <v>456</v>
      </c>
      <c r="DA106" s="45">
        <v>0</v>
      </c>
      <c r="DB106" s="45">
        <f t="shared" si="84"/>
        <v>0</v>
      </c>
      <c r="DC106" s="37" t="s">
        <v>456</v>
      </c>
      <c r="DD106" s="45">
        <v>0</v>
      </c>
      <c r="DE106" s="45">
        <v>0</v>
      </c>
      <c r="DF106" s="45">
        <v>0</v>
      </c>
      <c r="DG106" s="45">
        <v>0</v>
      </c>
      <c r="DH106" s="48"/>
      <c r="DI106" s="48"/>
      <c r="DJ106" s="48"/>
      <c r="DK106" s="46">
        <v>0</v>
      </c>
      <c r="DL106" s="26" t="s">
        <v>392</v>
      </c>
      <c r="DM106" s="26" t="s">
        <v>392</v>
      </c>
      <c r="DN106" s="46">
        <v>4</v>
      </c>
    </row>
    <row r="107" spans="1:118" s="5" customFormat="1">
      <c r="A107" s="26" t="s">
        <v>165</v>
      </c>
      <c r="B107" s="26" t="s">
        <v>210</v>
      </c>
      <c r="C107" s="26" t="s">
        <v>31</v>
      </c>
      <c r="D107" s="46">
        <v>796</v>
      </c>
      <c r="E107" s="45">
        <f t="shared" si="52"/>
        <v>27</v>
      </c>
      <c r="F107" s="46">
        <v>27</v>
      </c>
      <c r="G107" s="34">
        <f t="shared" si="95"/>
        <v>100</v>
      </c>
      <c r="H107" s="46">
        <v>0</v>
      </c>
      <c r="I107" s="34">
        <f t="shared" si="96"/>
        <v>0</v>
      </c>
      <c r="J107" s="46">
        <v>20</v>
      </c>
      <c r="K107" s="34">
        <f t="shared" si="97"/>
        <v>2.512562814070352</v>
      </c>
      <c r="L107" s="46">
        <v>220</v>
      </c>
      <c r="M107" s="46">
        <v>82</v>
      </c>
      <c r="N107" s="47">
        <f t="shared" si="98"/>
        <v>10.301507537688442</v>
      </c>
      <c r="O107" s="46">
        <v>50</v>
      </c>
      <c r="P107" s="46">
        <v>32</v>
      </c>
      <c r="Q107" s="34">
        <f t="shared" si="99"/>
        <v>4.0201005025125625</v>
      </c>
      <c r="R107" s="46">
        <f t="shared" si="56"/>
        <v>23</v>
      </c>
      <c r="S107" s="46">
        <v>23</v>
      </c>
      <c r="T107" s="34">
        <f t="shared" si="105"/>
        <v>100</v>
      </c>
      <c r="U107" s="46">
        <v>0</v>
      </c>
      <c r="V107" s="34">
        <f t="shared" si="106"/>
        <v>0</v>
      </c>
      <c r="W107" s="46">
        <v>6</v>
      </c>
      <c r="X107" s="46">
        <v>13</v>
      </c>
      <c r="Y107" s="34">
        <f t="shared" si="100"/>
        <v>1.6331658291457287</v>
      </c>
      <c r="Z107" s="46">
        <v>6</v>
      </c>
      <c r="AA107" s="34">
        <f t="shared" si="101"/>
        <v>0.75376884422110546</v>
      </c>
      <c r="AB107" s="42">
        <v>82.9</v>
      </c>
      <c r="AC107" s="42">
        <v>82.37</v>
      </c>
      <c r="AD107" s="42">
        <v>588.67999999999995</v>
      </c>
      <c r="AE107" s="42">
        <v>978.98</v>
      </c>
      <c r="AF107" s="34">
        <v>8</v>
      </c>
      <c r="AG107" s="34">
        <v>11.33</v>
      </c>
      <c r="AH107" s="45">
        <v>11</v>
      </c>
      <c r="AI107" s="34">
        <f t="shared" si="107"/>
        <v>47.826086956521742</v>
      </c>
      <c r="AJ107" s="45">
        <v>3</v>
      </c>
      <c r="AK107" s="34">
        <f>(AJ107/W107)*100</f>
        <v>50</v>
      </c>
      <c r="AL107" s="45">
        <v>9</v>
      </c>
      <c r="AM107" s="34">
        <f t="shared" si="108"/>
        <v>69.230769230769226</v>
      </c>
      <c r="AN107" s="45">
        <v>3</v>
      </c>
      <c r="AO107" s="34">
        <f>(AN107/Z107)*100</f>
        <v>50</v>
      </c>
      <c r="AP107" s="45">
        <v>0</v>
      </c>
      <c r="AQ107" s="175">
        <f t="shared" si="93"/>
        <v>0</v>
      </c>
      <c r="AR107" s="45">
        <f t="shared" si="63"/>
        <v>13</v>
      </c>
      <c r="AS107" s="34">
        <f t="shared" si="102"/>
        <v>1.6331658291457287</v>
      </c>
      <c r="AT107" s="149">
        <v>0</v>
      </c>
      <c r="AU107" s="149">
        <v>13</v>
      </c>
      <c r="AV107" s="149">
        <v>0</v>
      </c>
      <c r="AW107" s="45">
        <f t="shared" si="65"/>
        <v>10</v>
      </c>
      <c r="AX107" s="45">
        <v>0</v>
      </c>
      <c r="AY107" s="45">
        <v>10</v>
      </c>
      <c r="AZ107" s="45">
        <v>0</v>
      </c>
      <c r="BA107" s="45">
        <v>9</v>
      </c>
      <c r="BB107" s="34">
        <f t="shared" si="103"/>
        <v>1.1306532663316584</v>
      </c>
      <c r="BC107" s="149">
        <v>3</v>
      </c>
      <c r="BD107" s="34">
        <f t="shared" si="111"/>
        <v>33.333333333333329</v>
      </c>
      <c r="BE107" s="45">
        <f t="shared" si="67"/>
        <v>1</v>
      </c>
      <c r="BF107" s="45">
        <f t="shared" si="68"/>
        <v>3</v>
      </c>
      <c r="BG107" s="45">
        <f t="shared" si="69"/>
        <v>6</v>
      </c>
      <c r="BH107" s="46">
        <v>0</v>
      </c>
      <c r="BI107" s="46">
        <v>0</v>
      </c>
      <c r="BJ107" s="46">
        <v>0</v>
      </c>
      <c r="BK107" s="46">
        <v>1</v>
      </c>
      <c r="BL107" s="46">
        <v>3</v>
      </c>
      <c r="BM107" s="46">
        <v>6</v>
      </c>
      <c r="BN107" s="46">
        <v>0</v>
      </c>
      <c r="BO107" s="46">
        <v>0</v>
      </c>
      <c r="BP107" s="46">
        <v>0</v>
      </c>
      <c r="BQ107" s="45">
        <f t="shared" si="70"/>
        <v>0</v>
      </c>
      <c r="BR107" s="47">
        <f t="shared" si="104"/>
        <v>0</v>
      </c>
      <c r="BS107" s="45">
        <f t="shared" si="72"/>
        <v>0</v>
      </c>
      <c r="BT107" s="45">
        <f t="shared" si="73"/>
        <v>0</v>
      </c>
      <c r="BU107" s="45">
        <f t="shared" si="74"/>
        <v>0</v>
      </c>
      <c r="BV107" s="45">
        <f t="shared" si="75"/>
        <v>0</v>
      </c>
      <c r="BW107" s="45">
        <v>0</v>
      </c>
      <c r="BX107" s="45">
        <v>0</v>
      </c>
      <c r="BY107" s="45">
        <f t="shared" si="76"/>
        <v>0</v>
      </c>
      <c r="BZ107" s="45">
        <v>0</v>
      </c>
      <c r="CA107" s="45">
        <v>0</v>
      </c>
      <c r="CB107" s="45">
        <f t="shared" si="77"/>
        <v>0</v>
      </c>
      <c r="CC107" s="45">
        <v>0</v>
      </c>
      <c r="CD107" s="45">
        <v>0</v>
      </c>
      <c r="CE107" s="45">
        <f t="shared" si="78"/>
        <v>0</v>
      </c>
      <c r="CF107" s="45">
        <v>0</v>
      </c>
      <c r="CG107" s="45">
        <v>0</v>
      </c>
      <c r="CH107" s="45">
        <v>0</v>
      </c>
      <c r="CI107" s="45">
        <v>0</v>
      </c>
      <c r="CJ107" s="48"/>
      <c r="CK107" s="48"/>
      <c r="CL107" s="45"/>
      <c r="CM107" s="45">
        <v>0</v>
      </c>
      <c r="CN107" s="45">
        <f t="shared" si="79"/>
        <v>0</v>
      </c>
      <c r="CO107" s="115" t="s">
        <v>456</v>
      </c>
      <c r="CP107" s="45">
        <f t="shared" si="80"/>
        <v>0</v>
      </c>
      <c r="CQ107" s="45">
        <f t="shared" si="81"/>
        <v>0</v>
      </c>
      <c r="CR107" s="45">
        <f t="shared" si="82"/>
        <v>0</v>
      </c>
      <c r="CS107" s="45">
        <v>0</v>
      </c>
      <c r="CT107" s="45">
        <v>0</v>
      </c>
      <c r="CU107" s="45">
        <v>0</v>
      </c>
      <c r="CV107" s="45">
        <v>0</v>
      </c>
      <c r="CW107" s="45">
        <v>0</v>
      </c>
      <c r="CX107" s="45">
        <v>0</v>
      </c>
      <c r="CY107" s="45">
        <f t="shared" si="83"/>
        <v>0</v>
      </c>
      <c r="CZ107" s="115" t="s">
        <v>456</v>
      </c>
      <c r="DA107" s="45">
        <v>0</v>
      </c>
      <c r="DB107" s="45">
        <f t="shared" si="84"/>
        <v>0</v>
      </c>
      <c r="DC107" s="37" t="s">
        <v>456</v>
      </c>
      <c r="DD107" s="45">
        <v>0</v>
      </c>
      <c r="DE107" s="45">
        <v>0</v>
      </c>
      <c r="DF107" s="45">
        <v>0</v>
      </c>
      <c r="DG107" s="45">
        <v>0</v>
      </c>
      <c r="DH107" s="48"/>
      <c r="DI107" s="48"/>
      <c r="DJ107" s="48"/>
      <c r="DK107" s="46">
        <v>0</v>
      </c>
      <c r="DL107" s="46">
        <v>7</v>
      </c>
      <c r="DM107" s="46">
        <v>0</v>
      </c>
      <c r="DN107" s="46">
        <v>13</v>
      </c>
    </row>
    <row r="108" spans="1:118" s="5" customFormat="1">
      <c r="A108" s="26" t="s">
        <v>166</v>
      </c>
      <c r="B108" s="26" t="s">
        <v>210</v>
      </c>
      <c r="C108" s="26" t="s">
        <v>31</v>
      </c>
      <c r="D108" s="46">
        <v>230</v>
      </c>
      <c r="E108" s="45">
        <f t="shared" si="52"/>
        <v>6</v>
      </c>
      <c r="F108" s="46">
        <v>6</v>
      </c>
      <c r="G108" s="34">
        <f t="shared" si="95"/>
        <v>100</v>
      </c>
      <c r="H108" s="46">
        <v>0</v>
      </c>
      <c r="I108" s="34">
        <f t="shared" si="96"/>
        <v>0</v>
      </c>
      <c r="J108" s="46">
        <v>3</v>
      </c>
      <c r="K108" s="34">
        <f t="shared" si="97"/>
        <v>1.3043478260869565</v>
      </c>
      <c r="L108" s="46">
        <v>43</v>
      </c>
      <c r="M108" s="46">
        <v>20</v>
      </c>
      <c r="N108" s="47">
        <f t="shared" si="98"/>
        <v>8.695652173913043</v>
      </c>
      <c r="O108" s="46">
        <v>7</v>
      </c>
      <c r="P108" s="46">
        <v>5</v>
      </c>
      <c r="Q108" s="34">
        <f t="shared" si="99"/>
        <v>2.1739130434782608</v>
      </c>
      <c r="R108" s="46">
        <f t="shared" si="56"/>
        <v>2</v>
      </c>
      <c r="S108" s="46">
        <v>2</v>
      </c>
      <c r="T108" s="34">
        <f t="shared" si="105"/>
        <v>100</v>
      </c>
      <c r="U108" s="46">
        <v>0</v>
      </c>
      <c r="V108" s="34">
        <f t="shared" si="106"/>
        <v>0</v>
      </c>
      <c r="W108" s="46">
        <v>1</v>
      </c>
      <c r="X108" s="46">
        <v>2</v>
      </c>
      <c r="Y108" s="34">
        <f t="shared" si="100"/>
        <v>0.86956521739130432</v>
      </c>
      <c r="Z108" s="46">
        <v>1</v>
      </c>
      <c r="AA108" s="34">
        <f t="shared" si="101"/>
        <v>0.43478260869565216</v>
      </c>
      <c r="AB108" s="42">
        <v>48.87</v>
      </c>
      <c r="AC108" s="42">
        <v>43.54</v>
      </c>
      <c r="AD108" s="42">
        <v>200.81</v>
      </c>
      <c r="AE108" s="42">
        <v>130.62</v>
      </c>
      <c r="AF108" s="34">
        <v>4</v>
      </c>
      <c r="AG108" s="34">
        <v>3</v>
      </c>
      <c r="AH108" s="45">
        <v>0</v>
      </c>
      <c r="AI108" s="34">
        <f t="shared" si="107"/>
        <v>0</v>
      </c>
      <c r="AJ108" s="45">
        <v>0</v>
      </c>
      <c r="AK108" s="34">
        <f>(AJ108/W108)*100</f>
        <v>0</v>
      </c>
      <c r="AL108" s="45">
        <v>2</v>
      </c>
      <c r="AM108" s="34">
        <f t="shared" si="108"/>
        <v>100</v>
      </c>
      <c r="AN108" s="45">
        <v>0</v>
      </c>
      <c r="AO108" s="34">
        <f>(AN108/Z108)*100</f>
        <v>0</v>
      </c>
      <c r="AP108" s="45">
        <v>0</v>
      </c>
      <c r="AQ108" s="175">
        <f t="shared" si="93"/>
        <v>0</v>
      </c>
      <c r="AR108" s="45">
        <f t="shared" si="63"/>
        <v>2</v>
      </c>
      <c r="AS108" s="34">
        <f t="shared" si="102"/>
        <v>0.86956521739130432</v>
      </c>
      <c r="AT108" s="149">
        <v>0</v>
      </c>
      <c r="AU108" s="149">
        <v>2</v>
      </c>
      <c r="AV108" s="149">
        <v>0</v>
      </c>
      <c r="AW108" s="45">
        <f t="shared" si="65"/>
        <v>1</v>
      </c>
      <c r="AX108" s="45">
        <v>0</v>
      </c>
      <c r="AY108" s="45">
        <v>1</v>
      </c>
      <c r="AZ108" s="45">
        <v>0</v>
      </c>
      <c r="BA108" s="45">
        <v>1</v>
      </c>
      <c r="BB108" s="34">
        <f t="shared" si="103"/>
        <v>0.43478260869565216</v>
      </c>
      <c r="BC108" s="149">
        <v>1</v>
      </c>
      <c r="BD108" s="34">
        <f t="shared" si="111"/>
        <v>100</v>
      </c>
      <c r="BE108" s="45">
        <f t="shared" si="67"/>
        <v>0</v>
      </c>
      <c r="BF108" s="45">
        <f t="shared" si="68"/>
        <v>1</v>
      </c>
      <c r="BG108" s="45">
        <f t="shared" si="69"/>
        <v>0</v>
      </c>
      <c r="BH108" s="46">
        <v>0</v>
      </c>
      <c r="BI108" s="46">
        <v>0</v>
      </c>
      <c r="BJ108" s="46">
        <v>0</v>
      </c>
      <c r="BK108" s="46">
        <v>0</v>
      </c>
      <c r="BL108" s="46">
        <v>1</v>
      </c>
      <c r="BM108" s="46">
        <v>0</v>
      </c>
      <c r="BN108" s="46">
        <v>0</v>
      </c>
      <c r="BO108" s="46">
        <v>0</v>
      </c>
      <c r="BP108" s="46">
        <v>0</v>
      </c>
      <c r="BQ108" s="45">
        <f t="shared" si="70"/>
        <v>0</v>
      </c>
      <c r="BR108" s="47">
        <f t="shared" si="104"/>
        <v>0</v>
      </c>
      <c r="BS108" s="45">
        <f t="shared" si="72"/>
        <v>0</v>
      </c>
      <c r="BT108" s="45">
        <f t="shared" si="73"/>
        <v>0</v>
      </c>
      <c r="BU108" s="45">
        <f t="shared" si="74"/>
        <v>0</v>
      </c>
      <c r="BV108" s="45">
        <f t="shared" si="75"/>
        <v>0</v>
      </c>
      <c r="BW108" s="45">
        <v>0</v>
      </c>
      <c r="BX108" s="45">
        <v>0</v>
      </c>
      <c r="BY108" s="45">
        <f t="shared" si="76"/>
        <v>0</v>
      </c>
      <c r="BZ108" s="45">
        <v>0</v>
      </c>
      <c r="CA108" s="45">
        <v>0</v>
      </c>
      <c r="CB108" s="45">
        <f t="shared" si="77"/>
        <v>0</v>
      </c>
      <c r="CC108" s="45">
        <v>0</v>
      </c>
      <c r="CD108" s="45">
        <v>0</v>
      </c>
      <c r="CE108" s="45">
        <f t="shared" si="78"/>
        <v>0</v>
      </c>
      <c r="CF108" s="45">
        <v>0</v>
      </c>
      <c r="CG108" s="45">
        <v>0</v>
      </c>
      <c r="CH108" s="45">
        <v>0</v>
      </c>
      <c r="CI108" s="45">
        <v>0</v>
      </c>
      <c r="CJ108" s="48"/>
      <c r="CK108" s="48"/>
      <c r="CL108" s="45"/>
      <c r="CM108" s="45">
        <v>0</v>
      </c>
      <c r="CN108" s="45">
        <f t="shared" si="79"/>
        <v>0</v>
      </c>
      <c r="CO108" s="115" t="s">
        <v>456</v>
      </c>
      <c r="CP108" s="45">
        <f t="shared" si="80"/>
        <v>0</v>
      </c>
      <c r="CQ108" s="45">
        <f t="shared" si="81"/>
        <v>0</v>
      </c>
      <c r="CR108" s="45">
        <f t="shared" si="82"/>
        <v>0</v>
      </c>
      <c r="CS108" s="45">
        <v>0</v>
      </c>
      <c r="CT108" s="45">
        <v>0</v>
      </c>
      <c r="CU108" s="45">
        <v>0</v>
      </c>
      <c r="CV108" s="45">
        <v>0</v>
      </c>
      <c r="CW108" s="45">
        <v>0</v>
      </c>
      <c r="CX108" s="45">
        <v>0</v>
      </c>
      <c r="CY108" s="45">
        <f t="shared" si="83"/>
        <v>0</v>
      </c>
      <c r="CZ108" s="115" t="s">
        <v>456</v>
      </c>
      <c r="DA108" s="45">
        <v>0</v>
      </c>
      <c r="DB108" s="45">
        <f t="shared" si="84"/>
        <v>0</v>
      </c>
      <c r="DC108" s="37" t="s">
        <v>456</v>
      </c>
      <c r="DD108" s="45">
        <v>0</v>
      </c>
      <c r="DE108" s="45">
        <v>0</v>
      </c>
      <c r="DF108" s="45">
        <v>0</v>
      </c>
      <c r="DG108" s="45">
        <v>0</v>
      </c>
      <c r="DH108" s="48"/>
      <c r="DI108" s="48"/>
      <c r="DJ108" s="48"/>
      <c r="DK108" s="46">
        <v>0</v>
      </c>
      <c r="DL108" s="46">
        <v>1</v>
      </c>
      <c r="DM108" s="46">
        <v>0</v>
      </c>
      <c r="DN108" s="46">
        <v>2</v>
      </c>
    </row>
    <row r="109" spans="1:118" s="5" customFormat="1">
      <c r="A109" s="100" t="s">
        <v>268</v>
      </c>
      <c r="B109" s="100" t="s">
        <v>391</v>
      </c>
      <c r="C109" s="100" t="s">
        <v>32</v>
      </c>
      <c r="D109" s="46">
        <v>418</v>
      </c>
      <c r="E109" s="45">
        <f t="shared" si="52"/>
        <v>10</v>
      </c>
      <c r="F109" s="46">
        <v>10</v>
      </c>
      <c r="G109" s="34">
        <f t="shared" si="95"/>
        <v>100</v>
      </c>
      <c r="H109" s="46">
        <v>0</v>
      </c>
      <c r="I109" s="34">
        <f t="shared" si="96"/>
        <v>0</v>
      </c>
      <c r="J109" s="46">
        <v>9</v>
      </c>
      <c r="K109" s="34">
        <f t="shared" si="97"/>
        <v>2.1531100478468899</v>
      </c>
      <c r="L109" s="46">
        <v>66</v>
      </c>
      <c r="M109" s="46">
        <v>51</v>
      </c>
      <c r="N109" s="47">
        <f t="shared" si="98"/>
        <v>12.200956937799043</v>
      </c>
      <c r="O109" s="45">
        <v>6</v>
      </c>
      <c r="P109" s="45">
        <v>5</v>
      </c>
      <c r="Q109" s="34">
        <f t="shared" si="99"/>
        <v>1.1961722488038278</v>
      </c>
      <c r="R109" s="46">
        <f t="shared" si="56"/>
        <v>4</v>
      </c>
      <c r="S109" s="46">
        <v>4</v>
      </c>
      <c r="T109" s="34">
        <f t="shared" si="105"/>
        <v>100</v>
      </c>
      <c r="U109" s="46">
        <v>0</v>
      </c>
      <c r="V109" s="34">
        <f t="shared" si="106"/>
        <v>0</v>
      </c>
      <c r="W109" s="46">
        <v>0</v>
      </c>
      <c r="X109" s="46">
        <v>3</v>
      </c>
      <c r="Y109" s="34">
        <f t="shared" si="100"/>
        <v>0.71770334928229662</v>
      </c>
      <c r="Z109" s="46">
        <v>0</v>
      </c>
      <c r="AA109" s="34">
        <f t="shared" si="101"/>
        <v>0</v>
      </c>
      <c r="AB109" s="42">
        <v>81.3</v>
      </c>
      <c r="AC109" s="42"/>
      <c r="AD109" s="42"/>
      <c r="AE109" s="42"/>
      <c r="AF109" s="34">
        <v>8</v>
      </c>
      <c r="AG109" s="34"/>
      <c r="AH109" s="45">
        <v>1</v>
      </c>
      <c r="AI109" s="34">
        <f t="shared" si="107"/>
        <v>25</v>
      </c>
      <c r="AJ109" s="45">
        <v>0</v>
      </c>
      <c r="AK109" s="37" t="s">
        <v>456</v>
      </c>
      <c r="AL109" s="45">
        <v>1</v>
      </c>
      <c r="AM109" s="34">
        <f t="shared" si="108"/>
        <v>33.333333333333329</v>
      </c>
      <c r="AN109" s="45">
        <v>0</v>
      </c>
      <c r="AO109" s="37" t="s">
        <v>456</v>
      </c>
      <c r="AP109" s="45">
        <v>0</v>
      </c>
      <c r="AQ109" s="175">
        <f t="shared" si="93"/>
        <v>0</v>
      </c>
      <c r="AR109" s="45">
        <f t="shared" si="63"/>
        <v>0</v>
      </c>
      <c r="AS109" s="34">
        <f t="shared" si="102"/>
        <v>0</v>
      </c>
      <c r="AT109" s="149">
        <v>0</v>
      </c>
      <c r="AU109" s="149">
        <v>0</v>
      </c>
      <c r="AV109" s="149">
        <v>0</v>
      </c>
      <c r="AW109" s="45">
        <f t="shared" si="65"/>
        <v>0</v>
      </c>
      <c r="AX109" s="45">
        <v>0</v>
      </c>
      <c r="AY109" s="45">
        <v>0</v>
      </c>
      <c r="AZ109" s="45">
        <v>0</v>
      </c>
      <c r="BA109" s="45">
        <v>0</v>
      </c>
      <c r="BB109" s="34">
        <f t="shared" si="103"/>
        <v>0</v>
      </c>
      <c r="BC109" s="149">
        <v>0</v>
      </c>
      <c r="BD109" s="37" t="s">
        <v>456</v>
      </c>
      <c r="BE109" s="45">
        <f t="shared" si="67"/>
        <v>0</v>
      </c>
      <c r="BF109" s="45">
        <f t="shared" si="68"/>
        <v>0</v>
      </c>
      <c r="BG109" s="45">
        <f t="shared" si="69"/>
        <v>0</v>
      </c>
      <c r="BH109" s="46">
        <v>0</v>
      </c>
      <c r="BI109" s="46">
        <v>0</v>
      </c>
      <c r="BJ109" s="46">
        <v>0</v>
      </c>
      <c r="BK109" s="46">
        <v>0</v>
      </c>
      <c r="BL109" s="46">
        <v>0</v>
      </c>
      <c r="BM109" s="46">
        <v>0</v>
      </c>
      <c r="BN109" s="46">
        <v>0</v>
      </c>
      <c r="BO109" s="46">
        <v>0</v>
      </c>
      <c r="BP109" s="46">
        <v>0</v>
      </c>
      <c r="BQ109" s="45">
        <f t="shared" si="70"/>
        <v>0</v>
      </c>
      <c r="BR109" s="47">
        <f t="shared" si="104"/>
        <v>0</v>
      </c>
      <c r="BS109" s="45">
        <f t="shared" si="72"/>
        <v>0</v>
      </c>
      <c r="BT109" s="45">
        <f t="shared" si="73"/>
        <v>0</v>
      </c>
      <c r="BU109" s="45">
        <f t="shared" si="74"/>
        <v>0</v>
      </c>
      <c r="BV109" s="45">
        <f t="shared" si="75"/>
        <v>0</v>
      </c>
      <c r="BW109" s="45">
        <v>0</v>
      </c>
      <c r="BX109" s="45">
        <v>0</v>
      </c>
      <c r="BY109" s="45">
        <f t="shared" si="76"/>
        <v>0</v>
      </c>
      <c r="BZ109" s="45">
        <v>0</v>
      </c>
      <c r="CA109" s="45">
        <v>0</v>
      </c>
      <c r="CB109" s="45">
        <f t="shared" si="77"/>
        <v>0</v>
      </c>
      <c r="CC109" s="45">
        <v>0</v>
      </c>
      <c r="CD109" s="45">
        <v>0</v>
      </c>
      <c r="CE109" s="45">
        <f t="shared" si="78"/>
        <v>0</v>
      </c>
      <c r="CF109" s="45">
        <v>0</v>
      </c>
      <c r="CG109" s="45">
        <v>0</v>
      </c>
      <c r="CH109" s="45">
        <v>0</v>
      </c>
      <c r="CI109" s="45">
        <v>0</v>
      </c>
      <c r="CJ109" s="48"/>
      <c r="CK109" s="48"/>
      <c r="CL109" s="45">
        <v>0</v>
      </c>
      <c r="CM109" s="45">
        <v>0</v>
      </c>
      <c r="CN109" s="45">
        <f t="shared" si="79"/>
        <v>0</v>
      </c>
      <c r="CO109" s="115" t="s">
        <v>456</v>
      </c>
      <c r="CP109" s="45">
        <f t="shared" si="80"/>
        <v>0</v>
      </c>
      <c r="CQ109" s="45">
        <f t="shared" si="81"/>
        <v>0</v>
      </c>
      <c r="CR109" s="45">
        <f t="shared" si="82"/>
        <v>0</v>
      </c>
      <c r="CS109" s="45">
        <v>0</v>
      </c>
      <c r="CT109" s="45">
        <v>0</v>
      </c>
      <c r="CU109" s="45">
        <v>0</v>
      </c>
      <c r="CV109" s="45">
        <v>0</v>
      </c>
      <c r="CW109" s="45">
        <v>0</v>
      </c>
      <c r="CX109" s="45">
        <v>0</v>
      </c>
      <c r="CY109" s="45">
        <f t="shared" si="83"/>
        <v>0</v>
      </c>
      <c r="CZ109" s="115" t="s">
        <v>456</v>
      </c>
      <c r="DA109" s="45">
        <v>0</v>
      </c>
      <c r="DB109" s="45">
        <f t="shared" si="84"/>
        <v>0</v>
      </c>
      <c r="DC109" s="37" t="s">
        <v>456</v>
      </c>
      <c r="DD109" s="45">
        <v>0</v>
      </c>
      <c r="DE109" s="45">
        <v>0</v>
      </c>
      <c r="DF109" s="45">
        <v>0</v>
      </c>
      <c r="DG109" s="45">
        <v>0</v>
      </c>
      <c r="DH109" s="48"/>
      <c r="DI109" s="48"/>
      <c r="DJ109" s="48"/>
      <c r="DK109" s="46">
        <v>0</v>
      </c>
      <c r="DL109" s="26" t="s">
        <v>392</v>
      </c>
      <c r="DM109" s="26" t="s">
        <v>392</v>
      </c>
      <c r="DN109" s="46">
        <v>4</v>
      </c>
    </row>
    <row r="110" spans="1:118" s="5" customFormat="1">
      <c r="A110" s="100" t="s">
        <v>269</v>
      </c>
      <c r="B110" s="100" t="s">
        <v>391</v>
      </c>
      <c r="C110" s="100" t="s">
        <v>34</v>
      </c>
      <c r="D110" s="46">
        <v>146</v>
      </c>
      <c r="E110" s="45">
        <f t="shared" si="52"/>
        <v>12</v>
      </c>
      <c r="F110" s="46">
        <v>11</v>
      </c>
      <c r="G110" s="34">
        <f t="shared" si="95"/>
        <v>91.666666666666657</v>
      </c>
      <c r="H110" s="46">
        <v>1</v>
      </c>
      <c r="I110" s="34">
        <f t="shared" si="96"/>
        <v>8.3333333333333321</v>
      </c>
      <c r="J110" s="46">
        <v>6</v>
      </c>
      <c r="K110" s="34">
        <f t="shared" si="97"/>
        <v>4.10958904109589</v>
      </c>
      <c r="L110" s="46">
        <v>38</v>
      </c>
      <c r="M110" s="46">
        <v>26</v>
      </c>
      <c r="N110" s="47">
        <f t="shared" si="98"/>
        <v>17.80821917808219</v>
      </c>
      <c r="O110" s="45">
        <v>2</v>
      </c>
      <c r="P110" s="45">
        <v>2</v>
      </c>
      <c r="Q110" s="34">
        <f t="shared" si="99"/>
        <v>1.3698630136986301</v>
      </c>
      <c r="R110" s="46">
        <f t="shared" si="56"/>
        <v>2</v>
      </c>
      <c r="S110" s="46">
        <v>2</v>
      </c>
      <c r="T110" s="34">
        <f t="shared" si="105"/>
        <v>100</v>
      </c>
      <c r="U110" s="46">
        <v>0</v>
      </c>
      <c r="V110" s="34">
        <f t="shared" si="106"/>
        <v>0</v>
      </c>
      <c r="W110" s="46">
        <v>1</v>
      </c>
      <c r="X110" s="46">
        <v>2</v>
      </c>
      <c r="Y110" s="34">
        <f t="shared" si="100"/>
        <v>1.3698630136986301</v>
      </c>
      <c r="Z110" s="46">
        <v>1</v>
      </c>
      <c r="AA110" s="34">
        <f t="shared" si="101"/>
        <v>0.68493150684931503</v>
      </c>
      <c r="AB110" s="42">
        <v>34</v>
      </c>
      <c r="AC110" s="42">
        <v>48.23</v>
      </c>
      <c r="AD110" s="42"/>
      <c r="AE110" s="42">
        <v>530.52</v>
      </c>
      <c r="AF110" s="34">
        <v>28</v>
      </c>
      <c r="AG110" s="34">
        <v>11</v>
      </c>
      <c r="AH110" s="45">
        <v>0</v>
      </c>
      <c r="AI110" s="34">
        <f t="shared" si="107"/>
        <v>0</v>
      </c>
      <c r="AJ110" s="45">
        <v>0</v>
      </c>
      <c r="AK110" s="34">
        <f>(AJ110/W110)*100</f>
        <v>0</v>
      </c>
      <c r="AL110" s="45">
        <v>0</v>
      </c>
      <c r="AM110" s="34">
        <f t="shared" si="108"/>
        <v>0</v>
      </c>
      <c r="AN110" s="45">
        <v>0</v>
      </c>
      <c r="AO110" s="34">
        <f>(AN110/Z110)*100</f>
        <v>0</v>
      </c>
      <c r="AP110" s="45">
        <v>0</v>
      </c>
      <c r="AQ110" s="175">
        <f t="shared" si="93"/>
        <v>0</v>
      </c>
      <c r="AR110" s="45">
        <f t="shared" si="63"/>
        <v>3</v>
      </c>
      <c r="AS110" s="34">
        <f t="shared" si="102"/>
        <v>2.054794520547945</v>
      </c>
      <c r="AT110" s="149">
        <v>0</v>
      </c>
      <c r="AU110" s="149">
        <v>3</v>
      </c>
      <c r="AV110" s="149">
        <v>0</v>
      </c>
      <c r="AW110" s="45">
        <f t="shared" si="65"/>
        <v>3</v>
      </c>
      <c r="AX110" s="45">
        <v>0</v>
      </c>
      <c r="AY110" s="45">
        <v>3</v>
      </c>
      <c r="AZ110" s="45">
        <v>0</v>
      </c>
      <c r="BA110" s="45">
        <v>3</v>
      </c>
      <c r="BB110" s="34">
        <f t="shared" si="103"/>
        <v>2.054794520547945</v>
      </c>
      <c r="BC110" s="149">
        <v>0</v>
      </c>
      <c r="BD110" s="34">
        <f>(BC110/BA110)*100</f>
        <v>0</v>
      </c>
      <c r="BE110" s="45">
        <f t="shared" si="67"/>
        <v>0</v>
      </c>
      <c r="BF110" s="45">
        <f t="shared" si="68"/>
        <v>2</v>
      </c>
      <c r="BG110" s="45">
        <f t="shared" si="69"/>
        <v>1</v>
      </c>
      <c r="BH110" s="46">
        <v>0</v>
      </c>
      <c r="BI110" s="46">
        <v>0</v>
      </c>
      <c r="BJ110" s="46">
        <v>0</v>
      </c>
      <c r="BK110" s="46">
        <v>0</v>
      </c>
      <c r="BL110" s="46">
        <v>2</v>
      </c>
      <c r="BM110" s="46">
        <v>1</v>
      </c>
      <c r="BN110" s="46">
        <v>0</v>
      </c>
      <c r="BO110" s="46">
        <v>0</v>
      </c>
      <c r="BP110" s="46">
        <v>0</v>
      </c>
      <c r="BQ110" s="45">
        <f t="shared" si="70"/>
        <v>0</v>
      </c>
      <c r="BR110" s="47">
        <f t="shared" si="104"/>
        <v>0</v>
      </c>
      <c r="BS110" s="45">
        <f t="shared" si="72"/>
        <v>0</v>
      </c>
      <c r="BT110" s="45">
        <f t="shared" si="73"/>
        <v>0</v>
      </c>
      <c r="BU110" s="45">
        <f t="shared" si="74"/>
        <v>0</v>
      </c>
      <c r="BV110" s="45">
        <f t="shared" si="75"/>
        <v>0</v>
      </c>
      <c r="BW110" s="45">
        <v>0</v>
      </c>
      <c r="BX110" s="45">
        <v>0</v>
      </c>
      <c r="BY110" s="45">
        <f t="shared" si="76"/>
        <v>0</v>
      </c>
      <c r="BZ110" s="45">
        <v>0</v>
      </c>
      <c r="CA110" s="45">
        <v>0</v>
      </c>
      <c r="CB110" s="45">
        <f t="shared" si="77"/>
        <v>0</v>
      </c>
      <c r="CC110" s="45">
        <v>0</v>
      </c>
      <c r="CD110" s="45">
        <v>0</v>
      </c>
      <c r="CE110" s="45">
        <f t="shared" si="78"/>
        <v>0</v>
      </c>
      <c r="CF110" s="45">
        <v>0</v>
      </c>
      <c r="CG110" s="45">
        <v>0</v>
      </c>
      <c r="CH110" s="45">
        <v>0</v>
      </c>
      <c r="CI110" s="45">
        <v>0</v>
      </c>
      <c r="CJ110" s="48"/>
      <c r="CK110" s="48"/>
      <c r="CL110" s="45">
        <v>0</v>
      </c>
      <c r="CM110" s="45">
        <v>0</v>
      </c>
      <c r="CN110" s="45">
        <f t="shared" si="79"/>
        <v>0</v>
      </c>
      <c r="CO110" s="115" t="s">
        <v>456</v>
      </c>
      <c r="CP110" s="45">
        <f t="shared" si="80"/>
        <v>0</v>
      </c>
      <c r="CQ110" s="45">
        <f t="shared" si="81"/>
        <v>0</v>
      </c>
      <c r="CR110" s="45">
        <f t="shared" si="82"/>
        <v>0</v>
      </c>
      <c r="CS110" s="45">
        <v>0</v>
      </c>
      <c r="CT110" s="45">
        <v>0</v>
      </c>
      <c r="CU110" s="45">
        <v>0</v>
      </c>
      <c r="CV110" s="45">
        <v>0</v>
      </c>
      <c r="CW110" s="45">
        <v>0</v>
      </c>
      <c r="CX110" s="45">
        <v>0</v>
      </c>
      <c r="CY110" s="45">
        <f t="shared" si="83"/>
        <v>0</v>
      </c>
      <c r="CZ110" s="115" t="s">
        <v>456</v>
      </c>
      <c r="DA110" s="45">
        <v>0</v>
      </c>
      <c r="DB110" s="45">
        <f t="shared" si="84"/>
        <v>0</v>
      </c>
      <c r="DC110" s="37" t="s">
        <v>456</v>
      </c>
      <c r="DD110" s="45">
        <v>0</v>
      </c>
      <c r="DE110" s="45">
        <v>0</v>
      </c>
      <c r="DF110" s="45">
        <v>0</v>
      </c>
      <c r="DG110" s="45">
        <v>0</v>
      </c>
      <c r="DH110" s="48"/>
      <c r="DI110" s="48"/>
      <c r="DJ110" s="48"/>
      <c r="DK110" s="46">
        <v>0</v>
      </c>
      <c r="DL110" s="26" t="s">
        <v>392</v>
      </c>
      <c r="DM110" s="26" t="s">
        <v>392</v>
      </c>
      <c r="DN110" s="46">
        <v>2</v>
      </c>
    </row>
    <row r="111" spans="1:118" s="5" customFormat="1">
      <c r="A111" s="26" t="s">
        <v>167</v>
      </c>
      <c r="B111" s="26" t="s">
        <v>210</v>
      </c>
      <c r="C111" s="26" t="s">
        <v>31</v>
      </c>
      <c r="D111" s="46">
        <v>398</v>
      </c>
      <c r="E111" s="45">
        <f t="shared" si="52"/>
        <v>3</v>
      </c>
      <c r="F111" s="46">
        <v>3</v>
      </c>
      <c r="G111" s="34">
        <f t="shared" si="95"/>
        <v>100</v>
      </c>
      <c r="H111" s="46">
        <v>0</v>
      </c>
      <c r="I111" s="34">
        <f t="shared" si="96"/>
        <v>0</v>
      </c>
      <c r="J111" s="46">
        <v>3</v>
      </c>
      <c r="K111" s="34">
        <f t="shared" si="97"/>
        <v>0.75376884422110546</v>
      </c>
      <c r="L111" s="46">
        <v>61</v>
      </c>
      <c r="M111" s="46">
        <v>29</v>
      </c>
      <c r="N111" s="47">
        <f t="shared" si="98"/>
        <v>7.2864321608040195</v>
      </c>
      <c r="O111" s="46">
        <v>7</v>
      </c>
      <c r="P111" s="46">
        <v>5</v>
      </c>
      <c r="Q111" s="34">
        <f t="shared" si="99"/>
        <v>1.256281407035176</v>
      </c>
      <c r="R111" s="46">
        <f t="shared" si="56"/>
        <v>3</v>
      </c>
      <c r="S111" s="46">
        <v>3</v>
      </c>
      <c r="T111" s="34">
        <f t="shared" si="105"/>
        <v>100</v>
      </c>
      <c r="U111" s="46">
        <v>0</v>
      </c>
      <c r="V111" s="34">
        <f t="shared" si="106"/>
        <v>0</v>
      </c>
      <c r="W111" s="46">
        <v>0</v>
      </c>
      <c r="X111" s="46">
        <v>2</v>
      </c>
      <c r="Y111" s="34">
        <f t="shared" si="100"/>
        <v>0.50251256281407031</v>
      </c>
      <c r="Z111" s="46">
        <v>0</v>
      </c>
      <c r="AA111" s="34">
        <f t="shared" si="101"/>
        <v>0</v>
      </c>
      <c r="AB111" s="42">
        <v>52.93</v>
      </c>
      <c r="AC111" s="42"/>
      <c r="AD111" s="42">
        <v>270.92</v>
      </c>
      <c r="AE111" s="42"/>
      <c r="AF111" s="34">
        <v>6</v>
      </c>
      <c r="AG111" s="34"/>
      <c r="AH111" s="45">
        <v>3</v>
      </c>
      <c r="AI111" s="34">
        <f t="shared" si="107"/>
        <v>100</v>
      </c>
      <c r="AJ111" s="45">
        <v>0</v>
      </c>
      <c r="AK111" s="37" t="s">
        <v>456</v>
      </c>
      <c r="AL111" s="45">
        <v>0</v>
      </c>
      <c r="AM111" s="34">
        <f t="shared" si="108"/>
        <v>0</v>
      </c>
      <c r="AN111" s="45">
        <v>0</v>
      </c>
      <c r="AO111" s="37" t="s">
        <v>456</v>
      </c>
      <c r="AP111" s="45">
        <v>0</v>
      </c>
      <c r="AQ111" s="175">
        <f t="shared" si="93"/>
        <v>0</v>
      </c>
      <c r="AR111" s="45">
        <f t="shared" si="63"/>
        <v>1</v>
      </c>
      <c r="AS111" s="34">
        <f t="shared" si="102"/>
        <v>0.25125628140703515</v>
      </c>
      <c r="AT111" s="149">
        <v>0</v>
      </c>
      <c r="AU111" s="149">
        <v>1</v>
      </c>
      <c r="AV111" s="149">
        <v>0</v>
      </c>
      <c r="AW111" s="45">
        <f t="shared" si="65"/>
        <v>0</v>
      </c>
      <c r="AX111" s="45">
        <v>0</v>
      </c>
      <c r="AY111" s="45">
        <v>0</v>
      </c>
      <c r="AZ111" s="45">
        <v>0</v>
      </c>
      <c r="BA111" s="45">
        <v>0</v>
      </c>
      <c r="BB111" s="34">
        <f t="shared" si="103"/>
        <v>0</v>
      </c>
      <c r="BC111" s="149">
        <v>0</v>
      </c>
      <c r="BD111" s="37" t="s">
        <v>456</v>
      </c>
      <c r="BE111" s="45">
        <f t="shared" si="67"/>
        <v>0</v>
      </c>
      <c r="BF111" s="45">
        <f t="shared" si="68"/>
        <v>0</v>
      </c>
      <c r="BG111" s="45">
        <f t="shared" si="69"/>
        <v>0</v>
      </c>
      <c r="BH111" s="46">
        <v>0</v>
      </c>
      <c r="BI111" s="46">
        <v>0</v>
      </c>
      <c r="BJ111" s="46">
        <v>0</v>
      </c>
      <c r="BK111" s="46">
        <v>0</v>
      </c>
      <c r="BL111" s="46">
        <v>0</v>
      </c>
      <c r="BM111" s="46">
        <v>0</v>
      </c>
      <c r="BN111" s="46">
        <v>0</v>
      </c>
      <c r="BO111" s="46">
        <v>0</v>
      </c>
      <c r="BP111" s="46">
        <v>0</v>
      </c>
      <c r="BQ111" s="45">
        <f t="shared" si="70"/>
        <v>0</v>
      </c>
      <c r="BR111" s="47">
        <f t="shared" si="104"/>
        <v>0</v>
      </c>
      <c r="BS111" s="45">
        <f t="shared" si="72"/>
        <v>0</v>
      </c>
      <c r="BT111" s="45">
        <f t="shared" si="73"/>
        <v>0</v>
      </c>
      <c r="BU111" s="45">
        <f t="shared" si="74"/>
        <v>0</v>
      </c>
      <c r="BV111" s="45">
        <f t="shared" si="75"/>
        <v>0</v>
      </c>
      <c r="BW111" s="45">
        <v>0</v>
      </c>
      <c r="BX111" s="45">
        <v>0</v>
      </c>
      <c r="BY111" s="45">
        <f t="shared" si="76"/>
        <v>0</v>
      </c>
      <c r="BZ111" s="45">
        <v>0</v>
      </c>
      <c r="CA111" s="45">
        <v>0</v>
      </c>
      <c r="CB111" s="45">
        <f t="shared" si="77"/>
        <v>0</v>
      </c>
      <c r="CC111" s="45">
        <v>0</v>
      </c>
      <c r="CD111" s="45">
        <v>0</v>
      </c>
      <c r="CE111" s="45">
        <f t="shared" si="78"/>
        <v>0</v>
      </c>
      <c r="CF111" s="45">
        <v>0</v>
      </c>
      <c r="CG111" s="45">
        <v>0</v>
      </c>
      <c r="CH111" s="45">
        <v>0</v>
      </c>
      <c r="CI111" s="45">
        <v>0</v>
      </c>
      <c r="CJ111" s="48"/>
      <c r="CK111" s="48"/>
      <c r="CL111" s="45"/>
      <c r="CM111" s="45">
        <v>0</v>
      </c>
      <c r="CN111" s="45">
        <f t="shared" si="79"/>
        <v>0</v>
      </c>
      <c r="CO111" s="115" t="s">
        <v>456</v>
      </c>
      <c r="CP111" s="45">
        <f t="shared" si="80"/>
        <v>0</v>
      </c>
      <c r="CQ111" s="45">
        <f t="shared" si="81"/>
        <v>0</v>
      </c>
      <c r="CR111" s="45">
        <f t="shared" si="82"/>
        <v>0</v>
      </c>
      <c r="CS111" s="45">
        <v>0</v>
      </c>
      <c r="CT111" s="45">
        <v>0</v>
      </c>
      <c r="CU111" s="45">
        <v>0</v>
      </c>
      <c r="CV111" s="45">
        <v>0</v>
      </c>
      <c r="CW111" s="45">
        <v>0</v>
      </c>
      <c r="CX111" s="45">
        <v>0</v>
      </c>
      <c r="CY111" s="45">
        <f t="shared" si="83"/>
        <v>0</v>
      </c>
      <c r="CZ111" s="115" t="s">
        <v>456</v>
      </c>
      <c r="DA111" s="45">
        <v>1</v>
      </c>
      <c r="DB111" s="45">
        <f t="shared" si="84"/>
        <v>1</v>
      </c>
      <c r="DC111" s="34">
        <f>(DB111/DA111)*100</f>
        <v>100</v>
      </c>
      <c r="DD111" s="45">
        <v>0</v>
      </c>
      <c r="DE111" s="45">
        <v>0</v>
      </c>
      <c r="DF111" s="45">
        <v>1</v>
      </c>
      <c r="DG111" s="45">
        <v>0</v>
      </c>
      <c r="DH111" s="48">
        <v>150</v>
      </c>
      <c r="DI111" s="48">
        <v>150</v>
      </c>
      <c r="DJ111" s="48">
        <v>150</v>
      </c>
      <c r="DK111" s="46">
        <v>0</v>
      </c>
      <c r="DL111" s="46">
        <v>2</v>
      </c>
      <c r="DM111" s="46">
        <v>0</v>
      </c>
      <c r="DN111" s="46">
        <v>2</v>
      </c>
    </row>
    <row r="112" spans="1:118" s="5" customFormat="1">
      <c r="A112" s="100" t="s">
        <v>270</v>
      </c>
      <c r="B112" s="100" t="s">
        <v>391</v>
      </c>
      <c r="C112" s="100" t="s">
        <v>32</v>
      </c>
      <c r="D112" s="46">
        <v>1</v>
      </c>
      <c r="E112" s="45">
        <f t="shared" si="52"/>
        <v>0</v>
      </c>
      <c r="F112" s="46">
        <v>0</v>
      </c>
      <c r="G112" s="37" t="s">
        <v>456</v>
      </c>
      <c r="H112" s="46">
        <v>0</v>
      </c>
      <c r="I112" s="37" t="s">
        <v>456</v>
      </c>
      <c r="J112" s="46">
        <v>0</v>
      </c>
      <c r="K112" s="34">
        <f t="shared" si="97"/>
        <v>0</v>
      </c>
      <c r="L112" s="46">
        <v>0</v>
      </c>
      <c r="M112" s="46">
        <v>0</v>
      </c>
      <c r="N112" s="47">
        <f t="shared" si="98"/>
        <v>0</v>
      </c>
      <c r="O112" s="45">
        <v>0</v>
      </c>
      <c r="P112" s="45">
        <v>0</v>
      </c>
      <c r="Q112" s="34">
        <f t="shared" si="99"/>
        <v>0</v>
      </c>
      <c r="R112" s="46">
        <f t="shared" si="56"/>
        <v>0</v>
      </c>
      <c r="S112" s="46">
        <v>0</v>
      </c>
      <c r="T112" s="37" t="s">
        <v>456</v>
      </c>
      <c r="U112" s="46">
        <v>0</v>
      </c>
      <c r="V112" s="37" t="s">
        <v>456</v>
      </c>
      <c r="W112" s="46">
        <v>0</v>
      </c>
      <c r="X112" s="46">
        <v>0</v>
      </c>
      <c r="Y112" s="34">
        <f t="shared" si="100"/>
        <v>0</v>
      </c>
      <c r="Z112" s="46">
        <v>0</v>
      </c>
      <c r="AA112" s="34">
        <f t="shared" si="101"/>
        <v>0</v>
      </c>
      <c r="AB112" s="42"/>
      <c r="AC112" s="42"/>
      <c r="AD112" s="42"/>
      <c r="AE112" s="42"/>
      <c r="AF112" s="34"/>
      <c r="AG112" s="34"/>
      <c r="AH112" s="45">
        <v>0</v>
      </c>
      <c r="AI112" s="37" t="s">
        <v>456</v>
      </c>
      <c r="AJ112" s="45">
        <v>0</v>
      </c>
      <c r="AK112" s="37" t="s">
        <v>456</v>
      </c>
      <c r="AL112" s="45">
        <v>0</v>
      </c>
      <c r="AM112" s="37" t="s">
        <v>456</v>
      </c>
      <c r="AN112" s="45">
        <v>0</v>
      </c>
      <c r="AO112" s="37" t="s">
        <v>456</v>
      </c>
      <c r="AP112" s="45">
        <v>0</v>
      </c>
      <c r="AQ112" s="176">
        <f t="shared" si="93"/>
        <v>0</v>
      </c>
      <c r="AR112" s="45">
        <f t="shared" si="63"/>
        <v>0</v>
      </c>
      <c r="AS112" s="34">
        <f t="shared" si="102"/>
        <v>0</v>
      </c>
      <c r="AT112" s="149">
        <v>0</v>
      </c>
      <c r="AU112" s="149">
        <v>0</v>
      </c>
      <c r="AV112" s="149">
        <v>0</v>
      </c>
      <c r="AW112" s="45">
        <f t="shared" si="65"/>
        <v>0</v>
      </c>
      <c r="AX112" s="45">
        <v>0</v>
      </c>
      <c r="AY112" s="45">
        <v>0</v>
      </c>
      <c r="AZ112" s="45">
        <v>0</v>
      </c>
      <c r="BA112" s="45">
        <v>0</v>
      </c>
      <c r="BB112" s="34">
        <f t="shared" si="103"/>
        <v>0</v>
      </c>
      <c r="BC112" s="149">
        <v>0</v>
      </c>
      <c r="BD112" s="37" t="s">
        <v>456</v>
      </c>
      <c r="BE112" s="45">
        <f t="shared" si="67"/>
        <v>0</v>
      </c>
      <c r="BF112" s="45">
        <f t="shared" si="68"/>
        <v>0</v>
      </c>
      <c r="BG112" s="45">
        <f t="shared" si="69"/>
        <v>0</v>
      </c>
      <c r="BH112" s="46">
        <v>0</v>
      </c>
      <c r="BI112" s="46">
        <v>0</v>
      </c>
      <c r="BJ112" s="46">
        <v>0</v>
      </c>
      <c r="BK112" s="46">
        <v>0</v>
      </c>
      <c r="BL112" s="46">
        <v>0</v>
      </c>
      <c r="BM112" s="46">
        <v>0</v>
      </c>
      <c r="BN112" s="46">
        <v>0</v>
      </c>
      <c r="BO112" s="46">
        <v>0</v>
      </c>
      <c r="BP112" s="46">
        <v>0</v>
      </c>
      <c r="BQ112" s="45">
        <f t="shared" si="70"/>
        <v>0</v>
      </c>
      <c r="BR112" s="47">
        <f t="shared" si="104"/>
        <v>0</v>
      </c>
      <c r="BS112" s="45">
        <f t="shared" si="72"/>
        <v>0</v>
      </c>
      <c r="BT112" s="45">
        <f t="shared" si="73"/>
        <v>0</v>
      </c>
      <c r="BU112" s="45">
        <f t="shared" si="74"/>
        <v>0</v>
      </c>
      <c r="BV112" s="45">
        <f t="shared" si="75"/>
        <v>0</v>
      </c>
      <c r="BW112" s="45">
        <v>0</v>
      </c>
      <c r="BX112" s="45">
        <v>0</v>
      </c>
      <c r="BY112" s="45">
        <f t="shared" si="76"/>
        <v>0</v>
      </c>
      <c r="BZ112" s="45">
        <v>0</v>
      </c>
      <c r="CA112" s="45">
        <v>0</v>
      </c>
      <c r="CB112" s="45">
        <f t="shared" si="77"/>
        <v>0</v>
      </c>
      <c r="CC112" s="45">
        <v>0</v>
      </c>
      <c r="CD112" s="45">
        <v>0</v>
      </c>
      <c r="CE112" s="45">
        <f t="shared" si="78"/>
        <v>0</v>
      </c>
      <c r="CF112" s="45">
        <v>0</v>
      </c>
      <c r="CG112" s="45">
        <v>0</v>
      </c>
      <c r="CH112" s="45">
        <v>0</v>
      </c>
      <c r="CI112" s="45">
        <v>0</v>
      </c>
      <c r="CJ112" s="48"/>
      <c r="CK112" s="48"/>
      <c r="CL112" s="45">
        <v>0</v>
      </c>
      <c r="CM112" s="45">
        <v>0</v>
      </c>
      <c r="CN112" s="45">
        <f t="shared" si="79"/>
        <v>0</v>
      </c>
      <c r="CO112" s="115" t="s">
        <v>456</v>
      </c>
      <c r="CP112" s="45">
        <f t="shared" si="80"/>
        <v>0</v>
      </c>
      <c r="CQ112" s="45">
        <f t="shared" si="81"/>
        <v>0</v>
      </c>
      <c r="CR112" s="45">
        <f t="shared" si="82"/>
        <v>0</v>
      </c>
      <c r="CS112" s="45">
        <v>0</v>
      </c>
      <c r="CT112" s="45">
        <v>0</v>
      </c>
      <c r="CU112" s="45">
        <v>0</v>
      </c>
      <c r="CV112" s="45">
        <v>0</v>
      </c>
      <c r="CW112" s="45">
        <v>0</v>
      </c>
      <c r="CX112" s="45">
        <v>0</v>
      </c>
      <c r="CY112" s="45">
        <f t="shared" si="83"/>
        <v>0</v>
      </c>
      <c r="CZ112" s="115" t="s">
        <v>456</v>
      </c>
      <c r="DA112" s="45">
        <v>0</v>
      </c>
      <c r="DB112" s="45">
        <f t="shared" si="84"/>
        <v>0</v>
      </c>
      <c r="DC112" s="37" t="s">
        <v>456</v>
      </c>
      <c r="DD112" s="45">
        <v>0</v>
      </c>
      <c r="DE112" s="45">
        <v>0</v>
      </c>
      <c r="DF112" s="45">
        <v>0</v>
      </c>
      <c r="DG112" s="45">
        <v>0</v>
      </c>
      <c r="DH112" s="48"/>
      <c r="DI112" s="48"/>
      <c r="DJ112" s="48"/>
      <c r="DK112" s="46">
        <v>0</v>
      </c>
      <c r="DL112" s="26" t="s">
        <v>392</v>
      </c>
      <c r="DM112" s="26" t="s">
        <v>392</v>
      </c>
      <c r="DN112" s="46">
        <v>0</v>
      </c>
    </row>
    <row r="113" spans="1:118" s="5" customFormat="1">
      <c r="A113" s="100" t="s">
        <v>271</v>
      </c>
      <c r="B113" s="100" t="s">
        <v>391</v>
      </c>
      <c r="C113" s="100" t="s">
        <v>33</v>
      </c>
      <c r="D113" s="46">
        <v>161</v>
      </c>
      <c r="E113" s="45">
        <f t="shared" si="52"/>
        <v>2</v>
      </c>
      <c r="F113" s="46">
        <v>2</v>
      </c>
      <c r="G113" s="34">
        <f>(F113/E113)*100</f>
        <v>100</v>
      </c>
      <c r="H113" s="46">
        <v>0</v>
      </c>
      <c r="I113" s="34">
        <f>(H113/E113)*100</f>
        <v>0</v>
      </c>
      <c r="J113" s="46">
        <v>2</v>
      </c>
      <c r="K113" s="34">
        <f t="shared" si="97"/>
        <v>1.2422360248447204</v>
      </c>
      <c r="L113" s="46">
        <v>22</v>
      </c>
      <c r="M113" s="46">
        <v>13</v>
      </c>
      <c r="N113" s="47">
        <f t="shared" si="98"/>
        <v>8.0745341614906838</v>
      </c>
      <c r="O113" s="45">
        <v>3</v>
      </c>
      <c r="P113" s="45">
        <v>3</v>
      </c>
      <c r="Q113" s="34">
        <f t="shared" si="99"/>
        <v>1.8633540372670807</v>
      </c>
      <c r="R113" s="46">
        <f t="shared" si="56"/>
        <v>1</v>
      </c>
      <c r="S113" s="46">
        <v>1</v>
      </c>
      <c r="T113" s="34">
        <f t="shared" ref="T113:T122" si="112">(S113/R113)*100</f>
        <v>100</v>
      </c>
      <c r="U113" s="46">
        <v>0</v>
      </c>
      <c r="V113" s="34">
        <f t="shared" ref="V113:V122" si="113">(U113/R113)*100</f>
        <v>0</v>
      </c>
      <c r="W113" s="46">
        <v>0</v>
      </c>
      <c r="X113" s="46">
        <v>1</v>
      </c>
      <c r="Y113" s="34">
        <f t="shared" si="100"/>
        <v>0.6211180124223602</v>
      </c>
      <c r="Z113" s="46">
        <v>0</v>
      </c>
      <c r="AA113" s="34">
        <f t="shared" si="101"/>
        <v>0</v>
      </c>
      <c r="AB113" s="42">
        <v>26.58</v>
      </c>
      <c r="AC113" s="42"/>
      <c r="AD113" s="42"/>
      <c r="AE113" s="42"/>
      <c r="AF113" s="34">
        <v>24</v>
      </c>
      <c r="AG113" s="34"/>
      <c r="AH113" s="45">
        <v>0</v>
      </c>
      <c r="AI113" s="34">
        <f t="shared" ref="AI113:AI122" si="114">(AH113/S113)*100</f>
        <v>0</v>
      </c>
      <c r="AJ113" s="45">
        <v>0</v>
      </c>
      <c r="AK113" s="37" t="s">
        <v>456</v>
      </c>
      <c r="AL113" s="45">
        <v>0</v>
      </c>
      <c r="AM113" s="34">
        <f t="shared" ref="AM113:AM122" si="115">(AL113/X113)*100</f>
        <v>0</v>
      </c>
      <c r="AN113" s="45">
        <v>0</v>
      </c>
      <c r="AO113" s="37" t="s">
        <v>456</v>
      </c>
      <c r="AP113" s="45">
        <v>1</v>
      </c>
      <c r="AQ113" s="175">
        <f t="shared" si="93"/>
        <v>0.6211180124223602</v>
      </c>
      <c r="AR113" s="45">
        <f t="shared" si="63"/>
        <v>0</v>
      </c>
      <c r="AS113" s="34">
        <f t="shared" si="102"/>
        <v>0</v>
      </c>
      <c r="AT113" s="149">
        <v>0</v>
      </c>
      <c r="AU113" s="149">
        <v>0</v>
      </c>
      <c r="AV113" s="149">
        <v>0</v>
      </c>
      <c r="AW113" s="45">
        <f t="shared" si="65"/>
        <v>0</v>
      </c>
      <c r="AX113" s="45">
        <v>0</v>
      </c>
      <c r="AY113" s="45">
        <v>0</v>
      </c>
      <c r="AZ113" s="45">
        <v>0</v>
      </c>
      <c r="BA113" s="45">
        <v>0</v>
      </c>
      <c r="BB113" s="34">
        <f t="shared" si="103"/>
        <v>0</v>
      </c>
      <c r="BC113" s="149">
        <v>0</v>
      </c>
      <c r="BD113" s="37" t="s">
        <v>456</v>
      </c>
      <c r="BE113" s="45">
        <f t="shared" si="67"/>
        <v>0</v>
      </c>
      <c r="BF113" s="45">
        <f t="shared" si="68"/>
        <v>0</v>
      </c>
      <c r="BG113" s="45">
        <f t="shared" si="69"/>
        <v>0</v>
      </c>
      <c r="BH113" s="46">
        <v>0</v>
      </c>
      <c r="BI113" s="46">
        <v>0</v>
      </c>
      <c r="BJ113" s="46">
        <v>0</v>
      </c>
      <c r="BK113" s="46">
        <v>0</v>
      </c>
      <c r="BL113" s="46">
        <v>0</v>
      </c>
      <c r="BM113" s="46">
        <v>0</v>
      </c>
      <c r="BN113" s="46">
        <v>0</v>
      </c>
      <c r="BO113" s="46">
        <v>0</v>
      </c>
      <c r="BP113" s="46">
        <v>0</v>
      </c>
      <c r="BQ113" s="45">
        <f t="shared" si="70"/>
        <v>0</v>
      </c>
      <c r="BR113" s="47">
        <f t="shared" si="104"/>
        <v>0</v>
      </c>
      <c r="BS113" s="45">
        <f t="shared" si="72"/>
        <v>0</v>
      </c>
      <c r="BT113" s="45">
        <f t="shared" si="73"/>
        <v>0</v>
      </c>
      <c r="BU113" s="45">
        <f t="shared" si="74"/>
        <v>0</v>
      </c>
      <c r="BV113" s="45">
        <f t="shared" si="75"/>
        <v>0</v>
      </c>
      <c r="BW113" s="45">
        <v>0</v>
      </c>
      <c r="BX113" s="45">
        <v>0</v>
      </c>
      <c r="BY113" s="45">
        <f t="shared" si="76"/>
        <v>0</v>
      </c>
      <c r="BZ113" s="45">
        <v>0</v>
      </c>
      <c r="CA113" s="45">
        <v>0</v>
      </c>
      <c r="CB113" s="45">
        <f t="shared" si="77"/>
        <v>0</v>
      </c>
      <c r="CC113" s="45">
        <v>0</v>
      </c>
      <c r="CD113" s="45">
        <v>0</v>
      </c>
      <c r="CE113" s="45">
        <f t="shared" si="78"/>
        <v>0</v>
      </c>
      <c r="CF113" s="45">
        <v>0</v>
      </c>
      <c r="CG113" s="45">
        <v>0</v>
      </c>
      <c r="CH113" s="45">
        <v>0</v>
      </c>
      <c r="CI113" s="45">
        <v>0</v>
      </c>
      <c r="CJ113" s="48"/>
      <c r="CK113" s="48"/>
      <c r="CL113" s="45">
        <v>0</v>
      </c>
      <c r="CM113" s="45">
        <v>0</v>
      </c>
      <c r="CN113" s="45">
        <f t="shared" si="79"/>
        <v>0</v>
      </c>
      <c r="CO113" s="115" t="s">
        <v>456</v>
      </c>
      <c r="CP113" s="45">
        <f t="shared" si="80"/>
        <v>0</v>
      </c>
      <c r="CQ113" s="45">
        <f t="shared" si="81"/>
        <v>0</v>
      </c>
      <c r="CR113" s="45">
        <f t="shared" si="82"/>
        <v>0</v>
      </c>
      <c r="CS113" s="45">
        <v>0</v>
      </c>
      <c r="CT113" s="45">
        <v>0</v>
      </c>
      <c r="CU113" s="45">
        <v>0</v>
      </c>
      <c r="CV113" s="45">
        <v>0</v>
      </c>
      <c r="CW113" s="45">
        <v>0</v>
      </c>
      <c r="CX113" s="45">
        <v>0</v>
      </c>
      <c r="CY113" s="45">
        <f t="shared" si="83"/>
        <v>0</v>
      </c>
      <c r="CZ113" s="115" t="s">
        <v>456</v>
      </c>
      <c r="DA113" s="45">
        <v>0</v>
      </c>
      <c r="DB113" s="45">
        <f t="shared" si="84"/>
        <v>0</v>
      </c>
      <c r="DC113" s="37" t="s">
        <v>456</v>
      </c>
      <c r="DD113" s="45">
        <v>0</v>
      </c>
      <c r="DE113" s="45">
        <v>0</v>
      </c>
      <c r="DF113" s="45">
        <v>0</v>
      </c>
      <c r="DG113" s="45">
        <v>0</v>
      </c>
      <c r="DH113" s="48"/>
      <c r="DI113" s="48"/>
      <c r="DJ113" s="48"/>
      <c r="DK113" s="46">
        <v>0</v>
      </c>
      <c r="DL113" s="26" t="s">
        <v>392</v>
      </c>
      <c r="DM113" s="26" t="s">
        <v>392</v>
      </c>
      <c r="DN113" s="46">
        <v>1</v>
      </c>
    </row>
    <row r="114" spans="1:118" s="5" customFormat="1">
      <c r="A114" s="26" t="s">
        <v>271</v>
      </c>
      <c r="B114" s="26" t="s">
        <v>439</v>
      </c>
      <c r="C114" s="26" t="s">
        <v>33</v>
      </c>
      <c r="D114" s="46">
        <v>395</v>
      </c>
      <c r="E114" s="45">
        <f t="shared" si="52"/>
        <v>0</v>
      </c>
      <c r="F114" s="46">
        <v>0</v>
      </c>
      <c r="G114" s="37" t="s">
        <v>456</v>
      </c>
      <c r="H114" s="46">
        <v>0</v>
      </c>
      <c r="I114" s="37" t="s">
        <v>456</v>
      </c>
      <c r="J114" s="46">
        <v>0</v>
      </c>
      <c r="K114" s="34">
        <f t="shared" si="97"/>
        <v>0</v>
      </c>
      <c r="L114" s="46">
        <v>63</v>
      </c>
      <c r="M114" s="46">
        <v>33</v>
      </c>
      <c r="N114" s="47">
        <f t="shared" si="98"/>
        <v>8.3544303797468356</v>
      </c>
      <c r="O114" s="45">
        <v>19</v>
      </c>
      <c r="P114" s="45">
        <v>9</v>
      </c>
      <c r="Q114" s="34">
        <f t="shared" si="99"/>
        <v>2.278481012658228</v>
      </c>
      <c r="R114" s="46">
        <f t="shared" si="56"/>
        <v>9</v>
      </c>
      <c r="S114" s="46">
        <v>9</v>
      </c>
      <c r="T114" s="34">
        <f t="shared" si="112"/>
        <v>100</v>
      </c>
      <c r="U114" s="46">
        <v>0</v>
      </c>
      <c r="V114" s="34">
        <f t="shared" si="113"/>
        <v>0</v>
      </c>
      <c r="W114" s="46">
        <v>3</v>
      </c>
      <c r="X114" s="46">
        <v>8</v>
      </c>
      <c r="Y114" s="34">
        <f t="shared" si="100"/>
        <v>2.0253164556962027</v>
      </c>
      <c r="Z114" s="46">
        <v>3</v>
      </c>
      <c r="AA114" s="34">
        <f t="shared" si="101"/>
        <v>0.75949367088607589</v>
      </c>
      <c r="AB114" s="42">
        <v>269.42</v>
      </c>
      <c r="AC114" s="42">
        <v>36.43</v>
      </c>
      <c r="AD114" s="42">
        <v>1113.28</v>
      </c>
      <c r="AE114" s="42">
        <v>801.42</v>
      </c>
      <c r="AF114" s="34">
        <v>20.67</v>
      </c>
      <c r="AG114" s="34">
        <v>22</v>
      </c>
      <c r="AH114" s="45">
        <v>4</v>
      </c>
      <c r="AI114" s="34">
        <f t="shared" si="114"/>
        <v>44.444444444444443</v>
      </c>
      <c r="AJ114" s="45">
        <v>2</v>
      </c>
      <c r="AK114" s="34">
        <f>(AJ114/W114)*100</f>
        <v>66.666666666666657</v>
      </c>
      <c r="AL114" s="45">
        <v>3</v>
      </c>
      <c r="AM114" s="34">
        <f t="shared" si="115"/>
        <v>37.5</v>
      </c>
      <c r="AN114" s="45">
        <v>2</v>
      </c>
      <c r="AO114" s="34">
        <f>(AN114/Z114)*100</f>
        <v>66.666666666666657</v>
      </c>
      <c r="AP114" s="45">
        <v>0</v>
      </c>
      <c r="AQ114" s="175">
        <f t="shared" si="93"/>
        <v>0</v>
      </c>
      <c r="AR114" s="45">
        <f t="shared" si="63"/>
        <v>4</v>
      </c>
      <c r="AS114" s="34">
        <f t="shared" si="102"/>
        <v>1.0126582278481013</v>
      </c>
      <c r="AT114" s="149">
        <v>0</v>
      </c>
      <c r="AU114" s="149">
        <v>4</v>
      </c>
      <c r="AV114" s="149">
        <v>0</v>
      </c>
      <c r="AW114" s="45">
        <f t="shared" si="65"/>
        <v>4</v>
      </c>
      <c r="AX114" s="45">
        <v>0</v>
      </c>
      <c r="AY114" s="45">
        <v>4</v>
      </c>
      <c r="AZ114" s="45">
        <v>0</v>
      </c>
      <c r="BA114" s="45">
        <v>3</v>
      </c>
      <c r="BB114" s="34">
        <f t="shared" si="103"/>
        <v>0.75949367088607589</v>
      </c>
      <c r="BC114" s="149">
        <v>0</v>
      </c>
      <c r="BD114" s="34">
        <f>(BC114/BA114)*100</f>
        <v>0</v>
      </c>
      <c r="BE114" s="45">
        <f t="shared" si="67"/>
        <v>0</v>
      </c>
      <c r="BF114" s="45">
        <f t="shared" si="68"/>
        <v>0</v>
      </c>
      <c r="BG114" s="45">
        <f t="shared" si="69"/>
        <v>4</v>
      </c>
      <c r="BH114" s="46">
        <v>0</v>
      </c>
      <c r="BI114" s="46">
        <v>0</v>
      </c>
      <c r="BJ114" s="46">
        <v>0</v>
      </c>
      <c r="BK114" s="46">
        <v>0</v>
      </c>
      <c r="BL114" s="46">
        <v>0</v>
      </c>
      <c r="BM114" s="46">
        <v>4</v>
      </c>
      <c r="BN114" s="46">
        <v>0</v>
      </c>
      <c r="BO114" s="46">
        <v>0</v>
      </c>
      <c r="BP114" s="46">
        <v>0</v>
      </c>
      <c r="BQ114" s="45">
        <f t="shared" si="70"/>
        <v>0</v>
      </c>
      <c r="BR114" s="47">
        <f t="shared" si="104"/>
        <v>0</v>
      </c>
      <c r="BS114" s="45">
        <f t="shared" si="72"/>
        <v>0</v>
      </c>
      <c r="BT114" s="45">
        <f t="shared" si="73"/>
        <v>0</v>
      </c>
      <c r="BU114" s="45">
        <f t="shared" si="74"/>
        <v>0</v>
      </c>
      <c r="BV114" s="45">
        <f t="shared" si="75"/>
        <v>0</v>
      </c>
      <c r="BW114" s="45">
        <v>0</v>
      </c>
      <c r="BX114" s="45">
        <v>0</v>
      </c>
      <c r="BY114" s="45">
        <f t="shared" si="76"/>
        <v>0</v>
      </c>
      <c r="BZ114" s="45">
        <v>0</v>
      </c>
      <c r="CA114" s="45">
        <v>0</v>
      </c>
      <c r="CB114" s="45">
        <f t="shared" si="77"/>
        <v>0</v>
      </c>
      <c r="CC114" s="45">
        <v>0</v>
      </c>
      <c r="CD114" s="45">
        <v>0</v>
      </c>
      <c r="CE114" s="45">
        <f t="shared" si="78"/>
        <v>0</v>
      </c>
      <c r="CF114" s="45">
        <v>0</v>
      </c>
      <c r="CG114" s="45">
        <v>0</v>
      </c>
      <c r="CH114" s="45">
        <v>0</v>
      </c>
      <c r="CI114" s="45">
        <v>0</v>
      </c>
      <c r="CJ114" s="48"/>
      <c r="CK114" s="48"/>
      <c r="CL114" s="45">
        <v>0</v>
      </c>
      <c r="CM114" s="45">
        <v>0</v>
      </c>
      <c r="CN114" s="45">
        <f t="shared" si="79"/>
        <v>0</v>
      </c>
      <c r="CO114" s="115" t="s">
        <v>456</v>
      </c>
      <c r="CP114" s="45">
        <f t="shared" si="80"/>
        <v>0</v>
      </c>
      <c r="CQ114" s="45">
        <f t="shared" si="81"/>
        <v>0</v>
      </c>
      <c r="CR114" s="45">
        <f t="shared" si="82"/>
        <v>0</v>
      </c>
      <c r="CS114" s="45">
        <v>0</v>
      </c>
      <c r="CT114" s="45">
        <v>0</v>
      </c>
      <c r="CU114" s="45">
        <v>0</v>
      </c>
      <c r="CV114" s="45">
        <v>0</v>
      </c>
      <c r="CW114" s="45">
        <v>0</v>
      </c>
      <c r="CX114" s="45">
        <v>0</v>
      </c>
      <c r="CY114" s="45">
        <f t="shared" si="83"/>
        <v>0</v>
      </c>
      <c r="CZ114" s="115" t="s">
        <v>456</v>
      </c>
      <c r="DA114" s="45">
        <v>0</v>
      </c>
      <c r="DB114" s="45">
        <f t="shared" si="84"/>
        <v>0</v>
      </c>
      <c r="DC114" s="37" t="s">
        <v>456</v>
      </c>
      <c r="DD114" s="45">
        <v>0</v>
      </c>
      <c r="DE114" s="45">
        <v>0</v>
      </c>
      <c r="DF114" s="45">
        <v>0</v>
      </c>
      <c r="DG114" s="45">
        <v>0</v>
      </c>
      <c r="DH114" s="48"/>
      <c r="DI114" s="48"/>
      <c r="DJ114" s="48"/>
      <c r="DK114" s="46">
        <v>0</v>
      </c>
      <c r="DL114" s="46">
        <v>0</v>
      </c>
      <c r="DM114" s="46">
        <v>1</v>
      </c>
      <c r="DN114" s="46">
        <v>3</v>
      </c>
    </row>
    <row r="115" spans="1:118" s="5" customFormat="1">
      <c r="A115" s="100" t="s">
        <v>272</v>
      </c>
      <c r="B115" s="100" t="s">
        <v>391</v>
      </c>
      <c r="C115" s="100" t="s">
        <v>32</v>
      </c>
      <c r="D115" s="45">
        <v>1044</v>
      </c>
      <c r="E115" s="45">
        <f t="shared" si="52"/>
        <v>34</v>
      </c>
      <c r="F115" s="46">
        <v>30</v>
      </c>
      <c r="G115" s="34">
        <f t="shared" ref="G115:G122" si="116">(F115/E115)*100</f>
        <v>88.235294117647058</v>
      </c>
      <c r="H115" s="46">
        <v>4</v>
      </c>
      <c r="I115" s="34">
        <f t="shared" ref="I115:I122" si="117">(H115/E115)*100</f>
        <v>11.76470588235294</v>
      </c>
      <c r="J115" s="46">
        <v>29</v>
      </c>
      <c r="K115" s="34">
        <f t="shared" si="97"/>
        <v>2.7777777777777777</v>
      </c>
      <c r="L115" s="46">
        <v>216</v>
      </c>
      <c r="M115" s="46">
        <v>149</v>
      </c>
      <c r="N115" s="47">
        <f t="shared" si="98"/>
        <v>14.272030651340998</v>
      </c>
      <c r="O115" s="45">
        <v>44</v>
      </c>
      <c r="P115" s="45">
        <v>26</v>
      </c>
      <c r="Q115" s="34">
        <f t="shared" si="99"/>
        <v>2.490421455938697</v>
      </c>
      <c r="R115" s="46">
        <f t="shared" si="56"/>
        <v>13</v>
      </c>
      <c r="S115" s="46">
        <v>13</v>
      </c>
      <c r="T115" s="34">
        <f t="shared" si="112"/>
        <v>100</v>
      </c>
      <c r="U115" s="46">
        <v>0</v>
      </c>
      <c r="V115" s="34">
        <f t="shared" si="113"/>
        <v>0</v>
      </c>
      <c r="W115" s="46">
        <v>3</v>
      </c>
      <c r="X115" s="46">
        <v>11</v>
      </c>
      <c r="Y115" s="34">
        <f t="shared" si="100"/>
        <v>1.053639846743295</v>
      </c>
      <c r="Z115" s="46">
        <v>3</v>
      </c>
      <c r="AA115" s="34">
        <f t="shared" si="101"/>
        <v>0.28735632183908044</v>
      </c>
      <c r="AB115" s="42">
        <v>68.73</v>
      </c>
      <c r="AC115" s="42">
        <v>58.29</v>
      </c>
      <c r="AD115" s="42"/>
      <c r="AE115" s="42">
        <v>785.87</v>
      </c>
      <c r="AF115" s="34">
        <v>8.31</v>
      </c>
      <c r="AG115" s="34">
        <v>14</v>
      </c>
      <c r="AH115" s="45">
        <v>0</v>
      </c>
      <c r="AI115" s="34">
        <f t="shared" si="114"/>
        <v>0</v>
      </c>
      <c r="AJ115" s="45">
        <v>0</v>
      </c>
      <c r="AK115" s="34">
        <f>(AJ115/W115)*100</f>
        <v>0</v>
      </c>
      <c r="AL115" s="45">
        <v>0</v>
      </c>
      <c r="AM115" s="34">
        <f t="shared" si="115"/>
        <v>0</v>
      </c>
      <c r="AN115" s="45">
        <v>0</v>
      </c>
      <c r="AO115" s="34">
        <f>(AN115/Z115)*100</f>
        <v>0</v>
      </c>
      <c r="AP115" s="45">
        <v>1</v>
      </c>
      <c r="AQ115" s="175">
        <f t="shared" si="93"/>
        <v>9.5785440613026809E-2</v>
      </c>
      <c r="AR115" s="45">
        <f t="shared" si="63"/>
        <v>3</v>
      </c>
      <c r="AS115" s="34">
        <f t="shared" si="102"/>
        <v>0.28735632183908044</v>
      </c>
      <c r="AT115" s="149">
        <v>0</v>
      </c>
      <c r="AU115" s="149">
        <v>3</v>
      </c>
      <c r="AV115" s="149">
        <v>0</v>
      </c>
      <c r="AW115" s="45">
        <f t="shared" si="65"/>
        <v>3</v>
      </c>
      <c r="AX115" s="45">
        <v>0</v>
      </c>
      <c r="AY115" s="45">
        <v>3</v>
      </c>
      <c r="AZ115" s="45">
        <v>0</v>
      </c>
      <c r="BA115" s="45">
        <v>3</v>
      </c>
      <c r="BB115" s="34">
        <f t="shared" si="103"/>
        <v>0.28735632183908044</v>
      </c>
      <c r="BC115" s="149">
        <v>0</v>
      </c>
      <c r="BD115" s="34">
        <f>(BC115/BA115)*100</f>
        <v>0</v>
      </c>
      <c r="BE115" s="45">
        <f t="shared" si="67"/>
        <v>0</v>
      </c>
      <c r="BF115" s="45">
        <f t="shared" si="68"/>
        <v>0</v>
      </c>
      <c r="BG115" s="45">
        <f t="shared" si="69"/>
        <v>3</v>
      </c>
      <c r="BH115" s="46">
        <v>0</v>
      </c>
      <c r="BI115" s="46">
        <v>0</v>
      </c>
      <c r="BJ115" s="46">
        <v>0</v>
      </c>
      <c r="BK115" s="46">
        <v>0</v>
      </c>
      <c r="BL115" s="46">
        <v>0</v>
      </c>
      <c r="BM115" s="46">
        <v>3</v>
      </c>
      <c r="BN115" s="46">
        <v>0</v>
      </c>
      <c r="BO115" s="46">
        <v>0</v>
      </c>
      <c r="BP115" s="46">
        <v>0</v>
      </c>
      <c r="BQ115" s="45">
        <f t="shared" si="70"/>
        <v>1</v>
      </c>
      <c r="BR115" s="47">
        <f t="shared" si="104"/>
        <v>9.5785440613026809E-2</v>
      </c>
      <c r="BS115" s="45">
        <f t="shared" si="72"/>
        <v>1</v>
      </c>
      <c r="BT115" s="45">
        <f t="shared" si="73"/>
        <v>0</v>
      </c>
      <c r="BU115" s="45">
        <f t="shared" si="74"/>
        <v>1</v>
      </c>
      <c r="BV115" s="45">
        <f t="shared" si="75"/>
        <v>0</v>
      </c>
      <c r="BW115" s="45">
        <v>0</v>
      </c>
      <c r="BX115" s="45">
        <v>0</v>
      </c>
      <c r="BY115" s="45">
        <f t="shared" si="76"/>
        <v>1</v>
      </c>
      <c r="BZ115" s="45">
        <v>0</v>
      </c>
      <c r="CA115" s="45">
        <v>1</v>
      </c>
      <c r="CB115" s="45">
        <f t="shared" si="77"/>
        <v>0</v>
      </c>
      <c r="CC115" s="45">
        <v>0</v>
      </c>
      <c r="CD115" s="45">
        <v>0</v>
      </c>
      <c r="CE115" s="45">
        <f t="shared" si="78"/>
        <v>0</v>
      </c>
      <c r="CF115" s="45">
        <v>0</v>
      </c>
      <c r="CG115" s="45">
        <v>0</v>
      </c>
      <c r="CH115" s="45">
        <v>0</v>
      </c>
      <c r="CI115" s="45">
        <v>0</v>
      </c>
      <c r="CJ115" s="48">
        <v>1343.03</v>
      </c>
      <c r="CK115" s="48"/>
      <c r="CL115" s="45">
        <v>0</v>
      </c>
      <c r="CM115" s="45">
        <v>0</v>
      </c>
      <c r="CN115" s="45">
        <f t="shared" si="79"/>
        <v>1</v>
      </c>
      <c r="CO115" s="47">
        <f>(CN115/BQ115)*100</f>
        <v>100</v>
      </c>
      <c r="CP115" s="45">
        <f t="shared" si="80"/>
        <v>1</v>
      </c>
      <c r="CQ115" s="45">
        <f t="shared" si="81"/>
        <v>0</v>
      </c>
      <c r="CR115" s="45">
        <f t="shared" si="82"/>
        <v>0</v>
      </c>
      <c r="CS115" s="45">
        <v>1</v>
      </c>
      <c r="CT115" s="45">
        <v>0</v>
      </c>
      <c r="CU115" s="45">
        <v>0</v>
      </c>
      <c r="CV115" s="45">
        <v>0</v>
      </c>
      <c r="CW115" s="45">
        <v>0</v>
      </c>
      <c r="CX115" s="45">
        <v>0</v>
      </c>
      <c r="CY115" s="45">
        <f t="shared" si="83"/>
        <v>0</v>
      </c>
      <c r="CZ115" s="47">
        <f>(CY115/BQ115)*100</f>
        <v>0</v>
      </c>
      <c r="DA115" s="45">
        <v>1</v>
      </c>
      <c r="DB115" s="45">
        <f t="shared" si="84"/>
        <v>1</v>
      </c>
      <c r="DC115" s="34">
        <f>(DB115/DA115)*100</f>
        <v>100</v>
      </c>
      <c r="DD115" s="45">
        <v>1</v>
      </c>
      <c r="DE115" s="45">
        <v>0</v>
      </c>
      <c r="DF115" s="45">
        <v>0</v>
      </c>
      <c r="DG115" s="45">
        <v>0</v>
      </c>
      <c r="DH115" s="48">
        <v>196.84</v>
      </c>
      <c r="DI115" s="48">
        <v>196.84</v>
      </c>
      <c r="DJ115" s="48">
        <v>196.84</v>
      </c>
      <c r="DK115" s="46">
        <v>0</v>
      </c>
      <c r="DL115" s="26" t="s">
        <v>392</v>
      </c>
      <c r="DM115" s="26" t="s">
        <v>392</v>
      </c>
      <c r="DN115" s="46">
        <v>13</v>
      </c>
    </row>
    <row r="116" spans="1:118" s="5" customFormat="1">
      <c r="A116" s="100" t="s">
        <v>273</v>
      </c>
      <c r="B116" s="100" t="s">
        <v>391</v>
      </c>
      <c r="C116" s="100" t="s">
        <v>19</v>
      </c>
      <c r="D116" s="46">
        <v>360</v>
      </c>
      <c r="E116" s="45">
        <f t="shared" si="52"/>
        <v>4</v>
      </c>
      <c r="F116" s="46">
        <v>4</v>
      </c>
      <c r="G116" s="34">
        <f t="shared" si="116"/>
        <v>100</v>
      </c>
      <c r="H116" s="46">
        <v>0</v>
      </c>
      <c r="I116" s="34">
        <f t="shared" si="117"/>
        <v>0</v>
      </c>
      <c r="J116" s="46">
        <v>3</v>
      </c>
      <c r="K116" s="34">
        <f t="shared" si="97"/>
        <v>0.83333333333333337</v>
      </c>
      <c r="L116" s="46">
        <v>43</v>
      </c>
      <c r="M116" s="46">
        <v>24</v>
      </c>
      <c r="N116" s="47">
        <f t="shared" si="98"/>
        <v>6.666666666666667</v>
      </c>
      <c r="O116" s="45">
        <v>3</v>
      </c>
      <c r="P116" s="45">
        <v>3</v>
      </c>
      <c r="Q116" s="34">
        <f t="shared" si="99"/>
        <v>0.83333333333333337</v>
      </c>
      <c r="R116" s="46">
        <f t="shared" si="56"/>
        <v>2</v>
      </c>
      <c r="S116" s="46">
        <v>2</v>
      </c>
      <c r="T116" s="34">
        <f t="shared" si="112"/>
        <v>100</v>
      </c>
      <c r="U116" s="46">
        <v>0</v>
      </c>
      <c r="V116" s="34">
        <f t="shared" si="113"/>
        <v>0</v>
      </c>
      <c r="W116" s="46">
        <v>1</v>
      </c>
      <c r="X116" s="46">
        <v>2</v>
      </c>
      <c r="Y116" s="34">
        <f t="shared" si="100"/>
        <v>0.55555555555555558</v>
      </c>
      <c r="Z116" s="46">
        <v>1</v>
      </c>
      <c r="AA116" s="34">
        <f t="shared" si="101"/>
        <v>0.27777777777777779</v>
      </c>
      <c r="AB116" s="42">
        <v>64.25</v>
      </c>
      <c r="AC116" s="42">
        <v>37.5</v>
      </c>
      <c r="AD116" s="42"/>
      <c r="AE116" s="42">
        <v>449.98</v>
      </c>
      <c r="AF116" s="34">
        <v>9.5</v>
      </c>
      <c r="AG116" s="34">
        <v>12</v>
      </c>
      <c r="AH116" s="45">
        <v>1</v>
      </c>
      <c r="AI116" s="34">
        <f t="shared" si="114"/>
        <v>50</v>
      </c>
      <c r="AJ116" s="45">
        <v>0</v>
      </c>
      <c r="AK116" s="34">
        <f>(AJ116/W116)*100</f>
        <v>0</v>
      </c>
      <c r="AL116" s="45">
        <v>1</v>
      </c>
      <c r="AM116" s="34">
        <f t="shared" si="115"/>
        <v>50</v>
      </c>
      <c r="AN116" s="45">
        <v>0</v>
      </c>
      <c r="AO116" s="34">
        <f>(AN116/Z116)*100</f>
        <v>0</v>
      </c>
      <c r="AP116" s="45">
        <v>0</v>
      </c>
      <c r="AQ116" s="175">
        <f t="shared" si="93"/>
        <v>0</v>
      </c>
      <c r="AR116" s="45">
        <f t="shared" si="63"/>
        <v>1</v>
      </c>
      <c r="AS116" s="34">
        <f t="shared" si="102"/>
        <v>0.27777777777777779</v>
      </c>
      <c r="AT116" s="149">
        <v>0</v>
      </c>
      <c r="AU116" s="149">
        <v>1</v>
      </c>
      <c r="AV116" s="149">
        <v>0</v>
      </c>
      <c r="AW116" s="45">
        <f t="shared" si="65"/>
        <v>1</v>
      </c>
      <c r="AX116" s="45">
        <v>0</v>
      </c>
      <c r="AY116" s="45">
        <v>1</v>
      </c>
      <c r="AZ116" s="45">
        <v>0</v>
      </c>
      <c r="BA116" s="45">
        <v>1</v>
      </c>
      <c r="BB116" s="34">
        <f t="shared" si="103"/>
        <v>0.27777777777777779</v>
      </c>
      <c r="BC116" s="149">
        <v>0</v>
      </c>
      <c r="BD116" s="34">
        <f>(BC116/BA116)*100</f>
        <v>0</v>
      </c>
      <c r="BE116" s="45">
        <f t="shared" si="67"/>
        <v>0</v>
      </c>
      <c r="BF116" s="45">
        <f t="shared" si="68"/>
        <v>1</v>
      </c>
      <c r="BG116" s="45">
        <f t="shared" si="69"/>
        <v>0</v>
      </c>
      <c r="BH116" s="46">
        <v>0</v>
      </c>
      <c r="BI116" s="46">
        <v>0</v>
      </c>
      <c r="BJ116" s="46">
        <v>0</v>
      </c>
      <c r="BK116" s="46">
        <v>0</v>
      </c>
      <c r="BL116" s="46">
        <v>1</v>
      </c>
      <c r="BM116" s="46">
        <v>0</v>
      </c>
      <c r="BN116" s="46">
        <v>0</v>
      </c>
      <c r="BO116" s="46">
        <v>0</v>
      </c>
      <c r="BP116" s="46">
        <v>0</v>
      </c>
      <c r="BQ116" s="45">
        <f t="shared" si="70"/>
        <v>0</v>
      </c>
      <c r="BR116" s="47">
        <f t="shared" si="104"/>
        <v>0</v>
      </c>
      <c r="BS116" s="45">
        <f t="shared" si="72"/>
        <v>0</v>
      </c>
      <c r="BT116" s="45">
        <f t="shared" si="73"/>
        <v>0</v>
      </c>
      <c r="BU116" s="45">
        <f t="shared" si="74"/>
        <v>0</v>
      </c>
      <c r="BV116" s="45">
        <f t="shared" si="75"/>
        <v>0</v>
      </c>
      <c r="BW116" s="45">
        <v>0</v>
      </c>
      <c r="BX116" s="45">
        <v>0</v>
      </c>
      <c r="BY116" s="45">
        <f t="shared" si="76"/>
        <v>0</v>
      </c>
      <c r="BZ116" s="45">
        <v>0</v>
      </c>
      <c r="CA116" s="45">
        <v>0</v>
      </c>
      <c r="CB116" s="45">
        <f t="shared" si="77"/>
        <v>0</v>
      </c>
      <c r="CC116" s="45">
        <v>0</v>
      </c>
      <c r="CD116" s="45">
        <v>0</v>
      </c>
      <c r="CE116" s="45">
        <f t="shared" si="78"/>
        <v>0</v>
      </c>
      <c r="CF116" s="45">
        <v>0</v>
      </c>
      <c r="CG116" s="45">
        <v>0</v>
      </c>
      <c r="CH116" s="45">
        <v>0</v>
      </c>
      <c r="CI116" s="45">
        <v>0</v>
      </c>
      <c r="CJ116" s="48"/>
      <c r="CK116" s="48"/>
      <c r="CL116" s="45">
        <v>0</v>
      </c>
      <c r="CM116" s="45">
        <v>0</v>
      </c>
      <c r="CN116" s="45">
        <f t="shared" si="79"/>
        <v>0</v>
      </c>
      <c r="CO116" s="115" t="s">
        <v>456</v>
      </c>
      <c r="CP116" s="45">
        <f t="shared" si="80"/>
        <v>0</v>
      </c>
      <c r="CQ116" s="45">
        <f t="shared" si="81"/>
        <v>0</v>
      </c>
      <c r="CR116" s="45">
        <f t="shared" si="82"/>
        <v>0</v>
      </c>
      <c r="CS116" s="45">
        <v>0</v>
      </c>
      <c r="CT116" s="45">
        <v>0</v>
      </c>
      <c r="CU116" s="45">
        <v>0</v>
      </c>
      <c r="CV116" s="45">
        <v>0</v>
      </c>
      <c r="CW116" s="45">
        <v>0</v>
      </c>
      <c r="CX116" s="45">
        <v>0</v>
      </c>
      <c r="CY116" s="45">
        <f t="shared" si="83"/>
        <v>0</v>
      </c>
      <c r="CZ116" s="115" t="s">
        <v>456</v>
      </c>
      <c r="DA116" s="45">
        <v>0</v>
      </c>
      <c r="DB116" s="45">
        <f t="shared" si="84"/>
        <v>0</v>
      </c>
      <c r="DC116" s="37" t="s">
        <v>456</v>
      </c>
      <c r="DD116" s="45">
        <v>0</v>
      </c>
      <c r="DE116" s="45">
        <v>0</v>
      </c>
      <c r="DF116" s="45">
        <v>0</v>
      </c>
      <c r="DG116" s="45">
        <v>0</v>
      </c>
      <c r="DH116" s="48"/>
      <c r="DI116" s="48"/>
      <c r="DJ116" s="48"/>
      <c r="DK116" s="46">
        <v>0</v>
      </c>
      <c r="DL116" s="26" t="s">
        <v>392</v>
      </c>
      <c r="DM116" s="26" t="s">
        <v>392</v>
      </c>
      <c r="DN116" s="46">
        <v>2</v>
      </c>
    </row>
    <row r="117" spans="1:118" s="5" customFormat="1">
      <c r="A117" s="100" t="s">
        <v>274</v>
      </c>
      <c r="B117" s="100" t="s">
        <v>391</v>
      </c>
      <c r="C117" s="100" t="s">
        <v>34</v>
      </c>
      <c r="D117" s="46">
        <v>119</v>
      </c>
      <c r="E117" s="45">
        <f t="shared" si="52"/>
        <v>1</v>
      </c>
      <c r="F117" s="46">
        <v>1</v>
      </c>
      <c r="G117" s="34">
        <f t="shared" si="116"/>
        <v>100</v>
      </c>
      <c r="H117" s="46">
        <v>0</v>
      </c>
      <c r="I117" s="34">
        <f t="shared" si="117"/>
        <v>0</v>
      </c>
      <c r="J117" s="46">
        <v>1</v>
      </c>
      <c r="K117" s="34">
        <f t="shared" si="97"/>
        <v>0.84033613445378152</v>
      </c>
      <c r="L117" s="46">
        <v>21</v>
      </c>
      <c r="M117" s="46">
        <v>15</v>
      </c>
      <c r="N117" s="47">
        <f t="shared" si="98"/>
        <v>12.605042016806722</v>
      </c>
      <c r="O117" s="45">
        <v>4</v>
      </c>
      <c r="P117" s="45">
        <v>4</v>
      </c>
      <c r="Q117" s="34">
        <f t="shared" si="99"/>
        <v>3.3613445378151261</v>
      </c>
      <c r="R117" s="46">
        <f t="shared" si="56"/>
        <v>3</v>
      </c>
      <c r="S117" s="46">
        <v>3</v>
      </c>
      <c r="T117" s="34">
        <f t="shared" si="112"/>
        <v>100</v>
      </c>
      <c r="U117" s="46">
        <v>0</v>
      </c>
      <c r="V117" s="34">
        <f t="shared" si="113"/>
        <v>0</v>
      </c>
      <c r="W117" s="46">
        <v>1</v>
      </c>
      <c r="X117" s="46">
        <v>3</v>
      </c>
      <c r="Y117" s="34">
        <f t="shared" si="100"/>
        <v>2.5210084033613445</v>
      </c>
      <c r="Z117" s="46">
        <v>1</v>
      </c>
      <c r="AA117" s="34">
        <f t="shared" si="101"/>
        <v>0.84033613445378152</v>
      </c>
      <c r="AB117" s="42">
        <v>130.09</v>
      </c>
      <c r="AC117" s="42">
        <v>56.94</v>
      </c>
      <c r="AD117" s="42"/>
      <c r="AE117" s="42">
        <v>569.41999999999996</v>
      </c>
      <c r="AF117" s="34">
        <v>5</v>
      </c>
      <c r="AG117" s="34">
        <v>10</v>
      </c>
      <c r="AH117" s="45">
        <v>2</v>
      </c>
      <c r="AI117" s="34">
        <f t="shared" si="114"/>
        <v>66.666666666666657</v>
      </c>
      <c r="AJ117" s="45">
        <v>0</v>
      </c>
      <c r="AK117" s="34">
        <f>(AJ117/W117)*100</f>
        <v>0</v>
      </c>
      <c r="AL117" s="45">
        <v>2</v>
      </c>
      <c r="AM117" s="34">
        <f t="shared" si="115"/>
        <v>66.666666666666657</v>
      </c>
      <c r="AN117" s="45">
        <v>0</v>
      </c>
      <c r="AO117" s="34">
        <f>(AN117/Z117)*100</f>
        <v>0</v>
      </c>
      <c r="AP117" s="45">
        <v>0</v>
      </c>
      <c r="AQ117" s="175">
        <f t="shared" si="93"/>
        <v>0</v>
      </c>
      <c r="AR117" s="45">
        <f t="shared" si="63"/>
        <v>2</v>
      </c>
      <c r="AS117" s="34">
        <f t="shared" si="102"/>
        <v>1.680672268907563</v>
      </c>
      <c r="AT117" s="149">
        <v>0</v>
      </c>
      <c r="AU117" s="149">
        <v>2</v>
      </c>
      <c r="AV117" s="149">
        <v>0</v>
      </c>
      <c r="AW117" s="45">
        <f t="shared" si="65"/>
        <v>2</v>
      </c>
      <c r="AX117" s="45">
        <v>0</v>
      </c>
      <c r="AY117" s="45">
        <v>2</v>
      </c>
      <c r="AZ117" s="45">
        <v>0</v>
      </c>
      <c r="BA117" s="45">
        <v>2</v>
      </c>
      <c r="BB117" s="34">
        <f t="shared" si="103"/>
        <v>1.680672268907563</v>
      </c>
      <c r="BC117" s="149">
        <v>0</v>
      </c>
      <c r="BD117" s="34">
        <f>(BC117/BA117)*100</f>
        <v>0</v>
      </c>
      <c r="BE117" s="45">
        <f t="shared" si="67"/>
        <v>0</v>
      </c>
      <c r="BF117" s="45">
        <f t="shared" si="68"/>
        <v>2</v>
      </c>
      <c r="BG117" s="45">
        <f t="shared" si="69"/>
        <v>0</v>
      </c>
      <c r="BH117" s="46">
        <v>0</v>
      </c>
      <c r="BI117" s="46">
        <v>0</v>
      </c>
      <c r="BJ117" s="46">
        <v>0</v>
      </c>
      <c r="BK117" s="46">
        <v>0</v>
      </c>
      <c r="BL117" s="46">
        <v>2</v>
      </c>
      <c r="BM117" s="46">
        <v>0</v>
      </c>
      <c r="BN117" s="46">
        <v>0</v>
      </c>
      <c r="BO117" s="46">
        <v>0</v>
      </c>
      <c r="BP117" s="46">
        <v>0</v>
      </c>
      <c r="BQ117" s="45">
        <f t="shared" si="70"/>
        <v>0</v>
      </c>
      <c r="BR117" s="47">
        <f t="shared" si="104"/>
        <v>0</v>
      </c>
      <c r="BS117" s="45">
        <f t="shared" si="72"/>
        <v>0</v>
      </c>
      <c r="BT117" s="45">
        <f t="shared" si="73"/>
        <v>0</v>
      </c>
      <c r="BU117" s="45">
        <f t="shared" si="74"/>
        <v>0</v>
      </c>
      <c r="BV117" s="45">
        <f t="shared" si="75"/>
        <v>0</v>
      </c>
      <c r="BW117" s="45">
        <v>0</v>
      </c>
      <c r="BX117" s="45">
        <v>0</v>
      </c>
      <c r="BY117" s="45">
        <f t="shared" si="76"/>
        <v>0</v>
      </c>
      <c r="BZ117" s="45">
        <v>0</v>
      </c>
      <c r="CA117" s="45">
        <v>0</v>
      </c>
      <c r="CB117" s="45">
        <f t="shared" si="77"/>
        <v>0</v>
      </c>
      <c r="CC117" s="45">
        <v>0</v>
      </c>
      <c r="CD117" s="45">
        <v>0</v>
      </c>
      <c r="CE117" s="45">
        <f t="shared" si="78"/>
        <v>0</v>
      </c>
      <c r="CF117" s="45">
        <v>0</v>
      </c>
      <c r="CG117" s="45">
        <v>0</v>
      </c>
      <c r="CH117" s="45">
        <v>0</v>
      </c>
      <c r="CI117" s="45">
        <v>0</v>
      </c>
      <c r="CJ117" s="48"/>
      <c r="CK117" s="48"/>
      <c r="CL117" s="45">
        <v>0</v>
      </c>
      <c r="CM117" s="45">
        <v>0</v>
      </c>
      <c r="CN117" s="45">
        <f t="shared" si="79"/>
        <v>0</v>
      </c>
      <c r="CO117" s="115" t="s">
        <v>456</v>
      </c>
      <c r="CP117" s="45">
        <f t="shared" si="80"/>
        <v>0</v>
      </c>
      <c r="CQ117" s="45">
        <f t="shared" si="81"/>
        <v>0</v>
      </c>
      <c r="CR117" s="45">
        <f t="shared" si="82"/>
        <v>0</v>
      </c>
      <c r="CS117" s="45">
        <v>0</v>
      </c>
      <c r="CT117" s="45">
        <v>0</v>
      </c>
      <c r="CU117" s="45">
        <v>0</v>
      </c>
      <c r="CV117" s="45">
        <v>0</v>
      </c>
      <c r="CW117" s="45">
        <v>0</v>
      </c>
      <c r="CX117" s="45">
        <v>0</v>
      </c>
      <c r="CY117" s="45">
        <f t="shared" si="83"/>
        <v>0</v>
      </c>
      <c r="CZ117" s="115" t="s">
        <v>456</v>
      </c>
      <c r="DA117" s="45">
        <v>0</v>
      </c>
      <c r="DB117" s="45">
        <f t="shared" si="84"/>
        <v>0</v>
      </c>
      <c r="DC117" s="37" t="s">
        <v>456</v>
      </c>
      <c r="DD117" s="45">
        <v>0</v>
      </c>
      <c r="DE117" s="45">
        <v>0</v>
      </c>
      <c r="DF117" s="45">
        <v>0</v>
      </c>
      <c r="DG117" s="45">
        <v>0</v>
      </c>
      <c r="DH117" s="48"/>
      <c r="DI117" s="48"/>
      <c r="DJ117" s="48"/>
      <c r="DK117" s="46">
        <v>0</v>
      </c>
      <c r="DL117" s="26" t="s">
        <v>392</v>
      </c>
      <c r="DM117" s="26" t="s">
        <v>392</v>
      </c>
      <c r="DN117" s="46">
        <v>3</v>
      </c>
    </row>
    <row r="118" spans="1:118" s="5" customFormat="1">
      <c r="A118" s="100" t="s">
        <v>275</v>
      </c>
      <c r="B118" s="100" t="s">
        <v>391</v>
      </c>
      <c r="C118" s="100" t="s">
        <v>34</v>
      </c>
      <c r="D118" s="46">
        <v>146</v>
      </c>
      <c r="E118" s="45">
        <f t="shared" ref="E118:E181" si="118">F118+H118</f>
        <v>2</v>
      </c>
      <c r="F118" s="46">
        <v>2</v>
      </c>
      <c r="G118" s="34">
        <f t="shared" si="116"/>
        <v>100</v>
      </c>
      <c r="H118" s="46">
        <v>0</v>
      </c>
      <c r="I118" s="34">
        <f t="shared" si="117"/>
        <v>0</v>
      </c>
      <c r="J118" s="46">
        <v>2</v>
      </c>
      <c r="K118" s="34">
        <f t="shared" ref="K118:K149" si="119">(J118/D118)*100</f>
        <v>1.3698630136986301</v>
      </c>
      <c r="L118" s="46">
        <v>58</v>
      </c>
      <c r="M118" s="46">
        <v>40</v>
      </c>
      <c r="N118" s="47">
        <f t="shared" ref="N118:N149" si="120">(M118/D118)*100</f>
        <v>27.397260273972602</v>
      </c>
      <c r="O118" s="45">
        <v>11</v>
      </c>
      <c r="P118" s="45">
        <v>11</v>
      </c>
      <c r="Q118" s="34">
        <f t="shared" ref="Q118:Q149" si="121">(P118/D118)*100</f>
        <v>7.5342465753424657</v>
      </c>
      <c r="R118" s="46">
        <f t="shared" ref="R118:R181" si="122">S118+U118</f>
        <v>5</v>
      </c>
      <c r="S118" s="46">
        <v>5</v>
      </c>
      <c r="T118" s="34">
        <f t="shared" si="112"/>
        <v>100</v>
      </c>
      <c r="U118" s="46">
        <v>0</v>
      </c>
      <c r="V118" s="34">
        <f t="shared" si="113"/>
        <v>0</v>
      </c>
      <c r="W118" s="46">
        <v>5</v>
      </c>
      <c r="X118" s="46">
        <v>5</v>
      </c>
      <c r="Y118" s="34">
        <f t="shared" ref="Y118:Y149" si="123">((X118)/D118)*100</f>
        <v>3.4246575342465753</v>
      </c>
      <c r="Z118" s="46">
        <v>5</v>
      </c>
      <c r="AA118" s="34">
        <f t="shared" ref="AA118:AA149" si="124">((Z118)/D118)*100</f>
        <v>3.4246575342465753</v>
      </c>
      <c r="AB118" s="42">
        <v>69.27</v>
      </c>
      <c r="AC118" s="42">
        <v>69.27</v>
      </c>
      <c r="AD118" s="42"/>
      <c r="AE118" s="42">
        <v>438.61</v>
      </c>
      <c r="AF118" s="34">
        <v>9.6</v>
      </c>
      <c r="AG118" s="34">
        <v>9.6</v>
      </c>
      <c r="AH118" s="45">
        <v>4</v>
      </c>
      <c r="AI118" s="34">
        <f t="shared" si="114"/>
        <v>80</v>
      </c>
      <c r="AJ118" s="45">
        <v>4</v>
      </c>
      <c r="AK118" s="34">
        <f>(AJ118/W118)*100</f>
        <v>80</v>
      </c>
      <c r="AL118" s="45">
        <v>4</v>
      </c>
      <c r="AM118" s="34">
        <f t="shared" si="115"/>
        <v>80</v>
      </c>
      <c r="AN118" s="45">
        <v>4</v>
      </c>
      <c r="AO118" s="34">
        <f>(AN118/Z118)*100</f>
        <v>80</v>
      </c>
      <c r="AP118" s="45">
        <v>0</v>
      </c>
      <c r="AQ118" s="175">
        <f t="shared" si="93"/>
        <v>0</v>
      </c>
      <c r="AR118" s="45">
        <f t="shared" ref="AR118:AR181" si="125">AT118+AU118+AV118</f>
        <v>13</v>
      </c>
      <c r="AS118" s="34">
        <f t="shared" ref="AS118:AS149" si="126">((AR118)/D118)*100</f>
        <v>8.9041095890410951</v>
      </c>
      <c r="AT118" s="149">
        <v>0</v>
      </c>
      <c r="AU118" s="149">
        <v>13</v>
      </c>
      <c r="AV118" s="149">
        <v>0</v>
      </c>
      <c r="AW118" s="45">
        <f t="shared" ref="AW118:AW181" si="127">AX118+AY118+AZ118</f>
        <v>13</v>
      </c>
      <c r="AX118" s="45">
        <v>0</v>
      </c>
      <c r="AY118" s="45">
        <v>13</v>
      </c>
      <c r="AZ118" s="45">
        <v>0</v>
      </c>
      <c r="BA118" s="45">
        <v>11</v>
      </c>
      <c r="BB118" s="34">
        <f t="shared" ref="BB118:BB149" si="128">((BA118)/D118)*100</f>
        <v>7.5342465753424657</v>
      </c>
      <c r="BC118" s="149">
        <v>3</v>
      </c>
      <c r="BD118" s="34">
        <f>(BC118/BA118)*100</f>
        <v>27.27272727272727</v>
      </c>
      <c r="BE118" s="45">
        <f t="shared" ref="BE118:BE181" si="129">BH118+BK118+BN118</f>
        <v>3</v>
      </c>
      <c r="BF118" s="45">
        <f t="shared" ref="BF118:BF181" si="130">BI118+BL118+BO118</f>
        <v>4</v>
      </c>
      <c r="BG118" s="45">
        <f t="shared" ref="BG118:BG181" si="131">BJ118+BM118+BP118</f>
        <v>6</v>
      </c>
      <c r="BH118" s="46">
        <v>0</v>
      </c>
      <c r="BI118" s="46">
        <v>0</v>
      </c>
      <c r="BJ118" s="46">
        <v>0</v>
      </c>
      <c r="BK118" s="46">
        <v>3</v>
      </c>
      <c r="BL118" s="46">
        <v>4</v>
      </c>
      <c r="BM118" s="46">
        <v>6</v>
      </c>
      <c r="BN118" s="46">
        <v>0</v>
      </c>
      <c r="BO118" s="46">
        <v>0</v>
      </c>
      <c r="BP118" s="46">
        <v>0</v>
      </c>
      <c r="BQ118" s="45">
        <f t="shared" ref="BQ118:BQ181" si="132">BS118+CE118</f>
        <v>0</v>
      </c>
      <c r="BR118" s="47">
        <f t="shared" ref="BR118:BR149" si="133">(BQ118/D118)*100</f>
        <v>0</v>
      </c>
      <c r="BS118" s="45">
        <f t="shared" ref="BS118:BS181" si="134">BT118+BU118</f>
        <v>0</v>
      </c>
      <c r="BT118" s="45">
        <f t="shared" ref="BT118:BT181" si="135">BW118+BZ118+CC118</f>
        <v>0</v>
      </c>
      <c r="BU118" s="45">
        <f t="shared" ref="BU118:BU181" si="136">BX118+CA118+CD118</f>
        <v>0</v>
      </c>
      <c r="BV118" s="45">
        <f t="shared" ref="BV118:BV181" si="137">BW118+BX118</f>
        <v>0</v>
      </c>
      <c r="BW118" s="45">
        <v>0</v>
      </c>
      <c r="BX118" s="45">
        <v>0</v>
      </c>
      <c r="BY118" s="45">
        <f t="shared" ref="BY118:BY181" si="138">BZ118+CA118</f>
        <v>0</v>
      </c>
      <c r="BZ118" s="45">
        <v>0</v>
      </c>
      <c r="CA118" s="45">
        <v>0</v>
      </c>
      <c r="CB118" s="45">
        <f t="shared" ref="CB118:CB181" si="139">CC118+CD118</f>
        <v>0</v>
      </c>
      <c r="CC118" s="45">
        <v>0</v>
      </c>
      <c r="CD118" s="45">
        <v>0</v>
      </c>
      <c r="CE118" s="45">
        <f t="shared" ref="CE118:CE181" si="140">CF118+CG118+CH118+CI118</f>
        <v>0</v>
      </c>
      <c r="CF118" s="45">
        <v>0</v>
      </c>
      <c r="CG118" s="45">
        <v>0</v>
      </c>
      <c r="CH118" s="45">
        <v>0</v>
      </c>
      <c r="CI118" s="45">
        <v>0</v>
      </c>
      <c r="CJ118" s="48"/>
      <c r="CK118" s="48"/>
      <c r="CL118" s="45">
        <v>0</v>
      </c>
      <c r="CM118" s="45">
        <v>0</v>
      </c>
      <c r="CN118" s="45">
        <f t="shared" ref="CN118:CN181" si="141">CP118+CQ118+CR118</f>
        <v>0</v>
      </c>
      <c r="CO118" s="115" t="s">
        <v>456</v>
      </c>
      <c r="CP118" s="45">
        <f t="shared" ref="CP118:CP181" si="142">CS118+CV118</f>
        <v>0</v>
      </c>
      <c r="CQ118" s="45">
        <f t="shared" ref="CQ118:CQ181" si="143">CT118+CW118</f>
        <v>0</v>
      </c>
      <c r="CR118" s="45">
        <f t="shared" ref="CR118:CR181" si="144">CU118+CX118</f>
        <v>0</v>
      </c>
      <c r="CS118" s="45">
        <v>0</v>
      </c>
      <c r="CT118" s="45">
        <v>0</v>
      </c>
      <c r="CU118" s="45">
        <v>0</v>
      </c>
      <c r="CV118" s="45">
        <v>0</v>
      </c>
      <c r="CW118" s="45">
        <v>0</v>
      </c>
      <c r="CX118" s="45">
        <v>0</v>
      </c>
      <c r="CY118" s="45">
        <f t="shared" ref="CY118:CY181" si="145">BQ118-CN118</f>
        <v>0</v>
      </c>
      <c r="CZ118" s="115" t="s">
        <v>456</v>
      </c>
      <c r="DA118" s="45">
        <v>0</v>
      </c>
      <c r="DB118" s="45">
        <f t="shared" ref="DB118:DB181" si="146">SUM(DD118:DG118)</f>
        <v>0</v>
      </c>
      <c r="DC118" s="37" t="s">
        <v>456</v>
      </c>
      <c r="DD118" s="45">
        <v>0</v>
      </c>
      <c r="DE118" s="45">
        <v>0</v>
      </c>
      <c r="DF118" s="45">
        <v>0</v>
      </c>
      <c r="DG118" s="45">
        <v>0</v>
      </c>
      <c r="DH118" s="48"/>
      <c r="DI118" s="48"/>
      <c r="DJ118" s="48"/>
      <c r="DK118" s="46">
        <v>0</v>
      </c>
      <c r="DL118" s="26" t="s">
        <v>392</v>
      </c>
      <c r="DM118" s="26" t="s">
        <v>392</v>
      </c>
      <c r="DN118" s="46">
        <v>5</v>
      </c>
    </row>
    <row r="119" spans="1:118" s="5" customFormat="1">
      <c r="A119" s="100" t="s">
        <v>276</v>
      </c>
      <c r="B119" s="100" t="s">
        <v>391</v>
      </c>
      <c r="C119" s="100" t="s">
        <v>32</v>
      </c>
      <c r="D119" s="46">
        <v>297</v>
      </c>
      <c r="E119" s="45">
        <f t="shared" si="118"/>
        <v>6</v>
      </c>
      <c r="F119" s="46">
        <v>6</v>
      </c>
      <c r="G119" s="34">
        <f t="shared" si="116"/>
        <v>100</v>
      </c>
      <c r="H119" s="46">
        <v>0</v>
      </c>
      <c r="I119" s="34">
        <f t="shared" si="117"/>
        <v>0</v>
      </c>
      <c r="J119" s="46">
        <v>5</v>
      </c>
      <c r="K119" s="34">
        <f t="shared" si="119"/>
        <v>1.6835016835016834</v>
      </c>
      <c r="L119" s="46">
        <v>34</v>
      </c>
      <c r="M119" s="46">
        <v>29</v>
      </c>
      <c r="N119" s="47">
        <f t="shared" si="120"/>
        <v>9.7643097643097647</v>
      </c>
      <c r="O119" s="45">
        <v>7</v>
      </c>
      <c r="P119" s="45">
        <v>5</v>
      </c>
      <c r="Q119" s="34">
        <f t="shared" si="121"/>
        <v>1.6835016835016834</v>
      </c>
      <c r="R119" s="46">
        <f t="shared" si="122"/>
        <v>1</v>
      </c>
      <c r="S119" s="46">
        <v>1</v>
      </c>
      <c r="T119" s="34">
        <f t="shared" si="112"/>
        <v>100</v>
      </c>
      <c r="U119" s="46">
        <v>0</v>
      </c>
      <c r="V119" s="34">
        <f t="shared" si="113"/>
        <v>0</v>
      </c>
      <c r="W119" s="46">
        <v>0</v>
      </c>
      <c r="X119" s="46">
        <v>1</v>
      </c>
      <c r="Y119" s="34">
        <f t="shared" si="123"/>
        <v>0.33670033670033667</v>
      </c>
      <c r="Z119" s="46">
        <v>0</v>
      </c>
      <c r="AA119" s="34">
        <f t="shared" si="124"/>
        <v>0</v>
      </c>
      <c r="AB119" s="42">
        <v>241.63</v>
      </c>
      <c r="AC119" s="42"/>
      <c r="AD119" s="42"/>
      <c r="AE119" s="42"/>
      <c r="AF119" s="34">
        <v>5</v>
      </c>
      <c r="AG119" s="34"/>
      <c r="AH119" s="45">
        <v>1</v>
      </c>
      <c r="AI119" s="34">
        <f t="shared" si="114"/>
        <v>100</v>
      </c>
      <c r="AJ119" s="45">
        <v>0</v>
      </c>
      <c r="AK119" s="37" t="s">
        <v>456</v>
      </c>
      <c r="AL119" s="45">
        <v>1</v>
      </c>
      <c r="AM119" s="34">
        <f t="shared" si="115"/>
        <v>100</v>
      </c>
      <c r="AN119" s="45">
        <v>0</v>
      </c>
      <c r="AO119" s="37" t="s">
        <v>456</v>
      </c>
      <c r="AP119" s="45">
        <v>0</v>
      </c>
      <c r="AQ119" s="175">
        <f t="shared" si="93"/>
        <v>0</v>
      </c>
      <c r="AR119" s="45">
        <f t="shared" si="125"/>
        <v>0</v>
      </c>
      <c r="AS119" s="34">
        <f t="shared" si="126"/>
        <v>0</v>
      </c>
      <c r="AT119" s="149">
        <v>0</v>
      </c>
      <c r="AU119" s="149">
        <v>0</v>
      </c>
      <c r="AV119" s="149">
        <v>0</v>
      </c>
      <c r="AW119" s="45">
        <f t="shared" si="127"/>
        <v>0</v>
      </c>
      <c r="AX119" s="45">
        <v>0</v>
      </c>
      <c r="AY119" s="45">
        <v>0</v>
      </c>
      <c r="AZ119" s="45">
        <v>0</v>
      </c>
      <c r="BA119" s="45">
        <v>0</v>
      </c>
      <c r="BB119" s="34">
        <f t="shared" si="128"/>
        <v>0</v>
      </c>
      <c r="BC119" s="149">
        <v>0</v>
      </c>
      <c r="BD119" s="37" t="s">
        <v>456</v>
      </c>
      <c r="BE119" s="45">
        <f t="shared" si="129"/>
        <v>0</v>
      </c>
      <c r="BF119" s="45">
        <f t="shared" si="130"/>
        <v>0</v>
      </c>
      <c r="BG119" s="45">
        <f t="shared" si="131"/>
        <v>0</v>
      </c>
      <c r="BH119" s="46">
        <v>0</v>
      </c>
      <c r="BI119" s="46">
        <v>0</v>
      </c>
      <c r="BJ119" s="46">
        <v>0</v>
      </c>
      <c r="BK119" s="46">
        <v>0</v>
      </c>
      <c r="BL119" s="46">
        <v>0</v>
      </c>
      <c r="BM119" s="46">
        <v>0</v>
      </c>
      <c r="BN119" s="46">
        <v>0</v>
      </c>
      <c r="BO119" s="46">
        <v>0</v>
      </c>
      <c r="BP119" s="46">
        <v>0</v>
      </c>
      <c r="BQ119" s="45">
        <f t="shared" si="132"/>
        <v>0</v>
      </c>
      <c r="BR119" s="47">
        <f t="shared" si="133"/>
        <v>0</v>
      </c>
      <c r="BS119" s="45">
        <f t="shared" si="134"/>
        <v>0</v>
      </c>
      <c r="BT119" s="45">
        <f t="shared" si="135"/>
        <v>0</v>
      </c>
      <c r="BU119" s="45">
        <f t="shared" si="136"/>
        <v>0</v>
      </c>
      <c r="BV119" s="45">
        <f t="shared" si="137"/>
        <v>0</v>
      </c>
      <c r="BW119" s="45">
        <v>0</v>
      </c>
      <c r="BX119" s="45">
        <v>0</v>
      </c>
      <c r="BY119" s="45">
        <f t="shared" si="138"/>
        <v>0</v>
      </c>
      <c r="BZ119" s="45">
        <v>0</v>
      </c>
      <c r="CA119" s="45">
        <v>0</v>
      </c>
      <c r="CB119" s="45">
        <f t="shared" si="139"/>
        <v>0</v>
      </c>
      <c r="CC119" s="45">
        <v>0</v>
      </c>
      <c r="CD119" s="45">
        <v>0</v>
      </c>
      <c r="CE119" s="45">
        <f t="shared" si="140"/>
        <v>0</v>
      </c>
      <c r="CF119" s="45">
        <v>0</v>
      </c>
      <c r="CG119" s="45">
        <v>0</v>
      </c>
      <c r="CH119" s="45">
        <v>0</v>
      </c>
      <c r="CI119" s="45">
        <v>0</v>
      </c>
      <c r="CJ119" s="48"/>
      <c r="CK119" s="48"/>
      <c r="CL119" s="45">
        <v>0</v>
      </c>
      <c r="CM119" s="45">
        <v>0</v>
      </c>
      <c r="CN119" s="45">
        <f t="shared" si="141"/>
        <v>0</v>
      </c>
      <c r="CO119" s="115" t="s">
        <v>456</v>
      </c>
      <c r="CP119" s="45">
        <f t="shared" si="142"/>
        <v>0</v>
      </c>
      <c r="CQ119" s="45">
        <f t="shared" si="143"/>
        <v>0</v>
      </c>
      <c r="CR119" s="45">
        <f t="shared" si="144"/>
        <v>0</v>
      </c>
      <c r="CS119" s="45">
        <v>0</v>
      </c>
      <c r="CT119" s="45">
        <v>0</v>
      </c>
      <c r="CU119" s="45">
        <v>0</v>
      </c>
      <c r="CV119" s="45">
        <v>0</v>
      </c>
      <c r="CW119" s="45">
        <v>0</v>
      </c>
      <c r="CX119" s="45">
        <v>0</v>
      </c>
      <c r="CY119" s="45">
        <f t="shared" si="145"/>
        <v>0</v>
      </c>
      <c r="CZ119" s="115" t="s">
        <v>456</v>
      </c>
      <c r="DA119" s="45">
        <v>0</v>
      </c>
      <c r="DB119" s="45">
        <f t="shared" si="146"/>
        <v>0</v>
      </c>
      <c r="DC119" s="37" t="s">
        <v>456</v>
      </c>
      <c r="DD119" s="45">
        <v>0</v>
      </c>
      <c r="DE119" s="45">
        <v>0</v>
      </c>
      <c r="DF119" s="45">
        <v>0</v>
      </c>
      <c r="DG119" s="45">
        <v>0</v>
      </c>
      <c r="DH119" s="48"/>
      <c r="DI119" s="48"/>
      <c r="DJ119" s="48"/>
      <c r="DK119" s="46">
        <v>0</v>
      </c>
      <c r="DL119" s="26" t="s">
        <v>392</v>
      </c>
      <c r="DM119" s="26" t="s">
        <v>392</v>
      </c>
      <c r="DN119" s="46">
        <v>1</v>
      </c>
    </row>
    <row r="120" spans="1:118" s="5" customFormat="1">
      <c r="A120" s="100" t="s">
        <v>277</v>
      </c>
      <c r="B120" s="100" t="s">
        <v>391</v>
      </c>
      <c r="C120" s="100" t="s">
        <v>34</v>
      </c>
      <c r="D120" s="46">
        <v>196</v>
      </c>
      <c r="E120" s="45">
        <f t="shared" si="118"/>
        <v>3</v>
      </c>
      <c r="F120" s="46">
        <v>1</v>
      </c>
      <c r="G120" s="34">
        <f t="shared" si="116"/>
        <v>33.333333333333329</v>
      </c>
      <c r="H120" s="46">
        <v>2</v>
      </c>
      <c r="I120" s="34">
        <f t="shared" si="117"/>
        <v>66.666666666666657</v>
      </c>
      <c r="J120" s="46">
        <v>1</v>
      </c>
      <c r="K120" s="34">
        <f t="shared" si="119"/>
        <v>0.51020408163265307</v>
      </c>
      <c r="L120" s="46">
        <v>16</v>
      </c>
      <c r="M120" s="46">
        <v>10</v>
      </c>
      <c r="N120" s="47">
        <f t="shared" si="120"/>
        <v>5.1020408163265305</v>
      </c>
      <c r="O120" s="45">
        <v>2</v>
      </c>
      <c r="P120" s="45">
        <v>1</v>
      </c>
      <c r="Q120" s="34">
        <f t="shared" si="121"/>
        <v>0.51020408163265307</v>
      </c>
      <c r="R120" s="46">
        <f t="shared" si="122"/>
        <v>2</v>
      </c>
      <c r="S120" s="46">
        <v>2</v>
      </c>
      <c r="T120" s="34">
        <f t="shared" si="112"/>
        <v>100</v>
      </c>
      <c r="U120" s="46">
        <v>0</v>
      </c>
      <c r="V120" s="34">
        <f t="shared" si="113"/>
        <v>0</v>
      </c>
      <c r="W120" s="46">
        <v>1</v>
      </c>
      <c r="X120" s="46">
        <v>2</v>
      </c>
      <c r="Y120" s="34">
        <f t="shared" si="123"/>
        <v>1.0204081632653061</v>
      </c>
      <c r="Z120" s="46">
        <v>1</v>
      </c>
      <c r="AA120" s="34">
        <f t="shared" si="124"/>
        <v>0.51020408163265307</v>
      </c>
      <c r="AB120" s="42">
        <v>87.55</v>
      </c>
      <c r="AC120" s="42">
        <v>90.74</v>
      </c>
      <c r="AD120" s="42"/>
      <c r="AE120" s="42">
        <v>362.95</v>
      </c>
      <c r="AF120" s="34">
        <v>7</v>
      </c>
      <c r="AG120" s="34">
        <v>4</v>
      </c>
      <c r="AH120" s="45">
        <v>1</v>
      </c>
      <c r="AI120" s="34">
        <f t="shared" si="114"/>
        <v>50</v>
      </c>
      <c r="AJ120" s="45">
        <v>1</v>
      </c>
      <c r="AK120" s="34">
        <f>(AJ120/W120)*100</f>
        <v>100</v>
      </c>
      <c r="AL120" s="45">
        <v>1</v>
      </c>
      <c r="AM120" s="34">
        <f t="shared" si="115"/>
        <v>50</v>
      </c>
      <c r="AN120" s="45">
        <v>1</v>
      </c>
      <c r="AO120" s="34">
        <f>(AN120/Z120)*100</f>
        <v>100</v>
      </c>
      <c r="AP120" s="45">
        <v>0</v>
      </c>
      <c r="AQ120" s="175">
        <f t="shared" si="93"/>
        <v>0</v>
      </c>
      <c r="AR120" s="45">
        <f t="shared" si="125"/>
        <v>2</v>
      </c>
      <c r="AS120" s="34">
        <f t="shared" si="126"/>
        <v>1.0204081632653061</v>
      </c>
      <c r="AT120" s="149">
        <v>0</v>
      </c>
      <c r="AU120" s="149">
        <v>2</v>
      </c>
      <c r="AV120" s="149">
        <v>0</v>
      </c>
      <c r="AW120" s="45">
        <f t="shared" si="127"/>
        <v>2</v>
      </c>
      <c r="AX120" s="45">
        <v>0</v>
      </c>
      <c r="AY120" s="45">
        <v>2</v>
      </c>
      <c r="AZ120" s="45">
        <v>0</v>
      </c>
      <c r="BA120" s="45">
        <v>1</v>
      </c>
      <c r="BB120" s="34">
        <f t="shared" si="128"/>
        <v>0.51020408163265307</v>
      </c>
      <c r="BC120" s="149">
        <v>0</v>
      </c>
      <c r="BD120" s="34">
        <f>(BC120/BA120)*100</f>
        <v>0</v>
      </c>
      <c r="BE120" s="45">
        <f t="shared" si="129"/>
        <v>0</v>
      </c>
      <c r="BF120" s="45">
        <f t="shared" si="130"/>
        <v>1</v>
      </c>
      <c r="BG120" s="45">
        <f t="shared" si="131"/>
        <v>1</v>
      </c>
      <c r="BH120" s="46">
        <v>0</v>
      </c>
      <c r="BI120" s="46">
        <v>0</v>
      </c>
      <c r="BJ120" s="46">
        <v>0</v>
      </c>
      <c r="BK120" s="46">
        <v>0</v>
      </c>
      <c r="BL120" s="46">
        <v>1</v>
      </c>
      <c r="BM120" s="46">
        <v>1</v>
      </c>
      <c r="BN120" s="46">
        <v>0</v>
      </c>
      <c r="BO120" s="46">
        <v>0</v>
      </c>
      <c r="BP120" s="46">
        <v>0</v>
      </c>
      <c r="BQ120" s="45">
        <f t="shared" si="132"/>
        <v>0</v>
      </c>
      <c r="BR120" s="47">
        <f t="shared" si="133"/>
        <v>0</v>
      </c>
      <c r="BS120" s="45">
        <f t="shared" si="134"/>
        <v>0</v>
      </c>
      <c r="BT120" s="45">
        <f t="shared" si="135"/>
        <v>0</v>
      </c>
      <c r="BU120" s="45">
        <f t="shared" si="136"/>
        <v>0</v>
      </c>
      <c r="BV120" s="45">
        <f t="shared" si="137"/>
        <v>0</v>
      </c>
      <c r="BW120" s="45">
        <v>0</v>
      </c>
      <c r="BX120" s="45">
        <v>0</v>
      </c>
      <c r="BY120" s="45">
        <f t="shared" si="138"/>
        <v>0</v>
      </c>
      <c r="BZ120" s="45">
        <v>0</v>
      </c>
      <c r="CA120" s="45">
        <v>0</v>
      </c>
      <c r="CB120" s="45">
        <f t="shared" si="139"/>
        <v>0</v>
      </c>
      <c r="CC120" s="45">
        <v>0</v>
      </c>
      <c r="CD120" s="45">
        <v>0</v>
      </c>
      <c r="CE120" s="45">
        <f t="shared" si="140"/>
        <v>0</v>
      </c>
      <c r="CF120" s="45">
        <v>0</v>
      </c>
      <c r="CG120" s="45">
        <v>0</v>
      </c>
      <c r="CH120" s="45">
        <v>0</v>
      </c>
      <c r="CI120" s="45">
        <v>0</v>
      </c>
      <c r="CJ120" s="48"/>
      <c r="CK120" s="48"/>
      <c r="CL120" s="45">
        <v>0</v>
      </c>
      <c r="CM120" s="45">
        <v>0</v>
      </c>
      <c r="CN120" s="45">
        <f t="shared" si="141"/>
        <v>0</v>
      </c>
      <c r="CO120" s="115" t="s">
        <v>456</v>
      </c>
      <c r="CP120" s="45">
        <f t="shared" si="142"/>
        <v>0</v>
      </c>
      <c r="CQ120" s="45">
        <f t="shared" si="143"/>
        <v>0</v>
      </c>
      <c r="CR120" s="45">
        <f t="shared" si="144"/>
        <v>0</v>
      </c>
      <c r="CS120" s="45">
        <v>0</v>
      </c>
      <c r="CT120" s="45">
        <v>0</v>
      </c>
      <c r="CU120" s="45">
        <v>0</v>
      </c>
      <c r="CV120" s="45">
        <v>0</v>
      </c>
      <c r="CW120" s="45">
        <v>0</v>
      </c>
      <c r="CX120" s="45">
        <v>0</v>
      </c>
      <c r="CY120" s="45">
        <f t="shared" si="145"/>
        <v>0</v>
      </c>
      <c r="CZ120" s="115" t="s">
        <v>456</v>
      </c>
      <c r="DA120" s="45">
        <v>1</v>
      </c>
      <c r="DB120" s="45">
        <f t="shared" si="146"/>
        <v>1</v>
      </c>
      <c r="DC120" s="34">
        <f>(DB120/DA120)*100</f>
        <v>100</v>
      </c>
      <c r="DD120" s="45">
        <v>0</v>
      </c>
      <c r="DE120" s="45">
        <v>0</v>
      </c>
      <c r="DF120" s="45">
        <v>1</v>
      </c>
      <c r="DG120" s="45">
        <v>0</v>
      </c>
      <c r="DH120" s="48">
        <v>1024.5899999999999</v>
      </c>
      <c r="DI120" s="48">
        <v>1024.5899999999999</v>
      </c>
      <c r="DJ120" s="48">
        <v>1024.5899999999999</v>
      </c>
      <c r="DK120" s="46">
        <v>0</v>
      </c>
      <c r="DL120" s="26" t="s">
        <v>392</v>
      </c>
      <c r="DM120" s="26" t="s">
        <v>392</v>
      </c>
      <c r="DN120" s="46">
        <v>2</v>
      </c>
    </row>
    <row r="121" spans="1:118" s="5" customFormat="1">
      <c r="A121" s="100" t="s">
        <v>278</v>
      </c>
      <c r="B121" s="100" t="s">
        <v>391</v>
      </c>
      <c r="C121" s="100" t="s">
        <v>19</v>
      </c>
      <c r="D121" s="46">
        <v>315</v>
      </c>
      <c r="E121" s="45">
        <f t="shared" si="118"/>
        <v>4</v>
      </c>
      <c r="F121" s="46">
        <v>4</v>
      </c>
      <c r="G121" s="34">
        <f t="shared" si="116"/>
        <v>100</v>
      </c>
      <c r="H121" s="46">
        <v>0</v>
      </c>
      <c r="I121" s="34">
        <f t="shared" si="117"/>
        <v>0</v>
      </c>
      <c r="J121" s="46">
        <v>4</v>
      </c>
      <c r="K121" s="34">
        <f t="shared" si="119"/>
        <v>1.2698412698412698</v>
      </c>
      <c r="L121" s="46">
        <v>35</v>
      </c>
      <c r="M121" s="46">
        <v>23</v>
      </c>
      <c r="N121" s="47">
        <f t="shared" si="120"/>
        <v>7.3015873015873023</v>
      </c>
      <c r="O121" s="45">
        <v>2</v>
      </c>
      <c r="P121" s="45">
        <v>1</v>
      </c>
      <c r="Q121" s="34">
        <f t="shared" si="121"/>
        <v>0.31746031746031744</v>
      </c>
      <c r="R121" s="46">
        <f t="shared" si="122"/>
        <v>3</v>
      </c>
      <c r="S121" s="46">
        <v>3</v>
      </c>
      <c r="T121" s="34">
        <f t="shared" si="112"/>
        <v>100</v>
      </c>
      <c r="U121" s="46">
        <v>0</v>
      </c>
      <c r="V121" s="34">
        <f t="shared" si="113"/>
        <v>0</v>
      </c>
      <c r="W121" s="46">
        <v>0</v>
      </c>
      <c r="X121" s="46">
        <v>3</v>
      </c>
      <c r="Y121" s="34">
        <f t="shared" si="123"/>
        <v>0.95238095238095244</v>
      </c>
      <c r="Z121" s="46">
        <v>0</v>
      </c>
      <c r="AA121" s="34">
        <f t="shared" si="124"/>
        <v>0</v>
      </c>
      <c r="AB121" s="42">
        <v>95.13</v>
      </c>
      <c r="AC121" s="42"/>
      <c r="AD121" s="42"/>
      <c r="AE121" s="42"/>
      <c r="AF121" s="34">
        <v>2.67</v>
      </c>
      <c r="AG121" s="34"/>
      <c r="AH121" s="45">
        <v>1</v>
      </c>
      <c r="AI121" s="34">
        <f t="shared" si="114"/>
        <v>33.333333333333329</v>
      </c>
      <c r="AJ121" s="45">
        <v>0</v>
      </c>
      <c r="AK121" s="37" t="s">
        <v>456</v>
      </c>
      <c r="AL121" s="45">
        <v>1</v>
      </c>
      <c r="AM121" s="34">
        <f t="shared" si="115"/>
        <v>33.333333333333329</v>
      </c>
      <c r="AN121" s="45">
        <v>0</v>
      </c>
      <c r="AO121" s="37" t="s">
        <v>456</v>
      </c>
      <c r="AP121" s="45">
        <v>0</v>
      </c>
      <c r="AQ121" s="175">
        <f t="shared" si="93"/>
        <v>0</v>
      </c>
      <c r="AR121" s="45">
        <f t="shared" si="125"/>
        <v>4</v>
      </c>
      <c r="AS121" s="34">
        <f t="shared" si="126"/>
        <v>1.2698412698412698</v>
      </c>
      <c r="AT121" s="149">
        <v>0</v>
      </c>
      <c r="AU121" s="149">
        <v>4</v>
      </c>
      <c r="AV121" s="149">
        <v>0</v>
      </c>
      <c r="AW121" s="45">
        <f t="shared" si="127"/>
        <v>4</v>
      </c>
      <c r="AX121" s="45">
        <v>0</v>
      </c>
      <c r="AY121" s="45">
        <v>4</v>
      </c>
      <c r="AZ121" s="45">
        <v>0</v>
      </c>
      <c r="BA121" s="45">
        <v>4</v>
      </c>
      <c r="BB121" s="34">
        <f t="shared" si="128"/>
        <v>1.2698412698412698</v>
      </c>
      <c r="BC121" s="149">
        <v>0</v>
      </c>
      <c r="BD121" s="34">
        <f>(BC121/BA121)*100</f>
        <v>0</v>
      </c>
      <c r="BE121" s="45">
        <f t="shared" si="129"/>
        <v>0</v>
      </c>
      <c r="BF121" s="45">
        <f t="shared" si="130"/>
        <v>3</v>
      </c>
      <c r="BG121" s="45">
        <f t="shared" si="131"/>
        <v>1</v>
      </c>
      <c r="BH121" s="46">
        <v>0</v>
      </c>
      <c r="BI121" s="46">
        <v>0</v>
      </c>
      <c r="BJ121" s="46">
        <v>0</v>
      </c>
      <c r="BK121" s="46">
        <v>0</v>
      </c>
      <c r="BL121" s="46">
        <v>3</v>
      </c>
      <c r="BM121" s="46">
        <v>1</v>
      </c>
      <c r="BN121" s="46">
        <v>0</v>
      </c>
      <c r="BO121" s="46">
        <v>0</v>
      </c>
      <c r="BP121" s="46">
        <v>0</v>
      </c>
      <c r="BQ121" s="45">
        <f t="shared" si="132"/>
        <v>0</v>
      </c>
      <c r="BR121" s="47">
        <f t="shared" si="133"/>
        <v>0</v>
      </c>
      <c r="BS121" s="45">
        <f t="shared" si="134"/>
        <v>0</v>
      </c>
      <c r="BT121" s="45">
        <f t="shared" si="135"/>
        <v>0</v>
      </c>
      <c r="BU121" s="45">
        <f t="shared" si="136"/>
        <v>0</v>
      </c>
      <c r="BV121" s="45">
        <f t="shared" si="137"/>
        <v>0</v>
      </c>
      <c r="BW121" s="45">
        <v>0</v>
      </c>
      <c r="BX121" s="45">
        <v>0</v>
      </c>
      <c r="BY121" s="45">
        <f t="shared" si="138"/>
        <v>0</v>
      </c>
      <c r="BZ121" s="45">
        <v>0</v>
      </c>
      <c r="CA121" s="45">
        <v>0</v>
      </c>
      <c r="CB121" s="45">
        <f t="shared" si="139"/>
        <v>0</v>
      </c>
      <c r="CC121" s="45">
        <v>0</v>
      </c>
      <c r="CD121" s="45">
        <v>0</v>
      </c>
      <c r="CE121" s="45">
        <f t="shared" si="140"/>
        <v>0</v>
      </c>
      <c r="CF121" s="45">
        <v>0</v>
      </c>
      <c r="CG121" s="45">
        <v>0</v>
      </c>
      <c r="CH121" s="45">
        <v>0</v>
      </c>
      <c r="CI121" s="45">
        <v>0</v>
      </c>
      <c r="CJ121" s="48"/>
      <c r="CK121" s="48"/>
      <c r="CL121" s="45">
        <v>0</v>
      </c>
      <c r="CM121" s="45">
        <v>0</v>
      </c>
      <c r="CN121" s="45">
        <f t="shared" si="141"/>
        <v>0</v>
      </c>
      <c r="CO121" s="115" t="s">
        <v>456</v>
      </c>
      <c r="CP121" s="45">
        <f t="shared" si="142"/>
        <v>0</v>
      </c>
      <c r="CQ121" s="45">
        <f t="shared" si="143"/>
        <v>0</v>
      </c>
      <c r="CR121" s="45">
        <f t="shared" si="144"/>
        <v>0</v>
      </c>
      <c r="CS121" s="45">
        <v>0</v>
      </c>
      <c r="CT121" s="45">
        <v>0</v>
      </c>
      <c r="CU121" s="45">
        <v>0</v>
      </c>
      <c r="CV121" s="45">
        <v>0</v>
      </c>
      <c r="CW121" s="45">
        <v>0</v>
      </c>
      <c r="CX121" s="45">
        <v>0</v>
      </c>
      <c r="CY121" s="45">
        <f t="shared" si="145"/>
        <v>0</v>
      </c>
      <c r="CZ121" s="115" t="s">
        <v>456</v>
      </c>
      <c r="DA121" s="45">
        <v>0</v>
      </c>
      <c r="DB121" s="45">
        <f t="shared" si="146"/>
        <v>0</v>
      </c>
      <c r="DC121" s="37" t="s">
        <v>456</v>
      </c>
      <c r="DD121" s="45">
        <v>0</v>
      </c>
      <c r="DE121" s="45">
        <v>0</v>
      </c>
      <c r="DF121" s="45">
        <v>0</v>
      </c>
      <c r="DG121" s="45">
        <v>0</v>
      </c>
      <c r="DH121" s="48"/>
      <c r="DI121" s="48"/>
      <c r="DJ121" s="48"/>
      <c r="DK121" s="46">
        <v>0</v>
      </c>
      <c r="DL121" s="26" t="s">
        <v>392</v>
      </c>
      <c r="DM121" s="26" t="s">
        <v>392</v>
      </c>
      <c r="DN121" s="46">
        <v>3</v>
      </c>
    </row>
    <row r="122" spans="1:118" s="5" customFormat="1">
      <c r="A122" s="26" t="s">
        <v>168</v>
      </c>
      <c r="B122" s="26" t="s">
        <v>210</v>
      </c>
      <c r="C122" s="26" t="s">
        <v>31</v>
      </c>
      <c r="D122" s="46">
        <v>399</v>
      </c>
      <c r="E122" s="45">
        <f t="shared" si="118"/>
        <v>6</v>
      </c>
      <c r="F122" s="46">
        <v>6</v>
      </c>
      <c r="G122" s="34">
        <f t="shared" si="116"/>
        <v>100</v>
      </c>
      <c r="H122" s="46">
        <v>0</v>
      </c>
      <c r="I122" s="34">
        <f t="shared" si="117"/>
        <v>0</v>
      </c>
      <c r="J122" s="46">
        <v>5</v>
      </c>
      <c r="K122" s="34">
        <f t="shared" si="119"/>
        <v>1.2531328320802004</v>
      </c>
      <c r="L122" s="46">
        <v>77</v>
      </c>
      <c r="M122" s="46">
        <v>43</v>
      </c>
      <c r="N122" s="47">
        <f t="shared" si="120"/>
        <v>10.776942355889723</v>
      </c>
      <c r="O122" s="46">
        <v>7</v>
      </c>
      <c r="P122" s="46">
        <v>5</v>
      </c>
      <c r="Q122" s="34">
        <f t="shared" si="121"/>
        <v>1.2531328320802004</v>
      </c>
      <c r="R122" s="46">
        <f t="shared" si="122"/>
        <v>2</v>
      </c>
      <c r="S122" s="46">
        <v>2</v>
      </c>
      <c r="T122" s="34">
        <f t="shared" si="112"/>
        <v>100</v>
      </c>
      <c r="U122" s="46">
        <v>0</v>
      </c>
      <c r="V122" s="34">
        <f t="shared" si="113"/>
        <v>0</v>
      </c>
      <c r="W122" s="46">
        <v>0</v>
      </c>
      <c r="X122" s="46">
        <v>2</v>
      </c>
      <c r="Y122" s="34">
        <f t="shared" si="123"/>
        <v>0.50125313283208017</v>
      </c>
      <c r="Z122" s="46">
        <v>0</v>
      </c>
      <c r="AA122" s="34">
        <f t="shared" si="124"/>
        <v>0</v>
      </c>
      <c r="AB122" s="42">
        <v>42.76</v>
      </c>
      <c r="AC122" s="42"/>
      <c r="AD122" s="42">
        <v>261.85000000000002</v>
      </c>
      <c r="AE122" s="42"/>
      <c r="AF122" s="34">
        <v>6</v>
      </c>
      <c r="AG122" s="34"/>
      <c r="AH122" s="45">
        <v>5</v>
      </c>
      <c r="AI122" s="34">
        <f t="shared" si="114"/>
        <v>250</v>
      </c>
      <c r="AJ122" s="45">
        <v>1</v>
      </c>
      <c r="AK122" s="37" t="s">
        <v>456</v>
      </c>
      <c r="AL122" s="45">
        <v>5</v>
      </c>
      <c r="AM122" s="34">
        <f t="shared" si="115"/>
        <v>250</v>
      </c>
      <c r="AN122" s="45">
        <v>1</v>
      </c>
      <c r="AO122" s="37" t="s">
        <v>456</v>
      </c>
      <c r="AP122" s="45">
        <v>0</v>
      </c>
      <c r="AQ122" s="175">
        <f t="shared" si="93"/>
        <v>0</v>
      </c>
      <c r="AR122" s="45">
        <f t="shared" si="125"/>
        <v>3</v>
      </c>
      <c r="AS122" s="34">
        <f t="shared" si="126"/>
        <v>0.75187969924812026</v>
      </c>
      <c r="AT122" s="149">
        <v>0</v>
      </c>
      <c r="AU122" s="149">
        <v>3</v>
      </c>
      <c r="AV122" s="149">
        <v>0</v>
      </c>
      <c r="AW122" s="45">
        <f t="shared" si="127"/>
        <v>1</v>
      </c>
      <c r="AX122" s="45">
        <v>0</v>
      </c>
      <c r="AY122" s="45">
        <v>1</v>
      </c>
      <c r="AZ122" s="45">
        <v>0</v>
      </c>
      <c r="BA122" s="45">
        <v>1</v>
      </c>
      <c r="BB122" s="34">
        <f t="shared" si="128"/>
        <v>0.25062656641604009</v>
      </c>
      <c r="BC122" s="149">
        <v>0</v>
      </c>
      <c r="BD122" s="34">
        <f>(BC122/BA122)*100</f>
        <v>0</v>
      </c>
      <c r="BE122" s="45">
        <f t="shared" si="129"/>
        <v>0</v>
      </c>
      <c r="BF122" s="45">
        <f t="shared" si="130"/>
        <v>1</v>
      </c>
      <c r="BG122" s="45">
        <f t="shared" si="131"/>
        <v>0</v>
      </c>
      <c r="BH122" s="46">
        <v>0</v>
      </c>
      <c r="BI122" s="46">
        <v>0</v>
      </c>
      <c r="BJ122" s="46">
        <v>0</v>
      </c>
      <c r="BK122" s="46">
        <v>0</v>
      </c>
      <c r="BL122" s="46">
        <v>1</v>
      </c>
      <c r="BM122" s="46">
        <v>0</v>
      </c>
      <c r="BN122" s="46">
        <v>0</v>
      </c>
      <c r="BO122" s="46">
        <v>0</v>
      </c>
      <c r="BP122" s="46">
        <v>0</v>
      </c>
      <c r="BQ122" s="45">
        <f t="shared" si="132"/>
        <v>0</v>
      </c>
      <c r="BR122" s="47">
        <f t="shared" si="133"/>
        <v>0</v>
      </c>
      <c r="BS122" s="45">
        <f t="shared" si="134"/>
        <v>0</v>
      </c>
      <c r="BT122" s="45">
        <f t="shared" si="135"/>
        <v>0</v>
      </c>
      <c r="BU122" s="45">
        <f t="shared" si="136"/>
        <v>0</v>
      </c>
      <c r="BV122" s="45">
        <f t="shared" si="137"/>
        <v>0</v>
      </c>
      <c r="BW122" s="45">
        <v>0</v>
      </c>
      <c r="BX122" s="45">
        <v>0</v>
      </c>
      <c r="BY122" s="45">
        <f t="shared" si="138"/>
        <v>0</v>
      </c>
      <c r="BZ122" s="45">
        <v>0</v>
      </c>
      <c r="CA122" s="45">
        <v>0</v>
      </c>
      <c r="CB122" s="45">
        <f t="shared" si="139"/>
        <v>0</v>
      </c>
      <c r="CC122" s="45">
        <v>0</v>
      </c>
      <c r="CD122" s="45">
        <v>0</v>
      </c>
      <c r="CE122" s="45">
        <f t="shared" si="140"/>
        <v>0</v>
      </c>
      <c r="CF122" s="45">
        <v>0</v>
      </c>
      <c r="CG122" s="45">
        <v>0</v>
      </c>
      <c r="CH122" s="45">
        <v>0</v>
      </c>
      <c r="CI122" s="45">
        <v>0</v>
      </c>
      <c r="CJ122" s="48"/>
      <c r="CK122" s="48"/>
      <c r="CL122" s="45"/>
      <c r="CM122" s="45">
        <v>0</v>
      </c>
      <c r="CN122" s="45">
        <f t="shared" si="141"/>
        <v>0</v>
      </c>
      <c r="CO122" s="115" t="s">
        <v>456</v>
      </c>
      <c r="CP122" s="45">
        <f t="shared" si="142"/>
        <v>0</v>
      </c>
      <c r="CQ122" s="45">
        <f t="shared" si="143"/>
        <v>0</v>
      </c>
      <c r="CR122" s="45">
        <f t="shared" si="144"/>
        <v>0</v>
      </c>
      <c r="CS122" s="45">
        <v>0</v>
      </c>
      <c r="CT122" s="45">
        <v>0</v>
      </c>
      <c r="CU122" s="45">
        <v>0</v>
      </c>
      <c r="CV122" s="45">
        <v>0</v>
      </c>
      <c r="CW122" s="45">
        <v>0</v>
      </c>
      <c r="CX122" s="45">
        <v>0</v>
      </c>
      <c r="CY122" s="45">
        <f t="shared" si="145"/>
        <v>0</v>
      </c>
      <c r="CZ122" s="115" t="s">
        <v>456</v>
      </c>
      <c r="DA122" s="45">
        <v>0</v>
      </c>
      <c r="DB122" s="45">
        <f t="shared" si="146"/>
        <v>0</v>
      </c>
      <c r="DC122" s="37" t="s">
        <v>456</v>
      </c>
      <c r="DD122" s="45">
        <v>0</v>
      </c>
      <c r="DE122" s="45">
        <v>0</v>
      </c>
      <c r="DF122" s="45">
        <v>0</v>
      </c>
      <c r="DG122" s="45">
        <v>0</v>
      </c>
      <c r="DH122" s="48"/>
      <c r="DI122" s="48"/>
      <c r="DJ122" s="48"/>
      <c r="DK122" s="46">
        <v>0</v>
      </c>
      <c r="DL122" s="46">
        <v>2</v>
      </c>
      <c r="DM122" s="46">
        <v>1</v>
      </c>
      <c r="DN122" s="46">
        <v>2</v>
      </c>
    </row>
    <row r="123" spans="1:118" s="5" customFormat="1">
      <c r="A123" s="26" t="s">
        <v>411</v>
      </c>
      <c r="B123" s="26" t="s">
        <v>439</v>
      </c>
      <c r="C123" s="26" t="s">
        <v>33</v>
      </c>
      <c r="D123" s="46">
        <v>45</v>
      </c>
      <c r="E123" s="45">
        <f t="shared" si="118"/>
        <v>0</v>
      </c>
      <c r="F123" s="46">
        <v>0</v>
      </c>
      <c r="G123" s="37" t="s">
        <v>456</v>
      </c>
      <c r="H123" s="46">
        <v>0</v>
      </c>
      <c r="I123" s="37" t="s">
        <v>456</v>
      </c>
      <c r="J123" s="46">
        <v>0</v>
      </c>
      <c r="K123" s="34">
        <f t="shared" si="119"/>
        <v>0</v>
      </c>
      <c r="L123" s="46">
        <v>3</v>
      </c>
      <c r="M123" s="46">
        <v>2</v>
      </c>
      <c r="N123" s="47">
        <f t="shared" si="120"/>
        <v>4.4444444444444446</v>
      </c>
      <c r="O123" s="45">
        <v>0</v>
      </c>
      <c r="P123" s="45"/>
      <c r="Q123" s="34">
        <f t="shared" si="121"/>
        <v>0</v>
      </c>
      <c r="R123" s="46">
        <f t="shared" si="122"/>
        <v>0</v>
      </c>
      <c r="S123" s="46">
        <v>0</v>
      </c>
      <c r="T123" s="37" t="s">
        <v>456</v>
      </c>
      <c r="U123" s="46">
        <v>0</v>
      </c>
      <c r="V123" s="37" t="s">
        <v>456</v>
      </c>
      <c r="W123" s="46">
        <v>0</v>
      </c>
      <c r="X123" s="46">
        <v>0</v>
      </c>
      <c r="Y123" s="34">
        <f t="shared" si="123"/>
        <v>0</v>
      </c>
      <c r="Z123" s="46">
        <v>0</v>
      </c>
      <c r="AA123" s="34">
        <f t="shared" si="124"/>
        <v>0</v>
      </c>
      <c r="AB123" s="42"/>
      <c r="AC123" s="42"/>
      <c r="AD123" s="42"/>
      <c r="AE123" s="42"/>
      <c r="AF123" s="34"/>
      <c r="AG123" s="34"/>
      <c r="AH123" s="45">
        <v>0</v>
      </c>
      <c r="AI123" s="37" t="s">
        <v>456</v>
      </c>
      <c r="AJ123" s="45">
        <v>0</v>
      </c>
      <c r="AK123" s="37" t="s">
        <v>456</v>
      </c>
      <c r="AL123" s="45">
        <v>0</v>
      </c>
      <c r="AM123" s="37" t="s">
        <v>456</v>
      </c>
      <c r="AN123" s="45">
        <v>0</v>
      </c>
      <c r="AO123" s="37" t="s">
        <v>456</v>
      </c>
      <c r="AP123" s="45">
        <v>0</v>
      </c>
      <c r="AQ123" s="176">
        <f t="shared" si="93"/>
        <v>0</v>
      </c>
      <c r="AR123" s="45">
        <f t="shared" si="125"/>
        <v>0</v>
      </c>
      <c r="AS123" s="34">
        <f t="shared" si="126"/>
        <v>0</v>
      </c>
      <c r="AT123" s="149">
        <v>0</v>
      </c>
      <c r="AU123" s="149">
        <v>0</v>
      </c>
      <c r="AV123" s="149">
        <v>0</v>
      </c>
      <c r="AW123" s="45">
        <f t="shared" si="127"/>
        <v>0</v>
      </c>
      <c r="AX123" s="45">
        <v>0</v>
      </c>
      <c r="AY123" s="45">
        <v>0</v>
      </c>
      <c r="AZ123" s="45">
        <v>0</v>
      </c>
      <c r="BA123" s="45">
        <v>0</v>
      </c>
      <c r="BB123" s="34">
        <f t="shared" si="128"/>
        <v>0</v>
      </c>
      <c r="BC123" s="149">
        <v>0</v>
      </c>
      <c r="BD123" s="37" t="s">
        <v>456</v>
      </c>
      <c r="BE123" s="45">
        <f t="shared" si="129"/>
        <v>0</v>
      </c>
      <c r="BF123" s="45">
        <f t="shared" si="130"/>
        <v>0</v>
      </c>
      <c r="BG123" s="45">
        <f t="shared" si="131"/>
        <v>0</v>
      </c>
      <c r="BH123" s="46">
        <v>0</v>
      </c>
      <c r="BI123" s="46">
        <v>0</v>
      </c>
      <c r="BJ123" s="46">
        <v>0</v>
      </c>
      <c r="BK123" s="46">
        <v>0</v>
      </c>
      <c r="BL123" s="46">
        <v>0</v>
      </c>
      <c r="BM123" s="46">
        <v>0</v>
      </c>
      <c r="BN123" s="46">
        <v>0</v>
      </c>
      <c r="BO123" s="46">
        <v>0</v>
      </c>
      <c r="BP123" s="46">
        <v>0</v>
      </c>
      <c r="BQ123" s="45">
        <f t="shared" si="132"/>
        <v>0</v>
      </c>
      <c r="BR123" s="47">
        <f t="shared" si="133"/>
        <v>0</v>
      </c>
      <c r="BS123" s="45">
        <f t="shared" si="134"/>
        <v>0</v>
      </c>
      <c r="BT123" s="45">
        <f t="shared" si="135"/>
        <v>0</v>
      </c>
      <c r="BU123" s="45">
        <f t="shared" si="136"/>
        <v>0</v>
      </c>
      <c r="BV123" s="45">
        <f t="shared" si="137"/>
        <v>0</v>
      </c>
      <c r="BW123" s="45">
        <v>0</v>
      </c>
      <c r="BX123" s="45">
        <v>0</v>
      </c>
      <c r="BY123" s="45">
        <f t="shared" si="138"/>
        <v>0</v>
      </c>
      <c r="BZ123" s="45">
        <v>0</v>
      </c>
      <c r="CA123" s="45">
        <v>0</v>
      </c>
      <c r="CB123" s="45">
        <f t="shared" si="139"/>
        <v>0</v>
      </c>
      <c r="CC123" s="45">
        <v>0</v>
      </c>
      <c r="CD123" s="45">
        <v>0</v>
      </c>
      <c r="CE123" s="45">
        <f t="shared" si="140"/>
        <v>0</v>
      </c>
      <c r="CF123" s="45">
        <v>0</v>
      </c>
      <c r="CG123" s="45">
        <v>0</v>
      </c>
      <c r="CH123" s="45">
        <v>0</v>
      </c>
      <c r="CI123" s="45">
        <v>0</v>
      </c>
      <c r="CJ123" s="48"/>
      <c r="CK123" s="48"/>
      <c r="CL123" s="45">
        <v>0</v>
      </c>
      <c r="CM123" s="45">
        <v>0</v>
      </c>
      <c r="CN123" s="45">
        <f t="shared" si="141"/>
        <v>0</v>
      </c>
      <c r="CO123" s="115" t="s">
        <v>456</v>
      </c>
      <c r="CP123" s="45">
        <f t="shared" si="142"/>
        <v>0</v>
      </c>
      <c r="CQ123" s="45">
        <f t="shared" si="143"/>
        <v>0</v>
      </c>
      <c r="CR123" s="45">
        <f t="shared" si="144"/>
        <v>0</v>
      </c>
      <c r="CS123" s="45">
        <v>0</v>
      </c>
      <c r="CT123" s="45">
        <v>0</v>
      </c>
      <c r="CU123" s="45">
        <v>0</v>
      </c>
      <c r="CV123" s="45">
        <v>0</v>
      </c>
      <c r="CW123" s="45">
        <v>0</v>
      </c>
      <c r="CX123" s="45">
        <v>0</v>
      </c>
      <c r="CY123" s="45">
        <f t="shared" si="145"/>
        <v>0</v>
      </c>
      <c r="CZ123" s="115" t="s">
        <v>456</v>
      </c>
      <c r="DA123" s="45">
        <v>0</v>
      </c>
      <c r="DB123" s="45">
        <f t="shared" si="146"/>
        <v>0</v>
      </c>
      <c r="DC123" s="37" t="s">
        <v>456</v>
      </c>
      <c r="DD123" s="45">
        <v>0</v>
      </c>
      <c r="DE123" s="45">
        <v>0</v>
      </c>
      <c r="DF123" s="45">
        <v>0</v>
      </c>
      <c r="DG123" s="45">
        <v>0</v>
      </c>
      <c r="DH123" s="48"/>
      <c r="DI123" s="48"/>
      <c r="DJ123" s="48"/>
      <c r="DK123" s="46">
        <v>0</v>
      </c>
      <c r="DL123" s="46">
        <v>0</v>
      </c>
      <c r="DM123" s="46">
        <v>0</v>
      </c>
      <c r="DN123" s="46">
        <v>0</v>
      </c>
    </row>
    <row r="124" spans="1:118" s="5" customFormat="1">
      <c r="A124" s="100" t="s">
        <v>279</v>
      </c>
      <c r="B124" s="100" t="s">
        <v>391</v>
      </c>
      <c r="C124" s="100" t="s">
        <v>32</v>
      </c>
      <c r="D124" s="46">
        <v>886</v>
      </c>
      <c r="E124" s="45">
        <f t="shared" si="118"/>
        <v>37</v>
      </c>
      <c r="F124" s="46">
        <v>37</v>
      </c>
      <c r="G124" s="34">
        <f t="shared" ref="G124:G133" si="147">(F124/E124)*100</f>
        <v>100</v>
      </c>
      <c r="H124" s="46">
        <v>0</v>
      </c>
      <c r="I124" s="34">
        <f t="shared" ref="I124:I133" si="148">(H124/E124)*100</f>
        <v>0</v>
      </c>
      <c r="J124" s="46">
        <v>24</v>
      </c>
      <c r="K124" s="34">
        <f t="shared" si="119"/>
        <v>2.7088036117381491</v>
      </c>
      <c r="L124" s="46">
        <v>196</v>
      </c>
      <c r="M124" s="46">
        <v>133</v>
      </c>
      <c r="N124" s="47">
        <f t="shared" si="120"/>
        <v>15.011286681715575</v>
      </c>
      <c r="O124" s="45">
        <v>25</v>
      </c>
      <c r="P124" s="45">
        <v>19</v>
      </c>
      <c r="Q124" s="34">
        <f t="shared" si="121"/>
        <v>2.144469525959368</v>
      </c>
      <c r="R124" s="46">
        <f t="shared" si="122"/>
        <v>15</v>
      </c>
      <c r="S124" s="46">
        <v>15</v>
      </c>
      <c r="T124" s="34">
        <f>(S124/R124)*100</f>
        <v>100</v>
      </c>
      <c r="U124" s="46">
        <v>0</v>
      </c>
      <c r="V124" s="34">
        <f>(U124/R124)*100</f>
        <v>0</v>
      </c>
      <c r="W124" s="46">
        <v>2</v>
      </c>
      <c r="X124" s="46">
        <v>15</v>
      </c>
      <c r="Y124" s="34">
        <f t="shared" si="123"/>
        <v>1.6930022573363432</v>
      </c>
      <c r="Z124" s="46">
        <v>2</v>
      </c>
      <c r="AA124" s="34">
        <f t="shared" si="124"/>
        <v>0.22573363431151239</v>
      </c>
      <c r="AB124" s="42">
        <v>93.4</v>
      </c>
      <c r="AC124" s="42">
        <v>159.87</v>
      </c>
      <c r="AD124" s="42"/>
      <c r="AE124" s="42">
        <v>1576.64</v>
      </c>
      <c r="AF124" s="34">
        <v>8.8699999999999992</v>
      </c>
      <c r="AG124" s="34">
        <v>21.5</v>
      </c>
      <c r="AH124" s="45">
        <v>5</v>
      </c>
      <c r="AI124" s="34">
        <f>(AH124/S124)*100</f>
        <v>33.333333333333329</v>
      </c>
      <c r="AJ124" s="45">
        <v>0</v>
      </c>
      <c r="AK124" s="34">
        <f>(AJ124/W124)*100</f>
        <v>0</v>
      </c>
      <c r="AL124" s="45">
        <v>5</v>
      </c>
      <c r="AM124" s="34">
        <f>(AL124/X124)*100</f>
        <v>33.333333333333329</v>
      </c>
      <c r="AN124" s="45">
        <v>0</v>
      </c>
      <c r="AO124" s="34">
        <f>(AN124/Z124)*100</f>
        <v>0</v>
      </c>
      <c r="AP124" s="45">
        <v>0</v>
      </c>
      <c r="AQ124" s="175">
        <f t="shared" si="93"/>
        <v>0</v>
      </c>
      <c r="AR124" s="45">
        <f t="shared" si="125"/>
        <v>2</v>
      </c>
      <c r="AS124" s="34">
        <f t="shared" si="126"/>
        <v>0.22573363431151239</v>
      </c>
      <c r="AT124" s="149">
        <v>0</v>
      </c>
      <c r="AU124" s="149">
        <v>2</v>
      </c>
      <c r="AV124" s="149">
        <v>0</v>
      </c>
      <c r="AW124" s="45">
        <f t="shared" si="127"/>
        <v>2</v>
      </c>
      <c r="AX124" s="45">
        <v>0</v>
      </c>
      <c r="AY124" s="45">
        <v>2</v>
      </c>
      <c r="AZ124" s="45">
        <v>0</v>
      </c>
      <c r="BA124" s="45">
        <v>2</v>
      </c>
      <c r="BB124" s="34">
        <f t="shared" si="128"/>
        <v>0.22573363431151239</v>
      </c>
      <c r="BC124" s="149">
        <v>2</v>
      </c>
      <c r="BD124" s="34">
        <f t="shared" ref="BD124:BD133" si="149">(BC124/BA124)*100</f>
        <v>100</v>
      </c>
      <c r="BE124" s="45">
        <f t="shared" si="129"/>
        <v>0</v>
      </c>
      <c r="BF124" s="45">
        <f t="shared" si="130"/>
        <v>0</v>
      </c>
      <c r="BG124" s="45">
        <f t="shared" si="131"/>
        <v>2</v>
      </c>
      <c r="BH124" s="46">
        <v>0</v>
      </c>
      <c r="BI124" s="46">
        <v>0</v>
      </c>
      <c r="BJ124" s="46">
        <v>0</v>
      </c>
      <c r="BK124" s="46">
        <v>0</v>
      </c>
      <c r="BL124" s="46">
        <v>0</v>
      </c>
      <c r="BM124" s="46">
        <v>2</v>
      </c>
      <c r="BN124" s="46">
        <v>0</v>
      </c>
      <c r="BO124" s="46">
        <v>0</v>
      </c>
      <c r="BP124" s="46">
        <v>0</v>
      </c>
      <c r="BQ124" s="45">
        <f t="shared" si="132"/>
        <v>1</v>
      </c>
      <c r="BR124" s="47">
        <f t="shared" si="133"/>
        <v>0.11286681715575619</v>
      </c>
      <c r="BS124" s="45">
        <f t="shared" si="134"/>
        <v>1</v>
      </c>
      <c r="BT124" s="45">
        <f t="shared" si="135"/>
        <v>0</v>
      </c>
      <c r="BU124" s="45">
        <f t="shared" si="136"/>
        <v>1</v>
      </c>
      <c r="BV124" s="45">
        <f t="shared" si="137"/>
        <v>0</v>
      </c>
      <c r="BW124" s="45">
        <v>0</v>
      </c>
      <c r="BX124" s="45">
        <v>0</v>
      </c>
      <c r="BY124" s="45">
        <f t="shared" si="138"/>
        <v>1</v>
      </c>
      <c r="BZ124" s="45">
        <v>0</v>
      </c>
      <c r="CA124" s="45">
        <v>1</v>
      </c>
      <c r="CB124" s="45">
        <f t="shared" si="139"/>
        <v>0</v>
      </c>
      <c r="CC124" s="45">
        <v>0</v>
      </c>
      <c r="CD124" s="45">
        <v>0</v>
      </c>
      <c r="CE124" s="45">
        <f t="shared" si="140"/>
        <v>0</v>
      </c>
      <c r="CF124" s="45">
        <v>0</v>
      </c>
      <c r="CG124" s="45">
        <v>0</v>
      </c>
      <c r="CH124" s="45">
        <v>0</v>
      </c>
      <c r="CI124" s="45">
        <v>0</v>
      </c>
      <c r="CJ124" s="48">
        <v>773.58</v>
      </c>
      <c r="CK124" s="48"/>
      <c r="CL124" s="45">
        <v>0</v>
      </c>
      <c r="CM124" s="45">
        <v>0</v>
      </c>
      <c r="CN124" s="45">
        <f t="shared" si="141"/>
        <v>1</v>
      </c>
      <c r="CO124" s="47">
        <f>(CN124/BQ124)*100</f>
        <v>100</v>
      </c>
      <c r="CP124" s="45">
        <f t="shared" si="142"/>
        <v>1</v>
      </c>
      <c r="CQ124" s="45">
        <f t="shared" si="143"/>
        <v>0</v>
      </c>
      <c r="CR124" s="45">
        <f t="shared" si="144"/>
        <v>0</v>
      </c>
      <c r="CS124" s="45">
        <v>1</v>
      </c>
      <c r="CT124" s="45">
        <v>0</v>
      </c>
      <c r="CU124" s="45">
        <v>0</v>
      </c>
      <c r="CV124" s="45">
        <v>0</v>
      </c>
      <c r="CW124" s="45">
        <v>0</v>
      </c>
      <c r="CX124" s="45">
        <v>0</v>
      </c>
      <c r="CY124" s="45">
        <f t="shared" si="145"/>
        <v>0</v>
      </c>
      <c r="CZ124" s="47">
        <f>(CY124/BQ124)*100</f>
        <v>0</v>
      </c>
      <c r="DA124" s="45">
        <v>0</v>
      </c>
      <c r="DB124" s="45">
        <f t="shared" si="146"/>
        <v>0</v>
      </c>
      <c r="DC124" s="37" t="s">
        <v>456</v>
      </c>
      <c r="DD124" s="45">
        <v>0</v>
      </c>
      <c r="DE124" s="45">
        <v>0</v>
      </c>
      <c r="DF124" s="45">
        <v>0</v>
      </c>
      <c r="DG124" s="45">
        <v>0</v>
      </c>
      <c r="DH124" s="48"/>
      <c r="DI124" s="48"/>
      <c r="DJ124" s="48"/>
      <c r="DK124" s="46">
        <v>0</v>
      </c>
      <c r="DL124" s="26" t="s">
        <v>392</v>
      </c>
      <c r="DM124" s="26" t="s">
        <v>392</v>
      </c>
      <c r="DN124" s="46">
        <v>15</v>
      </c>
    </row>
    <row r="125" spans="1:118" s="5" customFormat="1">
      <c r="A125" s="100" t="s">
        <v>280</v>
      </c>
      <c r="B125" s="100" t="s">
        <v>391</v>
      </c>
      <c r="C125" s="100" t="s">
        <v>19</v>
      </c>
      <c r="D125" s="46">
        <v>438</v>
      </c>
      <c r="E125" s="45">
        <f t="shared" si="118"/>
        <v>4</v>
      </c>
      <c r="F125" s="46">
        <v>4</v>
      </c>
      <c r="G125" s="34">
        <f t="shared" si="147"/>
        <v>100</v>
      </c>
      <c r="H125" s="46">
        <v>0</v>
      </c>
      <c r="I125" s="34">
        <f t="shared" si="148"/>
        <v>0</v>
      </c>
      <c r="J125" s="46">
        <v>4</v>
      </c>
      <c r="K125" s="34">
        <f t="shared" si="119"/>
        <v>0.91324200913242004</v>
      </c>
      <c r="L125" s="46">
        <v>47</v>
      </c>
      <c r="M125" s="46">
        <v>31</v>
      </c>
      <c r="N125" s="47">
        <f t="shared" si="120"/>
        <v>7.077625570776255</v>
      </c>
      <c r="O125" s="45">
        <v>6</v>
      </c>
      <c r="P125" s="45">
        <v>4</v>
      </c>
      <c r="Q125" s="34">
        <f t="shared" si="121"/>
        <v>0.91324200913242004</v>
      </c>
      <c r="R125" s="46">
        <f t="shared" si="122"/>
        <v>4</v>
      </c>
      <c r="S125" s="46">
        <v>4</v>
      </c>
      <c r="T125" s="34">
        <f>(S125/R125)*100</f>
        <v>100</v>
      </c>
      <c r="U125" s="46">
        <v>0</v>
      </c>
      <c r="V125" s="34">
        <f>(U125/R125)*100</f>
        <v>0</v>
      </c>
      <c r="W125" s="46">
        <v>2</v>
      </c>
      <c r="X125" s="46">
        <v>4</v>
      </c>
      <c r="Y125" s="34">
        <f t="shared" si="123"/>
        <v>0.91324200913242004</v>
      </c>
      <c r="Z125" s="46">
        <v>2</v>
      </c>
      <c r="AA125" s="34">
        <f t="shared" si="124"/>
        <v>0.45662100456621002</v>
      </c>
      <c r="AB125" s="42">
        <v>36.07</v>
      </c>
      <c r="AC125" s="42">
        <v>23.4</v>
      </c>
      <c r="AD125" s="42"/>
      <c r="AE125" s="42">
        <v>357.43</v>
      </c>
      <c r="AF125" s="34">
        <v>10.75</v>
      </c>
      <c r="AG125" s="34">
        <v>15</v>
      </c>
      <c r="AH125" s="45">
        <v>2</v>
      </c>
      <c r="AI125" s="34">
        <f>(AH125/S125)*100</f>
        <v>50</v>
      </c>
      <c r="AJ125" s="45">
        <v>1</v>
      </c>
      <c r="AK125" s="34">
        <f>(AJ125/W125)*100</f>
        <v>50</v>
      </c>
      <c r="AL125" s="45">
        <v>2</v>
      </c>
      <c r="AM125" s="34">
        <f>(AL125/X125)*100</f>
        <v>50</v>
      </c>
      <c r="AN125" s="45">
        <v>1</v>
      </c>
      <c r="AO125" s="34">
        <f>(AN125/Z125)*100</f>
        <v>50</v>
      </c>
      <c r="AP125" s="45">
        <v>0</v>
      </c>
      <c r="AQ125" s="175">
        <f t="shared" si="93"/>
        <v>0</v>
      </c>
      <c r="AR125" s="45">
        <f t="shared" si="125"/>
        <v>5</v>
      </c>
      <c r="AS125" s="34">
        <f t="shared" si="126"/>
        <v>1.1415525114155249</v>
      </c>
      <c r="AT125" s="149">
        <v>0</v>
      </c>
      <c r="AU125" s="149">
        <v>5</v>
      </c>
      <c r="AV125" s="149">
        <v>0</v>
      </c>
      <c r="AW125" s="45">
        <f t="shared" si="127"/>
        <v>5</v>
      </c>
      <c r="AX125" s="45">
        <v>0</v>
      </c>
      <c r="AY125" s="45">
        <v>5</v>
      </c>
      <c r="AZ125" s="45">
        <v>0</v>
      </c>
      <c r="BA125" s="45">
        <v>5</v>
      </c>
      <c r="BB125" s="34">
        <f t="shared" si="128"/>
        <v>1.1415525114155249</v>
      </c>
      <c r="BC125" s="149">
        <v>0</v>
      </c>
      <c r="BD125" s="34">
        <f t="shared" si="149"/>
        <v>0</v>
      </c>
      <c r="BE125" s="45">
        <f t="shared" si="129"/>
        <v>0</v>
      </c>
      <c r="BF125" s="45">
        <f t="shared" si="130"/>
        <v>5</v>
      </c>
      <c r="BG125" s="45">
        <f t="shared" si="131"/>
        <v>0</v>
      </c>
      <c r="BH125" s="46">
        <v>0</v>
      </c>
      <c r="BI125" s="46">
        <v>0</v>
      </c>
      <c r="BJ125" s="46">
        <v>0</v>
      </c>
      <c r="BK125" s="46">
        <v>0</v>
      </c>
      <c r="BL125" s="46">
        <v>5</v>
      </c>
      <c r="BM125" s="46">
        <v>0</v>
      </c>
      <c r="BN125" s="46">
        <v>0</v>
      </c>
      <c r="BO125" s="46">
        <v>0</v>
      </c>
      <c r="BP125" s="46">
        <v>0</v>
      </c>
      <c r="BQ125" s="45">
        <f t="shared" si="132"/>
        <v>0</v>
      </c>
      <c r="BR125" s="47">
        <f t="shared" si="133"/>
        <v>0</v>
      </c>
      <c r="BS125" s="45">
        <f t="shared" si="134"/>
        <v>0</v>
      </c>
      <c r="BT125" s="45">
        <f t="shared" si="135"/>
        <v>0</v>
      </c>
      <c r="BU125" s="45">
        <f t="shared" si="136"/>
        <v>0</v>
      </c>
      <c r="BV125" s="45">
        <f t="shared" si="137"/>
        <v>0</v>
      </c>
      <c r="BW125" s="45">
        <v>0</v>
      </c>
      <c r="BX125" s="45">
        <v>0</v>
      </c>
      <c r="BY125" s="45">
        <f t="shared" si="138"/>
        <v>0</v>
      </c>
      <c r="BZ125" s="45">
        <v>0</v>
      </c>
      <c r="CA125" s="45">
        <v>0</v>
      </c>
      <c r="CB125" s="45">
        <f t="shared" si="139"/>
        <v>0</v>
      </c>
      <c r="CC125" s="45">
        <v>0</v>
      </c>
      <c r="CD125" s="45">
        <v>0</v>
      </c>
      <c r="CE125" s="45">
        <f t="shared" si="140"/>
        <v>0</v>
      </c>
      <c r="CF125" s="45">
        <v>0</v>
      </c>
      <c r="CG125" s="45">
        <v>0</v>
      </c>
      <c r="CH125" s="45">
        <v>0</v>
      </c>
      <c r="CI125" s="45">
        <v>0</v>
      </c>
      <c r="CJ125" s="48"/>
      <c r="CK125" s="48"/>
      <c r="CL125" s="45">
        <v>0</v>
      </c>
      <c r="CM125" s="45">
        <v>0</v>
      </c>
      <c r="CN125" s="45">
        <f t="shared" si="141"/>
        <v>0</v>
      </c>
      <c r="CO125" s="115" t="s">
        <v>456</v>
      </c>
      <c r="CP125" s="45">
        <f t="shared" si="142"/>
        <v>0</v>
      </c>
      <c r="CQ125" s="45">
        <f t="shared" si="143"/>
        <v>0</v>
      </c>
      <c r="CR125" s="45">
        <f t="shared" si="144"/>
        <v>0</v>
      </c>
      <c r="CS125" s="45">
        <v>0</v>
      </c>
      <c r="CT125" s="45">
        <v>0</v>
      </c>
      <c r="CU125" s="45">
        <v>0</v>
      </c>
      <c r="CV125" s="45">
        <v>0</v>
      </c>
      <c r="CW125" s="45">
        <v>0</v>
      </c>
      <c r="CX125" s="45">
        <v>0</v>
      </c>
      <c r="CY125" s="45">
        <f t="shared" si="145"/>
        <v>0</v>
      </c>
      <c r="CZ125" s="115" t="s">
        <v>456</v>
      </c>
      <c r="DA125" s="45">
        <v>0</v>
      </c>
      <c r="DB125" s="45">
        <f t="shared" si="146"/>
        <v>0</v>
      </c>
      <c r="DC125" s="37" t="s">
        <v>456</v>
      </c>
      <c r="DD125" s="45">
        <v>0</v>
      </c>
      <c r="DE125" s="45">
        <v>0</v>
      </c>
      <c r="DF125" s="45">
        <v>0</v>
      </c>
      <c r="DG125" s="45">
        <v>0</v>
      </c>
      <c r="DH125" s="48"/>
      <c r="DI125" s="48"/>
      <c r="DJ125" s="48"/>
      <c r="DK125" s="46">
        <v>0</v>
      </c>
      <c r="DL125" s="26" t="s">
        <v>392</v>
      </c>
      <c r="DM125" s="26" t="s">
        <v>392</v>
      </c>
      <c r="DN125" s="46">
        <v>4</v>
      </c>
    </row>
    <row r="126" spans="1:118" s="5" customFormat="1">
      <c r="A126" s="26" t="s">
        <v>213</v>
      </c>
      <c r="B126" s="26" t="s">
        <v>216</v>
      </c>
      <c r="C126" s="26" t="s">
        <v>31</v>
      </c>
      <c r="D126" s="46">
        <v>77</v>
      </c>
      <c r="E126" s="45">
        <f t="shared" si="118"/>
        <v>3</v>
      </c>
      <c r="F126" s="46">
        <v>3</v>
      </c>
      <c r="G126" s="34">
        <f t="shared" si="147"/>
        <v>100</v>
      </c>
      <c r="H126" s="46">
        <v>0</v>
      </c>
      <c r="I126" s="34">
        <f t="shared" si="148"/>
        <v>0</v>
      </c>
      <c r="J126" s="46">
        <v>2</v>
      </c>
      <c r="K126" s="34">
        <f t="shared" si="119"/>
        <v>2.5974025974025974</v>
      </c>
      <c r="L126" s="46">
        <v>29</v>
      </c>
      <c r="M126" s="46">
        <v>11</v>
      </c>
      <c r="N126" s="47">
        <f t="shared" si="120"/>
        <v>14.285714285714285</v>
      </c>
      <c r="O126" s="45">
        <v>16</v>
      </c>
      <c r="P126" s="45">
        <v>5</v>
      </c>
      <c r="Q126" s="34">
        <f t="shared" si="121"/>
        <v>6.4935064935064926</v>
      </c>
      <c r="R126" s="46">
        <f t="shared" si="122"/>
        <v>0</v>
      </c>
      <c r="S126" s="46">
        <v>0</v>
      </c>
      <c r="T126" s="37" t="s">
        <v>456</v>
      </c>
      <c r="U126" s="46">
        <v>0</v>
      </c>
      <c r="V126" s="37" t="s">
        <v>456</v>
      </c>
      <c r="W126" s="46">
        <v>0</v>
      </c>
      <c r="X126" s="46">
        <v>0</v>
      </c>
      <c r="Y126" s="34">
        <f t="shared" si="123"/>
        <v>0</v>
      </c>
      <c r="Z126" s="46">
        <v>0</v>
      </c>
      <c r="AA126" s="34">
        <f t="shared" si="124"/>
        <v>0</v>
      </c>
      <c r="AB126" s="42"/>
      <c r="AC126" s="42"/>
      <c r="AD126" s="42"/>
      <c r="AE126" s="42"/>
      <c r="AF126" s="34"/>
      <c r="AG126" s="34"/>
      <c r="AH126" s="45">
        <v>0</v>
      </c>
      <c r="AI126" s="37" t="s">
        <v>456</v>
      </c>
      <c r="AJ126" s="45">
        <v>0</v>
      </c>
      <c r="AK126" s="37" t="s">
        <v>456</v>
      </c>
      <c r="AL126" s="45">
        <v>0</v>
      </c>
      <c r="AM126" s="37" t="s">
        <v>456</v>
      </c>
      <c r="AN126" s="45">
        <v>0</v>
      </c>
      <c r="AO126" s="37" t="s">
        <v>456</v>
      </c>
      <c r="AP126" s="45">
        <v>0</v>
      </c>
      <c r="AQ126" s="175">
        <f t="shared" si="93"/>
        <v>0</v>
      </c>
      <c r="AR126" s="45">
        <f t="shared" si="125"/>
        <v>2</v>
      </c>
      <c r="AS126" s="34">
        <f t="shared" si="126"/>
        <v>2.5974025974025974</v>
      </c>
      <c r="AT126" s="149">
        <v>1</v>
      </c>
      <c r="AU126" s="149">
        <v>1</v>
      </c>
      <c r="AV126" s="149">
        <v>0</v>
      </c>
      <c r="AW126" s="45">
        <f t="shared" si="127"/>
        <v>1</v>
      </c>
      <c r="AX126" s="45">
        <v>1</v>
      </c>
      <c r="AY126" s="45">
        <v>0</v>
      </c>
      <c r="AZ126" s="45">
        <v>0</v>
      </c>
      <c r="BA126" s="45">
        <v>1</v>
      </c>
      <c r="BB126" s="34">
        <f t="shared" si="128"/>
        <v>1.2987012987012987</v>
      </c>
      <c r="BC126" s="149">
        <v>0</v>
      </c>
      <c r="BD126" s="34">
        <f t="shared" si="149"/>
        <v>0</v>
      </c>
      <c r="BE126" s="45">
        <f t="shared" si="129"/>
        <v>1</v>
      </c>
      <c r="BF126" s="45">
        <f t="shared" si="130"/>
        <v>0</v>
      </c>
      <c r="BG126" s="45">
        <f t="shared" si="131"/>
        <v>0</v>
      </c>
      <c r="BH126" s="46">
        <v>1</v>
      </c>
      <c r="BI126" s="46">
        <v>0</v>
      </c>
      <c r="BJ126" s="46">
        <v>0</v>
      </c>
      <c r="BK126" s="46">
        <v>0</v>
      </c>
      <c r="BL126" s="46">
        <v>0</v>
      </c>
      <c r="BM126" s="46">
        <v>0</v>
      </c>
      <c r="BN126" s="46">
        <v>0</v>
      </c>
      <c r="BO126" s="46">
        <v>0</v>
      </c>
      <c r="BP126" s="46">
        <v>0</v>
      </c>
      <c r="BQ126" s="45">
        <f t="shared" si="132"/>
        <v>0</v>
      </c>
      <c r="BR126" s="47">
        <f t="shared" si="133"/>
        <v>0</v>
      </c>
      <c r="BS126" s="45">
        <f t="shared" si="134"/>
        <v>0</v>
      </c>
      <c r="BT126" s="45">
        <f t="shared" si="135"/>
        <v>0</v>
      </c>
      <c r="BU126" s="45">
        <f t="shared" si="136"/>
        <v>0</v>
      </c>
      <c r="BV126" s="45">
        <f t="shared" si="137"/>
        <v>0</v>
      </c>
      <c r="BW126" s="45">
        <v>0</v>
      </c>
      <c r="BX126" s="45">
        <v>0</v>
      </c>
      <c r="BY126" s="45">
        <f t="shared" si="138"/>
        <v>0</v>
      </c>
      <c r="BZ126" s="45">
        <v>0</v>
      </c>
      <c r="CA126" s="45">
        <v>0</v>
      </c>
      <c r="CB126" s="45">
        <f t="shared" si="139"/>
        <v>0</v>
      </c>
      <c r="CC126" s="45">
        <v>0</v>
      </c>
      <c r="CD126" s="45">
        <v>0</v>
      </c>
      <c r="CE126" s="45">
        <f t="shared" si="140"/>
        <v>0</v>
      </c>
      <c r="CF126" s="45">
        <v>0</v>
      </c>
      <c r="CG126" s="45">
        <v>0</v>
      </c>
      <c r="CH126" s="45">
        <v>0</v>
      </c>
      <c r="CI126" s="45">
        <v>0</v>
      </c>
      <c r="CJ126" s="48"/>
      <c r="CK126" s="48"/>
      <c r="CL126" s="45">
        <v>0</v>
      </c>
      <c r="CM126" s="45">
        <v>0</v>
      </c>
      <c r="CN126" s="45">
        <f t="shared" si="141"/>
        <v>0</v>
      </c>
      <c r="CO126" s="115" t="s">
        <v>456</v>
      </c>
      <c r="CP126" s="45">
        <f t="shared" si="142"/>
        <v>0</v>
      </c>
      <c r="CQ126" s="45">
        <f t="shared" si="143"/>
        <v>0</v>
      </c>
      <c r="CR126" s="45">
        <f t="shared" si="144"/>
        <v>0</v>
      </c>
      <c r="CS126" s="45">
        <v>0</v>
      </c>
      <c r="CT126" s="45">
        <v>0</v>
      </c>
      <c r="CU126" s="45">
        <v>0</v>
      </c>
      <c r="CV126" s="45">
        <v>0</v>
      </c>
      <c r="CW126" s="45">
        <v>0</v>
      </c>
      <c r="CX126" s="45">
        <v>0</v>
      </c>
      <c r="CY126" s="45">
        <f t="shared" si="145"/>
        <v>0</v>
      </c>
      <c r="CZ126" s="115" t="s">
        <v>456</v>
      </c>
      <c r="DA126" s="45">
        <v>0</v>
      </c>
      <c r="DB126" s="45">
        <f t="shared" si="146"/>
        <v>0</v>
      </c>
      <c r="DC126" s="37" t="s">
        <v>456</v>
      </c>
      <c r="DD126" s="45">
        <v>0</v>
      </c>
      <c r="DE126" s="45">
        <v>0</v>
      </c>
      <c r="DF126" s="45">
        <v>0</v>
      </c>
      <c r="DG126" s="45">
        <v>0</v>
      </c>
      <c r="DH126" s="48"/>
      <c r="DI126" s="48"/>
      <c r="DJ126" s="48"/>
      <c r="DK126" s="46">
        <v>0</v>
      </c>
      <c r="DL126" s="46">
        <v>2</v>
      </c>
      <c r="DM126" s="46">
        <v>0</v>
      </c>
      <c r="DN126" s="46">
        <v>0</v>
      </c>
    </row>
    <row r="127" spans="1:118" s="5" customFormat="1">
      <c r="A127" s="100" t="s">
        <v>281</v>
      </c>
      <c r="B127" s="100" t="s">
        <v>391</v>
      </c>
      <c r="C127" s="100" t="s">
        <v>34</v>
      </c>
      <c r="D127" s="46">
        <v>127</v>
      </c>
      <c r="E127" s="45">
        <f t="shared" si="118"/>
        <v>2</v>
      </c>
      <c r="F127" s="46">
        <v>2</v>
      </c>
      <c r="G127" s="34">
        <f t="shared" si="147"/>
        <v>100</v>
      </c>
      <c r="H127" s="46">
        <v>0</v>
      </c>
      <c r="I127" s="34">
        <f t="shared" si="148"/>
        <v>0</v>
      </c>
      <c r="J127" s="46">
        <v>2</v>
      </c>
      <c r="K127" s="34">
        <f t="shared" si="119"/>
        <v>1.5748031496062991</v>
      </c>
      <c r="L127" s="46">
        <v>23</v>
      </c>
      <c r="M127" s="46">
        <v>17</v>
      </c>
      <c r="N127" s="47">
        <f t="shared" si="120"/>
        <v>13.385826771653544</v>
      </c>
      <c r="O127" s="45">
        <v>2</v>
      </c>
      <c r="P127" s="45">
        <v>2</v>
      </c>
      <c r="Q127" s="34">
        <f t="shared" si="121"/>
        <v>1.5748031496062991</v>
      </c>
      <c r="R127" s="46">
        <f t="shared" si="122"/>
        <v>3</v>
      </c>
      <c r="S127" s="46">
        <v>3</v>
      </c>
      <c r="T127" s="34">
        <f t="shared" ref="T127:T137" si="150">(S127/R127)*100</f>
        <v>100</v>
      </c>
      <c r="U127" s="46">
        <v>0</v>
      </c>
      <c r="V127" s="34">
        <f t="shared" ref="V127:V137" si="151">(U127/R127)*100</f>
        <v>0</v>
      </c>
      <c r="W127" s="46">
        <v>3</v>
      </c>
      <c r="X127" s="46">
        <v>3</v>
      </c>
      <c r="Y127" s="34">
        <f t="shared" si="123"/>
        <v>2.3622047244094486</v>
      </c>
      <c r="Z127" s="46">
        <v>3</v>
      </c>
      <c r="AA127" s="34">
        <f t="shared" si="124"/>
        <v>2.3622047244094486</v>
      </c>
      <c r="AB127" s="42">
        <v>81.290000000000006</v>
      </c>
      <c r="AC127" s="42">
        <v>81.290000000000006</v>
      </c>
      <c r="AD127" s="42"/>
      <c r="AE127" s="42">
        <v>309.39999999999998</v>
      </c>
      <c r="AF127" s="34">
        <v>3.67</v>
      </c>
      <c r="AG127" s="34">
        <v>3.67</v>
      </c>
      <c r="AH127" s="45">
        <v>0</v>
      </c>
      <c r="AI127" s="34">
        <f t="shared" ref="AI127:AI137" si="152">(AH127/S127)*100</f>
        <v>0</v>
      </c>
      <c r="AJ127" s="45">
        <v>0</v>
      </c>
      <c r="AK127" s="34">
        <f>(AJ127/W127)*100</f>
        <v>0</v>
      </c>
      <c r="AL127" s="45">
        <v>0</v>
      </c>
      <c r="AM127" s="34">
        <f t="shared" ref="AM127:AM137" si="153">(AL127/X127)*100</f>
        <v>0</v>
      </c>
      <c r="AN127" s="45">
        <v>0</v>
      </c>
      <c r="AO127" s="34">
        <f>(AN127/Z127)*100</f>
        <v>0</v>
      </c>
      <c r="AP127" s="45">
        <v>0</v>
      </c>
      <c r="AQ127" s="175">
        <f t="shared" si="93"/>
        <v>0</v>
      </c>
      <c r="AR127" s="45">
        <f t="shared" si="125"/>
        <v>3</v>
      </c>
      <c r="AS127" s="34">
        <f t="shared" si="126"/>
        <v>2.3622047244094486</v>
      </c>
      <c r="AT127" s="149">
        <v>0</v>
      </c>
      <c r="AU127" s="149">
        <v>3</v>
      </c>
      <c r="AV127" s="149">
        <v>0</v>
      </c>
      <c r="AW127" s="45">
        <f t="shared" si="127"/>
        <v>3</v>
      </c>
      <c r="AX127" s="45">
        <v>0</v>
      </c>
      <c r="AY127" s="45">
        <v>3</v>
      </c>
      <c r="AZ127" s="45">
        <v>0</v>
      </c>
      <c r="BA127" s="45">
        <v>3</v>
      </c>
      <c r="BB127" s="34">
        <f t="shared" si="128"/>
        <v>2.3622047244094486</v>
      </c>
      <c r="BC127" s="149">
        <v>0</v>
      </c>
      <c r="BD127" s="34">
        <f t="shared" si="149"/>
        <v>0</v>
      </c>
      <c r="BE127" s="45">
        <f t="shared" si="129"/>
        <v>0</v>
      </c>
      <c r="BF127" s="45">
        <f t="shared" si="130"/>
        <v>0</v>
      </c>
      <c r="BG127" s="45">
        <f t="shared" si="131"/>
        <v>3</v>
      </c>
      <c r="BH127" s="46">
        <v>0</v>
      </c>
      <c r="BI127" s="46">
        <v>0</v>
      </c>
      <c r="BJ127" s="46">
        <v>0</v>
      </c>
      <c r="BK127" s="46">
        <v>0</v>
      </c>
      <c r="BL127" s="46">
        <v>0</v>
      </c>
      <c r="BM127" s="46">
        <v>3</v>
      </c>
      <c r="BN127" s="46">
        <v>0</v>
      </c>
      <c r="BO127" s="46">
        <v>0</v>
      </c>
      <c r="BP127" s="46">
        <v>0</v>
      </c>
      <c r="BQ127" s="45">
        <f t="shared" si="132"/>
        <v>0</v>
      </c>
      <c r="BR127" s="47">
        <f t="shared" si="133"/>
        <v>0</v>
      </c>
      <c r="BS127" s="45">
        <f t="shared" si="134"/>
        <v>0</v>
      </c>
      <c r="BT127" s="45">
        <f t="shared" si="135"/>
        <v>0</v>
      </c>
      <c r="BU127" s="45">
        <f t="shared" si="136"/>
        <v>0</v>
      </c>
      <c r="BV127" s="45">
        <f t="shared" si="137"/>
        <v>0</v>
      </c>
      <c r="BW127" s="45">
        <v>0</v>
      </c>
      <c r="BX127" s="45">
        <v>0</v>
      </c>
      <c r="BY127" s="45">
        <f t="shared" si="138"/>
        <v>0</v>
      </c>
      <c r="BZ127" s="45">
        <v>0</v>
      </c>
      <c r="CA127" s="45">
        <v>0</v>
      </c>
      <c r="CB127" s="45">
        <f t="shared" si="139"/>
        <v>0</v>
      </c>
      <c r="CC127" s="45">
        <v>0</v>
      </c>
      <c r="CD127" s="45">
        <v>0</v>
      </c>
      <c r="CE127" s="45">
        <f t="shared" si="140"/>
        <v>0</v>
      </c>
      <c r="CF127" s="45">
        <v>0</v>
      </c>
      <c r="CG127" s="45">
        <v>0</v>
      </c>
      <c r="CH127" s="45">
        <v>0</v>
      </c>
      <c r="CI127" s="45">
        <v>0</v>
      </c>
      <c r="CJ127" s="48"/>
      <c r="CK127" s="48"/>
      <c r="CL127" s="45">
        <v>0</v>
      </c>
      <c r="CM127" s="45">
        <v>0</v>
      </c>
      <c r="CN127" s="45">
        <f t="shared" si="141"/>
        <v>0</v>
      </c>
      <c r="CO127" s="115" t="s">
        <v>456</v>
      </c>
      <c r="CP127" s="45">
        <f t="shared" si="142"/>
        <v>0</v>
      </c>
      <c r="CQ127" s="45">
        <f t="shared" si="143"/>
        <v>0</v>
      </c>
      <c r="CR127" s="45">
        <f t="shared" si="144"/>
        <v>0</v>
      </c>
      <c r="CS127" s="45">
        <v>0</v>
      </c>
      <c r="CT127" s="45">
        <v>0</v>
      </c>
      <c r="CU127" s="45">
        <v>0</v>
      </c>
      <c r="CV127" s="45">
        <v>0</v>
      </c>
      <c r="CW127" s="45">
        <v>0</v>
      </c>
      <c r="CX127" s="45">
        <v>0</v>
      </c>
      <c r="CY127" s="45">
        <f t="shared" si="145"/>
        <v>0</v>
      </c>
      <c r="CZ127" s="115" t="s">
        <v>456</v>
      </c>
      <c r="DA127" s="45">
        <v>0</v>
      </c>
      <c r="DB127" s="45">
        <f t="shared" si="146"/>
        <v>0</v>
      </c>
      <c r="DC127" s="37" t="s">
        <v>456</v>
      </c>
      <c r="DD127" s="45">
        <v>0</v>
      </c>
      <c r="DE127" s="45">
        <v>0</v>
      </c>
      <c r="DF127" s="45">
        <v>0</v>
      </c>
      <c r="DG127" s="45">
        <v>0</v>
      </c>
      <c r="DH127" s="48"/>
      <c r="DI127" s="48"/>
      <c r="DJ127" s="48"/>
      <c r="DK127" s="46">
        <v>0</v>
      </c>
      <c r="DL127" s="26" t="s">
        <v>392</v>
      </c>
      <c r="DM127" s="26" t="s">
        <v>392</v>
      </c>
      <c r="DN127" s="46">
        <v>3</v>
      </c>
    </row>
    <row r="128" spans="1:118" s="5" customFormat="1">
      <c r="A128" s="26" t="s">
        <v>169</v>
      </c>
      <c r="B128" s="26" t="s">
        <v>210</v>
      </c>
      <c r="C128" s="26" t="s">
        <v>31</v>
      </c>
      <c r="D128" s="46">
        <v>302</v>
      </c>
      <c r="E128" s="45">
        <f t="shared" si="118"/>
        <v>7</v>
      </c>
      <c r="F128" s="46">
        <v>7</v>
      </c>
      <c r="G128" s="34">
        <f t="shared" si="147"/>
        <v>100</v>
      </c>
      <c r="H128" s="46">
        <v>0</v>
      </c>
      <c r="I128" s="34">
        <f t="shared" si="148"/>
        <v>0</v>
      </c>
      <c r="J128" s="46">
        <v>5</v>
      </c>
      <c r="K128" s="34">
        <f t="shared" si="119"/>
        <v>1.6556291390728477</v>
      </c>
      <c r="L128" s="46">
        <v>73</v>
      </c>
      <c r="M128" s="46">
        <v>28</v>
      </c>
      <c r="N128" s="47">
        <f t="shared" si="120"/>
        <v>9.2715231788079464</v>
      </c>
      <c r="O128" s="46">
        <v>13</v>
      </c>
      <c r="P128" s="46">
        <v>8</v>
      </c>
      <c r="Q128" s="34">
        <f t="shared" si="121"/>
        <v>2.6490066225165565</v>
      </c>
      <c r="R128" s="46">
        <f t="shared" si="122"/>
        <v>2</v>
      </c>
      <c r="S128" s="46">
        <v>2</v>
      </c>
      <c r="T128" s="34">
        <f t="shared" si="150"/>
        <v>100</v>
      </c>
      <c r="U128" s="46">
        <v>0</v>
      </c>
      <c r="V128" s="34">
        <f t="shared" si="151"/>
        <v>0</v>
      </c>
      <c r="W128" s="46">
        <v>2</v>
      </c>
      <c r="X128" s="46">
        <v>2</v>
      </c>
      <c r="Y128" s="34">
        <f t="shared" si="123"/>
        <v>0.66225165562913912</v>
      </c>
      <c r="Z128" s="46">
        <v>2</v>
      </c>
      <c r="AA128" s="34">
        <f t="shared" si="124"/>
        <v>0.66225165562913912</v>
      </c>
      <c r="AB128" s="42">
        <v>45.6</v>
      </c>
      <c r="AC128" s="42">
        <v>45.6</v>
      </c>
      <c r="AD128" s="42">
        <v>368.99</v>
      </c>
      <c r="AE128" s="42">
        <v>368.99</v>
      </c>
      <c r="AF128" s="34">
        <v>16</v>
      </c>
      <c r="AG128" s="34">
        <v>16</v>
      </c>
      <c r="AH128" s="45">
        <v>1</v>
      </c>
      <c r="AI128" s="34">
        <f t="shared" si="152"/>
        <v>50</v>
      </c>
      <c r="AJ128" s="45">
        <v>1</v>
      </c>
      <c r="AK128" s="34">
        <f>(AJ128/W128)*100</f>
        <v>50</v>
      </c>
      <c r="AL128" s="45">
        <v>1</v>
      </c>
      <c r="AM128" s="34">
        <f t="shared" si="153"/>
        <v>50</v>
      </c>
      <c r="AN128" s="45">
        <v>1</v>
      </c>
      <c r="AO128" s="34">
        <f>(AN128/Z128)*100</f>
        <v>50</v>
      </c>
      <c r="AP128" s="45">
        <v>0</v>
      </c>
      <c r="AQ128" s="175">
        <f t="shared" si="93"/>
        <v>0</v>
      </c>
      <c r="AR128" s="45">
        <f t="shared" si="125"/>
        <v>2</v>
      </c>
      <c r="AS128" s="34">
        <f t="shared" si="126"/>
        <v>0.66225165562913912</v>
      </c>
      <c r="AT128" s="149">
        <v>0</v>
      </c>
      <c r="AU128" s="149">
        <v>2</v>
      </c>
      <c r="AV128" s="149">
        <v>0</v>
      </c>
      <c r="AW128" s="45">
        <f t="shared" si="127"/>
        <v>1</v>
      </c>
      <c r="AX128" s="45">
        <v>0</v>
      </c>
      <c r="AY128" s="45">
        <v>1</v>
      </c>
      <c r="AZ128" s="45">
        <v>0</v>
      </c>
      <c r="BA128" s="45">
        <v>1</v>
      </c>
      <c r="BB128" s="34">
        <f t="shared" si="128"/>
        <v>0.33112582781456956</v>
      </c>
      <c r="BC128" s="149">
        <v>1</v>
      </c>
      <c r="BD128" s="34">
        <f t="shared" si="149"/>
        <v>100</v>
      </c>
      <c r="BE128" s="45">
        <f t="shared" si="129"/>
        <v>0</v>
      </c>
      <c r="BF128" s="45">
        <f t="shared" si="130"/>
        <v>0</v>
      </c>
      <c r="BG128" s="45">
        <f t="shared" si="131"/>
        <v>1</v>
      </c>
      <c r="BH128" s="46">
        <v>0</v>
      </c>
      <c r="BI128" s="46">
        <v>0</v>
      </c>
      <c r="BJ128" s="46">
        <v>0</v>
      </c>
      <c r="BK128" s="46">
        <v>0</v>
      </c>
      <c r="BL128" s="46">
        <v>0</v>
      </c>
      <c r="BM128" s="46">
        <v>1</v>
      </c>
      <c r="BN128" s="46">
        <v>0</v>
      </c>
      <c r="BO128" s="46">
        <v>0</v>
      </c>
      <c r="BP128" s="46">
        <v>0</v>
      </c>
      <c r="BQ128" s="45">
        <f t="shared" si="132"/>
        <v>0</v>
      </c>
      <c r="BR128" s="47">
        <f t="shared" si="133"/>
        <v>0</v>
      </c>
      <c r="BS128" s="45">
        <f t="shared" si="134"/>
        <v>0</v>
      </c>
      <c r="BT128" s="45">
        <f t="shared" si="135"/>
        <v>0</v>
      </c>
      <c r="BU128" s="45">
        <f t="shared" si="136"/>
        <v>0</v>
      </c>
      <c r="BV128" s="45">
        <f t="shared" si="137"/>
        <v>0</v>
      </c>
      <c r="BW128" s="45">
        <v>0</v>
      </c>
      <c r="BX128" s="45">
        <v>0</v>
      </c>
      <c r="BY128" s="45">
        <f t="shared" si="138"/>
        <v>0</v>
      </c>
      <c r="BZ128" s="45">
        <v>0</v>
      </c>
      <c r="CA128" s="45">
        <v>0</v>
      </c>
      <c r="CB128" s="45">
        <f t="shared" si="139"/>
        <v>0</v>
      </c>
      <c r="CC128" s="45">
        <v>0</v>
      </c>
      <c r="CD128" s="45">
        <v>0</v>
      </c>
      <c r="CE128" s="45">
        <f t="shared" si="140"/>
        <v>0</v>
      </c>
      <c r="CF128" s="45">
        <v>0</v>
      </c>
      <c r="CG128" s="45">
        <v>0</v>
      </c>
      <c r="CH128" s="45">
        <v>0</v>
      </c>
      <c r="CI128" s="45">
        <v>0</v>
      </c>
      <c r="CJ128" s="48"/>
      <c r="CK128" s="48"/>
      <c r="CL128" s="45"/>
      <c r="CM128" s="45">
        <v>0</v>
      </c>
      <c r="CN128" s="45">
        <f t="shared" si="141"/>
        <v>0</v>
      </c>
      <c r="CO128" s="115" t="s">
        <v>456</v>
      </c>
      <c r="CP128" s="45">
        <f t="shared" si="142"/>
        <v>0</v>
      </c>
      <c r="CQ128" s="45">
        <f t="shared" si="143"/>
        <v>0</v>
      </c>
      <c r="CR128" s="45">
        <f t="shared" si="144"/>
        <v>0</v>
      </c>
      <c r="CS128" s="45">
        <v>0</v>
      </c>
      <c r="CT128" s="45">
        <v>0</v>
      </c>
      <c r="CU128" s="45">
        <v>0</v>
      </c>
      <c r="CV128" s="45">
        <v>0</v>
      </c>
      <c r="CW128" s="45">
        <v>0</v>
      </c>
      <c r="CX128" s="45">
        <v>0</v>
      </c>
      <c r="CY128" s="45">
        <f t="shared" si="145"/>
        <v>0</v>
      </c>
      <c r="CZ128" s="115" t="s">
        <v>456</v>
      </c>
      <c r="DA128" s="45">
        <v>0</v>
      </c>
      <c r="DB128" s="45">
        <f t="shared" si="146"/>
        <v>0</v>
      </c>
      <c r="DC128" s="37" t="s">
        <v>456</v>
      </c>
      <c r="DD128" s="45">
        <v>0</v>
      </c>
      <c r="DE128" s="45">
        <v>0</v>
      </c>
      <c r="DF128" s="45">
        <v>0</v>
      </c>
      <c r="DG128" s="45">
        <v>0</v>
      </c>
      <c r="DH128" s="48"/>
      <c r="DI128" s="48"/>
      <c r="DJ128" s="48"/>
      <c r="DK128" s="46">
        <v>0</v>
      </c>
      <c r="DL128" s="46">
        <v>1</v>
      </c>
      <c r="DM128" s="46">
        <v>0</v>
      </c>
      <c r="DN128" s="46">
        <v>2</v>
      </c>
    </row>
    <row r="129" spans="1:118" s="5" customFormat="1">
      <c r="A129" s="100" t="s">
        <v>282</v>
      </c>
      <c r="B129" s="100" t="s">
        <v>391</v>
      </c>
      <c r="C129" s="100" t="s">
        <v>19</v>
      </c>
      <c r="D129" s="46">
        <v>536</v>
      </c>
      <c r="E129" s="45">
        <f t="shared" si="118"/>
        <v>12</v>
      </c>
      <c r="F129" s="46">
        <v>12</v>
      </c>
      <c r="G129" s="34">
        <f t="shared" si="147"/>
        <v>100</v>
      </c>
      <c r="H129" s="46">
        <v>0</v>
      </c>
      <c r="I129" s="34">
        <f t="shared" si="148"/>
        <v>0</v>
      </c>
      <c r="J129" s="46">
        <v>11</v>
      </c>
      <c r="K129" s="34">
        <f t="shared" si="119"/>
        <v>2.0522388059701493</v>
      </c>
      <c r="L129" s="46">
        <v>70</v>
      </c>
      <c r="M129" s="46">
        <v>52</v>
      </c>
      <c r="N129" s="47">
        <f t="shared" si="120"/>
        <v>9.7014925373134329</v>
      </c>
      <c r="O129" s="45">
        <v>4</v>
      </c>
      <c r="P129" s="45">
        <v>4</v>
      </c>
      <c r="Q129" s="34">
        <f t="shared" si="121"/>
        <v>0.74626865671641784</v>
      </c>
      <c r="R129" s="46">
        <f t="shared" si="122"/>
        <v>3</v>
      </c>
      <c r="S129" s="46">
        <v>3</v>
      </c>
      <c r="T129" s="34">
        <f t="shared" si="150"/>
        <v>100</v>
      </c>
      <c r="U129" s="46">
        <v>0</v>
      </c>
      <c r="V129" s="34">
        <f t="shared" si="151"/>
        <v>0</v>
      </c>
      <c r="W129" s="46">
        <v>1</v>
      </c>
      <c r="X129" s="46">
        <v>3</v>
      </c>
      <c r="Y129" s="34">
        <f t="shared" si="123"/>
        <v>0.55970149253731338</v>
      </c>
      <c r="Z129" s="46">
        <v>1</v>
      </c>
      <c r="AA129" s="34">
        <f t="shared" si="124"/>
        <v>0.18656716417910446</v>
      </c>
      <c r="AB129" s="42">
        <v>49.41</v>
      </c>
      <c r="AC129" s="42">
        <v>89.28</v>
      </c>
      <c r="AD129" s="42"/>
      <c r="AE129" s="42">
        <v>535.69000000000005</v>
      </c>
      <c r="AF129" s="34">
        <v>6.33</v>
      </c>
      <c r="AG129" s="34">
        <v>6</v>
      </c>
      <c r="AH129" s="45">
        <v>0</v>
      </c>
      <c r="AI129" s="34">
        <f t="shared" si="152"/>
        <v>0</v>
      </c>
      <c r="AJ129" s="45">
        <v>0</v>
      </c>
      <c r="AK129" s="34">
        <f>(AJ129/W129)*100</f>
        <v>0</v>
      </c>
      <c r="AL129" s="45">
        <v>0</v>
      </c>
      <c r="AM129" s="34">
        <f t="shared" si="153"/>
        <v>0</v>
      </c>
      <c r="AN129" s="45">
        <v>0</v>
      </c>
      <c r="AO129" s="34">
        <f>(AN129/Z129)*100</f>
        <v>0</v>
      </c>
      <c r="AP129" s="45">
        <v>2</v>
      </c>
      <c r="AQ129" s="175">
        <f t="shared" si="93"/>
        <v>0.37313432835820892</v>
      </c>
      <c r="AR129" s="45">
        <f t="shared" si="125"/>
        <v>1</v>
      </c>
      <c r="AS129" s="34">
        <f t="shared" si="126"/>
        <v>0.18656716417910446</v>
      </c>
      <c r="AT129" s="149">
        <v>0</v>
      </c>
      <c r="AU129" s="149">
        <v>1</v>
      </c>
      <c r="AV129" s="149">
        <v>0</v>
      </c>
      <c r="AW129" s="45">
        <f t="shared" si="127"/>
        <v>1</v>
      </c>
      <c r="AX129" s="45">
        <v>0</v>
      </c>
      <c r="AY129" s="45">
        <v>1</v>
      </c>
      <c r="AZ129" s="45">
        <v>0</v>
      </c>
      <c r="BA129" s="45">
        <v>1</v>
      </c>
      <c r="BB129" s="34">
        <f t="shared" si="128"/>
        <v>0.18656716417910446</v>
      </c>
      <c r="BC129" s="149">
        <v>0</v>
      </c>
      <c r="BD129" s="34">
        <f t="shared" si="149"/>
        <v>0</v>
      </c>
      <c r="BE129" s="45">
        <f t="shared" si="129"/>
        <v>0</v>
      </c>
      <c r="BF129" s="45">
        <f t="shared" si="130"/>
        <v>1</v>
      </c>
      <c r="BG129" s="45">
        <f t="shared" si="131"/>
        <v>0</v>
      </c>
      <c r="BH129" s="46">
        <v>0</v>
      </c>
      <c r="BI129" s="46">
        <v>0</v>
      </c>
      <c r="BJ129" s="46">
        <v>0</v>
      </c>
      <c r="BK129" s="46">
        <v>0</v>
      </c>
      <c r="BL129" s="46">
        <v>1</v>
      </c>
      <c r="BM129" s="46">
        <v>0</v>
      </c>
      <c r="BN129" s="46">
        <v>0</v>
      </c>
      <c r="BO129" s="46">
        <v>0</v>
      </c>
      <c r="BP129" s="46">
        <v>0</v>
      </c>
      <c r="BQ129" s="45">
        <f t="shared" si="132"/>
        <v>0</v>
      </c>
      <c r="BR129" s="47">
        <f t="shared" si="133"/>
        <v>0</v>
      </c>
      <c r="BS129" s="45">
        <f t="shared" si="134"/>
        <v>0</v>
      </c>
      <c r="BT129" s="45">
        <f t="shared" si="135"/>
        <v>0</v>
      </c>
      <c r="BU129" s="45">
        <f t="shared" si="136"/>
        <v>0</v>
      </c>
      <c r="BV129" s="45">
        <f t="shared" si="137"/>
        <v>0</v>
      </c>
      <c r="BW129" s="45">
        <v>0</v>
      </c>
      <c r="BX129" s="45">
        <v>0</v>
      </c>
      <c r="BY129" s="45">
        <f t="shared" si="138"/>
        <v>0</v>
      </c>
      <c r="BZ129" s="45">
        <v>0</v>
      </c>
      <c r="CA129" s="45">
        <v>0</v>
      </c>
      <c r="CB129" s="45">
        <f t="shared" si="139"/>
        <v>0</v>
      </c>
      <c r="CC129" s="45">
        <v>0</v>
      </c>
      <c r="CD129" s="45">
        <v>0</v>
      </c>
      <c r="CE129" s="45">
        <f t="shared" si="140"/>
        <v>0</v>
      </c>
      <c r="CF129" s="45">
        <v>0</v>
      </c>
      <c r="CG129" s="45">
        <v>0</v>
      </c>
      <c r="CH129" s="45">
        <v>0</v>
      </c>
      <c r="CI129" s="45">
        <v>0</v>
      </c>
      <c r="CJ129" s="48"/>
      <c r="CK129" s="48"/>
      <c r="CL129" s="45">
        <v>0</v>
      </c>
      <c r="CM129" s="45">
        <v>0</v>
      </c>
      <c r="CN129" s="45">
        <f t="shared" si="141"/>
        <v>0</v>
      </c>
      <c r="CO129" s="115" t="s">
        <v>456</v>
      </c>
      <c r="CP129" s="45">
        <f t="shared" si="142"/>
        <v>0</v>
      </c>
      <c r="CQ129" s="45">
        <f t="shared" si="143"/>
        <v>0</v>
      </c>
      <c r="CR129" s="45">
        <f t="shared" si="144"/>
        <v>0</v>
      </c>
      <c r="CS129" s="45">
        <v>0</v>
      </c>
      <c r="CT129" s="45">
        <v>0</v>
      </c>
      <c r="CU129" s="45">
        <v>0</v>
      </c>
      <c r="CV129" s="45">
        <v>0</v>
      </c>
      <c r="CW129" s="45">
        <v>0</v>
      </c>
      <c r="CX129" s="45">
        <v>0</v>
      </c>
      <c r="CY129" s="45">
        <f t="shared" si="145"/>
        <v>0</v>
      </c>
      <c r="CZ129" s="115" t="s">
        <v>456</v>
      </c>
      <c r="DA129" s="45">
        <v>0</v>
      </c>
      <c r="DB129" s="45">
        <f t="shared" si="146"/>
        <v>0</v>
      </c>
      <c r="DC129" s="37" t="s">
        <v>456</v>
      </c>
      <c r="DD129" s="45">
        <v>0</v>
      </c>
      <c r="DE129" s="45">
        <v>0</v>
      </c>
      <c r="DF129" s="45">
        <v>0</v>
      </c>
      <c r="DG129" s="45">
        <v>0</v>
      </c>
      <c r="DH129" s="48"/>
      <c r="DI129" s="48"/>
      <c r="DJ129" s="48"/>
      <c r="DK129" s="46">
        <v>0</v>
      </c>
      <c r="DL129" s="26" t="s">
        <v>392</v>
      </c>
      <c r="DM129" s="26" t="s">
        <v>392</v>
      </c>
      <c r="DN129" s="46">
        <v>3</v>
      </c>
    </row>
    <row r="130" spans="1:118" s="5" customFormat="1">
      <c r="A130" s="100" t="s">
        <v>283</v>
      </c>
      <c r="B130" s="100" t="s">
        <v>391</v>
      </c>
      <c r="C130" s="100" t="s">
        <v>19</v>
      </c>
      <c r="D130" s="45">
        <v>1904</v>
      </c>
      <c r="E130" s="45">
        <f t="shared" si="118"/>
        <v>37</v>
      </c>
      <c r="F130" s="46">
        <v>34</v>
      </c>
      <c r="G130" s="34">
        <f t="shared" si="147"/>
        <v>91.891891891891902</v>
      </c>
      <c r="H130" s="46">
        <v>3</v>
      </c>
      <c r="I130" s="34">
        <f t="shared" si="148"/>
        <v>8.1081081081081088</v>
      </c>
      <c r="J130" s="46">
        <v>29</v>
      </c>
      <c r="K130" s="34">
        <f t="shared" si="119"/>
        <v>1.5231092436974789</v>
      </c>
      <c r="L130" s="46">
        <v>220</v>
      </c>
      <c r="M130" s="46">
        <v>143</v>
      </c>
      <c r="N130" s="47">
        <f t="shared" si="120"/>
        <v>7.5105042016806722</v>
      </c>
      <c r="O130" s="45">
        <v>37</v>
      </c>
      <c r="P130" s="45">
        <v>27</v>
      </c>
      <c r="Q130" s="34">
        <f t="shared" si="121"/>
        <v>1.4180672268907564</v>
      </c>
      <c r="R130" s="46">
        <f t="shared" si="122"/>
        <v>21</v>
      </c>
      <c r="S130" s="46">
        <v>21</v>
      </c>
      <c r="T130" s="34">
        <f t="shared" si="150"/>
        <v>100</v>
      </c>
      <c r="U130" s="46">
        <v>0</v>
      </c>
      <c r="V130" s="34">
        <f t="shared" si="151"/>
        <v>0</v>
      </c>
      <c r="W130" s="46">
        <v>8</v>
      </c>
      <c r="X130" s="46">
        <v>17</v>
      </c>
      <c r="Y130" s="34">
        <f t="shared" si="123"/>
        <v>0.89285714285714279</v>
      </c>
      <c r="Z130" s="46">
        <v>6</v>
      </c>
      <c r="AA130" s="34">
        <f t="shared" si="124"/>
        <v>0.31512605042016806</v>
      </c>
      <c r="AB130" s="42">
        <v>55.28</v>
      </c>
      <c r="AC130" s="42">
        <v>71.25</v>
      </c>
      <c r="AD130" s="42"/>
      <c r="AE130" s="42">
        <v>453.57</v>
      </c>
      <c r="AF130" s="34">
        <v>9.0500000000000007</v>
      </c>
      <c r="AG130" s="34">
        <v>9.5</v>
      </c>
      <c r="AH130" s="45">
        <v>13</v>
      </c>
      <c r="AI130" s="34">
        <f t="shared" si="152"/>
        <v>61.904761904761905</v>
      </c>
      <c r="AJ130" s="45">
        <v>6</v>
      </c>
      <c r="AK130" s="34">
        <f>(AJ130/W130)*100</f>
        <v>75</v>
      </c>
      <c r="AL130" s="45">
        <v>11</v>
      </c>
      <c r="AM130" s="34">
        <f t="shared" si="153"/>
        <v>64.705882352941174</v>
      </c>
      <c r="AN130" s="45">
        <v>5</v>
      </c>
      <c r="AO130" s="34">
        <f>(AN130/Z130)*100</f>
        <v>83.333333333333343</v>
      </c>
      <c r="AP130" s="45">
        <v>3</v>
      </c>
      <c r="AQ130" s="175">
        <f t="shared" si="93"/>
        <v>0.15756302521008403</v>
      </c>
      <c r="AR130" s="45">
        <f t="shared" si="125"/>
        <v>17</v>
      </c>
      <c r="AS130" s="34">
        <f t="shared" si="126"/>
        <v>0.89285714285714279</v>
      </c>
      <c r="AT130" s="149">
        <v>0</v>
      </c>
      <c r="AU130" s="149">
        <v>17</v>
      </c>
      <c r="AV130" s="149">
        <v>0</v>
      </c>
      <c r="AW130" s="45">
        <f t="shared" si="127"/>
        <v>18</v>
      </c>
      <c r="AX130" s="45">
        <v>0</v>
      </c>
      <c r="AY130" s="45">
        <v>18</v>
      </c>
      <c r="AZ130" s="45">
        <v>0</v>
      </c>
      <c r="BA130" s="45">
        <v>17</v>
      </c>
      <c r="BB130" s="34">
        <f t="shared" si="128"/>
        <v>0.89285714285714279</v>
      </c>
      <c r="BC130" s="149">
        <v>0</v>
      </c>
      <c r="BD130" s="34">
        <f t="shared" si="149"/>
        <v>0</v>
      </c>
      <c r="BE130" s="45">
        <f t="shared" si="129"/>
        <v>1</v>
      </c>
      <c r="BF130" s="45">
        <f t="shared" si="130"/>
        <v>11</v>
      </c>
      <c r="BG130" s="45">
        <f t="shared" si="131"/>
        <v>6</v>
      </c>
      <c r="BH130" s="46">
        <v>0</v>
      </c>
      <c r="BI130" s="46">
        <v>0</v>
      </c>
      <c r="BJ130" s="46">
        <v>0</v>
      </c>
      <c r="BK130" s="46">
        <v>1</v>
      </c>
      <c r="BL130" s="46">
        <v>11</v>
      </c>
      <c r="BM130" s="46">
        <v>6</v>
      </c>
      <c r="BN130" s="46">
        <v>0</v>
      </c>
      <c r="BO130" s="46">
        <v>0</v>
      </c>
      <c r="BP130" s="46">
        <v>0</v>
      </c>
      <c r="BQ130" s="45">
        <f t="shared" si="132"/>
        <v>1</v>
      </c>
      <c r="BR130" s="47">
        <f t="shared" si="133"/>
        <v>5.2521008403361345E-2</v>
      </c>
      <c r="BS130" s="45">
        <f t="shared" si="134"/>
        <v>1</v>
      </c>
      <c r="BT130" s="45">
        <f t="shared" si="135"/>
        <v>0</v>
      </c>
      <c r="BU130" s="45">
        <f t="shared" si="136"/>
        <v>1</v>
      </c>
      <c r="BV130" s="45">
        <f t="shared" si="137"/>
        <v>0</v>
      </c>
      <c r="BW130" s="45">
        <v>0</v>
      </c>
      <c r="BX130" s="45">
        <v>0</v>
      </c>
      <c r="BY130" s="45">
        <f t="shared" si="138"/>
        <v>1</v>
      </c>
      <c r="BZ130" s="45">
        <v>0</v>
      </c>
      <c r="CA130" s="45">
        <v>1</v>
      </c>
      <c r="CB130" s="45">
        <f t="shared" si="139"/>
        <v>0</v>
      </c>
      <c r="CC130" s="45">
        <v>0</v>
      </c>
      <c r="CD130" s="45">
        <v>0</v>
      </c>
      <c r="CE130" s="45">
        <f t="shared" si="140"/>
        <v>0</v>
      </c>
      <c r="CF130" s="45">
        <v>0</v>
      </c>
      <c r="CG130" s="45">
        <v>0</v>
      </c>
      <c r="CH130" s="45">
        <v>0</v>
      </c>
      <c r="CI130" s="45">
        <v>0</v>
      </c>
      <c r="CJ130" s="48">
        <v>1194.21</v>
      </c>
      <c r="CK130" s="48"/>
      <c r="CL130" s="45">
        <v>5</v>
      </c>
      <c r="CM130" s="45">
        <v>0</v>
      </c>
      <c r="CN130" s="45">
        <f t="shared" si="141"/>
        <v>0</v>
      </c>
      <c r="CO130" s="47">
        <f>(CN130/BQ130)*100</f>
        <v>0</v>
      </c>
      <c r="CP130" s="45">
        <f t="shared" si="142"/>
        <v>0</v>
      </c>
      <c r="CQ130" s="45">
        <f t="shared" si="143"/>
        <v>0</v>
      </c>
      <c r="CR130" s="45">
        <f t="shared" si="144"/>
        <v>0</v>
      </c>
      <c r="CS130" s="45">
        <v>0</v>
      </c>
      <c r="CT130" s="45">
        <v>0</v>
      </c>
      <c r="CU130" s="45">
        <v>0</v>
      </c>
      <c r="CV130" s="45">
        <v>0</v>
      </c>
      <c r="CW130" s="45">
        <v>0</v>
      </c>
      <c r="CX130" s="45">
        <v>0</v>
      </c>
      <c r="CY130" s="45">
        <f t="shared" si="145"/>
        <v>1</v>
      </c>
      <c r="CZ130" s="47">
        <f>(CY130/BQ130)*100</f>
        <v>100</v>
      </c>
      <c r="DA130" s="45">
        <v>0</v>
      </c>
      <c r="DB130" s="45">
        <f t="shared" si="146"/>
        <v>0</v>
      </c>
      <c r="DC130" s="37" t="s">
        <v>456</v>
      </c>
      <c r="DD130" s="45">
        <v>0</v>
      </c>
      <c r="DE130" s="45">
        <v>0</v>
      </c>
      <c r="DF130" s="45">
        <v>0</v>
      </c>
      <c r="DG130" s="45">
        <v>0</v>
      </c>
      <c r="DH130" s="48"/>
      <c r="DI130" s="48"/>
      <c r="DJ130" s="48"/>
      <c r="DK130" s="46">
        <v>0</v>
      </c>
      <c r="DL130" s="26" t="s">
        <v>392</v>
      </c>
      <c r="DM130" s="26" t="s">
        <v>392</v>
      </c>
      <c r="DN130" s="46">
        <v>21</v>
      </c>
    </row>
    <row r="131" spans="1:118" s="5" customFormat="1">
      <c r="A131" s="100" t="s">
        <v>284</v>
      </c>
      <c r="B131" s="100" t="s">
        <v>391</v>
      </c>
      <c r="C131" s="100" t="s">
        <v>19</v>
      </c>
      <c r="D131" s="46">
        <v>427</v>
      </c>
      <c r="E131" s="45">
        <f t="shared" si="118"/>
        <v>15</v>
      </c>
      <c r="F131" s="46">
        <v>15</v>
      </c>
      <c r="G131" s="34">
        <f t="shared" si="147"/>
        <v>100</v>
      </c>
      <c r="H131" s="46">
        <v>0</v>
      </c>
      <c r="I131" s="34">
        <f t="shared" si="148"/>
        <v>0</v>
      </c>
      <c r="J131" s="46">
        <v>11</v>
      </c>
      <c r="K131" s="34">
        <f t="shared" si="119"/>
        <v>2.5761124121779861</v>
      </c>
      <c r="L131" s="46">
        <v>52</v>
      </c>
      <c r="M131" s="46">
        <v>35</v>
      </c>
      <c r="N131" s="47">
        <f t="shared" si="120"/>
        <v>8.1967213114754092</v>
      </c>
      <c r="O131" s="45">
        <v>8</v>
      </c>
      <c r="P131" s="45">
        <v>7</v>
      </c>
      <c r="Q131" s="34">
        <f t="shared" si="121"/>
        <v>1.639344262295082</v>
      </c>
      <c r="R131" s="46">
        <f t="shared" si="122"/>
        <v>1</v>
      </c>
      <c r="S131" s="46">
        <v>1</v>
      </c>
      <c r="T131" s="34">
        <f t="shared" si="150"/>
        <v>100</v>
      </c>
      <c r="U131" s="46">
        <v>0</v>
      </c>
      <c r="V131" s="34">
        <f t="shared" si="151"/>
        <v>0</v>
      </c>
      <c r="W131" s="46">
        <v>0</v>
      </c>
      <c r="X131" s="46">
        <v>1</v>
      </c>
      <c r="Y131" s="34">
        <f t="shared" si="123"/>
        <v>0.23419203747072601</v>
      </c>
      <c r="Z131" s="46">
        <v>0</v>
      </c>
      <c r="AA131" s="34">
        <f t="shared" si="124"/>
        <v>0</v>
      </c>
      <c r="AB131" s="42">
        <v>24.17</v>
      </c>
      <c r="AC131" s="42"/>
      <c r="AD131" s="42"/>
      <c r="AE131" s="42"/>
      <c r="AF131" s="34">
        <v>4</v>
      </c>
      <c r="AG131" s="34"/>
      <c r="AH131" s="45">
        <v>0</v>
      </c>
      <c r="AI131" s="34">
        <f t="shared" si="152"/>
        <v>0</v>
      </c>
      <c r="AJ131" s="45">
        <v>0</v>
      </c>
      <c r="AK131" s="37" t="s">
        <v>456</v>
      </c>
      <c r="AL131" s="45">
        <v>0</v>
      </c>
      <c r="AM131" s="34">
        <f t="shared" si="153"/>
        <v>0</v>
      </c>
      <c r="AN131" s="45">
        <v>0</v>
      </c>
      <c r="AO131" s="37" t="s">
        <v>456</v>
      </c>
      <c r="AP131" s="45">
        <v>0</v>
      </c>
      <c r="AQ131" s="175">
        <f t="shared" si="93"/>
        <v>0</v>
      </c>
      <c r="AR131" s="45">
        <f t="shared" si="125"/>
        <v>3</v>
      </c>
      <c r="AS131" s="34">
        <f t="shared" si="126"/>
        <v>0.70257611241217799</v>
      </c>
      <c r="AT131" s="149">
        <v>0</v>
      </c>
      <c r="AU131" s="149">
        <v>3</v>
      </c>
      <c r="AV131" s="149">
        <v>0</v>
      </c>
      <c r="AW131" s="45">
        <f t="shared" si="127"/>
        <v>3</v>
      </c>
      <c r="AX131" s="45">
        <v>0</v>
      </c>
      <c r="AY131" s="45">
        <v>3</v>
      </c>
      <c r="AZ131" s="45">
        <v>0</v>
      </c>
      <c r="BA131" s="45">
        <v>3</v>
      </c>
      <c r="BB131" s="34">
        <f t="shared" si="128"/>
        <v>0.70257611241217799</v>
      </c>
      <c r="BC131" s="149">
        <v>0</v>
      </c>
      <c r="BD131" s="34">
        <f t="shared" si="149"/>
        <v>0</v>
      </c>
      <c r="BE131" s="45">
        <f t="shared" si="129"/>
        <v>0</v>
      </c>
      <c r="BF131" s="45">
        <f t="shared" si="130"/>
        <v>3</v>
      </c>
      <c r="BG131" s="45">
        <f t="shared" si="131"/>
        <v>0</v>
      </c>
      <c r="BH131" s="46">
        <v>0</v>
      </c>
      <c r="BI131" s="46">
        <v>0</v>
      </c>
      <c r="BJ131" s="46">
        <v>0</v>
      </c>
      <c r="BK131" s="46">
        <v>0</v>
      </c>
      <c r="BL131" s="46">
        <v>3</v>
      </c>
      <c r="BM131" s="46">
        <v>0</v>
      </c>
      <c r="BN131" s="46">
        <v>0</v>
      </c>
      <c r="BO131" s="46">
        <v>0</v>
      </c>
      <c r="BP131" s="46">
        <v>0</v>
      </c>
      <c r="BQ131" s="45">
        <f t="shared" si="132"/>
        <v>0</v>
      </c>
      <c r="BR131" s="47">
        <f t="shared" si="133"/>
        <v>0</v>
      </c>
      <c r="BS131" s="45">
        <f t="shared" si="134"/>
        <v>0</v>
      </c>
      <c r="BT131" s="45">
        <f t="shared" si="135"/>
        <v>0</v>
      </c>
      <c r="BU131" s="45">
        <f t="shared" si="136"/>
        <v>0</v>
      </c>
      <c r="BV131" s="45">
        <f t="shared" si="137"/>
        <v>0</v>
      </c>
      <c r="BW131" s="45">
        <v>0</v>
      </c>
      <c r="BX131" s="45">
        <v>0</v>
      </c>
      <c r="BY131" s="45">
        <f t="shared" si="138"/>
        <v>0</v>
      </c>
      <c r="BZ131" s="45">
        <v>0</v>
      </c>
      <c r="CA131" s="45">
        <v>0</v>
      </c>
      <c r="CB131" s="45">
        <f t="shared" si="139"/>
        <v>0</v>
      </c>
      <c r="CC131" s="45">
        <v>0</v>
      </c>
      <c r="CD131" s="45">
        <v>0</v>
      </c>
      <c r="CE131" s="45">
        <f t="shared" si="140"/>
        <v>0</v>
      </c>
      <c r="CF131" s="45">
        <v>0</v>
      </c>
      <c r="CG131" s="45">
        <v>0</v>
      </c>
      <c r="CH131" s="45">
        <v>0</v>
      </c>
      <c r="CI131" s="45">
        <v>0</v>
      </c>
      <c r="CJ131" s="48"/>
      <c r="CK131" s="48"/>
      <c r="CL131" s="45">
        <v>0</v>
      </c>
      <c r="CM131" s="45">
        <v>0</v>
      </c>
      <c r="CN131" s="45">
        <f t="shared" si="141"/>
        <v>0</v>
      </c>
      <c r="CO131" s="115" t="s">
        <v>456</v>
      </c>
      <c r="CP131" s="45">
        <f t="shared" si="142"/>
        <v>0</v>
      </c>
      <c r="CQ131" s="45">
        <f t="shared" si="143"/>
        <v>0</v>
      </c>
      <c r="CR131" s="45">
        <f t="shared" si="144"/>
        <v>0</v>
      </c>
      <c r="CS131" s="45">
        <v>0</v>
      </c>
      <c r="CT131" s="45">
        <v>0</v>
      </c>
      <c r="CU131" s="45">
        <v>0</v>
      </c>
      <c r="CV131" s="45">
        <v>0</v>
      </c>
      <c r="CW131" s="45">
        <v>0</v>
      </c>
      <c r="CX131" s="45">
        <v>0</v>
      </c>
      <c r="CY131" s="45">
        <f t="shared" si="145"/>
        <v>0</v>
      </c>
      <c r="CZ131" s="115" t="s">
        <v>456</v>
      </c>
      <c r="DA131" s="45">
        <v>0</v>
      </c>
      <c r="DB131" s="45">
        <f t="shared" si="146"/>
        <v>0</v>
      </c>
      <c r="DC131" s="37" t="s">
        <v>456</v>
      </c>
      <c r="DD131" s="45">
        <v>0</v>
      </c>
      <c r="DE131" s="45">
        <v>0</v>
      </c>
      <c r="DF131" s="45">
        <v>0</v>
      </c>
      <c r="DG131" s="45">
        <v>0</v>
      </c>
      <c r="DH131" s="48"/>
      <c r="DI131" s="48"/>
      <c r="DJ131" s="48"/>
      <c r="DK131" s="46">
        <v>0</v>
      </c>
      <c r="DL131" s="26" t="s">
        <v>392</v>
      </c>
      <c r="DM131" s="26" t="s">
        <v>392</v>
      </c>
      <c r="DN131" s="46">
        <v>1</v>
      </c>
    </row>
    <row r="132" spans="1:118" s="5" customFormat="1">
      <c r="A132" s="100" t="s">
        <v>285</v>
      </c>
      <c r="B132" s="100" t="s">
        <v>391</v>
      </c>
      <c r="C132" s="100" t="s">
        <v>19</v>
      </c>
      <c r="D132" s="46">
        <v>974</v>
      </c>
      <c r="E132" s="45">
        <f t="shared" si="118"/>
        <v>20</v>
      </c>
      <c r="F132" s="46">
        <v>19</v>
      </c>
      <c r="G132" s="34">
        <f t="shared" si="147"/>
        <v>95</v>
      </c>
      <c r="H132" s="46">
        <v>1</v>
      </c>
      <c r="I132" s="34">
        <f t="shared" si="148"/>
        <v>5</v>
      </c>
      <c r="J132" s="46">
        <v>14</v>
      </c>
      <c r="K132" s="34">
        <f t="shared" si="119"/>
        <v>1.4373716632443532</v>
      </c>
      <c r="L132" s="46">
        <v>158</v>
      </c>
      <c r="M132" s="46">
        <v>117</v>
      </c>
      <c r="N132" s="47">
        <f t="shared" si="120"/>
        <v>12.012320328542096</v>
      </c>
      <c r="O132" s="45">
        <v>17</v>
      </c>
      <c r="P132" s="45">
        <v>14</v>
      </c>
      <c r="Q132" s="34">
        <f t="shared" si="121"/>
        <v>1.4373716632443532</v>
      </c>
      <c r="R132" s="46">
        <f t="shared" si="122"/>
        <v>12</v>
      </c>
      <c r="S132" s="46">
        <v>12</v>
      </c>
      <c r="T132" s="34">
        <f t="shared" si="150"/>
        <v>100</v>
      </c>
      <c r="U132" s="46">
        <v>0</v>
      </c>
      <c r="V132" s="34">
        <f t="shared" si="151"/>
        <v>0</v>
      </c>
      <c r="W132" s="46">
        <v>3</v>
      </c>
      <c r="X132" s="46">
        <v>12</v>
      </c>
      <c r="Y132" s="34">
        <f t="shared" si="123"/>
        <v>1.2320328542094456</v>
      </c>
      <c r="Z132" s="46">
        <v>3</v>
      </c>
      <c r="AA132" s="34">
        <f t="shared" si="124"/>
        <v>0.30800821355236141</v>
      </c>
      <c r="AB132" s="42">
        <v>65.069999999999993</v>
      </c>
      <c r="AC132" s="42">
        <v>71.650000000000006</v>
      </c>
      <c r="AD132" s="42"/>
      <c r="AE132" s="42">
        <v>380.08</v>
      </c>
      <c r="AF132" s="34">
        <v>8.42</v>
      </c>
      <c r="AG132" s="34">
        <v>6.33</v>
      </c>
      <c r="AH132" s="45">
        <v>5</v>
      </c>
      <c r="AI132" s="34">
        <f t="shared" si="152"/>
        <v>41.666666666666671</v>
      </c>
      <c r="AJ132" s="45">
        <v>2</v>
      </c>
      <c r="AK132" s="34">
        <f>(AJ132/W132)*100</f>
        <v>66.666666666666657</v>
      </c>
      <c r="AL132" s="45">
        <v>5</v>
      </c>
      <c r="AM132" s="34">
        <f t="shared" si="153"/>
        <v>41.666666666666671</v>
      </c>
      <c r="AN132" s="45">
        <v>2</v>
      </c>
      <c r="AO132" s="34">
        <f>(AN132/Z132)*100</f>
        <v>66.666666666666657</v>
      </c>
      <c r="AP132" s="45">
        <v>1</v>
      </c>
      <c r="AQ132" s="175">
        <f t="shared" si="93"/>
        <v>0.10266940451745381</v>
      </c>
      <c r="AR132" s="45">
        <f t="shared" si="125"/>
        <v>10</v>
      </c>
      <c r="AS132" s="34">
        <f t="shared" si="126"/>
        <v>1.0266940451745379</v>
      </c>
      <c r="AT132" s="149">
        <v>0</v>
      </c>
      <c r="AU132" s="149">
        <v>10</v>
      </c>
      <c r="AV132" s="149">
        <v>0</v>
      </c>
      <c r="AW132" s="45">
        <f t="shared" si="127"/>
        <v>10</v>
      </c>
      <c r="AX132" s="45">
        <v>0</v>
      </c>
      <c r="AY132" s="45">
        <v>10</v>
      </c>
      <c r="AZ132" s="45">
        <v>0</v>
      </c>
      <c r="BA132" s="45">
        <v>10</v>
      </c>
      <c r="BB132" s="34">
        <f t="shared" si="128"/>
        <v>1.0266940451745379</v>
      </c>
      <c r="BC132" s="149">
        <v>0</v>
      </c>
      <c r="BD132" s="34">
        <f t="shared" si="149"/>
        <v>0</v>
      </c>
      <c r="BE132" s="45">
        <f t="shared" si="129"/>
        <v>0</v>
      </c>
      <c r="BF132" s="45">
        <f t="shared" si="130"/>
        <v>2</v>
      </c>
      <c r="BG132" s="45">
        <f t="shared" si="131"/>
        <v>8</v>
      </c>
      <c r="BH132" s="46">
        <v>0</v>
      </c>
      <c r="BI132" s="46">
        <v>0</v>
      </c>
      <c r="BJ132" s="46">
        <v>0</v>
      </c>
      <c r="BK132" s="46">
        <v>0</v>
      </c>
      <c r="BL132" s="46">
        <v>2</v>
      </c>
      <c r="BM132" s="46">
        <v>8</v>
      </c>
      <c r="BN132" s="46">
        <v>0</v>
      </c>
      <c r="BO132" s="46">
        <v>0</v>
      </c>
      <c r="BP132" s="46">
        <v>0</v>
      </c>
      <c r="BQ132" s="45">
        <f t="shared" si="132"/>
        <v>1</v>
      </c>
      <c r="BR132" s="47">
        <f t="shared" si="133"/>
        <v>0.10266940451745381</v>
      </c>
      <c r="BS132" s="45">
        <f t="shared" si="134"/>
        <v>1</v>
      </c>
      <c r="BT132" s="45">
        <f t="shared" si="135"/>
        <v>0</v>
      </c>
      <c r="BU132" s="45">
        <f t="shared" si="136"/>
        <v>1</v>
      </c>
      <c r="BV132" s="45">
        <f t="shared" si="137"/>
        <v>0</v>
      </c>
      <c r="BW132" s="45">
        <v>0</v>
      </c>
      <c r="BX132" s="45">
        <v>0</v>
      </c>
      <c r="BY132" s="45">
        <f t="shared" si="138"/>
        <v>1</v>
      </c>
      <c r="BZ132" s="45">
        <v>0</v>
      </c>
      <c r="CA132" s="45">
        <v>1</v>
      </c>
      <c r="CB132" s="45">
        <f t="shared" si="139"/>
        <v>0</v>
      </c>
      <c r="CC132" s="45">
        <v>0</v>
      </c>
      <c r="CD132" s="45">
        <v>0</v>
      </c>
      <c r="CE132" s="45">
        <f t="shared" si="140"/>
        <v>0</v>
      </c>
      <c r="CF132" s="45">
        <v>0</v>
      </c>
      <c r="CG132" s="45">
        <v>0</v>
      </c>
      <c r="CH132" s="45">
        <v>0</v>
      </c>
      <c r="CI132" s="45">
        <v>0</v>
      </c>
      <c r="CJ132" s="48">
        <v>4190.76</v>
      </c>
      <c r="CK132" s="48"/>
      <c r="CL132" s="45">
        <v>0</v>
      </c>
      <c r="CM132" s="45">
        <v>0</v>
      </c>
      <c r="CN132" s="45">
        <f t="shared" si="141"/>
        <v>0</v>
      </c>
      <c r="CO132" s="47">
        <f>(CN132/BQ132)*100</f>
        <v>0</v>
      </c>
      <c r="CP132" s="45">
        <f t="shared" si="142"/>
        <v>0</v>
      </c>
      <c r="CQ132" s="45">
        <f t="shared" si="143"/>
        <v>0</v>
      </c>
      <c r="CR132" s="45">
        <f t="shared" si="144"/>
        <v>0</v>
      </c>
      <c r="CS132" s="45">
        <v>0</v>
      </c>
      <c r="CT132" s="45">
        <v>0</v>
      </c>
      <c r="CU132" s="45">
        <v>0</v>
      </c>
      <c r="CV132" s="45">
        <v>0</v>
      </c>
      <c r="CW132" s="45">
        <v>0</v>
      </c>
      <c r="CX132" s="45">
        <v>0</v>
      </c>
      <c r="CY132" s="45">
        <f t="shared" si="145"/>
        <v>1</v>
      </c>
      <c r="CZ132" s="47">
        <f>(CY132/BQ132)*100</f>
        <v>100</v>
      </c>
      <c r="DA132" s="45">
        <v>0</v>
      </c>
      <c r="DB132" s="45">
        <f t="shared" si="146"/>
        <v>0</v>
      </c>
      <c r="DC132" s="37" t="s">
        <v>456</v>
      </c>
      <c r="DD132" s="45">
        <v>0</v>
      </c>
      <c r="DE132" s="45">
        <v>0</v>
      </c>
      <c r="DF132" s="45">
        <v>0</v>
      </c>
      <c r="DG132" s="45">
        <v>0</v>
      </c>
      <c r="DH132" s="48"/>
      <c r="DI132" s="48"/>
      <c r="DJ132" s="48"/>
      <c r="DK132" s="46">
        <v>0</v>
      </c>
      <c r="DL132" s="26" t="s">
        <v>392</v>
      </c>
      <c r="DM132" s="26" t="s">
        <v>392</v>
      </c>
      <c r="DN132" s="46">
        <v>12</v>
      </c>
    </row>
    <row r="133" spans="1:118" s="5" customFormat="1">
      <c r="A133" s="100" t="s">
        <v>286</v>
      </c>
      <c r="B133" s="100" t="s">
        <v>391</v>
      </c>
      <c r="C133" s="100" t="s">
        <v>19</v>
      </c>
      <c r="D133" s="46">
        <v>213</v>
      </c>
      <c r="E133" s="45">
        <f t="shared" si="118"/>
        <v>13</v>
      </c>
      <c r="F133" s="46">
        <v>12</v>
      </c>
      <c r="G133" s="34">
        <f t="shared" si="147"/>
        <v>92.307692307692307</v>
      </c>
      <c r="H133" s="46">
        <v>1</v>
      </c>
      <c r="I133" s="34">
        <f t="shared" si="148"/>
        <v>7.6923076923076925</v>
      </c>
      <c r="J133" s="46">
        <v>11</v>
      </c>
      <c r="K133" s="34">
        <f t="shared" si="119"/>
        <v>5.164319248826291</v>
      </c>
      <c r="L133" s="46">
        <v>25</v>
      </c>
      <c r="M133" s="46">
        <v>17</v>
      </c>
      <c r="N133" s="47">
        <f t="shared" si="120"/>
        <v>7.981220657276995</v>
      </c>
      <c r="O133" s="45">
        <v>5</v>
      </c>
      <c r="P133" s="45">
        <v>4</v>
      </c>
      <c r="Q133" s="34">
        <f t="shared" si="121"/>
        <v>1.8779342723004695</v>
      </c>
      <c r="R133" s="46">
        <f t="shared" si="122"/>
        <v>2</v>
      </c>
      <c r="S133" s="46">
        <v>2</v>
      </c>
      <c r="T133" s="34">
        <f t="shared" si="150"/>
        <v>100</v>
      </c>
      <c r="U133" s="46">
        <v>0</v>
      </c>
      <c r="V133" s="34">
        <f t="shared" si="151"/>
        <v>0</v>
      </c>
      <c r="W133" s="46">
        <v>1</v>
      </c>
      <c r="X133" s="46">
        <v>2</v>
      </c>
      <c r="Y133" s="34">
        <f t="shared" si="123"/>
        <v>0.93896713615023475</v>
      </c>
      <c r="Z133" s="46">
        <v>1</v>
      </c>
      <c r="AA133" s="34">
        <f t="shared" si="124"/>
        <v>0.46948356807511737</v>
      </c>
      <c r="AB133" s="42">
        <v>124.9</v>
      </c>
      <c r="AC133" s="42">
        <v>35.1</v>
      </c>
      <c r="AD133" s="42"/>
      <c r="AE133" s="42">
        <v>280.8</v>
      </c>
      <c r="AF133" s="34">
        <v>6.5</v>
      </c>
      <c r="AG133" s="34">
        <v>8</v>
      </c>
      <c r="AH133" s="45">
        <v>0</v>
      </c>
      <c r="AI133" s="34">
        <f t="shared" si="152"/>
        <v>0</v>
      </c>
      <c r="AJ133" s="45">
        <v>0</v>
      </c>
      <c r="AK133" s="34">
        <f>(AJ133/W133)*100</f>
        <v>0</v>
      </c>
      <c r="AL133" s="45">
        <v>0</v>
      </c>
      <c r="AM133" s="34">
        <f t="shared" si="153"/>
        <v>0</v>
      </c>
      <c r="AN133" s="45">
        <v>0</v>
      </c>
      <c r="AO133" s="34">
        <f>(AN133/Z133)*100</f>
        <v>0</v>
      </c>
      <c r="AP133" s="45">
        <v>0</v>
      </c>
      <c r="AQ133" s="175">
        <f t="shared" si="93"/>
        <v>0</v>
      </c>
      <c r="AR133" s="45">
        <f t="shared" si="125"/>
        <v>2</v>
      </c>
      <c r="AS133" s="34">
        <f t="shared" si="126"/>
        <v>0.93896713615023475</v>
      </c>
      <c r="AT133" s="149">
        <v>0</v>
      </c>
      <c r="AU133" s="149">
        <v>2</v>
      </c>
      <c r="AV133" s="149">
        <v>0</v>
      </c>
      <c r="AW133" s="45">
        <f t="shared" si="127"/>
        <v>2</v>
      </c>
      <c r="AX133" s="45">
        <v>0</v>
      </c>
      <c r="AY133" s="45">
        <v>2</v>
      </c>
      <c r="AZ133" s="45">
        <v>0</v>
      </c>
      <c r="BA133" s="45">
        <v>2</v>
      </c>
      <c r="BB133" s="34">
        <f t="shared" si="128"/>
        <v>0.93896713615023475</v>
      </c>
      <c r="BC133" s="149">
        <v>0</v>
      </c>
      <c r="BD133" s="34">
        <f t="shared" si="149"/>
        <v>0</v>
      </c>
      <c r="BE133" s="45">
        <f t="shared" si="129"/>
        <v>0</v>
      </c>
      <c r="BF133" s="45">
        <f t="shared" si="130"/>
        <v>0</v>
      </c>
      <c r="BG133" s="45">
        <f t="shared" si="131"/>
        <v>2</v>
      </c>
      <c r="BH133" s="46">
        <v>0</v>
      </c>
      <c r="BI133" s="46">
        <v>0</v>
      </c>
      <c r="BJ133" s="46">
        <v>0</v>
      </c>
      <c r="BK133" s="46">
        <v>0</v>
      </c>
      <c r="BL133" s="46">
        <v>0</v>
      </c>
      <c r="BM133" s="46">
        <v>2</v>
      </c>
      <c r="BN133" s="46">
        <v>0</v>
      </c>
      <c r="BO133" s="46">
        <v>0</v>
      </c>
      <c r="BP133" s="46">
        <v>0</v>
      </c>
      <c r="BQ133" s="45">
        <f t="shared" si="132"/>
        <v>0</v>
      </c>
      <c r="BR133" s="47">
        <f t="shared" si="133"/>
        <v>0</v>
      </c>
      <c r="BS133" s="45">
        <f t="shared" si="134"/>
        <v>0</v>
      </c>
      <c r="BT133" s="45">
        <f t="shared" si="135"/>
        <v>0</v>
      </c>
      <c r="BU133" s="45">
        <f t="shared" si="136"/>
        <v>0</v>
      </c>
      <c r="BV133" s="45">
        <f t="shared" si="137"/>
        <v>0</v>
      </c>
      <c r="BW133" s="45">
        <v>0</v>
      </c>
      <c r="BX133" s="45">
        <v>0</v>
      </c>
      <c r="BY133" s="45">
        <f t="shared" si="138"/>
        <v>0</v>
      </c>
      <c r="BZ133" s="45">
        <v>0</v>
      </c>
      <c r="CA133" s="45">
        <v>0</v>
      </c>
      <c r="CB133" s="45">
        <f t="shared" si="139"/>
        <v>0</v>
      </c>
      <c r="CC133" s="45">
        <v>0</v>
      </c>
      <c r="CD133" s="45">
        <v>0</v>
      </c>
      <c r="CE133" s="45">
        <f t="shared" si="140"/>
        <v>0</v>
      </c>
      <c r="CF133" s="45">
        <v>0</v>
      </c>
      <c r="CG133" s="45">
        <v>0</v>
      </c>
      <c r="CH133" s="45">
        <v>0</v>
      </c>
      <c r="CI133" s="45">
        <v>0</v>
      </c>
      <c r="CJ133" s="48"/>
      <c r="CK133" s="48"/>
      <c r="CL133" s="45">
        <v>0</v>
      </c>
      <c r="CM133" s="45">
        <v>0</v>
      </c>
      <c r="CN133" s="45">
        <f t="shared" si="141"/>
        <v>0</v>
      </c>
      <c r="CO133" s="115" t="s">
        <v>456</v>
      </c>
      <c r="CP133" s="45">
        <f t="shared" si="142"/>
        <v>0</v>
      </c>
      <c r="CQ133" s="45">
        <f t="shared" si="143"/>
        <v>0</v>
      </c>
      <c r="CR133" s="45">
        <f t="shared" si="144"/>
        <v>0</v>
      </c>
      <c r="CS133" s="45">
        <v>0</v>
      </c>
      <c r="CT133" s="45">
        <v>0</v>
      </c>
      <c r="CU133" s="45">
        <v>0</v>
      </c>
      <c r="CV133" s="45">
        <v>0</v>
      </c>
      <c r="CW133" s="45">
        <v>0</v>
      </c>
      <c r="CX133" s="45">
        <v>0</v>
      </c>
      <c r="CY133" s="45">
        <f t="shared" si="145"/>
        <v>0</v>
      </c>
      <c r="CZ133" s="115" t="s">
        <v>456</v>
      </c>
      <c r="DA133" s="45">
        <v>0</v>
      </c>
      <c r="DB133" s="45">
        <f t="shared" si="146"/>
        <v>0</v>
      </c>
      <c r="DC133" s="37" t="s">
        <v>456</v>
      </c>
      <c r="DD133" s="45">
        <v>0</v>
      </c>
      <c r="DE133" s="45">
        <v>0</v>
      </c>
      <c r="DF133" s="45">
        <v>0</v>
      </c>
      <c r="DG133" s="45">
        <v>0</v>
      </c>
      <c r="DH133" s="48"/>
      <c r="DI133" s="48"/>
      <c r="DJ133" s="48"/>
      <c r="DK133" s="46">
        <v>0</v>
      </c>
      <c r="DL133" s="26" t="s">
        <v>392</v>
      </c>
      <c r="DM133" s="26" t="s">
        <v>392</v>
      </c>
      <c r="DN133" s="46">
        <v>2</v>
      </c>
    </row>
    <row r="134" spans="1:118" s="5" customFormat="1">
      <c r="A134" s="26" t="s">
        <v>286</v>
      </c>
      <c r="B134" s="26" t="s">
        <v>439</v>
      </c>
      <c r="C134" s="26" t="s">
        <v>19</v>
      </c>
      <c r="D134" s="46">
        <v>116</v>
      </c>
      <c r="E134" s="45">
        <f t="shared" si="118"/>
        <v>0</v>
      </c>
      <c r="F134" s="46">
        <v>0</v>
      </c>
      <c r="G134" s="37" t="s">
        <v>456</v>
      </c>
      <c r="H134" s="46">
        <v>0</v>
      </c>
      <c r="I134" s="37" t="s">
        <v>456</v>
      </c>
      <c r="J134" s="46">
        <v>0</v>
      </c>
      <c r="K134" s="34">
        <f t="shared" si="119"/>
        <v>0</v>
      </c>
      <c r="L134" s="46">
        <v>9</v>
      </c>
      <c r="M134" s="46">
        <v>8</v>
      </c>
      <c r="N134" s="47">
        <f t="shared" si="120"/>
        <v>6.8965517241379306</v>
      </c>
      <c r="O134" s="45">
        <v>1</v>
      </c>
      <c r="P134" s="45">
        <v>1</v>
      </c>
      <c r="Q134" s="34">
        <f t="shared" si="121"/>
        <v>0.86206896551724133</v>
      </c>
      <c r="R134" s="46">
        <f t="shared" si="122"/>
        <v>6</v>
      </c>
      <c r="S134" s="46">
        <v>6</v>
      </c>
      <c r="T134" s="34">
        <f t="shared" si="150"/>
        <v>100</v>
      </c>
      <c r="U134" s="46">
        <v>0</v>
      </c>
      <c r="V134" s="34">
        <f t="shared" si="151"/>
        <v>0</v>
      </c>
      <c r="W134" s="46">
        <v>0</v>
      </c>
      <c r="X134" s="46">
        <v>4</v>
      </c>
      <c r="Y134" s="34">
        <f t="shared" si="123"/>
        <v>3.4482758620689653</v>
      </c>
      <c r="Z134" s="46">
        <v>0</v>
      </c>
      <c r="AA134" s="34">
        <f t="shared" si="124"/>
        <v>0</v>
      </c>
      <c r="AB134" s="42">
        <v>26.69</v>
      </c>
      <c r="AC134" s="42"/>
      <c r="AD134" s="42">
        <v>195.7</v>
      </c>
      <c r="AE134" s="42"/>
      <c r="AF134" s="34">
        <v>2.44</v>
      </c>
      <c r="AG134" s="34"/>
      <c r="AH134" s="45">
        <v>4</v>
      </c>
      <c r="AI134" s="34">
        <f t="shared" si="152"/>
        <v>66.666666666666657</v>
      </c>
      <c r="AJ134" s="45">
        <v>0</v>
      </c>
      <c r="AK134" s="37" t="s">
        <v>456</v>
      </c>
      <c r="AL134" s="45">
        <v>2</v>
      </c>
      <c r="AM134" s="34">
        <f t="shared" si="153"/>
        <v>50</v>
      </c>
      <c r="AN134" s="45">
        <v>0</v>
      </c>
      <c r="AO134" s="37" t="s">
        <v>456</v>
      </c>
      <c r="AP134" s="45">
        <v>0</v>
      </c>
      <c r="AQ134" s="175">
        <f t="shared" ref="AQ134:AQ197" si="154">(AP134/D134)*100</f>
        <v>0</v>
      </c>
      <c r="AR134" s="45">
        <f t="shared" si="125"/>
        <v>0</v>
      </c>
      <c r="AS134" s="34">
        <f t="shared" si="126"/>
        <v>0</v>
      </c>
      <c r="AT134" s="149">
        <v>0</v>
      </c>
      <c r="AU134" s="149">
        <v>0</v>
      </c>
      <c r="AV134" s="149">
        <v>0</v>
      </c>
      <c r="AW134" s="45">
        <f t="shared" si="127"/>
        <v>0</v>
      </c>
      <c r="AX134" s="45">
        <v>0</v>
      </c>
      <c r="AY134" s="45">
        <v>0</v>
      </c>
      <c r="AZ134" s="45">
        <v>0</v>
      </c>
      <c r="BA134" s="45">
        <v>0</v>
      </c>
      <c r="BB134" s="34">
        <f t="shared" si="128"/>
        <v>0</v>
      </c>
      <c r="BC134" s="149">
        <v>0</v>
      </c>
      <c r="BD134" s="37" t="s">
        <v>456</v>
      </c>
      <c r="BE134" s="45">
        <f t="shared" si="129"/>
        <v>0</v>
      </c>
      <c r="BF134" s="45">
        <f t="shared" si="130"/>
        <v>0</v>
      </c>
      <c r="BG134" s="45">
        <f t="shared" si="131"/>
        <v>0</v>
      </c>
      <c r="BH134" s="46">
        <v>0</v>
      </c>
      <c r="BI134" s="46">
        <v>0</v>
      </c>
      <c r="BJ134" s="46">
        <v>0</v>
      </c>
      <c r="BK134" s="46">
        <v>0</v>
      </c>
      <c r="BL134" s="46">
        <v>0</v>
      </c>
      <c r="BM134" s="46">
        <v>0</v>
      </c>
      <c r="BN134" s="46">
        <v>0</v>
      </c>
      <c r="BO134" s="46">
        <v>0</v>
      </c>
      <c r="BP134" s="46">
        <v>0</v>
      </c>
      <c r="BQ134" s="45">
        <f t="shared" si="132"/>
        <v>0</v>
      </c>
      <c r="BR134" s="47">
        <f t="shared" si="133"/>
        <v>0</v>
      </c>
      <c r="BS134" s="45">
        <f t="shared" si="134"/>
        <v>0</v>
      </c>
      <c r="BT134" s="45">
        <f t="shared" si="135"/>
        <v>0</v>
      </c>
      <c r="BU134" s="45">
        <f t="shared" si="136"/>
        <v>0</v>
      </c>
      <c r="BV134" s="45">
        <f t="shared" si="137"/>
        <v>0</v>
      </c>
      <c r="BW134" s="45">
        <v>0</v>
      </c>
      <c r="BX134" s="45">
        <v>0</v>
      </c>
      <c r="BY134" s="45">
        <f t="shared" si="138"/>
        <v>0</v>
      </c>
      <c r="BZ134" s="45">
        <v>0</v>
      </c>
      <c r="CA134" s="45">
        <v>0</v>
      </c>
      <c r="CB134" s="45">
        <f t="shared" si="139"/>
        <v>0</v>
      </c>
      <c r="CC134" s="45">
        <v>0</v>
      </c>
      <c r="CD134" s="45">
        <v>0</v>
      </c>
      <c r="CE134" s="45">
        <f t="shared" si="140"/>
        <v>0</v>
      </c>
      <c r="CF134" s="45">
        <v>0</v>
      </c>
      <c r="CG134" s="45">
        <v>0</v>
      </c>
      <c r="CH134" s="45">
        <v>0</v>
      </c>
      <c r="CI134" s="45">
        <v>0</v>
      </c>
      <c r="CJ134" s="48"/>
      <c r="CK134" s="48"/>
      <c r="CL134" s="45">
        <v>0</v>
      </c>
      <c r="CM134" s="45">
        <v>0</v>
      </c>
      <c r="CN134" s="45">
        <f t="shared" si="141"/>
        <v>0</v>
      </c>
      <c r="CO134" s="115" t="s">
        <v>456</v>
      </c>
      <c r="CP134" s="45">
        <f t="shared" si="142"/>
        <v>0</v>
      </c>
      <c r="CQ134" s="45">
        <f t="shared" si="143"/>
        <v>0</v>
      </c>
      <c r="CR134" s="45">
        <f t="shared" si="144"/>
        <v>0</v>
      </c>
      <c r="CS134" s="45">
        <v>0</v>
      </c>
      <c r="CT134" s="45">
        <v>0</v>
      </c>
      <c r="CU134" s="45">
        <v>0</v>
      </c>
      <c r="CV134" s="45">
        <v>0</v>
      </c>
      <c r="CW134" s="45">
        <v>0</v>
      </c>
      <c r="CX134" s="45">
        <v>0</v>
      </c>
      <c r="CY134" s="45">
        <f t="shared" si="145"/>
        <v>0</v>
      </c>
      <c r="CZ134" s="115" t="s">
        <v>456</v>
      </c>
      <c r="DA134" s="45">
        <v>0</v>
      </c>
      <c r="DB134" s="45">
        <f t="shared" si="146"/>
        <v>0</v>
      </c>
      <c r="DC134" s="37" t="s">
        <v>456</v>
      </c>
      <c r="DD134" s="45">
        <v>0</v>
      </c>
      <c r="DE134" s="45">
        <v>0</v>
      </c>
      <c r="DF134" s="45">
        <v>0</v>
      </c>
      <c r="DG134" s="45">
        <v>0</v>
      </c>
      <c r="DH134" s="48"/>
      <c r="DI134" s="48"/>
      <c r="DJ134" s="48"/>
      <c r="DK134" s="46">
        <v>0</v>
      </c>
      <c r="DL134" s="46">
        <v>1</v>
      </c>
      <c r="DM134" s="46">
        <v>0</v>
      </c>
      <c r="DN134" s="46">
        <v>0</v>
      </c>
    </row>
    <row r="135" spans="1:118" s="5" customFormat="1">
      <c r="A135" s="26" t="s">
        <v>170</v>
      </c>
      <c r="B135" s="26" t="s">
        <v>210</v>
      </c>
      <c r="C135" s="26" t="s">
        <v>31</v>
      </c>
      <c r="D135" s="46">
        <v>266</v>
      </c>
      <c r="E135" s="45">
        <f t="shared" si="118"/>
        <v>4</v>
      </c>
      <c r="F135" s="46">
        <v>4</v>
      </c>
      <c r="G135" s="34">
        <f>(F135/E135)*100</f>
        <v>100</v>
      </c>
      <c r="H135" s="46">
        <v>0</v>
      </c>
      <c r="I135" s="34">
        <f>(H135/E135)*100</f>
        <v>0</v>
      </c>
      <c r="J135" s="46">
        <v>4</v>
      </c>
      <c r="K135" s="34">
        <f t="shared" si="119"/>
        <v>1.5037593984962405</v>
      </c>
      <c r="L135" s="46">
        <v>140</v>
      </c>
      <c r="M135" s="46">
        <v>49</v>
      </c>
      <c r="N135" s="47">
        <f t="shared" si="120"/>
        <v>18.421052631578945</v>
      </c>
      <c r="O135" s="46">
        <v>33</v>
      </c>
      <c r="P135" s="46">
        <v>17</v>
      </c>
      <c r="Q135" s="34">
        <f t="shared" si="121"/>
        <v>6.3909774436090219</v>
      </c>
      <c r="R135" s="46">
        <f t="shared" si="122"/>
        <v>12</v>
      </c>
      <c r="S135" s="46">
        <v>12</v>
      </c>
      <c r="T135" s="34">
        <f t="shared" si="150"/>
        <v>100</v>
      </c>
      <c r="U135" s="46">
        <v>0</v>
      </c>
      <c r="V135" s="34">
        <f t="shared" si="151"/>
        <v>0</v>
      </c>
      <c r="W135" s="46">
        <v>3</v>
      </c>
      <c r="X135" s="46">
        <v>9</v>
      </c>
      <c r="Y135" s="34">
        <f t="shared" si="123"/>
        <v>3.3834586466165413</v>
      </c>
      <c r="Z135" s="46">
        <v>3</v>
      </c>
      <c r="AA135" s="34">
        <f t="shared" si="124"/>
        <v>1.1278195488721803</v>
      </c>
      <c r="AB135" s="42">
        <v>36.9</v>
      </c>
      <c r="AC135" s="42">
        <v>40.479999999999997</v>
      </c>
      <c r="AD135" s="42">
        <v>206.53</v>
      </c>
      <c r="AE135" s="42">
        <v>158.78</v>
      </c>
      <c r="AF135" s="34">
        <v>5.56</v>
      </c>
      <c r="AG135" s="34">
        <v>5</v>
      </c>
      <c r="AH135" s="45">
        <v>6</v>
      </c>
      <c r="AI135" s="34">
        <f t="shared" si="152"/>
        <v>50</v>
      </c>
      <c r="AJ135" s="45">
        <v>1</v>
      </c>
      <c r="AK135" s="34">
        <f>(AJ135/W135)*100</f>
        <v>33.333333333333329</v>
      </c>
      <c r="AL135" s="45">
        <v>6</v>
      </c>
      <c r="AM135" s="34">
        <f t="shared" si="153"/>
        <v>66.666666666666657</v>
      </c>
      <c r="AN135" s="45">
        <v>1</v>
      </c>
      <c r="AO135" s="34">
        <f>(AN135/Z135)*100</f>
        <v>33.333333333333329</v>
      </c>
      <c r="AP135" s="45">
        <v>0</v>
      </c>
      <c r="AQ135" s="175">
        <f t="shared" si="154"/>
        <v>0</v>
      </c>
      <c r="AR135" s="45">
        <f t="shared" si="125"/>
        <v>7</v>
      </c>
      <c r="AS135" s="34">
        <f t="shared" si="126"/>
        <v>2.6315789473684208</v>
      </c>
      <c r="AT135" s="149">
        <v>0</v>
      </c>
      <c r="AU135" s="149">
        <v>7</v>
      </c>
      <c r="AV135" s="149">
        <v>0</v>
      </c>
      <c r="AW135" s="45">
        <f t="shared" si="127"/>
        <v>5</v>
      </c>
      <c r="AX135" s="45">
        <v>0</v>
      </c>
      <c r="AY135" s="45">
        <v>5</v>
      </c>
      <c r="AZ135" s="45">
        <v>0</v>
      </c>
      <c r="BA135" s="45">
        <v>5</v>
      </c>
      <c r="BB135" s="34">
        <f t="shared" si="128"/>
        <v>1.8796992481203008</v>
      </c>
      <c r="BC135" s="149">
        <v>0</v>
      </c>
      <c r="BD135" s="34">
        <f>(BC135/BA135)*100</f>
        <v>0</v>
      </c>
      <c r="BE135" s="45">
        <f t="shared" si="129"/>
        <v>0</v>
      </c>
      <c r="BF135" s="45">
        <f t="shared" si="130"/>
        <v>0</v>
      </c>
      <c r="BG135" s="45">
        <f t="shared" si="131"/>
        <v>5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5</v>
      </c>
      <c r="BN135" s="46">
        <v>0</v>
      </c>
      <c r="BO135" s="46">
        <v>0</v>
      </c>
      <c r="BP135" s="46">
        <v>0</v>
      </c>
      <c r="BQ135" s="45">
        <f t="shared" si="132"/>
        <v>0</v>
      </c>
      <c r="BR135" s="47">
        <f t="shared" si="133"/>
        <v>0</v>
      </c>
      <c r="BS135" s="45">
        <f t="shared" si="134"/>
        <v>0</v>
      </c>
      <c r="BT135" s="45">
        <f t="shared" si="135"/>
        <v>0</v>
      </c>
      <c r="BU135" s="45">
        <f t="shared" si="136"/>
        <v>0</v>
      </c>
      <c r="BV135" s="45">
        <f t="shared" si="137"/>
        <v>0</v>
      </c>
      <c r="BW135" s="45">
        <v>0</v>
      </c>
      <c r="BX135" s="45">
        <v>0</v>
      </c>
      <c r="BY135" s="45">
        <f t="shared" si="138"/>
        <v>0</v>
      </c>
      <c r="BZ135" s="45">
        <v>0</v>
      </c>
      <c r="CA135" s="45">
        <v>0</v>
      </c>
      <c r="CB135" s="45">
        <f t="shared" si="139"/>
        <v>0</v>
      </c>
      <c r="CC135" s="45">
        <v>0</v>
      </c>
      <c r="CD135" s="45">
        <v>0</v>
      </c>
      <c r="CE135" s="45">
        <f t="shared" si="140"/>
        <v>0</v>
      </c>
      <c r="CF135" s="45">
        <v>0</v>
      </c>
      <c r="CG135" s="45">
        <v>0</v>
      </c>
      <c r="CH135" s="45">
        <v>0</v>
      </c>
      <c r="CI135" s="45">
        <v>0</v>
      </c>
      <c r="CJ135" s="48"/>
      <c r="CK135" s="48"/>
      <c r="CL135" s="45"/>
      <c r="CM135" s="45">
        <v>0</v>
      </c>
      <c r="CN135" s="45">
        <f t="shared" si="141"/>
        <v>0</v>
      </c>
      <c r="CO135" s="115" t="s">
        <v>456</v>
      </c>
      <c r="CP135" s="45">
        <f t="shared" si="142"/>
        <v>0</v>
      </c>
      <c r="CQ135" s="45">
        <f t="shared" si="143"/>
        <v>0</v>
      </c>
      <c r="CR135" s="45">
        <f t="shared" si="144"/>
        <v>0</v>
      </c>
      <c r="CS135" s="45">
        <v>0</v>
      </c>
      <c r="CT135" s="45">
        <v>0</v>
      </c>
      <c r="CU135" s="45">
        <v>0</v>
      </c>
      <c r="CV135" s="45">
        <v>0</v>
      </c>
      <c r="CW135" s="45">
        <v>0</v>
      </c>
      <c r="CX135" s="45">
        <v>0</v>
      </c>
      <c r="CY135" s="45">
        <f t="shared" si="145"/>
        <v>0</v>
      </c>
      <c r="CZ135" s="115" t="s">
        <v>456</v>
      </c>
      <c r="DA135" s="45">
        <v>0</v>
      </c>
      <c r="DB135" s="45">
        <f t="shared" si="146"/>
        <v>0</v>
      </c>
      <c r="DC135" s="37" t="s">
        <v>456</v>
      </c>
      <c r="DD135" s="45">
        <v>0</v>
      </c>
      <c r="DE135" s="45">
        <v>0</v>
      </c>
      <c r="DF135" s="45">
        <v>0</v>
      </c>
      <c r="DG135" s="45">
        <v>0</v>
      </c>
      <c r="DH135" s="48"/>
      <c r="DI135" s="48"/>
      <c r="DJ135" s="48"/>
      <c r="DK135" s="46">
        <v>0</v>
      </c>
      <c r="DL135" s="46">
        <v>0</v>
      </c>
      <c r="DM135" s="46">
        <v>2</v>
      </c>
      <c r="DN135" s="46">
        <v>9</v>
      </c>
    </row>
    <row r="136" spans="1:118" s="5" customFormat="1">
      <c r="A136" s="100" t="s">
        <v>287</v>
      </c>
      <c r="B136" s="100" t="s">
        <v>391</v>
      </c>
      <c r="C136" s="100" t="s">
        <v>34</v>
      </c>
      <c r="D136" s="46">
        <v>163</v>
      </c>
      <c r="E136" s="45">
        <f t="shared" si="118"/>
        <v>1</v>
      </c>
      <c r="F136" s="46">
        <v>1</v>
      </c>
      <c r="G136" s="34">
        <f>(F136/E136)*100</f>
        <v>100</v>
      </c>
      <c r="H136" s="46">
        <v>0</v>
      </c>
      <c r="I136" s="34">
        <f>(H136/E136)*100</f>
        <v>0</v>
      </c>
      <c r="J136" s="46">
        <v>1</v>
      </c>
      <c r="K136" s="34">
        <f t="shared" si="119"/>
        <v>0.61349693251533743</v>
      </c>
      <c r="L136" s="46">
        <v>22</v>
      </c>
      <c r="M136" s="46">
        <v>14</v>
      </c>
      <c r="N136" s="47">
        <f t="shared" si="120"/>
        <v>8.5889570552147241</v>
      </c>
      <c r="O136" s="45">
        <v>3</v>
      </c>
      <c r="P136" s="45">
        <v>3</v>
      </c>
      <c r="Q136" s="34">
        <f t="shared" si="121"/>
        <v>1.8404907975460123</v>
      </c>
      <c r="R136" s="46">
        <f t="shared" si="122"/>
        <v>4</v>
      </c>
      <c r="S136" s="46">
        <v>4</v>
      </c>
      <c r="T136" s="34">
        <f t="shared" si="150"/>
        <v>100</v>
      </c>
      <c r="U136" s="46">
        <v>0</v>
      </c>
      <c r="V136" s="34">
        <f t="shared" si="151"/>
        <v>0</v>
      </c>
      <c r="W136" s="46">
        <v>0</v>
      </c>
      <c r="X136" s="46">
        <v>4</v>
      </c>
      <c r="Y136" s="34">
        <f t="shared" si="123"/>
        <v>2.4539877300613497</v>
      </c>
      <c r="Z136" s="46">
        <v>0</v>
      </c>
      <c r="AA136" s="34">
        <f t="shared" si="124"/>
        <v>0</v>
      </c>
      <c r="AB136" s="42">
        <v>156.72</v>
      </c>
      <c r="AC136" s="42"/>
      <c r="AD136" s="42"/>
      <c r="AE136" s="42"/>
      <c r="AF136" s="34">
        <v>5.5</v>
      </c>
      <c r="AG136" s="34"/>
      <c r="AH136" s="45">
        <v>3</v>
      </c>
      <c r="AI136" s="34">
        <f t="shared" si="152"/>
        <v>75</v>
      </c>
      <c r="AJ136" s="45">
        <v>0</v>
      </c>
      <c r="AK136" s="37" t="s">
        <v>456</v>
      </c>
      <c r="AL136" s="45">
        <v>3</v>
      </c>
      <c r="AM136" s="34">
        <f t="shared" si="153"/>
        <v>75</v>
      </c>
      <c r="AN136" s="45">
        <v>0</v>
      </c>
      <c r="AO136" s="37" t="s">
        <v>456</v>
      </c>
      <c r="AP136" s="45">
        <v>0</v>
      </c>
      <c r="AQ136" s="175">
        <f t="shared" si="154"/>
        <v>0</v>
      </c>
      <c r="AR136" s="45">
        <f t="shared" si="125"/>
        <v>1</v>
      </c>
      <c r="AS136" s="34">
        <f t="shared" si="126"/>
        <v>0.61349693251533743</v>
      </c>
      <c r="AT136" s="149">
        <v>0</v>
      </c>
      <c r="AU136" s="149">
        <v>1</v>
      </c>
      <c r="AV136" s="149">
        <v>0</v>
      </c>
      <c r="AW136" s="45">
        <f t="shared" si="127"/>
        <v>1</v>
      </c>
      <c r="AX136" s="45">
        <v>0</v>
      </c>
      <c r="AY136" s="45">
        <v>1</v>
      </c>
      <c r="AZ136" s="45">
        <v>0</v>
      </c>
      <c r="BA136" s="45">
        <v>1</v>
      </c>
      <c r="BB136" s="34">
        <f t="shared" si="128"/>
        <v>0.61349693251533743</v>
      </c>
      <c r="BC136" s="149">
        <v>0</v>
      </c>
      <c r="BD136" s="34">
        <f>(BC136/BA136)*100</f>
        <v>0</v>
      </c>
      <c r="BE136" s="45">
        <f t="shared" si="129"/>
        <v>0</v>
      </c>
      <c r="BF136" s="45">
        <f t="shared" si="130"/>
        <v>1</v>
      </c>
      <c r="BG136" s="45">
        <f t="shared" si="131"/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1</v>
      </c>
      <c r="BM136" s="46">
        <v>0</v>
      </c>
      <c r="BN136" s="46">
        <v>0</v>
      </c>
      <c r="BO136" s="46">
        <v>0</v>
      </c>
      <c r="BP136" s="46">
        <v>0</v>
      </c>
      <c r="BQ136" s="45">
        <f t="shared" si="132"/>
        <v>0</v>
      </c>
      <c r="BR136" s="47">
        <f t="shared" si="133"/>
        <v>0</v>
      </c>
      <c r="BS136" s="45">
        <f t="shared" si="134"/>
        <v>0</v>
      </c>
      <c r="BT136" s="45">
        <f t="shared" si="135"/>
        <v>0</v>
      </c>
      <c r="BU136" s="45">
        <f t="shared" si="136"/>
        <v>0</v>
      </c>
      <c r="BV136" s="45">
        <f t="shared" si="137"/>
        <v>0</v>
      </c>
      <c r="BW136" s="45">
        <v>0</v>
      </c>
      <c r="BX136" s="45">
        <v>0</v>
      </c>
      <c r="BY136" s="45">
        <f t="shared" si="138"/>
        <v>0</v>
      </c>
      <c r="BZ136" s="45">
        <v>0</v>
      </c>
      <c r="CA136" s="45">
        <v>0</v>
      </c>
      <c r="CB136" s="45">
        <f t="shared" si="139"/>
        <v>0</v>
      </c>
      <c r="CC136" s="45">
        <v>0</v>
      </c>
      <c r="CD136" s="45">
        <v>0</v>
      </c>
      <c r="CE136" s="45">
        <f t="shared" si="140"/>
        <v>0</v>
      </c>
      <c r="CF136" s="45">
        <v>0</v>
      </c>
      <c r="CG136" s="45">
        <v>0</v>
      </c>
      <c r="CH136" s="45">
        <v>0</v>
      </c>
      <c r="CI136" s="45">
        <v>0</v>
      </c>
      <c r="CJ136" s="48"/>
      <c r="CK136" s="48"/>
      <c r="CL136" s="45">
        <v>0</v>
      </c>
      <c r="CM136" s="45">
        <v>0</v>
      </c>
      <c r="CN136" s="45">
        <f t="shared" si="141"/>
        <v>0</v>
      </c>
      <c r="CO136" s="115" t="s">
        <v>456</v>
      </c>
      <c r="CP136" s="45">
        <f t="shared" si="142"/>
        <v>0</v>
      </c>
      <c r="CQ136" s="45">
        <f t="shared" si="143"/>
        <v>0</v>
      </c>
      <c r="CR136" s="45">
        <f t="shared" si="144"/>
        <v>0</v>
      </c>
      <c r="CS136" s="45">
        <v>0</v>
      </c>
      <c r="CT136" s="45">
        <v>0</v>
      </c>
      <c r="CU136" s="45">
        <v>0</v>
      </c>
      <c r="CV136" s="45">
        <v>0</v>
      </c>
      <c r="CW136" s="45">
        <v>0</v>
      </c>
      <c r="CX136" s="45">
        <v>0</v>
      </c>
      <c r="CY136" s="45">
        <f t="shared" si="145"/>
        <v>0</v>
      </c>
      <c r="CZ136" s="115" t="s">
        <v>456</v>
      </c>
      <c r="DA136" s="45">
        <v>0</v>
      </c>
      <c r="DB136" s="45">
        <f t="shared" si="146"/>
        <v>0</v>
      </c>
      <c r="DC136" s="37" t="s">
        <v>456</v>
      </c>
      <c r="DD136" s="45">
        <v>0</v>
      </c>
      <c r="DE136" s="45">
        <v>0</v>
      </c>
      <c r="DF136" s="45">
        <v>0</v>
      </c>
      <c r="DG136" s="45">
        <v>0</v>
      </c>
      <c r="DH136" s="48"/>
      <c r="DI136" s="48"/>
      <c r="DJ136" s="48"/>
      <c r="DK136" s="46">
        <v>0</v>
      </c>
      <c r="DL136" s="26" t="s">
        <v>392</v>
      </c>
      <c r="DM136" s="26" t="s">
        <v>392</v>
      </c>
      <c r="DN136" s="46">
        <v>4</v>
      </c>
    </row>
    <row r="137" spans="1:118" s="5" customFormat="1">
      <c r="A137" s="26" t="s">
        <v>171</v>
      </c>
      <c r="B137" s="26" t="s">
        <v>210</v>
      </c>
      <c r="C137" s="26" t="s">
        <v>31</v>
      </c>
      <c r="D137" s="46">
        <v>263</v>
      </c>
      <c r="E137" s="45">
        <f t="shared" si="118"/>
        <v>4</v>
      </c>
      <c r="F137" s="46">
        <v>4</v>
      </c>
      <c r="G137" s="34">
        <f>(F137/E137)*100</f>
        <v>100</v>
      </c>
      <c r="H137" s="46">
        <v>0</v>
      </c>
      <c r="I137" s="34">
        <f>(H137/E137)*100</f>
        <v>0</v>
      </c>
      <c r="J137" s="46">
        <v>4</v>
      </c>
      <c r="K137" s="34">
        <f t="shared" si="119"/>
        <v>1.520912547528517</v>
      </c>
      <c r="L137" s="46">
        <v>90</v>
      </c>
      <c r="M137" s="46">
        <v>33</v>
      </c>
      <c r="N137" s="47">
        <f t="shared" si="120"/>
        <v>12.547528517110266</v>
      </c>
      <c r="O137" s="46">
        <v>18</v>
      </c>
      <c r="P137" s="46">
        <v>7</v>
      </c>
      <c r="Q137" s="34">
        <f t="shared" si="121"/>
        <v>2.6615969581749046</v>
      </c>
      <c r="R137" s="46">
        <f t="shared" si="122"/>
        <v>4</v>
      </c>
      <c r="S137" s="46">
        <v>4</v>
      </c>
      <c r="T137" s="34">
        <f t="shared" si="150"/>
        <v>100</v>
      </c>
      <c r="U137" s="46">
        <v>0</v>
      </c>
      <c r="V137" s="34">
        <f t="shared" si="151"/>
        <v>0</v>
      </c>
      <c r="W137" s="46">
        <v>0</v>
      </c>
      <c r="X137" s="46">
        <v>2</v>
      </c>
      <c r="Y137" s="34">
        <f t="shared" si="123"/>
        <v>0.76045627376425851</v>
      </c>
      <c r="Z137" s="46">
        <v>0</v>
      </c>
      <c r="AA137" s="34">
        <f t="shared" si="124"/>
        <v>0</v>
      </c>
      <c r="AB137" s="42">
        <v>40.44</v>
      </c>
      <c r="AC137" s="42"/>
      <c r="AD137" s="42">
        <v>126.7</v>
      </c>
      <c r="AE137" s="42"/>
      <c r="AF137" s="34">
        <v>3</v>
      </c>
      <c r="AG137" s="34"/>
      <c r="AH137" s="45">
        <v>3</v>
      </c>
      <c r="AI137" s="34">
        <f t="shared" si="152"/>
        <v>75</v>
      </c>
      <c r="AJ137" s="45">
        <v>0</v>
      </c>
      <c r="AK137" s="37" t="s">
        <v>456</v>
      </c>
      <c r="AL137" s="45">
        <v>1</v>
      </c>
      <c r="AM137" s="34">
        <f t="shared" si="153"/>
        <v>50</v>
      </c>
      <c r="AN137" s="45">
        <v>0</v>
      </c>
      <c r="AO137" s="37" t="s">
        <v>456</v>
      </c>
      <c r="AP137" s="45">
        <v>0</v>
      </c>
      <c r="AQ137" s="175">
        <f t="shared" si="154"/>
        <v>0</v>
      </c>
      <c r="AR137" s="45">
        <f t="shared" si="125"/>
        <v>2</v>
      </c>
      <c r="AS137" s="34">
        <f t="shared" si="126"/>
        <v>0.76045627376425851</v>
      </c>
      <c r="AT137" s="149">
        <v>0</v>
      </c>
      <c r="AU137" s="149">
        <v>2</v>
      </c>
      <c r="AV137" s="149">
        <v>0</v>
      </c>
      <c r="AW137" s="45">
        <f t="shared" si="127"/>
        <v>2</v>
      </c>
      <c r="AX137" s="45">
        <v>0</v>
      </c>
      <c r="AY137" s="45">
        <v>2</v>
      </c>
      <c r="AZ137" s="45">
        <v>0</v>
      </c>
      <c r="BA137" s="45">
        <v>2</v>
      </c>
      <c r="BB137" s="34">
        <f t="shared" si="128"/>
        <v>0.76045627376425851</v>
      </c>
      <c r="BC137" s="149">
        <v>0</v>
      </c>
      <c r="BD137" s="34">
        <f>(BC137/BA137)*100</f>
        <v>0</v>
      </c>
      <c r="BE137" s="45">
        <f t="shared" si="129"/>
        <v>0</v>
      </c>
      <c r="BF137" s="45">
        <f t="shared" si="130"/>
        <v>0</v>
      </c>
      <c r="BG137" s="45">
        <f t="shared" si="131"/>
        <v>2</v>
      </c>
      <c r="BH137" s="46">
        <v>0</v>
      </c>
      <c r="BI137" s="46">
        <v>0</v>
      </c>
      <c r="BJ137" s="46">
        <v>0</v>
      </c>
      <c r="BK137" s="46">
        <v>0</v>
      </c>
      <c r="BL137" s="46">
        <v>0</v>
      </c>
      <c r="BM137" s="46">
        <v>2</v>
      </c>
      <c r="BN137" s="46">
        <v>0</v>
      </c>
      <c r="BO137" s="46">
        <v>0</v>
      </c>
      <c r="BP137" s="46">
        <v>0</v>
      </c>
      <c r="BQ137" s="45">
        <f t="shared" si="132"/>
        <v>0</v>
      </c>
      <c r="BR137" s="47">
        <f t="shared" si="133"/>
        <v>0</v>
      </c>
      <c r="BS137" s="45">
        <f t="shared" si="134"/>
        <v>0</v>
      </c>
      <c r="BT137" s="45">
        <f t="shared" si="135"/>
        <v>0</v>
      </c>
      <c r="BU137" s="45">
        <f t="shared" si="136"/>
        <v>0</v>
      </c>
      <c r="BV137" s="45">
        <f t="shared" si="137"/>
        <v>0</v>
      </c>
      <c r="BW137" s="45">
        <v>0</v>
      </c>
      <c r="BX137" s="45">
        <v>0</v>
      </c>
      <c r="BY137" s="45">
        <f t="shared" si="138"/>
        <v>0</v>
      </c>
      <c r="BZ137" s="45">
        <v>0</v>
      </c>
      <c r="CA137" s="45">
        <v>0</v>
      </c>
      <c r="CB137" s="45">
        <f t="shared" si="139"/>
        <v>0</v>
      </c>
      <c r="CC137" s="45">
        <v>0</v>
      </c>
      <c r="CD137" s="45">
        <v>0</v>
      </c>
      <c r="CE137" s="45">
        <f t="shared" si="140"/>
        <v>0</v>
      </c>
      <c r="CF137" s="45">
        <v>0</v>
      </c>
      <c r="CG137" s="45">
        <v>0</v>
      </c>
      <c r="CH137" s="45">
        <v>0</v>
      </c>
      <c r="CI137" s="45">
        <v>0</v>
      </c>
      <c r="CJ137" s="48"/>
      <c r="CK137" s="48"/>
      <c r="CL137" s="45"/>
      <c r="CM137" s="45">
        <v>0</v>
      </c>
      <c r="CN137" s="45">
        <f t="shared" si="141"/>
        <v>0</v>
      </c>
      <c r="CO137" s="115" t="s">
        <v>456</v>
      </c>
      <c r="CP137" s="45">
        <f t="shared" si="142"/>
        <v>0</v>
      </c>
      <c r="CQ137" s="45">
        <f t="shared" si="143"/>
        <v>0</v>
      </c>
      <c r="CR137" s="45">
        <f t="shared" si="144"/>
        <v>0</v>
      </c>
      <c r="CS137" s="45">
        <v>0</v>
      </c>
      <c r="CT137" s="45">
        <v>0</v>
      </c>
      <c r="CU137" s="45">
        <v>0</v>
      </c>
      <c r="CV137" s="45">
        <v>0</v>
      </c>
      <c r="CW137" s="45">
        <v>0</v>
      </c>
      <c r="CX137" s="45">
        <v>0</v>
      </c>
      <c r="CY137" s="45">
        <f t="shared" si="145"/>
        <v>0</v>
      </c>
      <c r="CZ137" s="115" t="s">
        <v>456</v>
      </c>
      <c r="DA137" s="45">
        <v>0</v>
      </c>
      <c r="DB137" s="45">
        <f t="shared" si="146"/>
        <v>0</v>
      </c>
      <c r="DC137" s="37" t="s">
        <v>456</v>
      </c>
      <c r="DD137" s="45">
        <v>0</v>
      </c>
      <c r="DE137" s="45">
        <v>0</v>
      </c>
      <c r="DF137" s="45">
        <v>0</v>
      </c>
      <c r="DG137" s="45">
        <v>0</v>
      </c>
      <c r="DH137" s="48"/>
      <c r="DI137" s="48"/>
      <c r="DJ137" s="48"/>
      <c r="DK137" s="46">
        <v>0</v>
      </c>
      <c r="DL137" s="46">
        <v>1</v>
      </c>
      <c r="DM137" s="46">
        <v>0</v>
      </c>
      <c r="DN137" s="46">
        <v>2</v>
      </c>
    </row>
    <row r="138" spans="1:118" s="5" customFormat="1">
      <c r="A138" s="26" t="s">
        <v>171</v>
      </c>
      <c r="B138" s="26" t="s">
        <v>216</v>
      </c>
      <c r="C138" s="26" t="s">
        <v>31</v>
      </c>
      <c r="D138" s="46">
        <v>24</v>
      </c>
      <c r="E138" s="45">
        <f t="shared" si="118"/>
        <v>0</v>
      </c>
      <c r="F138" s="46">
        <v>0</v>
      </c>
      <c r="G138" s="37" t="s">
        <v>456</v>
      </c>
      <c r="H138" s="46">
        <v>0</v>
      </c>
      <c r="I138" s="37" t="s">
        <v>456</v>
      </c>
      <c r="J138" s="46">
        <v>0</v>
      </c>
      <c r="K138" s="34">
        <f t="shared" si="119"/>
        <v>0</v>
      </c>
      <c r="L138" s="46">
        <v>1</v>
      </c>
      <c r="M138" s="46">
        <v>1</v>
      </c>
      <c r="N138" s="47">
        <f t="shared" si="120"/>
        <v>4.1666666666666661</v>
      </c>
      <c r="O138" s="45">
        <v>0</v>
      </c>
      <c r="P138" s="45">
        <v>0</v>
      </c>
      <c r="Q138" s="34">
        <f t="shared" si="121"/>
        <v>0</v>
      </c>
      <c r="R138" s="46">
        <f t="shared" si="122"/>
        <v>0</v>
      </c>
      <c r="S138" s="46">
        <v>0</v>
      </c>
      <c r="T138" s="37" t="s">
        <v>456</v>
      </c>
      <c r="U138" s="46">
        <v>0</v>
      </c>
      <c r="V138" s="37" t="s">
        <v>456</v>
      </c>
      <c r="W138" s="46">
        <v>0</v>
      </c>
      <c r="X138" s="46">
        <v>0</v>
      </c>
      <c r="Y138" s="34">
        <f t="shared" si="123"/>
        <v>0</v>
      </c>
      <c r="Z138" s="46">
        <v>0</v>
      </c>
      <c r="AA138" s="34">
        <f t="shared" si="124"/>
        <v>0</v>
      </c>
      <c r="AB138" s="42"/>
      <c r="AC138" s="42"/>
      <c r="AD138" s="42"/>
      <c r="AE138" s="42"/>
      <c r="AF138" s="34"/>
      <c r="AG138" s="34"/>
      <c r="AH138" s="45">
        <v>0</v>
      </c>
      <c r="AI138" s="37" t="s">
        <v>456</v>
      </c>
      <c r="AJ138" s="45">
        <v>0</v>
      </c>
      <c r="AK138" s="37" t="s">
        <v>456</v>
      </c>
      <c r="AL138" s="45">
        <v>0</v>
      </c>
      <c r="AM138" s="37" t="s">
        <v>456</v>
      </c>
      <c r="AN138" s="45">
        <v>0</v>
      </c>
      <c r="AO138" s="37" t="s">
        <v>456</v>
      </c>
      <c r="AP138" s="45">
        <v>0</v>
      </c>
      <c r="AQ138" s="176">
        <f t="shared" si="154"/>
        <v>0</v>
      </c>
      <c r="AR138" s="45">
        <f t="shared" si="125"/>
        <v>0</v>
      </c>
      <c r="AS138" s="34">
        <f t="shared" si="126"/>
        <v>0</v>
      </c>
      <c r="AT138" s="149">
        <v>0</v>
      </c>
      <c r="AU138" s="149">
        <v>0</v>
      </c>
      <c r="AV138" s="149">
        <v>0</v>
      </c>
      <c r="AW138" s="45">
        <f t="shared" si="127"/>
        <v>0</v>
      </c>
      <c r="AX138" s="45">
        <v>0</v>
      </c>
      <c r="AY138" s="45">
        <v>0</v>
      </c>
      <c r="AZ138" s="45">
        <v>0</v>
      </c>
      <c r="BA138" s="45">
        <v>0</v>
      </c>
      <c r="BB138" s="34">
        <f t="shared" si="128"/>
        <v>0</v>
      </c>
      <c r="BC138" s="149">
        <v>0</v>
      </c>
      <c r="BD138" s="37" t="s">
        <v>456</v>
      </c>
      <c r="BE138" s="45">
        <f t="shared" si="129"/>
        <v>0</v>
      </c>
      <c r="BF138" s="45">
        <f t="shared" si="130"/>
        <v>0</v>
      </c>
      <c r="BG138" s="45">
        <f t="shared" si="131"/>
        <v>0</v>
      </c>
      <c r="BH138" s="46">
        <v>0</v>
      </c>
      <c r="BI138" s="46">
        <v>0</v>
      </c>
      <c r="BJ138" s="46">
        <v>0</v>
      </c>
      <c r="BK138" s="46">
        <v>0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5">
        <f t="shared" si="132"/>
        <v>0</v>
      </c>
      <c r="BR138" s="47">
        <f t="shared" si="133"/>
        <v>0</v>
      </c>
      <c r="BS138" s="45">
        <f t="shared" si="134"/>
        <v>0</v>
      </c>
      <c r="BT138" s="45">
        <f t="shared" si="135"/>
        <v>0</v>
      </c>
      <c r="BU138" s="45">
        <f t="shared" si="136"/>
        <v>0</v>
      </c>
      <c r="BV138" s="45">
        <f t="shared" si="137"/>
        <v>0</v>
      </c>
      <c r="BW138" s="45">
        <v>0</v>
      </c>
      <c r="BX138" s="45">
        <v>0</v>
      </c>
      <c r="BY138" s="45">
        <f t="shared" si="138"/>
        <v>0</v>
      </c>
      <c r="BZ138" s="45">
        <v>0</v>
      </c>
      <c r="CA138" s="45">
        <v>0</v>
      </c>
      <c r="CB138" s="45">
        <f t="shared" si="139"/>
        <v>0</v>
      </c>
      <c r="CC138" s="45">
        <v>0</v>
      </c>
      <c r="CD138" s="45">
        <v>0</v>
      </c>
      <c r="CE138" s="45">
        <f t="shared" si="140"/>
        <v>0</v>
      </c>
      <c r="CF138" s="45">
        <v>0</v>
      </c>
      <c r="CG138" s="45">
        <v>0</v>
      </c>
      <c r="CH138" s="45">
        <v>0</v>
      </c>
      <c r="CI138" s="45">
        <v>0</v>
      </c>
      <c r="CJ138" s="48"/>
      <c r="CK138" s="48"/>
      <c r="CL138" s="45">
        <v>0</v>
      </c>
      <c r="CM138" s="45">
        <v>0</v>
      </c>
      <c r="CN138" s="45">
        <f t="shared" si="141"/>
        <v>0</v>
      </c>
      <c r="CO138" s="115" t="s">
        <v>456</v>
      </c>
      <c r="CP138" s="45">
        <f t="shared" si="142"/>
        <v>0</v>
      </c>
      <c r="CQ138" s="45">
        <f t="shared" si="143"/>
        <v>0</v>
      </c>
      <c r="CR138" s="45">
        <f t="shared" si="144"/>
        <v>0</v>
      </c>
      <c r="CS138" s="45">
        <v>0</v>
      </c>
      <c r="CT138" s="45">
        <v>0</v>
      </c>
      <c r="CU138" s="45">
        <v>0</v>
      </c>
      <c r="CV138" s="45">
        <v>0</v>
      </c>
      <c r="CW138" s="45">
        <v>0</v>
      </c>
      <c r="CX138" s="45">
        <v>0</v>
      </c>
      <c r="CY138" s="45">
        <f t="shared" si="145"/>
        <v>0</v>
      </c>
      <c r="CZ138" s="115" t="s">
        <v>456</v>
      </c>
      <c r="DA138" s="45">
        <v>0</v>
      </c>
      <c r="DB138" s="45">
        <f t="shared" si="146"/>
        <v>0</v>
      </c>
      <c r="DC138" s="37" t="s">
        <v>456</v>
      </c>
      <c r="DD138" s="45">
        <v>0</v>
      </c>
      <c r="DE138" s="45">
        <v>0</v>
      </c>
      <c r="DF138" s="45">
        <v>0</v>
      </c>
      <c r="DG138" s="45">
        <v>0</v>
      </c>
      <c r="DH138" s="48"/>
      <c r="DI138" s="48"/>
      <c r="DJ138" s="48"/>
      <c r="DK138" s="46">
        <v>0</v>
      </c>
      <c r="DL138" s="46">
        <v>0</v>
      </c>
      <c r="DM138" s="46">
        <v>0</v>
      </c>
      <c r="DN138" s="46">
        <v>0</v>
      </c>
    </row>
    <row r="139" spans="1:118" s="5" customFormat="1">
      <c r="A139" s="100" t="s">
        <v>288</v>
      </c>
      <c r="B139" s="100" t="s">
        <v>391</v>
      </c>
      <c r="C139" s="100" t="s">
        <v>34</v>
      </c>
      <c r="D139" s="46">
        <v>159</v>
      </c>
      <c r="E139" s="45">
        <f t="shared" si="118"/>
        <v>3</v>
      </c>
      <c r="F139" s="46">
        <v>3</v>
      </c>
      <c r="G139" s="34">
        <f>(F139/E139)*100</f>
        <v>100</v>
      </c>
      <c r="H139" s="46">
        <v>0</v>
      </c>
      <c r="I139" s="34">
        <f>(H139/E139)*100</f>
        <v>0</v>
      </c>
      <c r="J139" s="46">
        <v>3</v>
      </c>
      <c r="K139" s="34">
        <f t="shared" si="119"/>
        <v>1.8867924528301887</v>
      </c>
      <c r="L139" s="46">
        <v>19</v>
      </c>
      <c r="M139" s="46">
        <v>14</v>
      </c>
      <c r="N139" s="47">
        <f t="shared" si="120"/>
        <v>8.8050314465408803</v>
      </c>
      <c r="O139" s="45">
        <v>0</v>
      </c>
      <c r="P139" s="45">
        <v>0</v>
      </c>
      <c r="Q139" s="34">
        <f t="shared" si="121"/>
        <v>0</v>
      </c>
      <c r="R139" s="46">
        <f t="shared" si="122"/>
        <v>3</v>
      </c>
      <c r="S139" s="46">
        <v>3</v>
      </c>
      <c r="T139" s="34">
        <f t="shared" ref="T139:T152" si="155">(S139/R139)*100</f>
        <v>100</v>
      </c>
      <c r="U139" s="46">
        <v>0</v>
      </c>
      <c r="V139" s="34">
        <f t="shared" ref="V139:V152" si="156">(U139/R139)*100</f>
        <v>0</v>
      </c>
      <c r="W139" s="46">
        <v>0</v>
      </c>
      <c r="X139" s="46">
        <v>3</v>
      </c>
      <c r="Y139" s="34">
        <f t="shared" si="123"/>
        <v>1.8867924528301887</v>
      </c>
      <c r="Z139" s="46">
        <v>0</v>
      </c>
      <c r="AA139" s="34">
        <f t="shared" si="124"/>
        <v>0</v>
      </c>
      <c r="AB139" s="42">
        <v>52.62</v>
      </c>
      <c r="AC139" s="42"/>
      <c r="AD139" s="42"/>
      <c r="AE139" s="42"/>
      <c r="AF139" s="34">
        <v>8.67</v>
      </c>
      <c r="AG139" s="34"/>
      <c r="AH139" s="45">
        <v>0</v>
      </c>
      <c r="AI139" s="34">
        <f t="shared" ref="AI139:AI152" si="157">(AH139/S139)*100</f>
        <v>0</v>
      </c>
      <c r="AJ139" s="45">
        <v>0</v>
      </c>
      <c r="AK139" s="37" t="s">
        <v>456</v>
      </c>
      <c r="AL139" s="45">
        <v>0</v>
      </c>
      <c r="AM139" s="34">
        <f t="shared" ref="AM139:AM152" si="158">(AL139/X139)*100</f>
        <v>0</v>
      </c>
      <c r="AN139" s="45">
        <v>0</v>
      </c>
      <c r="AO139" s="37" t="s">
        <v>456</v>
      </c>
      <c r="AP139" s="45">
        <v>0</v>
      </c>
      <c r="AQ139" s="176">
        <f t="shared" si="154"/>
        <v>0</v>
      </c>
      <c r="AR139" s="45">
        <f t="shared" si="125"/>
        <v>3</v>
      </c>
      <c r="AS139" s="34">
        <f t="shared" si="126"/>
        <v>1.8867924528301887</v>
      </c>
      <c r="AT139" s="149">
        <v>0</v>
      </c>
      <c r="AU139" s="149">
        <v>3</v>
      </c>
      <c r="AV139" s="149">
        <v>0</v>
      </c>
      <c r="AW139" s="45">
        <f t="shared" si="127"/>
        <v>3</v>
      </c>
      <c r="AX139" s="45">
        <v>0</v>
      </c>
      <c r="AY139" s="45">
        <v>3</v>
      </c>
      <c r="AZ139" s="45">
        <v>0</v>
      </c>
      <c r="BA139" s="45">
        <v>2</v>
      </c>
      <c r="BB139" s="34">
        <f t="shared" si="128"/>
        <v>1.257861635220126</v>
      </c>
      <c r="BC139" s="149">
        <v>0</v>
      </c>
      <c r="BD139" s="34">
        <f>(BC139/BA139)*100</f>
        <v>0</v>
      </c>
      <c r="BE139" s="45">
        <f t="shared" si="129"/>
        <v>1</v>
      </c>
      <c r="BF139" s="45">
        <f t="shared" si="130"/>
        <v>2</v>
      </c>
      <c r="BG139" s="45">
        <f t="shared" si="131"/>
        <v>0</v>
      </c>
      <c r="BH139" s="46">
        <v>0</v>
      </c>
      <c r="BI139" s="46">
        <v>0</v>
      </c>
      <c r="BJ139" s="46">
        <v>0</v>
      </c>
      <c r="BK139" s="46">
        <v>1</v>
      </c>
      <c r="BL139" s="46">
        <v>2</v>
      </c>
      <c r="BM139" s="46">
        <v>0</v>
      </c>
      <c r="BN139" s="46">
        <v>0</v>
      </c>
      <c r="BO139" s="46">
        <v>0</v>
      </c>
      <c r="BP139" s="46">
        <v>0</v>
      </c>
      <c r="BQ139" s="45">
        <f t="shared" si="132"/>
        <v>0</v>
      </c>
      <c r="BR139" s="47">
        <f t="shared" si="133"/>
        <v>0</v>
      </c>
      <c r="BS139" s="45">
        <f t="shared" si="134"/>
        <v>0</v>
      </c>
      <c r="BT139" s="45">
        <f t="shared" si="135"/>
        <v>0</v>
      </c>
      <c r="BU139" s="45">
        <f t="shared" si="136"/>
        <v>0</v>
      </c>
      <c r="BV139" s="45">
        <f t="shared" si="137"/>
        <v>0</v>
      </c>
      <c r="BW139" s="45">
        <v>0</v>
      </c>
      <c r="BX139" s="45">
        <v>0</v>
      </c>
      <c r="BY139" s="45">
        <f t="shared" si="138"/>
        <v>0</v>
      </c>
      <c r="BZ139" s="45">
        <v>0</v>
      </c>
      <c r="CA139" s="45">
        <v>0</v>
      </c>
      <c r="CB139" s="45">
        <f t="shared" si="139"/>
        <v>0</v>
      </c>
      <c r="CC139" s="45">
        <v>0</v>
      </c>
      <c r="CD139" s="45">
        <v>0</v>
      </c>
      <c r="CE139" s="45">
        <f t="shared" si="140"/>
        <v>0</v>
      </c>
      <c r="CF139" s="45">
        <v>0</v>
      </c>
      <c r="CG139" s="45">
        <v>0</v>
      </c>
      <c r="CH139" s="45">
        <v>0</v>
      </c>
      <c r="CI139" s="45">
        <v>0</v>
      </c>
      <c r="CJ139" s="48"/>
      <c r="CK139" s="48"/>
      <c r="CL139" s="45">
        <v>0</v>
      </c>
      <c r="CM139" s="45">
        <v>0</v>
      </c>
      <c r="CN139" s="45">
        <f t="shared" si="141"/>
        <v>0</v>
      </c>
      <c r="CO139" s="115" t="s">
        <v>456</v>
      </c>
      <c r="CP139" s="45">
        <f t="shared" si="142"/>
        <v>0</v>
      </c>
      <c r="CQ139" s="45">
        <f t="shared" si="143"/>
        <v>0</v>
      </c>
      <c r="CR139" s="45">
        <f t="shared" si="144"/>
        <v>0</v>
      </c>
      <c r="CS139" s="45">
        <v>0</v>
      </c>
      <c r="CT139" s="45">
        <v>0</v>
      </c>
      <c r="CU139" s="45">
        <v>0</v>
      </c>
      <c r="CV139" s="45">
        <v>0</v>
      </c>
      <c r="CW139" s="45">
        <v>0</v>
      </c>
      <c r="CX139" s="45">
        <v>0</v>
      </c>
      <c r="CY139" s="45">
        <f t="shared" si="145"/>
        <v>0</v>
      </c>
      <c r="CZ139" s="115" t="s">
        <v>456</v>
      </c>
      <c r="DA139" s="45">
        <v>0</v>
      </c>
      <c r="DB139" s="45">
        <f t="shared" si="146"/>
        <v>0</v>
      </c>
      <c r="DC139" s="37" t="s">
        <v>456</v>
      </c>
      <c r="DD139" s="45">
        <v>0</v>
      </c>
      <c r="DE139" s="45">
        <v>0</v>
      </c>
      <c r="DF139" s="45">
        <v>0</v>
      </c>
      <c r="DG139" s="45">
        <v>0</v>
      </c>
      <c r="DH139" s="48"/>
      <c r="DI139" s="48"/>
      <c r="DJ139" s="48"/>
      <c r="DK139" s="46">
        <v>0</v>
      </c>
      <c r="DL139" s="26" t="s">
        <v>392</v>
      </c>
      <c r="DM139" s="26" t="s">
        <v>392</v>
      </c>
      <c r="DN139" s="46">
        <v>3</v>
      </c>
    </row>
    <row r="140" spans="1:118" s="5" customFormat="1">
      <c r="A140" s="100" t="s">
        <v>289</v>
      </c>
      <c r="B140" s="100" t="s">
        <v>391</v>
      </c>
      <c r="C140" s="100" t="s">
        <v>33</v>
      </c>
      <c r="D140" s="46">
        <v>127</v>
      </c>
      <c r="E140" s="45">
        <f t="shared" si="118"/>
        <v>2</v>
      </c>
      <c r="F140" s="46">
        <v>2</v>
      </c>
      <c r="G140" s="34">
        <f>(F140/E140)*100</f>
        <v>100</v>
      </c>
      <c r="H140" s="46">
        <v>0</v>
      </c>
      <c r="I140" s="34">
        <f>(H140/E140)*100</f>
        <v>0</v>
      </c>
      <c r="J140" s="46">
        <v>1</v>
      </c>
      <c r="K140" s="34">
        <f t="shared" si="119"/>
        <v>0.78740157480314954</v>
      </c>
      <c r="L140" s="46">
        <v>15</v>
      </c>
      <c r="M140" s="46">
        <v>11</v>
      </c>
      <c r="N140" s="47">
        <f t="shared" si="120"/>
        <v>8.6614173228346463</v>
      </c>
      <c r="O140" s="45">
        <v>2</v>
      </c>
      <c r="P140" s="45">
        <v>2</v>
      </c>
      <c r="Q140" s="34">
        <f t="shared" si="121"/>
        <v>1.5748031496062991</v>
      </c>
      <c r="R140" s="46">
        <f t="shared" si="122"/>
        <v>5</v>
      </c>
      <c r="S140" s="46">
        <v>5</v>
      </c>
      <c r="T140" s="34">
        <f t="shared" si="155"/>
        <v>100</v>
      </c>
      <c r="U140" s="46">
        <v>0</v>
      </c>
      <c r="V140" s="34">
        <f t="shared" si="156"/>
        <v>0</v>
      </c>
      <c r="W140" s="46">
        <v>5</v>
      </c>
      <c r="X140" s="46">
        <v>3</v>
      </c>
      <c r="Y140" s="34">
        <f t="shared" si="123"/>
        <v>2.3622047244094486</v>
      </c>
      <c r="Z140" s="46">
        <v>3</v>
      </c>
      <c r="AA140" s="34">
        <f t="shared" si="124"/>
        <v>2.3622047244094486</v>
      </c>
      <c r="AB140" s="42">
        <v>50.65</v>
      </c>
      <c r="AC140" s="42">
        <v>50.65</v>
      </c>
      <c r="AD140" s="42"/>
      <c r="AE140" s="42">
        <v>358.43</v>
      </c>
      <c r="AF140" s="34">
        <v>8.1999999999999993</v>
      </c>
      <c r="AG140" s="34">
        <v>8.1999999999999993</v>
      </c>
      <c r="AH140" s="45">
        <v>3</v>
      </c>
      <c r="AI140" s="34">
        <f t="shared" si="157"/>
        <v>60</v>
      </c>
      <c r="AJ140" s="45">
        <v>3</v>
      </c>
      <c r="AK140" s="34">
        <f>(AJ140/W140)*100</f>
        <v>60</v>
      </c>
      <c r="AL140" s="45">
        <v>2</v>
      </c>
      <c r="AM140" s="34">
        <f t="shared" si="158"/>
        <v>66.666666666666657</v>
      </c>
      <c r="AN140" s="45">
        <v>2</v>
      </c>
      <c r="AO140" s="34">
        <f>(AN140/Z140)*100</f>
        <v>66.666666666666657</v>
      </c>
      <c r="AP140" s="45">
        <v>0</v>
      </c>
      <c r="AQ140" s="175">
        <f t="shared" si="154"/>
        <v>0</v>
      </c>
      <c r="AR140" s="45">
        <f t="shared" si="125"/>
        <v>5</v>
      </c>
      <c r="AS140" s="34">
        <f t="shared" si="126"/>
        <v>3.9370078740157481</v>
      </c>
      <c r="AT140" s="149">
        <v>0</v>
      </c>
      <c r="AU140" s="149">
        <v>5</v>
      </c>
      <c r="AV140" s="149">
        <v>0</v>
      </c>
      <c r="AW140" s="45">
        <f t="shared" si="127"/>
        <v>5</v>
      </c>
      <c r="AX140" s="45">
        <v>0</v>
      </c>
      <c r="AY140" s="45">
        <v>5</v>
      </c>
      <c r="AZ140" s="45">
        <v>0</v>
      </c>
      <c r="BA140" s="45">
        <v>3</v>
      </c>
      <c r="BB140" s="34">
        <f t="shared" si="128"/>
        <v>2.3622047244094486</v>
      </c>
      <c r="BC140" s="149">
        <v>3</v>
      </c>
      <c r="BD140" s="34">
        <f>(BC140/BA140)*100</f>
        <v>100</v>
      </c>
      <c r="BE140" s="45">
        <f t="shared" si="129"/>
        <v>0</v>
      </c>
      <c r="BF140" s="45">
        <f t="shared" si="130"/>
        <v>3</v>
      </c>
      <c r="BG140" s="45">
        <f t="shared" si="131"/>
        <v>2</v>
      </c>
      <c r="BH140" s="46">
        <v>0</v>
      </c>
      <c r="BI140" s="46">
        <v>0</v>
      </c>
      <c r="BJ140" s="46">
        <v>0</v>
      </c>
      <c r="BK140" s="46">
        <v>0</v>
      </c>
      <c r="BL140" s="46">
        <v>3</v>
      </c>
      <c r="BM140" s="46">
        <v>2</v>
      </c>
      <c r="BN140" s="46">
        <v>0</v>
      </c>
      <c r="BO140" s="46">
        <v>0</v>
      </c>
      <c r="BP140" s="46">
        <v>0</v>
      </c>
      <c r="BQ140" s="45">
        <f t="shared" si="132"/>
        <v>0</v>
      </c>
      <c r="BR140" s="47">
        <f t="shared" si="133"/>
        <v>0</v>
      </c>
      <c r="BS140" s="45">
        <f t="shared" si="134"/>
        <v>0</v>
      </c>
      <c r="BT140" s="45">
        <f t="shared" si="135"/>
        <v>0</v>
      </c>
      <c r="BU140" s="45">
        <f t="shared" si="136"/>
        <v>0</v>
      </c>
      <c r="BV140" s="45">
        <f t="shared" si="137"/>
        <v>0</v>
      </c>
      <c r="BW140" s="45">
        <v>0</v>
      </c>
      <c r="BX140" s="45">
        <v>0</v>
      </c>
      <c r="BY140" s="45">
        <f t="shared" si="138"/>
        <v>0</v>
      </c>
      <c r="BZ140" s="45">
        <v>0</v>
      </c>
      <c r="CA140" s="45">
        <v>0</v>
      </c>
      <c r="CB140" s="45">
        <f t="shared" si="139"/>
        <v>0</v>
      </c>
      <c r="CC140" s="45">
        <v>0</v>
      </c>
      <c r="CD140" s="45">
        <v>0</v>
      </c>
      <c r="CE140" s="45">
        <f t="shared" si="140"/>
        <v>0</v>
      </c>
      <c r="CF140" s="45">
        <v>0</v>
      </c>
      <c r="CG140" s="45">
        <v>0</v>
      </c>
      <c r="CH140" s="45">
        <v>0</v>
      </c>
      <c r="CI140" s="45">
        <v>0</v>
      </c>
      <c r="CJ140" s="48"/>
      <c r="CK140" s="48"/>
      <c r="CL140" s="45">
        <v>0</v>
      </c>
      <c r="CM140" s="45">
        <v>0</v>
      </c>
      <c r="CN140" s="45">
        <f t="shared" si="141"/>
        <v>0</v>
      </c>
      <c r="CO140" s="115" t="s">
        <v>456</v>
      </c>
      <c r="CP140" s="45">
        <f t="shared" si="142"/>
        <v>0</v>
      </c>
      <c r="CQ140" s="45">
        <f t="shared" si="143"/>
        <v>0</v>
      </c>
      <c r="CR140" s="45">
        <f t="shared" si="144"/>
        <v>0</v>
      </c>
      <c r="CS140" s="45">
        <v>0</v>
      </c>
      <c r="CT140" s="45">
        <v>0</v>
      </c>
      <c r="CU140" s="45">
        <v>0</v>
      </c>
      <c r="CV140" s="45">
        <v>0</v>
      </c>
      <c r="CW140" s="45">
        <v>0</v>
      </c>
      <c r="CX140" s="45">
        <v>0</v>
      </c>
      <c r="CY140" s="45">
        <f t="shared" si="145"/>
        <v>0</v>
      </c>
      <c r="CZ140" s="115" t="s">
        <v>456</v>
      </c>
      <c r="DA140" s="45">
        <v>0</v>
      </c>
      <c r="DB140" s="45">
        <f t="shared" si="146"/>
        <v>0</v>
      </c>
      <c r="DC140" s="37" t="s">
        <v>456</v>
      </c>
      <c r="DD140" s="45">
        <v>0</v>
      </c>
      <c r="DE140" s="45">
        <v>0</v>
      </c>
      <c r="DF140" s="45">
        <v>0</v>
      </c>
      <c r="DG140" s="45">
        <v>0</v>
      </c>
      <c r="DH140" s="48"/>
      <c r="DI140" s="48"/>
      <c r="DJ140" s="48"/>
      <c r="DK140" s="46">
        <v>0</v>
      </c>
      <c r="DL140" s="26" t="s">
        <v>392</v>
      </c>
      <c r="DM140" s="26" t="s">
        <v>392</v>
      </c>
      <c r="DN140" s="46">
        <v>5</v>
      </c>
    </row>
    <row r="141" spans="1:118" s="5" customFormat="1">
      <c r="A141" s="26" t="s">
        <v>172</v>
      </c>
      <c r="B141" s="26" t="s">
        <v>210</v>
      </c>
      <c r="C141" s="26" t="s">
        <v>31</v>
      </c>
      <c r="D141" s="46">
        <v>380</v>
      </c>
      <c r="E141" s="45">
        <f t="shared" si="118"/>
        <v>3</v>
      </c>
      <c r="F141" s="46">
        <v>3</v>
      </c>
      <c r="G141" s="34">
        <f>(F141/E141)*100</f>
        <v>100</v>
      </c>
      <c r="H141" s="46">
        <v>0</v>
      </c>
      <c r="I141" s="34">
        <f>(H141/E141)*100</f>
        <v>0</v>
      </c>
      <c r="J141" s="46">
        <v>2</v>
      </c>
      <c r="K141" s="34">
        <f t="shared" si="119"/>
        <v>0.52631578947368418</v>
      </c>
      <c r="L141" s="46">
        <v>68</v>
      </c>
      <c r="M141" s="46">
        <v>27</v>
      </c>
      <c r="N141" s="47">
        <f t="shared" si="120"/>
        <v>7.1052631578947363</v>
      </c>
      <c r="O141" s="46">
        <v>14</v>
      </c>
      <c r="P141" s="46">
        <v>8</v>
      </c>
      <c r="Q141" s="34">
        <f t="shared" si="121"/>
        <v>2.1052631578947367</v>
      </c>
      <c r="R141" s="46">
        <f t="shared" si="122"/>
        <v>3</v>
      </c>
      <c r="S141" s="46">
        <v>3</v>
      </c>
      <c r="T141" s="34">
        <f t="shared" si="155"/>
        <v>100</v>
      </c>
      <c r="U141" s="46">
        <v>0</v>
      </c>
      <c r="V141" s="34">
        <f t="shared" si="156"/>
        <v>0</v>
      </c>
      <c r="W141" s="46">
        <v>0</v>
      </c>
      <c r="X141" s="46">
        <v>2</v>
      </c>
      <c r="Y141" s="34">
        <f t="shared" si="123"/>
        <v>0.52631578947368418</v>
      </c>
      <c r="Z141" s="46">
        <v>0</v>
      </c>
      <c r="AA141" s="34">
        <f t="shared" si="124"/>
        <v>0</v>
      </c>
      <c r="AB141" s="42">
        <v>45.36</v>
      </c>
      <c r="AC141" s="42"/>
      <c r="AD141" s="42">
        <v>163.46</v>
      </c>
      <c r="AE141" s="42"/>
      <c r="AF141" s="34">
        <v>3</v>
      </c>
      <c r="AG141" s="34"/>
      <c r="AH141" s="45">
        <v>2</v>
      </c>
      <c r="AI141" s="34">
        <f t="shared" si="157"/>
        <v>66.666666666666657</v>
      </c>
      <c r="AJ141" s="45">
        <v>0</v>
      </c>
      <c r="AK141" s="37" t="s">
        <v>456</v>
      </c>
      <c r="AL141" s="45">
        <v>1</v>
      </c>
      <c r="AM141" s="34">
        <f t="shared" si="158"/>
        <v>50</v>
      </c>
      <c r="AN141" s="45">
        <v>0</v>
      </c>
      <c r="AO141" s="37" t="s">
        <v>456</v>
      </c>
      <c r="AP141" s="45">
        <v>0</v>
      </c>
      <c r="AQ141" s="175">
        <f t="shared" si="154"/>
        <v>0</v>
      </c>
      <c r="AR141" s="45">
        <f t="shared" si="125"/>
        <v>0</v>
      </c>
      <c r="AS141" s="34">
        <f t="shared" si="126"/>
        <v>0</v>
      </c>
      <c r="AT141" s="149">
        <v>0</v>
      </c>
      <c r="AU141" s="149">
        <v>0</v>
      </c>
      <c r="AV141" s="149">
        <v>0</v>
      </c>
      <c r="AW141" s="45">
        <f t="shared" si="127"/>
        <v>0</v>
      </c>
      <c r="AX141" s="45">
        <v>0</v>
      </c>
      <c r="AY141" s="45">
        <v>0</v>
      </c>
      <c r="AZ141" s="45">
        <v>0</v>
      </c>
      <c r="BA141" s="45">
        <v>0</v>
      </c>
      <c r="BB141" s="34">
        <f t="shared" si="128"/>
        <v>0</v>
      </c>
      <c r="BC141" s="149">
        <v>0</v>
      </c>
      <c r="BD141" s="37" t="s">
        <v>456</v>
      </c>
      <c r="BE141" s="45">
        <f t="shared" si="129"/>
        <v>0</v>
      </c>
      <c r="BF141" s="45">
        <f t="shared" si="130"/>
        <v>0</v>
      </c>
      <c r="BG141" s="45">
        <f t="shared" si="131"/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0</v>
      </c>
      <c r="BM141" s="46">
        <v>0</v>
      </c>
      <c r="BN141" s="46">
        <v>0</v>
      </c>
      <c r="BO141" s="46">
        <v>0</v>
      </c>
      <c r="BP141" s="46">
        <v>0</v>
      </c>
      <c r="BQ141" s="45">
        <f t="shared" si="132"/>
        <v>0</v>
      </c>
      <c r="BR141" s="47">
        <f t="shared" si="133"/>
        <v>0</v>
      </c>
      <c r="BS141" s="45">
        <f t="shared" si="134"/>
        <v>0</v>
      </c>
      <c r="BT141" s="45">
        <f t="shared" si="135"/>
        <v>0</v>
      </c>
      <c r="BU141" s="45">
        <f t="shared" si="136"/>
        <v>0</v>
      </c>
      <c r="BV141" s="45">
        <f t="shared" si="137"/>
        <v>0</v>
      </c>
      <c r="BW141" s="45">
        <v>0</v>
      </c>
      <c r="BX141" s="45">
        <v>0</v>
      </c>
      <c r="BY141" s="45">
        <f t="shared" si="138"/>
        <v>0</v>
      </c>
      <c r="BZ141" s="45">
        <v>0</v>
      </c>
      <c r="CA141" s="45">
        <v>0</v>
      </c>
      <c r="CB141" s="45">
        <f t="shared" si="139"/>
        <v>0</v>
      </c>
      <c r="CC141" s="45">
        <v>0</v>
      </c>
      <c r="CD141" s="45">
        <v>0</v>
      </c>
      <c r="CE141" s="45">
        <f t="shared" si="140"/>
        <v>0</v>
      </c>
      <c r="CF141" s="45">
        <v>0</v>
      </c>
      <c r="CG141" s="45">
        <v>0</v>
      </c>
      <c r="CH141" s="45">
        <v>0</v>
      </c>
      <c r="CI141" s="45">
        <v>0</v>
      </c>
      <c r="CJ141" s="48"/>
      <c r="CK141" s="48"/>
      <c r="CL141" s="45"/>
      <c r="CM141" s="45">
        <v>0</v>
      </c>
      <c r="CN141" s="45">
        <f t="shared" si="141"/>
        <v>0</v>
      </c>
      <c r="CO141" s="115" t="s">
        <v>456</v>
      </c>
      <c r="CP141" s="45">
        <f t="shared" si="142"/>
        <v>0</v>
      </c>
      <c r="CQ141" s="45">
        <f t="shared" si="143"/>
        <v>0</v>
      </c>
      <c r="CR141" s="45">
        <f t="shared" si="144"/>
        <v>0</v>
      </c>
      <c r="CS141" s="45">
        <v>0</v>
      </c>
      <c r="CT141" s="45">
        <v>0</v>
      </c>
      <c r="CU141" s="45">
        <v>0</v>
      </c>
      <c r="CV141" s="45">
        <v>0</v>
      </c>
      <c r="CW141" s="45">
        <v>0</v>
      </c>
      <c r="CX141" s="45">
        <v>0</v>
      </c>
      <c r="CY141" s="45">
        <f t="shared" si="145"/>
        <v>0</v>
      </c>
      <c r="CZ141" s="115" t="s">
        <v>456</v>
      </c>
      <c r="DA141" s="45">
        <v>1</v>
      </c>
      <c r="DB141" s="45">
        <f t="shared" si="146"/>
        <v>1</v>
      </c>
      <c r="DC141" s="34">
        <f>(DB141/DA141)*100</f>
        <v>100</v>
      </c>
      <c r="DD141" s="45">
        <v>1</v>
      </c>
      <c r="DE141" s="45">
        <v>0</v>
      </c>
      <c r="DF141" s="45">
        <v>0</v>
      </c>
      <c r="DG141" s="45">
        <v>0</v>
      </c>
      <c r="DH141" s="48">
        <v>275</v>
      </c>
      <c r="DI141" s="48">
        <v>275</v>
      </c>
      <c r="DJ141" s="48">
        <v>275</v>
      </c>
      <c r="DK141" s="46">
        <v>0</v>
      </c>
      <c r="DL141" s="46">
        <v>2</v>
      </c>
      <c r="DM141" s="46">
        <v>0</v>
      </c>
      <c r="DN141" s="46">
        <v>2</v>
      </c>
    </row>
    <row r="142" spans="1:118" s="5" customFormat="1">
      <c r="A142" s="100" t="s">
        <v>290</v>
      </c>
      <c r="B142" s="100" t="s">
        <v>391</v>
      </c>
      <c r="C142" s="100" t="s">
        <v>34</v>
      </c>
      <c r="D142" s="46">
        <v>220</v>
      </c>
      <c r="E142" s="45">
        <f t="shared" si="118"/>
        <v>6</v>
      </c>
      <c r="F142" s="46">
        <v>6</v>
      </c>
      <c r="G142" s="34">
        <f>(F142/E142)*100</f>
        <v>100</v>
      </c>
      <c r="H142" s="46">
        <v>0</v>
      </c>
      <c r="I142" s="34">
        <f>(H142/E142)*100</f>
        <v>0</v>
      </c>
      <c r="J142" s="46">
        <v>6</v>
      </c>
      <c r="K142" s="34">
        <f t="shared" si="119"/>
        <v>2.7272727272727271</v>
      </c>
      <c r="L142" s="46">
        <v>47</v>
      </c>
      <c r="M142" s="46">
        <v>28</v>
      </c>
      <c r="N142" s="47">
        <f t="shared" si="120"/>
        <v>12.727272727272727</v>
      </c>
      <c r="O142" s="45">
        <v>8</v>
      </c>
      <c r="P142" s="45">
        <v>7</v>
      </c>
      <c r="Q142" s="34">
        <f t="shared" si="121"/>
        <v>3.1818181818181817</v>
      </c>
      <c r="R142" s="46">
        <f t="shared" si="122"/>
        <v>3</v>
      </c>
      <c r="S142" s="46">
        <v>3</v>
      </c>
      <c r="T142" s="34">
        <f t="shared" si="155"/>
        <v>100</v>
      </c>
      <c r="U142" s="46">
        <v>0</v>
      </c>
      <c r="V142" s="34">
        <f t="shared" si="156"/>
        <v>0</v>
      </c>
      <c r="W142" s="46">
        <v>1</v>
      </c>
      <c r="X142" s="46">
        <v>2</v>
      </c>
      <c r="Y142" s="34">
        <f t="shared" si="123"/>
        <v>0.90909090909090906</v>
      </c>
      <c r="Z142" s="46">
        <v>1</v>
      </c>
      <c r="AA142" s="34">
        <f t="shared" si="124"/>
        <v>0.45454545454545453</v>
      </c>
      <c r="AB142" s="42">
        <v>49.26</v>
      </c>
      <c r="AC142" s="42">
        <v>52.24</v>
      </c>
      <c r="AD142" s="42"/>
      <c r="AE142" s="42">
        <v>417.9</v>
      </c>
      <c r="AF142" s="34">
        <v>7</v>
      </c>
      <c r="AG142" s="34">
        <v>8</v>
      </c>
      <c r="AH142" s="45">
        <v>3</v>
      </c>
      <c r="AI142" s="34">
        <f t="shared" si="157"/>
        <v>100</v>
      </c>
      <c r="AJ142" s="45">
        <v>1</v>
      </c>
      <c r="AK142" s="34">
        <f>(AJ142/W142)*100</f>
        <v>100</v>
      </c>
      <c r="AL142" s="45">
        <v>2</v>
      </c>
      <c r="AM142" s="34">
        <f t="shared" si="158"/>
        <v>100</v>
      </c>
      <c r="AN142" s="45">
        <v>1</v>
      </c>
      <c r="AO142" s="34">
        <f>(AN142/Z142)*100</f>
        <v>100</v>
      </c>
      <c r="AP142" s="45">
        <v>0</v>
      </c>
      <c r="AQ142" s="175">
        <f t="shared" si="154"/>
        <v>0</v>
      </c>
      <c r="AR142" s="45">
        <f t="shared" si="125"/>
        <v>2</v>
      </c>
      <c r="AS142" s="34">
        <f t="shared" si="126"/>
        <v>0.90909090909090906</v>
      </c>
      <c r="AT142" s="149">
        <v>0</v>
      </c>
      <c r="AU142" s="149">
        <v>2</v>
      </c>
      <c r="AV142" s="149">
        <v>0</v>
      </c>
      <c r="AW142" s="45">
        <f t="shared" si="127"/>
        <v>2</v>
      </c>
      <c r="AX142" s="45">
        <v>0</v>
      </c>
      <c r="AY142" s="45">
        <v>2</v>
      </c>
      <c r="AZ142" s="45">
        <v>0</v>
      </c>
      <c r="BA142" s="45">
        <v>2</v>
      </c>
      <c r="BB142" s="34">
        <f t="shared" si="128"/>
        <v>0.90909090909090906</v>
      </c>
      <c r="BC142" s="149">
        <v>0</v>
      </c>
      <c r="BD142" s="34">
        <f>(BC142/BA142)*100</f>
        <v>0</v>
      </c>
      <c r="BE142" s="45">
        <f t="shared" si="129"/>
        <v>0</v>
      </c>
      <c r="BF142" s="45">
        <f t="shared" si="130"/>
        <v>1</v>
      </c>
      <c r="BG142" s="45">
        <f t="shared" si="131"/>
        <v>1</v>
      </c>
      <c r="BH142" s="46">
        <v>0</v>
      </c>
      <c r="BI142" s="46">
        <v>0</v>
      </c>
      <c r="BJ142" s="46">
        <v>0</v>
      </c>
      <c r="BK142" s="46">
        <v>0</v>
      </c>
      <c r="BL142" s="46">
        <v>1</v>
      </c>
      <c r="BM142" s="46">
        <v>1</v>
      </c>
      <c r="BN142" s="46">
        <v>0</v>
      </c>
      <c r="BO142" s="46">
        <v>0</v>
      </c>
      <c r="BP142" s="46">
        <v>0</v>
      </c>
      <c r="BQ142" s="45">
        <f t="shared" si="132"/>
        <v>0</v>
      </c>
      <c r="BR142" s="47">
        <f t="shared" si="133"/>
        <v>0</v>
      </c>
      <c r="BS142" s="45">
        <f t="shared" si="134"/>
        <v>0</v>
      </c>
      <c r="BT142" s="45">
        <f t="shared" si="135"/>
        <v>0</v>
      </c>
      <c r="BU142" s="45">
        <f t="shared" si="136"/>
        <v>0</v>
      </c>
      <c r="BV142" s="45">
        <f t="shared" si="137"/>
        <v>0</v>
      </c>
      <c r="BW142" s="45">
        <v>0</v>
      </c>
      <c r="BX142" s="45">
        <v>0</v>
      </c>
      <c r="BY142" s="45">
        <f t="shared" si="138"/>
        <v>0</v>
      </c>
      <c r="BZ142" s="45">
        <v>0</v>
      </c>
      <c r="CA142" s="45">
        <v>0</v>
      </c>
      <c r="CB142" s="45">
        <f t="shared" si="139"/>
        <v>0</v>
      </c>
      <c r="CC142" s="45">
        <v>0</v>
      </c>
      <c r="CD142" s="45">
        <v>0</v>
      </c>
      <c r="CE142" s="45">
        <f t="shared" si="140"/>
        <v>0</v>
      </c>
      <c r="CF142" s="45">
        <v>0</v>
      </c>
      <c r="CG142" s="45">
        <v>0</v>
      </c>
      <c r="CH142" s="45">
        <v>0</v>
      </c>
      <c r="CI142" s="45">
        <v>0</v>
      </c>
      <c r="CJ142" s="48"/>
      <c r="CK142" s="48"/>
      <c r="CL142" s="45">
        <v>0</v>
      </c>
      <c r="CM142" s="45">
        <v>0</v>
      </c>
      <c r="CN142" s="45">
        <f t="shared" si="141"/>
        <v>0</v>
      </c>
      <c r="CO142" s="115" t="s">
        <v>456</v>
      </c>
      <c r="CP142" s="45">
        <f t="shared" si="142"/>
        <v>0</v>
      </c>
      <c r="CQ142" s="45">
        <f t="shared" si="143"/>
        <v>0</v>
      </c>
      <c r="CR142" s="45">
        <f t="shared" si="144"/>
        <v>0</v>
      </c>
      <c r="CS142" s="45">
        <v>0</v>
      </c>
      <c r="CT142" s="45">
        <v>0</v>
      </c>
      <c r="CU142" s="45">
        <v>0</v>
      </c>
      <c r="CV142" s="45">
        <v>0</v>
      </c>
      <c r="CW142" s="45">
        <v>0</v>
      </c>
      <c r="CX142" s="45">
        <v>0</v>
      </c>
      <c r="CY142" s="45">
        <f t="shared" si="145"/>
        <v>0</v>
      </c>
      <c r="CZ142" s="115" t="s">
        <v>456</v>
      </c>
      <c r="DA142" s="45">
        <v>0</v>
      </c>
      <c r="DB142" s="45">
        <f t="shared" si="146"/>
        <v>0</v>
      </c>
      <c r="DC142" s="37" t="s">
        <v>456</v>
      </c>
      <c r="DD142" s="45">
        <v>0</v>
      </c>
      <c r="DE142" s="45">
        <v>0</v>
      </c>
      <c r="DF142" s="45">
        <v>0</v>
      </c>
      <c r="DG142" s="45">
        <v>0</v>
      </c>
      <c r="DH142" s="48"/>
      <c r="DI142" s="48"/>
      <c r="DJ142" s="48"/>
      <c r="DK142" s="46">
        <v>0</v>
      </c>
      <c r="DL142" s="26" t="s">
        <v>392</v>
      </c>
      <c r="DM142" s="26" t="s">
        <v>392</v>
      </c>
      <c r="DN142" s="46">
        <v>3</v>
      </c>
    </row>
    <row r="143" spans="1:118" s="5" customFormat="1">
      <c r="A143" s="100" t="s">
        <v>291</v>
      </c>
      <c r="B143" s="100" t="s">
        <v>391</v>
      </c>
      <c r="C143" s="100" t="s">
        <v>32</v>
      </c>
      <c r="D143" s="46">
        <v>294</v>
      </c>
      <c r="E143" s="45">
        <f t="shared" si="118"/>
        <v>9</v>
      </c>
      <c r="F143" s="46">
        <v>9</v>
      </c>
      <c r="G143" s="34">
        <f>(F143/E143)*100</f>
        <v>100</v>
      </c>
      <c r="H143" s="46">
        <v>0</v>
      </c>
      <c r="I143" s="34">
        <f>(H143/E143)*100</f>
        <v>0</v>
      </c>
      <c r="J143" s="46">
        <v>5</v>
      </c>
      <c r="K143" s="34">
        <f t="shared" si="119"/>
        <v>1.7006802721088436</v>
      </c>
      <c r="L143" s="46">
        <v>58</v>
      </c>
      <c r="M143" s="46">
        <v>35</v>
      </c>
      <c r="N143" s="47">
        <f t="shared" si="120"/>
        <v>11.904761904761903</v>
      </c>
      <c r="O143" s="45">
        <v>11</v>
      </c>
      <c r="P143" s="45">
        <v>8</v>
      </c>
      <c r="Q143" s="34">
        <f t="shared" si="121"/>
        <v>2.7210884353741496</v>
      </c>
      <c r="R143" s="46">
        <f t="shared" si="122"/>
        <v>3</v>
      </c>
      <c r="S143" s="46">
        <v>3</v>
      </c>
      <c r="T143" s="34">
        <f t="shared" si="155"/>
        <v>100</v>
      </c>
      <c r="U143" s="46">
        <v>0</v>
      </c>
      <c r="V143" s="34">
        <f t="shared" si="156"/>
        <v>0</v>
      </c>
      <c r="W143" s="46">
        <v>0</v>
      </c>
      <c r="X143" s="46">
        <v>3</v>
      </c>
      <c r="Y143" s="34">
        <f t="shared" si="123"/>
        <v>1.0204081632653061</v>
      </c>
      <c r="Z143" s="46">
        <v>0</v>
      </c>
      <c r="AA143" s="34">
        <f t="shared" si="124"/>
        <v>0</v>
      </c>
      <c r="AB143" s="42">
        <v>43.58</v>
      </c>
      <c r="AC143" s="42"/>
      <c r="AD143" s="42"/>
      <c r="AE143" s="42"/>
      <c r="AF143" s="34">
        <v>3</v>
      </c>
      <c r="AG143" s="34"/>
      <c r="AH143" s="45">
        <v>1</v>
      </c>
      <c r="AI143" s="34">
        <f t="shared" si="157"/>
        <v>33.333333333333329</v>
      </c>
      <c r="AJ143" s="45">
        <v>0</v>
      </c>
      <c r="AK143" s="37" t="s">
        <v>456</v>
      </c>
      <c r="AL143" s="45">
        <v>1</v>
      </c>
      <c r="AM143" s="34">
        <f t="shared" si="158"/>
        <v>33.333333333333329</v>
      </c>
      <c r="AN143" s="45">
        <v>0</v>
      </c>
      <c r="AO143" s="37" t="s">
        <v>456</v>
      </c>
      <c r="AP143" s="45">
        <v>0</v>
      </c>
      <c r="AQ143" s="175">
        <f t="shared" si="154"/>
        <v>0</v>
      </c>
      <c r="AR143" s="45">
        <f t="shared" si="125"/>
        <v>0</v>
      </c>
      <c r="AS143" s="34">
        <f t="shared" si="126"/>
        <v>0</v>
      </c>
      <c r="AT143" s="149">
        <v>0</v>
      </c>
      <c r="AU143" s="149">
        <v>0</v>
      </c>
      <c r="AV143" s="149">
        <v>0</v>
      </c>
      <c r="AW143" s="45">
        <f t="shared" si="127"/>
        <v>0</v>
      </c>
      <c r="AX143" s="45">
        <v>0</v>
      </c>
      <c r="AY143" s="45">
        <v>0</v>
      </c>
      <c r="AZ143" s="45">
        <v>0</v>
      </c>
      <c r="BA143" s="45">
        <v>0</v>
      </c>
      <c r="BB143" s="34">
        <f t="shared" si="128"/>
        <v>0</v>
      </c>
      <c r="BC143" s="149">
        <v>0</v>
      </c>
      <c r="BD143" s="37" t="s">
        <v>456</v>
      </c>
      <c r="BE143" s="45">
        <f t="shared" si="129"/>
        <v>0</v>
      </c>
      <c r="BF143" s="45">
        <f t="shared" si="130"/>
        <v>0</v>
      </c>
      <c r="BG143" s="45">
        <f t="shared" si="131"/>
        <v>0</v>
      </c>
      <c r="BH143" s="46">
        <v>0</v>
      </c>
      <c r="BI143" s="46">
        <v>0</v>
      </c>
      <c r="BJ143" s="46">
        <v>0</v>
      </c>
      <c r="BK143" s="46">
        <v>0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5">
        <f t="shared" si="132"/>
        <v>0</v>
      </c>
      <c r="BR143" s="47">
        <f t="shared" si="133"/>
        <v>0</v>
      </c>
      <c r="BS143" s="45">
        <f t="shared" si="134"/>
        <v>0</v>
      </c>
      <c r="BT143" s="45">
        <f t="shared" si="135"/>
        <v>0</v>
      </c>
      <c r="BU143" s="45">
        <f t="shared" si="136"/>
        <v>0</v>
      </c>
      <c r="BV143" s="45">
        <f t="shared" si="137"/>
        <v>0</v>
      </c>
      <c r="BW143" s="45">
        <v>0</v>
      </c>
      <c r="BX143" s="45">
        <v>0</v>
      </c>
      <c r="BY143" s="45">
        <f t="shared" si="138"/>
        <v>0</v>
      </c>
      <c r="BZ143" s="45">
        <v>0</v>
      </c>
      <c r="CA143" s="45">
        <v>0</v>
      </c>
      <c r="CB143" s="45">
        <f t="shared" si="139"/>
        <v>0</v>
      </c>
      <c r="CC143" s="45">
        <v>0</v>
      </c>
      <c r="CD143" s="45">
        <v>0</v>
      </c>
      <c r="CE143" s="45">
        <f t="shared" si="140"/>
        <v>0</v>
      </c>
      <c r="CF143" s="45">
        <v>0</v>
      </c>
      <c r="CG143" s="45">
        <v>0</v>
      </c>
      <c r="CH143" s="45">
        <v>0</v>
      </c>
      <c r="CI143" s="45">
        <v>0</v>
      </c>
      <c r="CJ143" s="48"/>
      <c r="CK143" s="48"/>
      <c r="CL143" s="45">
        <v>0</v>
      </c>
      <c r="CM143" s="45">
        <v>0</v>
      </c>
      <c r="CN143" s="45">
        <f t="shared" si="141"/>
        <v>0</v>
      </c>
      <c r="CO143" s="115" t="s">
        <v>456</v>
      </c>
      <c r="CP143" s="45">
        <f t="shared" si="142"/>
        <v>0</v>
      </c>
      <c r="CQ143" s="45">
        <f t="shared" si="143"/>
        <v>0</v>
      </c>
      <c r="CR143" s="45">
        <f t="shared" si="144"/>
        <v>0</v>
      </c>
      <c r="CS143" s="45">
        <v>0</v>
      </c>
      <c r="CT143" s="45">
        <v>0</v>
      </c>
      <c r="CU143" s="45">
        <v>0</v>
      </c>
      <c r="CV143" s="45">
        <v>0</v>
      </c>
      <c r="CW143" s="45">
        <v>0</v>
      </c>
      <c r="CX143" s="45">
        <v>0</v>
      </c>
      <c r="CY143" s="45">
        <f t="shared" si="145"/>
        <v>0</v>
      </c>
      <c r="CZ143" s="115" t="s">
        <v>456</v>
      </c>
      <c r="DA143" s="45">
        <v>0</v>
      </c>
      <c r="DB143" s="45">
        <f t="shared" si="146"/>
        <v>0</v>
      </c>
      <c r="DC143" s="37" t="s">
        <v>456</v>
      </c>
      <c r="DD143" s="45">
        <v>0</v>
      </c>
      <c r="DE143" s="45">
        <v>0</v>
      </c>
      <c r="DF143" s="45">
        <v>0</v>
      </c>
      <c r="DG143" s="45">
        <v>0</v>
      </c>
      <c r="DH143" s="48"/>
      <c r="DI143" s="48"/>
      <c r="DJ143" s="48"/>
      <c r="DK143" s="46">
        <v>0</v>
      </c>
      <c r="DL143" s="26" t="s">
        <v>392</v>
      </c>
      <c r="DM143" s="26" t="s">
        <v>392</v>
      </c>
      <c r="DN143" s="46">
        <v>3</v>
      </c>
    </row>
    <row r="144" spans="1:118" s="5" customFormat="1">
      <c r="A144" s="26" t="s">
        <v>412</v>
      </c>
      <c r="B144" s="26" t="s">
        <v>439</v>
      </c>
      <c r="C144" s="26" t="s">
        <v>33</v>
      </c>
      <c r="D144" s="46">
        <v>170</v>
      </c>
      <c r="E144" s="45">
        <f t="shared" si="118"/>
        <v>0</v>
      </c>
      <c r="F144" s="46">
        <v>0</v>
      </c>
      <c r="G144" s="37" t="s">
        <v>456</v>
      </c>
      <c r="H144" s="46">
        <v>0</v>
      </c>
      <c r="I144" s="37" t="s">
        <v>456</v>
      </c>
      <c r="J144" s="46">
        <v>0</v>
      </c>
      <c r="K144" s="34">
        <f t="shared" si="119"/>
        <v>0</v>
      </c>
      <c r="L144" s="46">
        <v>29</v>
      </c>
      <c r="M144" s="46">
        <v>18</v>
      </c>
      <c r="N144" s="47">
        <f t="shared" si="120"/>
        <v>10.588235294117647</v>
      </c>
      <c r="O144" s="45">
        <v>4</v>
      </c>
      <c r="P144" s="45">
        <v>2</v>
      </c>
      <c r="Q144" s="34">
        <f t="shared" si="121"/>
        <v>1.1764705882352942</v>
      </c>
      <c r="R144" s="46">
        <f t="shared" si="122"/>
        <v>4</v>
      </c>
      <c r="S144" s="46">
        <v>4</v>
      </c>
      <c r="T144" s="34">
        <f t="shared" si="155"/>
        <v>100</v>
      </c>
      <c r="U144" s="46">
        <v>0</v>
      </c>
      <c r="V144" s="34">
        <f t="shared" si="156"/>
        <v>0</v>
      </c>
      <c r="W144" s="46">
        <v>0</v>
      </c>
      <c r="X144" s="46">
        <v>4</v>
      </c>
      <c r="Y144" s="34">
        <f t="shared" si="123"/>
        <v>2.3529411764705883</v>
      </c>
      <c r="Z144" s="46">
        <v>0</v>
      </c>
      <c r="AA144" s="34">
        <f t="shared" si="124"/>
        <v>0</v>
      </c>
      <c r="AB144" s="42">
        <v>30.4</v>
      </c>
      <c r="AC144" s="42"/>
      <c r="AD144" s="42">
        <v>835.45</v>
      </c>
      <c r="AE144" s="42"/>
      <c r="AF144" s="34">
        <v>28</v>
      </c>
      <c r="AG144" s="34"/>
      <c r="AH144" s="45">
        <v>2</v>
      </c>
      <c r="AI144" s="34">
        <f t="shared" si="157"/>
        <v>50</v>
      </c>
      <c r="AJ144" s="45">
        <v>0</v>
      </c>
      <c r="AK144" s="37" t="s">
        <v>456</v>
      </c>
      <c r="AL144" s="45">
        <v>2</v>
      </c>
      <c r="AM144" s="34">
        <f t="shared" si="158"/>
        <v>50</v>
      </c>
      <c r="AN144" s="45">
        <v>0</v>
      </c>
      <c r="AO144" s="37" t="s">
        <v>456</v>
      </c>
      <c r="AP144" s="45">
        <v>0</v>
      </c>
      <c r="AQ144" s="175">
        <f t="shared" si="154"/>
        <v>0</v>
      </c>
      <c r="AR144" s="45">
        <f t="shared" si="125"/>
        <v>0</v>
      </c>
      <c r="AS144" s="34">
        <f t="shared" si="126"/>
        <v>0</v>
      </c>
      <c r="AT144" s="149">
        <v>0</v>
      </c>
      <c r="AU144" s="149">
        <v>0</v>
      </c>
      <c r="AV144" s="149">
        <v>0</v>
      </c>
      <c r="AW144" s="45">
        <f t="shared" si="127"/>
        <v>0</v>
      </c>
      <c r="AX144" s="45">
        <v>0</v>
      </c>
      <c r="AY144" s="45">
        <v>0</v>
      </c>
      <c r="AZ144" s="45">
        <v>0</v>
      </c>
      <c r="BA144" s="45">
        <v>0</v>
      </c>
      <c r="BB144" s="34">
        <f t="shared" si="128"/>
        <v>0</v>
      </c>
      <c r="BC144" s="149">
        <v>0</v>
      </c>
      <c r="BD144" s="37" t="s">
        <v>456</v>
      </c>
      <c r="BE144" s="45">
        <f t="shared" si="129"/>
        <v>0</v>
      </c>
      <c r="BF144" s="45">
        <f t="shared" si="130"/>
        <v>0</v>
      </c>
      <c r="BG144" s="45">
        <f t="shared" si="131"/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5">
        <f t="shared" si="132"/>
        <v>0</v>
      </c>
      <c r="BR144" s="47">
        <f t="shared" si="133"/>
        <v>0</v>
      </c>
      <c r="BS144" s="45">
        <f t="shared" si="134"/>
        <v>0</v>
      </c>
      <c r="BT144" s="45">
        <f t="shared" si="135"/>
        <v>0</v>
      </c>
      <c r="BU144" s="45">
        <f t="shared" si="136"/>
        <v>0</v>
      </c>
      <c r="BV144" s="45">
        <f t="shared" si="137"/>
        <v>0</v>
      </c>
      <c r="BW144" s="45">
        <v>0</v>
      </c>
      <c r="BX144" s="45">
        <v>0</v>
      </c>
      <c r="BY144" s="45">
        <f t="shared" si="138"/>
        <v>0</v>
      </c>
      <c r="BZ144" s="45">
        <v>0</v>
      </c>
      <c r="CA144" s="45">
        <v>0</v>
      </c>
      <c r="CB144" s="45">
        <f t="shared" si="139"/>
        <v>0</v>
      </c>
      <c r="CC144" s="45">
        <v>0</v>
      </c>
      <c r="CD144" s="45">
        <v>0</v>
      </c>
      <c r="CE144" s="45">
        <f t="shared" si="140"/>
        <v>0</v>
      </c>
      <c r="CF144" s="45">
        <v>0</v>
      </c>
      <c r="CG144" s="45">
        <v>0</v>
      </c>
      <c r="CH144" s="45">
        <v>0</v>
      </c>
      <c r="CI144" s="45">
        <v>0</v>
      </c>
      <c r="CJ144" s="48"/>
      <c r="CK144" s="48"/>
      <c r="CL144" s="45">
        <v>0</v>
      </c>
      <c r="CM144" s="45">
        <v>0</v>
      </c>
      <c r="CN144" s="45">
        <f t="shared" si="141"/>
        <v>0</v>
      </c>
      <c r="CO144" s="115" t="s">
        <v>456</v>
      </c>
      <c r="CP144" s="45">
        <f t="shared" si="142"/>
        <v>0</v>
      </c>
      <c r="CQ144" s="45">
        <f t="shared" si="143"/>
        <v>0</v>
      </c>
      <c r="CR144" s="45">
        <f t="shared" si="144"/>
        <v>0</v>
      </c>
      <c r="CS144" s="45">
        <v>0</v>
      </c>
      <c r="CT144" s="45">
        <v>0</v>
      </c>
      <c r="CU144" s="45">
        <v>0</v>
      </c>
      <c r="CV144" s="45">
        <v>0</v>
      </c>
      <c r="CW144" s="45">
        <v>0</v>
      </c>
      <c r="CX144" s="45">
        <v>0</v>
      </c>
      <c r="CY144" s="45">
        <f t="shared" si="145"/>
        <v>0</v>
      </c>
      <c r="CZ144" s="115" t="s">
        <v>456</v>
      </c>
      <c r="DA144" s="45">
        <v>1</v>
      </c>
      <c r="DB144" s="45">
        <f t="shared" si="146"/>
        <v>0</v>
      </c>
      <c r="DC144" s="34">
        <f>(DB144/DA144)*100</f>
        <v>0</v>
      </c>
      <c r="DD144" s="45">
        <v>0</v>
      </c>
      <c r="DE144" s="45">
        <v>0</v>
      </c>
      <c r="DF144" s="45">
        <v>0</v>
      </c>
      <c r="DG144" s="45">
        <v>0</v>
      </c>
      <c r="DH144" s="48"/>
      <c r="DI144" s="48"/>
      <c r="DJ144" s="48"/>
      <c r="DK144" s="46">
        <v>0</v>
      </c>
      <c r="DL144" s="46">
        <v>1</v>
      </c>
      <c r="DM144" s="46">
        <v>0</v>
      </c>
      <c r="DN144" s="46">
        <v>0</v>
      </c>
    </row>
    <row r="145" spans="1:118" s="5" customFormat="1">
      <c r="A145" s="26" t="s">
        <v>413</v>
      </c>
      <c r="B145" s="26" t="s">
        <v>439</v>
      </c>
      <c r="C145" s="26" t="s">
        <v>33</v>
      </c>
      <c r="D145" s="46">
        <v>218</v>
      </c>
      <c r="E145" s="45">
        <f t="shared" si="118"/>
        <v>0</v>
      </c>
      <c r="F145" s="46">
        <v>0</v>
      </c>
      <c r="G145" s="37" t="s">
        <v>456</v>
      </c>
      <c r="H145" s="46">
        <v>0</v>
      </c>
      <c r="I145" s="37" t="s">
        <v>456</v>
      </c>
      <c r="J145" s="46">
        <v>0</v>
      </c>
      <c r="K145" s="34">
        <f t="shared" si="119"/>
        <v>0</v>
      </c>
      <c r="L145" s="46">
        <v>40</v>
      </c>
      <c r="M145" s="46">
        <v>20</v>
      </c>
      <c r="N145" s="47">
        <f t="shared" si="120"/>
        <v>9.1743119266055047</v>
      </c>
      <c r="O145" s="45">
        <v>9</v>
      </c>
      <c r="P145" s="45">
        <v>6</v>
      </c>
      <c r="Q145" s="34">
        <f t="shared" si="121"/>
        <v>2.7522935779816518</v>
      </c>
      <c r="R145" s="46">
        <f t="shared" si="122"/>
        <v>2</v>
      </c>
      <c r="S145" s="46">
        <v>2</v>
      </c>
      <c r="T145" s="34">
        <f t="shared" si="155"/>
        <v>100</v>
      </c>
      <c r="U145" s="46">
        <v>0</v>
      </c>
      <c r="V145" s="34">
        <f t="shared" si="156"/>
        <v>0</v>
      </c>
      <c r="W145" s="46">
        <v>0</v>
      </c>
      <c r="X145" s="46">
        <v>2</v>
      </c>
      <c r="Y145" s="34">
        <f t="shared" si="123"/>
        <v>0.91743119266055051</v>
      </c>
      <c r="Z145" s="46">
        <v>0</v>
      </c>
      <c r="AA145" s="34">
        <f t="shared" si="124"/>
        <v>0</v>
      </c>
      <c r="AB145" s="42">
        <v>53.77</v>
      </c>
      <c r="AC145" s="42"/>
      <c r="AD145" s="42">
        <v>376.4</v>
      </c>
      <c r="AE145" s="42"/>
      <c r="AF145" s="34">
        <v>7</v>
      </c>
      <c r="AG145" s="34"/>
      <c r="AH145" s="45">
        <v>1</v>
      </c>
      <c r="AI145" s="34">
        <f t="shared" si="157"/>
        <v>50</v>
      </c>
      <c r="AJ145" s="45">
        <v>0</v>
      </c>
      <c r="AK145" s="37" t="s">
        <v>456</v>
      </c>
      <c r="AL145" s="45">
        <v>2</v>
      </c>
      <c r="AM145" s="34">
        <f t="shared" si="158"/>
        <v>100</v>
      </c>
      <c r="AN145" s="45">
        <v>0</v>
      </c>
      <c r="AO145" s="37" t="s">
        <v>456</v>
      </c>
      <c r="AP145" s="45">
        <v>0</v>
      </c>
      <c r="AQ145" s="175">
        <f t="shared" si="154"/>
        <v>0</v>
      </c>
      <c r="AR145" s="45">
        <f t="shared" si="125"/>
        <v>1</v>
      </c>
      <c r="AS145" s="34">
        <f t="shared" si="126"/>
        <v>0.45871559633027525</v>
      </c>
      <c r="AT145" s="149">
        <v>0</v>
      </c>
      <c r="AU145" s="149">
        <v>1</v>
      </c>
      <c r="AV145" s="149">
        <v>0</v>
      </c>
      <c r="AW145" s="45">
        <f t="shared" si="127"/>
        <v>1</v>
      </c>
      <c r="AX145" s="45">
        <v>0</v>
      </c>
      <c r="AY145" s="45">
        <v>1</v>
      </c>
      <c r="AZ145" s="45">
        <v>0</v>
      </c>
      <c r="BA145" s="45">
        <v>1</v>
      </c>
      <c r="BB145" s="34">
        <f t="shared" si="128"/>
        <v>0.45871559633027525</v>
      </c>
      <c r="BC145" s="149">
        <v>0</v>
      </c>
      <c r="BD145" s="34">
        <f>(BC145/BA145)*100</f>
        <v>0</v>
      </c>
      <c r="BE145" s="45">
        <f t="shared" si="129"/>
        <v>0</v>
      </c>
      <c r="BF145" s="45">
        <f t="shared" si="130"/>
        <v>0</v>
      </c>
      <c r="BG145" s="45">
        <f t="shared" si="131"/>
        <v>1</v>
      </c>
      <c r="BH145" s="46">
        <v>0</v>
      </c>
      <c r="BI145" s="46">
        <v>0</v>
      </c>
      <c r="BJ145" s="46">
        <v>0</v>
      </c>
      <c r="BK145" s="46">
        <v>0</v>
      </c>
      <c r="BL145" s="46">
        <v>0</v>
      </c>
      <c r="BM145" s="46">
        <v>1</v>
      </c>
      <c r="BN145" s="46">
        <v>0</v>
      </c>
      <c r="BO145" s="46">
        <v>0</v>
      </c>
      <c r="BP145" s="46">
        <v>0</v>
      </c>
      <c r="BQ145" s="45">
        <f t="shared" si="132"/>
        <v>0</v>
      </c>
      <c r="BR145" s="47">
        <f t="shared" si="133"/>
        <v>0</v>
      </c>
      <c r="BS145" s="45">
        <f t="shared" si="134"/>
        <v>0</v>
      </c>
      <c r="BT145" s="45">
        <f t="shared" si="135"/>
        <v>0</v>
      </c>
      <c r="BU145" s="45">
        <f t="shared" si="136"/>
        <v>0</v>
      </c>
      <c r="BV145" s="45">
        <f t="shared" si="137"/>
        <v>0</v>
      </c>
      <c r="BW145" s="45">
        <v>0</v>
      </c>
      <c r="BX145" s="45">
        <v>0</v>
      </c>
      <c r="BY145" s="45">
        <f t="shared" si="138"/>
        <v>0</v>
      </c>
      <c r="BZ145" s="45">
        <v>0</v>
      </c>
      <c r="CA145" s="45">
        <v>0</v>
      </c>
      <c r="CB145" s="45">
        <f t="shared" si="139"/>
        <v>0</v>
      </c>
      <c r="CC145" s="45">
        <v>0</v>
      </c>
      <c r="CD145" s="45">
        <v>0</v>
      </c>
      <c r="CE145" s="45">
        <f t="shared" si="140"/>
        <v>0</v>
      </c>
      <c r="CF145" s="45">
        <v>0</v>
      </c>
      <c r="CG145" s="45">
        <v>0</v>
      </c>
      <c r="CH145" s="45">
        <v>0</v>
      </c>
      <c r="CI145" s="45">
        <v>0</v>
      </c>
      <c r="CJ145" s="48"/>
      <c r="CK145" s="48"/>
      <c r="CL145" s="45">
        <v>0</v>
      </c>
      <c r="CM145" s="45">
        <v>0</v>
      </c>
      <c r="CN145" s="45">
        <f t="shared" si="141"/>
        <v>0</v>
      </c>
      <c r="CO145" s="115" t="s">
        <v>456</v>
      </c>
      <c r="CP145" s="45">
        <f t="shared" si="142"/>
        <v>0</v>
      </c>
      <c r="CQ145" s="45">
        <f t="shared" si="143"/>
        <v>0</v>
      </c>
      <c r="CR145" s="45">
        <f t="shared" si="144"/>
        <v>0</v>
      </c>
      <c r="CS145" s="45">
        <v>0</v>
      </c>
      <c r="CT145" s="45">
        <v>0</v>
      </c>
      <c r="CU145" s="45">
        <v>0</v>
      </c>
      <c r="CV145" s="45">
        <v>0</v>
      </c>
      <c r="CW145" s="45">
        <v>0</v>
      </c>
      <c r="CX145" s="45">
        <v>0</v>
      </c>
      <c r="CY145" s="45">
        <f t="shared" si="145"/>
        <v>0</v>
      </c>
      <c r="CZ145" s="115" t="s">
        <v>456</v>
      </c>
      <c r="DA145" s="45">
        <v>0</v>
      </c>
      <c r="DB145" s="45">
        <f t="shared" si="146"/>
        <v>0</v>
      </c>
      <c r="DC145" s="37" t="s">
        <v>456</v>
      </c>
      <c r="DD145" s="45">
        <v>0</v>
      </c>
      <c r="DE145" s="45">
        <v>0</v>
      </c>
      <c r="DF145" s="45">
        <v>0</v>
      </c>
      <c r="DG145" s="45">
        <v>0</v>
      </c>
      <c r="DH145" s="48"/>
      <c r="DI145" s="48"/>
      <c r="DJ145" s="48"/>
      <c r="DK145" s="46">
        <v>1</v>
      </c>
      <c r="DL145" s="46">
        <v>0</v>
      </c>
      <c r="DM145" s="46">
        <v>1</v>
      </c>
      <c r="DN145" s="46">
        <v>0</v>
      </c>
    </row>
    <row r="146" spans="1:118" s="5" customFormat="1">
      <c r="A146" s="26" t="s">
        <v>144</v>
      </c>
      <c r="B146" s="26" t="s">
        <v>144</v>
      </c>
      <c r="C146" s="26" t="s">
        <v>19</v>
      </c>
      <c r="D146" s="46">
        <v>704</v>
      </c>
      <c r="E146" s="45">
        <f t="shared" si="118"/>
        <v>6</v>
      </c>
      <c r="F146" s="46">
        <v>6</v>
      </c>
      <c r="G146" s="34">
        <f>(F146/E146)*100</f>
        <v>100</v>
      </c>
      <c r="H146" s="46">
        <v>0</v>
      </c>
      <c r="I146" s="34">
        <f>(H146/E146)*100</f>
        <v>0</v>
      </c>
      <c r="J146" s="46">
        <v>6</v>
      </c>
      <c r="K146" s="34">
        <f t="shared" si="119"/>
        <v>0.85227272727272718</v>
      </c>
      <c r="L146" s="46">
        <v>149</v>
      </c>
      <c r="M146" s="46">
        <v>104</v>
      </c>
      <c r="N146" s="47">
        <f t="shared" si="120"/>
        <v>14.772727272727273</v>
      </c>
      <c r="O146" s="46">
        <v>66</v>
      </c>
      <c r="P146" s="46">
        <v>42</v>
      </c>
      <c r="Q146" s="34">
        <f t="shared" si="121"/>
        <v>5.9659090909090908</v>
      </c>
      <c r="R146" s="46">
        <f t="shared" si="122"/>
        <v>17</v>
      </c>
      <c r="S146" s="46">
        <v>17</v>
      </c>
      <c r="T146" s="34">
        <f t="shared" si="155"/>
        <v>100</v>
      </c>
      <c r="U146" s="46">
        <v>0</v>
      </c>
      <c r="V146" s="34">
        <f t="shared" si="156"/>
        <v>0</v>
      </c>
      <c r="W146" s="46">
        <v>2</v>
      </c>
      <c r="X146" s="46">
        <v>17</v>
      </c>
      <c r="Y146" s="34">
        <f t="shared" si="123"/>
        <v>2.4147727272727271</v>
      </c>
      <c r="Z146" s="46">
        <v>2</v>
      </c>
      <c r="AA146" s="34">
        <f t="shared" si="124"/>
        <v>0.28409090909090912</v>
      </c>
      <c r="AB146" s="42">
        <v>88.79</v>
      </c>
      <c r="AC146" s="42">
        <v>190.99</v>
      </c>
      <c r="AD146" s="42">
        <v>757.49</v>
      </c>
      <c r="AE146" s="42">
        <v>1533.33</v>
      </c>
      <c r="AF146" s="34">
        <v>11</v>
      </c>
      <c r="AG146" s="34">
        <v>17</v>
      </c>
      <c r="AH146" s="45">
        <v>7</v>
      </c>
      <c r="AI146" s="34">
        <f t="shared" si="157"/>
        <v>41.17647058823529</v>
      </c>
      <c r="AJ146" s="45">
        <v>0</v>
      </c>
      <c r="AK146" s="34">
        <f>(AJ146/W146)*100</f>
        <v>0</v>
      </c>
      <c r="AL146" s="45">
        <v>7</v>
      </c>
      <c r="AM146" s="34">
        <f t="shared" si="158"/>
        <v>41.17647058823529</v>
      </c>
      <c r="AN146" s="45">
        <v>0</v>
      </c>
      <c r="AO146" s="34">
        <f>(AN146/Z146)*100</f>
        <v>0</v>
      </c>
      <c r="AP146" s="45">
        <v>0</v>
      </c>
      <c r="AQ146" s="175">
        <f t="shared" si="154"/>
        <v>0</v>
      </c>
      <c r="AR146" s="45">
        <f t="shared" si="125"/>
        <v>9</v>
      </c>
      <c r="AS146" s="34">
        <f t="shared" si="126"/>
        <v>1.2784090909090911</v>
      </c>
      <c r="AT146" s="149">
        <v>0</v>
      </c>
      <c r="AU146" s="149">
        <v>9</v>
      </c>
      <c r="AV146" s="149">
        <v>0</v>
      </c>
      <c r="AW146" s="45">
        <f t="shared" si="127"/>
        <v>8</v>
      </c>
      <c r="AX146" s="45">
        <v>0</v>
      </c>
      <c r="AY146" s="45">
        <v>8</v>
      </c>
      <c r="AZ146" s="45">
        <v>0</v>
      </c>
      <c r="BA146" s="45">
        <v>8</v>
      </c>
      <c r="BB146" s="34">
        <f t="shared" si="128"/>
        <v>1.1363636363636365</v>
      </c>
      <c r="BC146" s="149">
        <v>0</v>
      </c>
      <c r="BD146" s="34">
        <f>(BC146/BA146)*100</f>
        <v>0</v>
      </c>
      <c r="BE146" s="45">
        <f t="shared" si="129"/>
        <v>0</v>
      </c>
      <c r="BF146" s="45">
        <f t="shared" si="130"/>
        <v>0</v>
      </c>
      <c r="BG146" s="45">
        <f t="shared" si="131"/>
        <v>8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8</v>
      </c>
      <c r="BN146" s="46">
        <v>0</v>
      </c>
      <c r="BO146" s="46">
        <v>0</v>
      </c>
      <c r="BP146" s="46">
        <v>0</v>
      </c>
      <c r="BQ146" s="45">
        <f t="shared" si="132"/>
        <v>7</v>
      </c>
      <c r="BR146" s="47">
        <f t="shared" si="133"/>
        <v>0.99431818181818177</v>
      </c>
      <c r="BS146" s="45">
        <f t="shared" si="134"/>
        <v>2</v>
      </c>
      <c r="BT146" s="45">
        <f t="shared" si="135"/>
        <v>0</v>
      </c>
      <c r="BU146" s="45">
        <f t="shared" si="136"/>
        <v>2</v>
      </c>
      <c r="BV146" s="45">
        <f t="shared" si="137"/>
        <v>0</v>
      </c>
      <c r="BW146" s="45">
        <v>0</v>
      </c>
      <c r="BX146" s="45">
        <v>0</v>
      </c>
      <c r="BY146" s="45">
        <f t="shared" si="138"/>
        <v>2</v>
      </c>
      <c r="BZ146" s="45">
        <v>0</v>
      </c>
      <c r="CA146" s="45">
        <v>2</v>
      </c>
      <c r="CB146" s="45">
        <f t="shared" si="139"/>
        <v>0</v>
      </c>
      <c r="CC146" s="45">
        <v>0</v>
      </c>
      <c r="CD146" s="45">
        <v>0</v>
      </c>
      <c r="CE146" s="45">
        <f t="shared" si="140"/>
        <v>5</v>
      </c>
      <c r="CF146" s="45">
        <v>0</v>
      </c>
      <c r="CG146" s="45">
        <v>0</v>
      </c>
      <c r="CH146" s="45">
        <v>5</v>
      </c>
      <c r="CI146" s="45">
        <v>0</v>
      </c>
      <c r="CJ146" s="48">
        <v>1196.53</v>
      </c>
      <c r="CK146" s="48">
        <v>282.8</v>
      </c>
      <c r="CL146" s="45">
        <v>6</v>
      </c>
      <c r="CM146" s="45">
        <v>7</v>
      </c>
      <c r="CN146" s="45">
        <f t="shared" si="141"/>
        <v>7</v>
      </c>
      <c r="CO146" s="47">
        <f>(CN146/BQ146)*100</f>
        <v>100</v>
      </c>
      <c r="CP146" s="45">
        <f t="shared" si="142"/>
        <v>6</v>
      </c>
      <c r="CQ146" s="45">
        <f t="shared" si="143"/>
        <v>0</v>
      </c>
      <c r="CR146" s="45">
        <f t="shared" si="144"/>
        <v>1</v>
      </c>
      <c r="CS146" s="45">
        <v>2</v>
      </c>
      <c r="CT146" s="45">
        <v>0</v>
      </c>
      <c r="CU146" s="45">
        <v>0</v>
      </c>
      <c r="CV146" s="45">
        <v>4</v>
      </c>
      <c r="CW146" s="45">
        <v>0</v>
      </c>
      <c r="CX146" s="45">
        <v>1</v>
      </c>
      <c r="CY146" s="45">
        <f t="shared" si="145"/>
        <v>0</v>
      </c>
      <c r="CZ146" s="47">
        <f>(CY146/BQ146)*100</f>
        <v>0</v>
      </c>
      <c r="DA146" s="45">
        <v>0</v>
      </c>
      <c r="DB146" s="45">
        <f t="shared" si="146"/>
        <v>0</v>
      </c>
      <c r="DC146" s="37" t="s">
        <v>456</v>
      </c>
      <c r="DD146" s="45">
        <v>0</v>
      </c>
      <c r="DE146" s="45">
        <v>0</v>
      </c>
      <c r="DF146" s="45">
        <v>0</v>
      </c>
      <c r="DG146" s="45">
        <v>0</v>
      </c>
      <c r="DH146" s="48"/>
      <c r="DI146" s="48"/>
      <c r="DJ146" s="48"/>
      <c r="DK146" s="46">
        <v>0</v>
      </c>
      <c r="DL146" s="46">
        <v>0</v>
      </c>
      <c r="DM146" s="46">
        <v>0</v>
      </c>
      <c r="DN146" s="46">
        <v>17</v>
      </c>
    </row>
    <row r="147" spans="1:118" s="5" customFormat="1">
      <c r="A147" s="100" t="s">
        <v>292</v>
      </c>
      <c r="B147" s="100" t="s">
        <v>391</v>
      </c>
      <c r="C147" s="100" t="s">
        <v>19</v>
      </c>
      <c r="D147" s="46">
        <v>366</v>
      </c>
      <c r="E147" s="45">
        <f t="shared" si="118"/>
        <v>6</v>
      </c>
      <c r="F147" s="46">
        <v>6</v>
      </c>
      <c r="G147" s="34">
        <f>(F147/E147)*100</f>
        <v>100</v>
      </c>
      <c r="H147" s="46">
        <v>0</v>
      </c>
      <c r="I147" s="34">
        <f>(H147/E147)*100</f>
        <v>0</v>
      </c>
      <c r="J147" s="46">
        <v>6</v>
      </c>
      <c r="K147" s="34">
        <f t="shared" si="119"/>
        <v>1.639344262295082</v>
      </c>
      <c r="L147" s="46">
        <v>64</v>
      </c>
      <c r="M147" s="46">
        <v>36</v>
      </c>
      <c r="N147" s="47">
        <f t="shared" si="120"/>
        <v>9.8360655737704921</v>
      </c>
      <c r="O147" s="45">
        <v>9</v>
      </c>
      <c r="P147" s="45">
        <v>7</v>
      </c>
      <c r="Q147" s="34">
        <f t="shared" si="121"/>
        <v>1.9125683060109291</v>
      </c>
      <c r="R147" s="46">
        <f t="shared" si="122"/>
        <v>2</v>
      </c>
      <c r="S147" s="46">
        <v>2</v>
      </c>
      <c r="T147" s="34">
        <f t="shared" si="155"/>
        <v>100</v>
      </c>
      <c r="U147" s="46">
        <v>0</v>
      </c>
      <c r="V147" s="34">
        <f t="shared" si="156"/>
        <v>0</v>
      </c>
      <c r="W147" s="46">
        <v>0</v>
      </c>
      <c r="X147" s="46">
        <v>2</v>
      </c>
      <c r="Y147" s="34">
        <f t="shared" si="123"/>
        <v>0.54644808743169404</v>
      </c>
      <c r="Z147" s="46">
        <v>0</v>
      </c>
      <c r="AA147" s="34">
        <f t="shared" si="124"/>
        <v>0</v>
      </c>
      <c r="AB147" s="42">
        <v>34.28</v>
      </c>
      <c r="AC147" s="42"/>
      <c r="AD147" s="42"/>
      <c r="AE147" s="42"/>
      <c r="AF147" s="34">
        <v>28</v>
      </c>
      <c r="AG147" s="34"/>
      <c r="AH147" s="45">
        <v>1</v>
      </c>
      <c r="AI147" s="34">
        <f t="shared" si="157"/>
        <v>50</v>
      </c>
      <c r="AJ147" s="45">
        <v>0</v>
      </c>
      <c r="AK147" s="37" t="s">
        <v>456</v>
      </c>
      <c r="AL147" s="45">
        <v>1</v>
      </c>
      <c r="AM147" s="34">
        <f t="shared" si="158"/>
        <v>50</v>
      </c>
      <c r="AN147" s="45">
        <v>0</v>
      </c>
      <c r="AO147" s="37" t="s">
        <v>456</v>
      </c>
      <c r="AP147" s="45">
        <v>1</v>
      </c>
      <c r="AQ147" s="175">
        <f t="shared" si="154"/>
        <v>0.27322404371584702</v>
      </c>
      <c r="AR147" s="45">
        <f t="shared" si="125"/>
        <v>0</v>
      </c>
      <c r="AS147" s="34">
        <f t="shared" si="126"/>
        <v>0</v>
      </c>
      <c r="AT147" s="149">
        <v>0</v>
      </c>
      <c r="AU147" s="149">
        <v>0</v>
      </c>
      <c r="AV147" s="149">
        <v>0</v>
      </c>
      <c r="AW147" s="45">
        <f t="shared" si="127"/>
        <v>0</v>
      </c>
      <c r="AX147" s="45">
        <v>0</v>
      </c>
      <c r="AY147" s="45">
        <v>0</v>
      </c>
      <c r="AZ147" s="45">
        <v>0</v>
      </c>
      <c r="BA147" s="45">
        <v>0</v>
      </c>
      <c r="BB147" s="34">
        <f t="shared" si="128"/>
        <v>0</v>
      </c>
      <c r="BC147" s="149">
        <v>0</v>
      </c>
      <c r="BD147" s="37" t="s">
        <v>456</v>
      </c>
      <c r="BE147" s="45">
        <f t="shared" si="129"/>
        <v>0</v>
      </c>
      <c r="BF147" s="45">
        <f t="shared" si="130"/>
        <v>0</v>
      </c>
      <c r="BG147" s="45">
        <f t="shared" si="131"/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0</v>
      </c>
      <c r="BO147" s="46">
        <v>0</v>
      </c>
      <c r="BP147" s="46">
        <v>0</v>
      </c>
      <c r="BQ147" s="45">
        <f t="shared" si="132"/>
        <v>0</v>
      </c>
      <c r="BR147" s="47">
        <f t="shared" si="133"/>
        <v>0</v>
      </c>
      <c r="BS147" s="45">
        <f t="shared" si="134"/>
        <v>0</v>
      </c>
      <c r="BT147" s="45">
        <f t="shared" si="135"/>
        <v>0</v>
      </c>
      <c r="BU147" s="45">
        <f t="shared" si="136"/>
        <v>0</v>
      </c>
      <c r="BV147" s="45">
        <f t="shared" si="137"/>
        <v>0</v>
      </c>
      <c r="BW147" s="45">
        <v>0</v>
      </c>
      <c r="BX147" s="45">
        <v>0</v>
      </c>
      <c r="BY147" s="45">
        <f t="shared" si="138"/>
        <v>0</v>
      </c>
      <c r="BZ147" s="45">
        <v>0</v>
      </c>
      <c r="CA147" s="45">
        <v>0</v>
      </c>
      <c r="CB147" s="45">
        <f t="shared" si="139"/>
        <v>0</v>
      </c>
      <c r="CC147" s="45">
        <v>0</v>
      </c>
      <c r="CD147" s="45">
        <v>0</v>
      </c>
      <c r="CE147" s="45">
        <f t="shared" si="140"/>
        <v>0</v>
      </c>
      <c r="CF147" s="45">
        <v>0</v>
      </c>
      <c r="CG147" s="45">
        <v>0</v>
      </c>
      <c r="CH147" s="45">
        <v>0</v>
      </c>
      <c r="CI147" s="45">
        <v>0</v>
      </c>
      <c r="CJ147" s="48"/>
      <c r="CK147" s="48"/>
      <c r="CL147" s="45">
        <v>0</v>
      </c>
      <c r="CM147" s="45">
        <v>0</v>
      </c>
      <c r="CN147" s="45">
        <f t="shared" si="141"/>
        <v>0</v>
      </c>
      <c r="CO147" s="115" t="s">
        <v>456</v>
      </c>
      <c r="CP147" s="45">
        <f t="shared" si="142"/>
        <v>0</v>
      </c>
      <c r="CQ147" s="45">
        <f t="shared" si="143"/>
        <v>0</v>
      </c>
      <c r="CR147" s="45">
        <f t="shared" si="144"/>
        <v>0</v>
      </c>
      <c r="CS147" s="45">
        <v>0</v>
      </c>
      <c r="CT147" s="45">
        <v>0</v>
      </c>
      <c r="CU147" s="45">
        <v>0</v>
      </c>
      <c r="CV147" s="45">
        <v>0</v>
      </c>
      <c r="CW147" s="45">
        <v>0</v>
      </c>
      <c r="CX147" s="45">
        <v>0</v>
      </c>
      <c r="CY147" s="45">
        <f t="shared" si="145"/>
        <v>0</v>
      </c>
      <c r="CZ147" s="115" t="s">
        <v>456</v>
      </c>
      <c r="DA147" s="45">
        <v>0</v>
      </c>
      <c r="DB147" s="45">
        <f t="shared" si="146"/>
        <v>0</v>
      </c>
      <c r="DC147" s="37" t="s">
        <v>456</v>
      </c>
      <c r="DD147" s="45">
        <v>0</v>
      </c>
      <c r="DE147" s="45">
        <v>0</v>
      </c>
      <c r="DF147" s="45">
        <v>0</v>
      </c>
      <c r="DG147" s="45">
        <v>0</v>
      </c>
      <c r="DH147" s="48"/>
      <c r="DI147" s="48"/>
      <c r="DJ147" s="48"/>
      <c r="DK147" s="46">
        <v>0</v>
      </c>
      <c r="DL147" s="26" t="s">
        <v>392</v>
      </c>
      <c r="DM147" s="26" t="s">
        <v>392</v>
      </c>
      <c r="DN147" s="46">
        <v>2</v>
      </c>
    </row>
    <row r="148" spans="1:118" s="5" customFormat="1">
      <c r="A148" s="46" t="s">
        <v>23</v>
      </c>
      <c r="B148" s="26" t="s">
        <v>29</v>
      </c>
      <c r="C148" s="26" t="s">
        <v>19</v>
      </c>
      <c r="D148" s="45">
        <v>570</v>
      </c>
      <c r="E148" s="45">
        <f t="shared" si="118"/>
        <v>6</v>
      </c>
      <c r="F148" s="45">
        <v>6</v>
      </c>
      <c r="G148" s="34">
        <f>(F148/E148)*100</f>
        <v>100</v>
      </c>
      <c r="H148" s="45">
        <v>0</v>
      </c>
      <c r="I148" s="34">
        <f>(H148/E148)*100</f>
        <v>0</v>
      </c>
      <c r="J148" s="45">
        <v>6</v>
      </c>
      <c r="K148" s="34">
        <f t="shared" si="119"/>
        <v>1.0526315789473684</v>
      </c>
      <c r="L148" s="45">
        <v>56</v>
      </c>
      <c r="M148" s="45">
        <v>51</v>
      </c>
      <c r="N148" s="47">
        <f t="shared" si="120"/>
        <v>8.9473684210526319</v>
      </c>
      <c r="O148" s="45">
        <v>26</v>
      </c>
      <c r="P148" s="45">
        <v>22</v>
      </c>
      <c r="Q148" s="34">
        <f t="shared" si="121"/>
        <v>3.8596491228070176</v>
      </c>
      <c r="R148" s="45">
        <f t="shared" si="122"/>
        <v>8</v>
      </c>
      <c r="S148" s="45">
        <v>8</v>
      </c>
      <c r="T148" s="34">
        <f t="shared" si="155"/>
        <v>100</v>
      </c>
      <c r="U148" s="45">
        <v>0</v>
      </c>
      <c r="V148" s="34">
        <f t="shared" si="156"/>
        <v>0</v>
      </c>
      <c r="W148" s="45">
        <v>0</v>
      </c>
      <c r="X148" s="45">
        <v>8</v>
      </c>
      <c r="Y148" s="34">
        <f t="shared" si="123"/>
        <v>1.4035087719298245</v>
      </c>
      <c r="Z148" s="45">
        <v>0</v>
      </c>
      <c r="AA148" s="34">
        <f t="shared" si="124"/>
        <v>0</v>
      </c>
      <c r="AB148" s="42">
        <v>95.1</v>
      </c>
      <c r="AC148" s="42"/>
      <c r="AD148" s="42">
        <v>269.87124999999997</v>
      </c>
      <c r="AE148" s="42"/>
      <c r="AF148" s="34">
        <v>2</v>
      </c>
      <c r="AG148" s="150"/>
      <c r="AH148" s="45">
        <v>2</v>
      </c>
      <c r="AI148" s="34">
        <f t="shared" si="157"/>
        <v>25</v>
      </c>
      <c r="AJ148" s="45">
        <v>0</v>
      </c>
      <c r="AK148" s="37" t="s">
        <v>456</v>
      </c>
      <c r="AL148" s="45">
        <v>2</v>
      </c>
      <c r="AM148" s="34">
        <f t="shared" si="158"/>
        <v>25</v>
      </c>
      <c r="AN148" s="45">
        <v>0</v>
      </c>
      <c r="AO148" s="37" t="s">
        <v>456</v>
      </c>
      <c r="AP148" s="45">
        <v>0</v>
      </c>
      <c r="AQ148" s="175">
        <f t="shared" si="154"/>
        <v>0</v>
      </c>
      <c r="AR148" s="45">
        <f t="shared" si="125"/>
        <v>13</v>
      </c>
      <c r="AS148" s="34">
        <f t="shared" si="126"/>
        <v>2.2807017543859649</v>
      </c>
      <c r="AT148" s="45">
        <v>0</v>
      </c>
      <c r="AU148" s="45">
        <v>13</v>
      </c>
      <c r="AV148" s="45">
        <v>0</v>
      </c>
      <c r="AW148" s="45">
        <f t="shared" si="127"/>
        <v>13</v>
      </c>
      <c r="AX148" s="45">
        <v>0</v>
      </c>
      <c r="AY148" s="45">
        <v>13</v>
      </c>
      <c r="AZ148" s="45">
        <v>0</v>
      </c>
      <c r="BA148" s="45">
        <v>11</v>
      </c>
      <c r="BB148" s="34">
        <f t="shared" si="128"/>
        <v>1.9298245614035088</v>
      </c>
      <c r="BC148" s="149" t="s">
        <v>392</v>
      </c>
      <c r="BD148" s="37" t="s">
        <v>456</v>
      </c>
      <c r="BE148" s="45">
        <f t="shared" si="129"/>
        <v>0</v>
      </c>
      <c r="BF148" s="45">
        <f t="shared" si="130"/>
        <v>5</v>
      </c>
      <c r="BG148" s="45">
        <f t="shared" si="131"/>
        <v>8</v>
      </c>
      <c r="BH148" s="45">
        <v>0</v>
      </c>
      <c r="BI148" s="45">
        <v>0</v>
      </c>
      <c r="BJ148" s="45">
        <v>0</v>
      </c>
      <c r="BK148" s="45">
        <v>0</v>
      </c>
      <c r="BL148" s="45">
        <v>5</v>
      </c>
      <c r="BM148" s="45">
        <v>8</v>
      </c>
      <c r="BN148" s="45">
        <v>0</v>
      </c>
      <c r="BO148" s="45">
        <v>0</v>
      </c>
      <c r="BP148" s="45">
        <v>0</v>
      </c>
      <c r="BQ148" s="45">
        <f t="shared" si="132"/>
        <v>4</v>
      </c>
      <c r="BR148" s="47">
        <f t="shared" si="133"/>
        <v>0.70175438596491224</v>
      </c>
      <c r="BS148" s="45">
        <f t="shared" si="134"/>
        <v>4</v>
      </c>
      <c r="BT148" s="45">
        <f t="shared" si="135"/>
        <v>0</v>
      </c>
      <c r="BU148" s="45">
        <f t="shared" si="136"/>
        <v>4</v>
      </c>
      <c r="BV148" s="45">
        <f t="shared" si="137"/>
        <v>0</v>
      </c>
      <c r="BW148" s="45">
        <v>0</v>
      </c>
      <c r="BX148" s="45">
        <v>0</v>
      </c>
      <c r="BY148" s="45">
        <f t="shared" si="138"/>
        <v>4</v>
      </c>
      <c r="BZ148" s="45">
        <v>0</v>
      </c>
      <c r="CA148" s="45">
        <v>4</v>
      </c>
      <c r="CB148" s="45">
        <f t="shared" si="139"/>
        <v>0</v>
      </c>
      <c r="CC148" s="45">
        <v>0</v>
      </c>
      <c r="CD148" s="45">
        <v>0</v>
      </c>
      <c r="CE148" s="45">
        <f t="shared" si="140"/>
        <v>0</v>
      </c>
      <c r="CF148" s="45">
        <v>0</v>
      </c>
      <c r="CG148" s="45">
        <v>0</v>
      </c>
      <c r="CH148" s="45">
        <v>0</v>
      </c>
      <c r="CI148" s="45">
        <v>0</v>
      </c>
      <c r="CJ148" s="48">
        <v>440.85500000000002</v>
      </c>
      <c r="CK148" s="48"/>
      <c r="CL148" s="45">
        <v>14</v>
      </c>
      <c r="CM148" s="45">
        <v>0</v>
      </c>
      <c r="CN148" s="45">
        <f t="shared" si="141"/>
        <v>3</v>
      </c>
      <c r="CO148" s="47">
        <f>(CN148/BQ148)*100</f>
        <v>75</v>
      </c>
      <c r="CP148" s="45">
        <f t="shared" si="142"/>
        <v>2</v>
      </c>
      <c r="CQ148" s="45">
        <f t="shared" si="143"/>
        <v>1</v>
      </c>
      <c r="CR148" s="45">
        <f t="shared" si="144"/>
        <v>0</v>
      </c>
      <c r="CS148" s="45">
        <v>2</v>
      </c>
      <c r="CT148" s="45">
        <v>1</v>
      </c>
      <c r="CU148" s="45">
        <v>0</v>
      </c>
      <c r="CV148" s="45">
        <v>0</v>
      </c>
      <c r="CW148" s="45">
        <v>0</v>
      </c>
      <c r="CX148" s="45">
        <v>0</v>
      </c>
      <c r="CY148" s="45">
        <f t="shared" si="145"/>
        <v>1</v>
      </c>
      <c r="CZ148" s="47">
        <f>(CY148/BQ148)*100</f>
        <v>25</v>
      </c>
      <c r="DA148" s="45">
        <v>1</v>
      </c>
      <c r="DB148" s="45">
        <f t="shared" si="146"/>
        <v>0</v>
      </c>
      <c r="DC148" s="34">
        <f>(DB148/DA148)*100</f>
        <v>0</v>
      </c>
      <c r="DD148" s="45">
        <v>0</v>
      </c>
      <c r="DE148" s="45">
        <v>0</v>
      </c>
      <c r="DF148" s="45">
        <v>0</v>
      </c>
      <c r="DG148" s="45">
        <v>0</v>
      </c>
      <c r="DH148" s="48"/>
      <c r="DI148" s="48"/>
      <c r="DJ148" s="48"/>
      <c r="DK148" s="46">
        <v>0</v>
      </c>
      <c r="DL148" s="26" t="s">
        <v>137</v>
      </c>
      <c r="DM148" s="26" t="s">
        <v>137</v>
      </c>
      <c r="DN148" s="26" t="s">
        <v>137</v>
      </c>
    </row>
    <row r="149" spans="1:118" s="5" customFormat="1">
      <c r="A149" s="26" t="s">
        <v>173</v>
      </c>
      <c r="B149" s="26" t="s">
        <v>210</v>
      </c>
      <c r="C149" s="26" t="s">
        <v>31</v>
      </c>
      <c r="D149" s="46">
        <v>28</v>
      </c>
      <c r="E149" s="45">
        <f t="shared" si="118"/>
        <v>0</v>
      </c>
      <c r="F149" s="46">
        <v>0</v>
      </c>
      <c r="G149" s="37" t="s">
        <v>456</v>
      </c>
      <c r="H149" s="46">
        <v>0</v>
      </c>
      <c r="I149" s="37" t="s">
        <v>456</v>
      </c>
      <c r="J149" s="46">
        <v>0</v>
      </c>
      <c r="K149" s="34">
        <f t="shared" si="119"/>
        <v>0</v>
      </c>
      <c r="L149" s="46">
        <v>4</v>
      </c>
      <c r="M149" s="46">
        <v>4</v>
      </c>
      <c r="N149" s="47">
        <f t="shared" si="120"/>
        <v>14.285714285714285</v>
      </c>
      <c r="O149" s="46">
        <v>0</v>
      </c>
      <c r="P149" s="46">
        <v>0</v>
      </c>
      <c r="Q149" s="34">
        <f t="shared" si="121"/>
        <v>0</v>
      </c>
      <c r="R149" s="46">
        <f t="shared" si="122"/>
        <v>1</v>
      </c>
      <c r="S149" s="46">
        <v>1</v>
      </c>
      <c r="T149" s="34">
        <f t="shared" si="155"/>
        <v>100</v>
      </c>
      <c r="U149" s="46">
        <v>0</v>
      </c>
      <c r="V149" s="34">
        <f t="shared" si="156"/>
        <v>0</v>
      </c>
      <c r="W149" s="46">
        <v>0</v>
      </c>
      <c r="X149" s="46">
        <v>1</v>
      </c>
      <c r="Y149" s="34">
        <f t="shared" si="123"/>
        <v>3.5714285714285712</v>
      </c>
      <c r="Z149" s="46">
        <v>0</v>
      </c>
      <c r="AA149" s="34">
        <f t="shared" si="124"/>
        <v>0</v>
      </c>
      <c r="AB149" s="42">
        <v>19.350000000000001</v>
      </c>
      <c r="AC149" s="42"/>
      <c r="AD149" s="42">
        <v>232.15</v>
      </c>
      <c r="AE149" s="42"/>
      <c r="AF149" s="34">
        <v>12</v>
      </c>
      <c r="AG149" s="34"/>
      <c r="AH149" s="45">
        <v>0</v>
      </c>
      <c r="AI149" s="34">
        <f t="shared" si="157"/>
        <v>0</v>
      </c>
      <c r="AJ149" s="45">
        <v>0</v>
      </c>
      <c r="AK149" s="37" t="s">
        <v>456</v>
      </c>
      <c r="AL149" s="45">
        <v>0</v>
      </c>
      <c r="AM149" s="34">
        <f t="shared" si="158"/>
        <v>0</v>
      </c>
      <c r="AN149" s="45">
        <v>0</v>
      </c>
      <c r="AO149" s="37" t="s">
        <v>456</v>
      </c>
      <c r="AP149" s="45">
        <v>0</v>
      </c>
      <c r="AQ149" s="176">
        <f t="shared" si="154"/>
        <v>0</v>
      </c>
      <c r="AR149" s="45">
        <f t="shared" si="125"/>
        <v>0</v>
      </c>
      <c r="AS149" s="34">
        <f t="shared" si="126"/>
        <v>0</v>
      </c>
      <c r="AT149" s="149">
        <v>0</v>
      </c>
      <c r="AU149" s="149">
        <v>0</v>
      </c>
      <c r="AV149" s="149">
        <v>0</v>
      </c>
      <c r="AW149" s="45">
        <f t="shared" si="127"/>
        <v>0</v>
      </c>
      <c r="AX149" s="45">
        <v>0</v>
      </c>
      <c r="AY149" s="45">
        <v>0</v>
      </c>
      <c r="AZ149" s="45">
        <v>0</v>
      </c>
      <c r="BA149" s="45">
        <v>0</v>
      </c>
      <c r="BB149" s="34">
        <f t="shared" si="128"/>
        <v>0</v>
      </c>
      <c r="BC149" s="149">
        <v>0</v>
      </c>
      <c r="BD149" s="37" t="s">
        <v>456</v>
      </c>
      <c r="BE149" s="45">
        <f t="shared" si="129"/>
        <v>0</v>
      </c>
      <c r="BF149" s="45">
        <f t="shared" si="130"/>
        <v>0</v>
      </c>
      <c r="BG149" s="45">
        <f t="shared" si="131"/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5">
        <f t="shared" si="132"/>
        <v>0</v>
      </c>
      <c r="BR149" s="47">
        <f t="shared" si="133"/>
        <v>0</v>
      </c>
      <c r="BS149" s="45">
        <f t="shared" si="134"/>
        <v>0</v>
      </c>
      <c r="BT149" s="45">
        <f t="shared" si="135"/>
        <v>0</v>
      </c>
      <c r="BU149" s="45">
        <f t="shared" si="136"/>
        <v>0</v>
      </c>
      <c r="BV149" s="45">
        <f t="shared" si="137"/>
        <v>0</v>
      </c>
      <c r="BW149" s="45">
        <v>0</v>
      </c>
      <c r="BX149" s="45">
        <v>0</v>
      </c>
      <c r="BY149" s="45">
        <f t="shared" si="138"/>
        <v>0</v>
      </c>
      <c r="BZ149" s="45">
        <v>0</v>
      </c>
      <c r="CA149" s="45">
        <v>0</v>
      </c>
      <c r="CB149" s="45">
        <f t="shared" si="139"/>
        <v>0</v>
      </c>
      <c r="CC149" s="45">
        <v>0</v>
      </c>
      <c r="CD149" s="45">
        <v>0</v>
      </c>
      <c r="CE149" s="45">
        <f t="shared" si="140"/>
        <v>0</v>
      </c>
      <c r="CF149" s="45">
        <v>0</v>
      </c>
      <c r="CG149" s="45">
        <v>0</v>
      </c>
      <c r="CH149" s="45">
        <v>0</v>
      </c>
      <c r="CI149" s="45">
        <v>0</v>
      </c>
      <c r="CJ149" s="48"/>
      <c r="CK149" s="48"/>
      <c r="CL149" s="45"/>
      <c r="CM149" s="45">
        <v>0</v>
      </c>
      <c r="CN149" s="45">
        <f t="shared" si="141"/>
        <v>0</v>
      </c>
      <c r="CO149" s="115" t="s">
        <v>456</v>
      </c>
      <c r="CP149" s="45">
        <f t="shared" si="142"/>
        <v>0</v>
      </c>
      <c r="CQ149" s="45">
        <f t="shared" si="143"/>
        <v>0</v>
      </c>
      <c r="CR149" s="45">
        <f t="shared" si="144"/>
        <v>0</v>
      </c>
      <c r="CS149" s="45">
        <v>0</v>
      </c>
      <c r="CT149" s="45">
        <v>0</v>
      </c>
      <c r="CU149" s="45">
        <v>0</v>
      </c>
      <c r="CV149" s="45">
        <v>0</v>
      </c>
      <c r="CW149" s="45">
        <v>0</v>
      </c>
      <c r="CX149" s="45">
        <v>0</v>
      </c>
      <c r="CY149" s="45">
        <f t="shared" si="145"/>
        <v>0</v>
      </c>
      <c r="CZ149" s="115" t="s">
        <v>456</v>
      </c>
      <c r="DA149" s="45">
        <v>0</v>
      </c>
      <c r="DB149" s="45">
        <f t="shared" si="146"/>
        <v>0</v>
      </c>
      <c r="DC149" s="37" t="s">
        <v>456</v>
      </c>
      <c r="DD149" s="45">
        <v>0</v>
      </c>
      <c r="DE149" s="45">
        <v>0</v>
      </c>
      <c r="DF149" s="45">
        <v>0</v>
      </c>
      <c r="DG149" s="45">
        <v>0</v>
      </c>
      <c r="DH149" s="48"/>
      <c r="DI149" s="48"/>
      <c r="DJ149" s="48"/>
      <c r="DK149" s="46">
        <v>0</v>
      </c>
      <c r="DL149" s="46">
        <v>0</v>
      </c>
      <c r="DM149" s="46">
        <v>0</v>
      </c>
      <c r="DN149" s="46">
        <v>1</v>
      </c>
    </row>
    <row r="150" spans="1:118" s="5" customFormat="1">
      <c r="A150" s="26" t="s">
        <v>173</v>
      </c>
      <c r="B150" s="26" t="s">
        <v>216</v>
      </c>
      <c r="C150" s="26" t="s">
        <v>31</v>
      </c>
      <c r="D150" s="46">
        <v>255</v>
      </c>
      <c r="E150" s="45">
        <f t="shared" si="118"/>
        <v>11</v>
      </c>
      <c r="F150" s="46">
        <v>11</v>
      </c>
      <c r="G150" s="34">
        <f t="shared" ref="G150:G158" si="159">(F150/E150)*100</f>
        <v>100</v>
      </c>
      <c r="H150" s="46">
        <v>0</v>
      </c>
      <c r="I150" s="34">
        <f t="shared" ref="I150:I158" si="160">(H150/E150)*100</f>
        <v>0</v>
      </c>
      <c r="J150" s="46">
        <v>10</v>
      </c>
      <c r="K150" s="34">
        <f t="shared" ref="K150:K181" si="161">(J150/D150)*100</f>
        <v>3.9215686274509802</v>
      </c>
      <c r="L150" s="46">
        <v>61</v>
      </c>
      <c r="M150" s="46">
        <v>38</v>
      </c>
      <c r="N150" s="47">
        <f t="shared" ref="N150:N181" si="162">(M150/D150)*100</f>
        <v>14.901960784313726</v>
      </c>
      <c r="O150" s="45">
        <v>17</v>
      </c>
      <c r="P150" s="45">
        <v>13</v>
      </c>
      <c r="Q150" s="34">
        <f t="shared" ref="Q150:Q181" si="163">(P150/D150)*100</f>
        <v>5.0980392156862742</v>
      </c>
      <c r="R150" s="46">
        <f t="shared" si="122"/>
        <v>4</v>
      </c>
      <c r="S150" s="46">
        <v>4</v>
      </c>
      <c r="T150" s="34">
        <f t="shared" si="155"/>
        <v>100</v>
      </c>
      <c r="U150" s="46">
        <v>0</v>
      </c>
      <c r="V150" s="34">
        <f t="shared" si="156"/>
        <v>0</v>
      </c>
      <c r="W150" s="46">
        <v>0</v>
      </c>
      <c r="X150" s="46">
        <v>3</v>
      </c>
      <c r="Y150" s="34">
        <f t="shared" ref="Y150:Y181" si="164">((X150)/D150)*100</f>
        <v>1.1764705882352942</v>
      </c>
      <c r="Z150" s="46">
        <v>0</v>
      </c>
      <c r="AA150" s="34">
        <f t="shared" ref="AA150:AA181" si="165">((Z150)/D150)*100</f>
        <v>0</v>
      </c>
      <c r="AB150" s="42">
        <v>91.58</v>
      </c>
      <c r="AC150" s="42"/>
      <c r="AD150" s="42">
        <v>250.18</v>
      </c>
      <c r="AE150" s="42"/>
      <c r="AF150" s="34">
        <v>2.75</v>
      </c>
      <c r="AG150" s="34"/>
      <c r="AH150" s="45">
        <v>0</v>
      </c>
      <c r="AI150" s="34">
        <f t="shared" si="157"/>
        <v>0</v>
      </c>
      <c r="AJ150" s="45">
        <v>0</v>
      </c>
      <c r="AK150" s="37" t="s">
        <v>456</v>
      </c>
      <c r="AL150" s="45">
        <v>0</v>
      </c>
      <c r="AM150" s="34">
        <f t="shared" si="158"/>
        <v>0</v>
      </c>
      <c r="AN150" s="45">
        <v>0</v>
      </c>
      <c r="AO150" s="37" t="s">
        <v>456</v>
      </c>
      <c r="AP150" s="45">
        <v>0</v>
      </c>
      <c r="AQ150" s="175">
        <f t="shared" si="154"/>
        <v>0</v>
      </c>
      <c r="AR150" s="45">
        <f t="shared" si="125"/>
        <v>5</v>
      </c>
      <c r="AS150" s="34">
        <f t="shared" ref="AS150:AS181" si="166">((AR150)/D150)*100</f>
        <v>1.9607843137254901</v>
      </c>
      <c r="AT150" s="149">
        <v>3</v>
      </c>
      <c r="AU150" s="149">
        <v>2</v>
      </c>
      <c r="AV150" s="149">
        <v>0</v>
      </c>
      <c r="AW150" s="45">
        <f t="shared" si="127"/>
        <v>3</v>
      </c>
      <c r="AX150" s="45">
        <v>3</v>
      </c>
      <c r="AY150" s="45">
        <v>0</v>
      </c>
      <c r="AZ150" s="45">
        <v>0</v>
      </c>
      <c r="BA150" s="45">
        <v>1</v>
      </c>
      <c r="BB150" s="34">
        <f t="shared" ref="BB150:BB181" si="167">((BA150)/D150)*100</f>
        <v>0.39215686274509803</v>
      </c>
      <c r="BC150" s="149">
        <v>0</v>
      </c>
      <c r="BD150" s="34">
        <f>(BC150/BA150)*100</f>
        <v>0</v>
      </c>
      <c r="BE150" s="45">
        <f t="shared" si="129"/>
        <v>3</v>
      </c>
      <c r="BF150" s="45">
        <f t="shared" si="130"/>
        <v>0</v>
      </c>
      <c r="BG150" s="45">
        <f t="shared" si="131"/>
        <v>0</v>
      </c>
      <c r="BH150" s="46">
        <v>3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5">
        <f t="shared" si="132"/>
        <v>0</v>
      </c>
      <c r="BR150" s="47">
        <f t="shared" ref="BR150:BR181" si="168">(BQ150/D150)*100</f>
        <v>0</v>
      </c>
      <c r="BS150" s="45">
        <f t="shared" si="134"/>
        <v>0</v>
      </c>
      <c r="BT150" s="45">
        <f t="shared" si="135"/>
        <v>0</v>
      </c>
      <c r="BU150" s="45">
        <f t="shared" si="136"/>
        <v>0</v>
      </c>
      <c r="BV150" s="45">
        <f t="shared" si="137"/>
        <v>0</v>
      </c>
      <c r="BW150" s="45">
        <v>0</v>
      </c>
      <c r="BX150" s="45">
        <v>0</v>
      </c>
      <c r="BY150" s="45">
        <f t="shared" si="138"/>
        <v>0</v>
      </c>
      <c r="BZ150" s="45">
        <v>0</v>
      </c>
      <c r="CA150" s="45">
        <v>0</v>
      </c>
      <c r="CB150" s="45">
        <f t="shared" si="139"/>
        <v>0</v>
      </c>
      <c r="CC150" s="45">
        <v>0</v>
      </c>
      <c r="CD150" s="45">
        <v>0</v>
      </c>
      <c r="CE150" s="45">
        <f t="shared" si="140"/>
        <v>0</v>
      </c>
      <c r="CF150" s="45">
        <v>0</v>
      </c>
      <c r="CG150" s="45">
        <v>0</v>
      </c>
      <c r="CH150" s="45">
        <v>0</v>
      </c>
      <c r="CI150" s="45">
        <v>0</v>
      </c>
      <c r="CJ150" s="48"/>
      <c r="CK150" s="48"/>
      <c r="CL150" s="45">
        <v>0</v>
      </c>
      <c r="CM150" s="45">
        <v>0</v>
      </c>
      <c r="CN150" s="45">
        <f t="shared" si="141"/>
        <v>0</v>
      </c>
      <c r="CO150" s="115" t="s">
        <v>456</v>
      </c>
      <c r="CP150" s="45">
        <f t="shared" si="142"/>
        <v>0</v>
      </c>
      <c r="CQ150" s="45">
        <f t="shared" si="143"/>
        <v>0</v>
      </c>
      <c r="CR150" s="45">
        <f t="shared" si="144"/>
        <v>0</v>
      </c>
      <c r="CS150" s="45">
        <v>0</v>
      </c>
      <c r="CT150" s="45">
        <v>0</v>
      </c>
      <c r="CU150" s="45">
        <v>0</v>
      </c>
      <c r="CV150" s="45">
        <v>0</v>
      </c>
      <c r="CW150" s="45">
        <v>0</v>
      </c>
      <c r="CX150" s="45">
        <v>0</v>
      </c>
      <c r="CY150" s="45">
        <f t="shared" si="145"/>
        <v>0</v>
      </c>
      <c r="CZ150" s="115" t="s">
        <v>456</v>
      </c>
      <c r="DA150" s="45">
        <v>0</v>
      </c>
      <c r="DB150" s="45">
        <f t="shared" si="146"/>
        <v>0</v>
      </c>
      <c r="DC150" s="37" t="s">
        <v>456</v>
      </c>
      <c r="DD150" s="45">
        <v>0</v>
      </c>
      <c r="DE150" s="45">
        <v>0</v>
      </c>
      <c r="DF150" s="45">
        <v>0</v>
      </c>
      <c r="DG150" s="45">
        <v>0</v>
      </c>
      <c r="DH150" s="48"/>
      <c r="DI150" s="48"/>
      <c r="DJ150" s="48"/>
      <c r="DK150" s="46">
        <v>0</v>
      </c>
      <c r="DL150" s="46">
        <v>0</v>
      </c>
      <c r="DM150" s="46">
        <v>0</v>
      </c>
      <c r="DN150" s="46">
        <v>0</v>
      </c>
    </row>
    <row r="151" spans="1:118" s="5" customFormat="1">
      <c r="A151" s="100" t="s">
        <v>293</v>
      </c>
      <c r="B151" s="100" t="s">
        <v>391</v>
      </c>
      <c r="C151" s="100" t="s">
        <v>19</v>
      </c>
      <c r="D151" s="46">
        <v>510</v>
      </c>
      <c r="E151" s="45">
        <f t="shared" si="118"/>
        <v>19</v>
      </c>
      <c r="F151" s="46">
        <v>19</v>
      </c>
      <c r="G151" s="34">
        <f t="shared" si="159"/>
        <v>100</v>
      </c>
      <c r="H151" s="46">
        <v>0</v>
      </c>
      <c r="I151" s="34">
        <f t="shared" si="160"/>
        <v>0</v>
      </c>
      <c r="J151" s="46">
        <v>12</v>
      </c>
      <c r="K151" s="34">
        <f t="shared" si="161"/>
        <v>2.3529411764705883</v>
      </c>
      <c r="L151" s="46">
        <v>85</v>
      </c>
      <c r="M151" s="46">
        <v>49</v>
      </c>
      <c r="N151" s="47">
        <f t="shared" si="162"/>
        <v>9.6078431372549034</v>
      </c>
      <c r="O151" s="45">
        <v>9</v>
      </c>
      <c r="P151" s="45">
        <v>6</v>
      </c>
      <c r="Q151" s="34">
        <f t="shared" si="163"/>
        <v>1.1764705882352942</v>
      </c>
      <c r="R151" s="46">
        <f t="shared" si="122"/>
        <v>4</v>
      </c>
      <c r="S151" s="46">
        <v>4</v>
      </c>
      <c r="T151" s="34">
        <f t="shared" si="155"/>
        <v>100</v>
      </c>
      <c r="U151" s="46">
        <v>0</v>
      </c>
      <c r="V151" s="34">
        <f t="shared" si="156"/>
        <v>0</v>
      </c>
      <c r="W151" s="46">
        <v>0</v>
      </c>
      <c r="X151" s="46">
        <v>3</v>
      </c>
      <c r="Y151" s="34">
        <f t="shared" si="164"/>
        <v>0.58823529411764708</v>
      </c>
      <c r="Z151" s="46">
        <v>0</v>
      </c>
      <c r="AA151" s="34">
        <f t="shared" si="165"/>
        <v>0</v>
      </c>
      <c r="AB151" s="42">
        <v>54.29</v>
      </c>
      <c r="AC151" s="42"/>
      <c r="AD151" s="42"/>
      <c r="AE151" s="42"/>
      <c r="AF151" s="34">
        <v>9</v>
      </c>
      <c r="AG151" s="34"/>
      <c r="AH151" s="45">
        <v>1</v>
      </c>
      <c r="AI151" s="34">
        <f t="shared" si="157"/>
        <v>25</v>
      </c>
      <c r="AJ151" s="45">
        <v>0</v>
      </c>
      <c r="AK151" s="37" t="s">
        <v>456</v>
      </c>
      <c r="AL151" s="45">
        <v>1</v>
      </c>
      <c r="AM151" s="34">
        <f t="shared" si="158"/>
        <v>33.333333333333329</v>
      </c>
      <c r="AN151" s="45">
        <v>0</v>
      </c>
      <c r="AO151" s="37" t="s">
        <v>456</v>
      </c>
      <c r="AP151" s="45">
        <v>1</v>
      </c>
      <c r="AQ151" s="175">
        <f t="shared" si="154"/>
        <v>0.19607843137254902</v>
      </c>
      <c r="AR151" s="45">
        <f t="shared" si="125"/>
        <v>0</v>
      </c>
      <c r="AS151" s="34">
        <f t="shared" si="166"/>
        <v>0</v>
      </c>
      <c r="AT151" s="149">
        <v>0</v>
      </c>
      <c r="AU151" s="149">
        <v>0</v>
      </c>
      <c r="AV151" s="149">
        <v>0</v>
      </c>
      <c r="AW151" s="45">
        <f t="shared" si="127"/>
        <v>0</v>
      </c>
      <c r="AX151" s="45">
        <v>0</v>
      </c>
      <c r="AY151" s="45">
        <v>0</v>
      </c>
      <c r="AZ151" s="45">
        <v>0</v>
      </c>
      <c r="BA151" s="45">
        <v>0</v>
      </c>
      <c r="BB151" s="34">
        <f t="shared" si="167"/>
        <v>0</v>
      </c>
      <c r="BC151" s="149">
        <v>0</v>
      </c>
      <c r="BD151" s="37" t="s">
        <v>456</v>
      </c>
      <c r="BE151" s="45">
        <f t="shared" si="129"/>
        <v>0</v>
      </c>
      <c r="BF151" s="45">
        <f t="shared" si="130"/>
        <v>0</v>
      </c>
      <c r="BG151" s="45">
        <f t="shared" si="131"/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5">
        <f t="shared" si="132"/>
        <v>0</v>
      </c>
      <c r="BR151" s="47">
        <f t="shared" si="168"/>
        <v>0</v>
      </c>
      <c r="BS151" s="45">
        <f t="shared" si="134"/>
        <v>0</v>
      </c>
      <c r="BT151" s="45">
        <f t="shared" si="135"/>
        <v>0</v>
      </c>
      <c r="BU151" s="45">
        <f t="shared" si="136"/>
        <v>0</v>
      </c>
      <c r="BV151" s="45">
        <f t="shared" si="137"/>
        <v>0</v>
      </c>
      <c r="BW151" s="45">
        <v>0</v>
      </c>
      <c r="BX151" s="45">
        <v>0</v>
      </c>
      <c r="BY151" s="45">
        <f t="shared" si="138"/>
        <v>0</v>
      </c>
      <c r="BZ151" s="45">
        <v>0</v>
      </c>
      <c r="CA151" s="45">
        <v>0</v>
      </c>
      <c r="CB151" s="45">
        <f t="shared" si="139"/>
        <v>0</v>
      </c>
      <c r="CC151" s="45">
        <v>0</v>
      </c>
      <c r="CD151" s="45">
        <v>0</v>
      </c>
      <c r="CE151" s="45">
        <f t="shared" si="140"/>
        <v>0</v>
      </c>
      <c r="CF151" s="45">
        <v>0</v>
      </c>
      <c r="CG151" s="45">
        <v>0</v>
      </c>
      <c r="CH151" s="45">
        <v>0</v>
      </c>
      <c r="CI151" s="45">
        <v>0</v>
      </c>
      <c r="CJ151" s="48"/>
      <c r="CK151" s="48"/>
      <c r="CL151" s="45">
        <v>0</v>
      </c>
      <c r="CM151" s="45">
        <v>0</v>
      </c>
      <c r="CN151" s="45">
        <f t="shared" si="141"/>
        <v>0</v>
      </c>
      <c r="CO151" s="115" t="s">
        <v>456</v>
      </c>
      <c r="CP151" s="45">
        <f t="shared" si="142"/>
        <v>0</v>
      </c>
      <c r="CQ151" s="45">
        <f t="shared" si="143"/>
        <v>0</v>
      </c>
      <c r="CR151" s="45">
        <f t="shared" si="144"/>
        <v>0</v>
      </c>
      <c r="CS151" s="45">
        <v>0</v>
      </c>
      <c r="CT151" s="45">
        <v>0</v>
      </c>
      <c r="CU151" s="45">
        <v>0</v>
      </c>
      <c r="CV151" s="45">
        <v>0</v>
      </c>
      <c r="CW151" s="45">
        <v>0</v>
      </c>
      <c r="CX151" s="45">
        <v>0</v>
      </c>
      <c r="CY151" s="45">
        <f t="shared" si="145"/>
        <v>0</v>
      </c>
      <c r="CZ151" s="115" t="s">
        <v>456</v>
      </c>
      <c r="DA151" s="45">
        <v>0</v>
      </c>
      <c r="DB151" s="45">
        <f t="shared" si="146"/>
        <v>0</v>
      </c>
      <c r="DC151" s="37" t="s">
        <v>456</v>
      </c>
      <c r="DD151" s="45">
        <v>0</v>
      </c>
      <c r="DE151" s="45">
        <v>0</v>
      </c>
      <c r="DF151" s="45">
        <v>0</v>
      </c>
      <c r="DG151" s="45">
        <v>0</v>
      </c>
      <c r="DH151" s="48"/>
      <c r="DI151" s="48"/>
      <c r="DJ151" s="48"/>
      <c r="DK151" s="46">
        <v>0</v>
      </c>
      <c r="DL151" s="26" t="s">
        <v>392</v>
      </c>
      <c r="DM151" s="26" t="s">
        <v>392</v>
      </c>
      <c r="DN151" s="46">
        <v>4</v>
      </c>
    </row>
    <row r="152" spans="1:118" s="5" customFormat="1">
      <c r="A152" s="100" t="s">
        <v>294</v>
      </c>
      <c r="B152" s="100" t="s">
        <v>391</v>
      </c>
      <c r="C152" s="100" t="s">
        <v>34</v>
      </c>
      <c r="D152" s="46">
        <v>328</v>
      </c>
      <c r="E152" s="45">
        <f t="shared" si="118"/>
        <v>3</v>
      </c>
      <c r="F152" s="46">
        <v>3</v>
      </c>
      <c r="G152" s="34">
        <f t="shared" si="159"/>
        <v>100</v>
      </c>
      <c r="H152" s="46">
        <v>0</v>
      </c>
      <c r="I152" s="34">
        <f t="shared" si="160"/>
        <v>0</v>
      </c>
      <c r="J152" s="46">
        <v>3</v>
      </c>
      <c r="K152" s="34">
        <f t="shared" si="161"/>
        <v>0.91463414634146334</v>
      </c>
      <c r="L152" s="46">
        <v>15</v>
      </c>
      <c r="M152" s="46">
        <v>14</v>
      </c>
      <c r="N152" s="47">
        <f t="shared" si="162"/>
        <v>4.2682926829268295</v>
      </c>
      <c r="O152" s="45">
        <v>0</v>
      </c>
      <c r="P152" s="45">
        <v>0</v>
      </c>
      <c r="Q152" s="34">
        <f t="shared" si="163"/>
        <v>0</v>
      </c>
      <c r="R152" s="46">
        <f t="shared" si="122"/>
        <v>5</v>
      </c>
      <c r="S152" s="46">
        <v>5</v>
      </c>
      <c r="T152" s="34">
        <f t="shared" si="155"/>
        <v>100</v>
      </c>
      <c r="U152" s="46">
        <v>0</v>
      </c>
      <c r="V152" s="34">
        <f t="shared" si="156"/>
        <v>0</v>
      </c>
      <c r="W152" s="46">
        <v>0</v>
      </c>
      <c r="X152" s="46">
        <v>4</v>
      </c>
      <c r="Y152" s="34">
        <f t="shared" si="164"/>
        <v>1.2195121951219512</v>
      </c>
      <c r="Z152" s="46">
        <v>0</v>
      </c>
      <c r="AA152" s="34">
        <f t="shared" si="165"/>
        <v>0</v>
      </c>
      <c r="AB152" s="42">
        <v>121.56</v>
      </c>
      <c r="AC152" s="42"/>
      <c r="AD152" s="42"/>
      <c r="AE152" s="42"/>
      <c r="AF152" s="34">
        <v>3</v>
      </c>
      <c r="AG152" s="34"/>
      <c r="AH152" s="45">
        <v>0</v>
      </c>
      <c r="AI152" s="34">
        <f t="shared" si="157"/>
        <v>0</v>
      </c>
      <c r="AJ152" s="45">
        <v>0</v>
      </c>
      <c r="AK152" s="37" t="s">
        <v>456</v>
      </c>
      <c r="AL152" s="45">
        <v>0</v>
      </c>
      <c r="AM152" s="34">
        <f t="shared" si="158"/>
        <v>0</v>
      </c>
      <c r="AN152" s="45">
        <v>0</v>
      </c>
      <c r="AO152" s="37" t="s">
        <v>456</v>
      </c>
      <c r="AP152" s="45">
        <v>0</v>
      </c>
      <c r="AQ152" s="176">
        <f t="shared" si="154"/>
        <v>0</v>
      </c>
      <c r="AR152" s="45">
        <f t="shared" si="125"/>
        <v>0</v>
      </c>
      <c r="AS152" s="34">
        <f t="shared" si="166"/>
        <v>0</v>
      </c>
      <c r="AT152" s="149">
        <v>0</v>
      </c>
      <c r="AU152" s="149">
        <v>0</v>
      </c>
      <c r="AV152" s="149">
        <v>0</v>
      </c>
      <c r="AW152" s="45">
        <f t="shared" si="127"/>
        <v>0</v>
      </c>
      <c r="AX152" s="45">
        <v>0</v>
      </c>
      <c r="AY152" s="45">
        <v>0</v>
      </c>
      <c r="AZ152" s="45">
        <v>0</v>
      </c>
      <c r="BA152" s="45">
        <v>0</v>
      </c>
      <c r="BB152" s="34">
        <f t="shared" si="167"/>
        <v>0</v>
      </c>
      <c r="BC152" s="149">
        <v>0</v>
      </c>
      <c r="BD152" s="37" t="s">
        <v>456</v>
      </c>
      <c r="BE152" s="45">
        <f t="shared" si="129"/>
        <v>0</v>
      </c>
      <c r="BF152" s="45">
        <f t="shared" si="130"/>
        <v>0</v>
      </c>
      <c r="BG152" s="45">
        <f t="shared" si="131"/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5">
        <f t="shared" si="132"/>
        <v>0</v>
      </c>
      <c r="BR152" s="47">
        <f t="shared" si="168"/>
        <v>0</v>
      </c>
      <c r="BS152" s="45">
        <f t="shared" si="134"/>
        <v>0</v>
      </c>
      <c r="BT152" s="45">
        <f t="shared" si="135"/>
        <v>0</v>
      </c>
      <c r="BU152" s="45">
        <f t="shared" si="136"/>
        <v>0</v>
      </c>
      <c r="BV152" s="45">
        <f t="shared" si="137"/>
        <v>0</v>
      </c>
      <c r="BW152" s="45">
        <v>0</v>
      </c>
      <c r="BX152" s="45">
        <v>0</v>
      </c>
      <c r="BY152" s="45">
        <f t="shared" si="138"/>
        <v>0</v>
      </c>
      <c r="BZ152" s="45">
        <v>0</v>
      </c>
      <c r="CA152" s="45">
        <v>0</v>
      </c>
      <c r="CB152" s="45">
        <f t="shared" si="139"/>
        <v>0</v>
      </c>
      <c r="CC152" s="45">
        <v>0</v>
      </c>
      <c r="CD152" s="45">
        <v>0</v>
      </c>
      <c r="CE152" s="45">
        <f t="shared" si="140"/>
        <v>0</v>
      </c>
      <c r="CF152" s="45">
        <v>0</v>
      </c>
      <c r="CG152" s="45">
        <v>0</v>
      </c>
      <c r="CH152" s="45">
        <v>0</v>
      </c>
      <c r="CI152" s="45">
        <v>0</v>
      </c>
      <c r="CJ152" s="48"/>
      <c r="CK152" s="48"/>
      <c r="CL152" s="45">
        <v>0</v>
      </c>
      <c r="CM152" s="45">
        <v>0</v>
      </c>
      <c r="CN152" s="45">
        <f t="shared" si="141"/>
        <v>0</v>
      </c>
      <c r="CO152" s="115" t="s">
        <v>456</v>
      </c>
      <c r="CP152" s="45">
        <f t="shared" si="142"/>
        <v>0</v>
      </c>
      <c r="CQ152" s="45">
        <f t="shared" si="143"/>
        <v>0</v>
      </c>
      <c r="CR152" s="45">
        <f t="shared" si="144"/>
        <v>0</v>
      </c>
      <c r="CS152" s="45">
        <v>0</v>
      </c>
      <c r="CT152" s="45">
        <v>0</v>
      </c>
      <c r="CU152" s="45">
        <v>0</v>
      </c>
      <c r="CV152" s="45">
        <v>0</v>
      </c>
      <c r="CW152" s="45">
        <v>0</v>
      </c>
      <c r="CX152" s="45">
        <v>0</v>
      </c>
      <c r="CY152" s="45">
        <f t="shared" si="145"/>
        <v>0</v>
      </c>
      <c r="CZ152" s="115" t="s">
        <v>456</v>
      </c>
      <c r="DA152" s="45">
        <v>0</v>
      </c>
      <c r="DB152" s="45">
        <f t="shared" si="146"/>
        <v>0</v>
      </c>
      <c r="DC152" s="37" t="s">
        <v>456</v>
      </c>
      <c r="DD152" s="45">
        <v>0</v>
      </c>
      <c r="DE152" s="45">
        <v>0</v>
      </c>
      <c r="DF152" s="45">
        <v>0</v>
      </c>
      <c r="DG152" s="45">
        <v>0</v>
      </c>
      <c r="DH152" s="48"/>
      <c r="DI152" s="48"/>
      <c r="DJ152" s="48"/>
      <c r="DK152" s="46">
        <v>0</v>
      </c>
      <c r="DL152" s="26" t="s">
        <v>392</v>
      </c>
      <c r="DM152" s="26" t="s">
        <v>392</v>
      </c>
      <c r="DN152" s="46">
        <v>5</v>
      </c>
    </row>
    <row r="153" spans="1:118" s="5" customFormat="1">
      <c r="A153" s="100" t="s">
        <v>295</v>
      </c>
      <c r="B153" s="100" t="s">
        <v>391</v>
      </c>
      <c r="C153" s="100" t="s">
        <v>34</v>
      </c>
      <c r="D153" s="46">
        <v>138</v>
      </c>
      <c r="E153" s="45">
        <f t="shared" si="118"/>
        <v>5</v>
      </c>
      <c r="F153" s="46">
        <v>5</v>
      </c>
      <c r="G153" s="34">
        <f t="shared" si="159"/>
        <v>100</v>
      </c>
      <c r="H153" s="46">
        <v>0</v>
      </c>
      <c r="I153" s="34">
        <f t="shared" si="160"/>
        <v>0</v>
      </c>
      <c r="J153" s="46">
        <v>5</v>
      </c>
      <c r="K153" s="34">
        <f t="shared" si="161"/>
        <v>3.6231884057971016</v>
      </c>
      <c r="L153" s="46">
        <v>20</v>
      </c>
      <c r="M153" s="46">
        <v>13</v>
      </c>
      <c r="N153" s="47">
        <f t="shared" si="162"/>
        <v>9.4202898550724647</v>
      </c>
      <c r="O153" s="45">
        <v>2</v>
      </c>
      <c r="P153" s="45">
        <v>2</v>
      </c>
      <c r="Q153" s="34">
        <f t="shared" si="163"/>
        <v>1.4492753623188406</v>
      </c>
      <c r="R153" s="46">
        <f t="shared" si="122"/>
        <v>0</v>
      </c>
      <c r="S153" s="46">
        <v>0</v>
      </c>
      <c r="T153" s="37" t="s">
        <v>456</v>
      </c>
      <c r="U153" s="46">
        <v>0</v>
      </c>
      <c r="V153" s="37" t="s">
        <v>456</v>
      </c>
      <c r="W153" s="46">
        <v>0</v>
      </c>
      <c r="X153" s="46">
        <v>0</v>
      </c>
      <c r="Y153" s="34">
        <f t="shared" si="164"/>
        <v>0</v>
      </c>
      <c r="Z153" s="46">
        <v>0</v>
      </c>
      <c r="AA153" s="34">
        <f t="shared" si="165"/>
        <v>0</v>
      </c>
      <c r="AB153" s="42"/>
      <c r="AC153" s="42"/>
      <c r="AD153" s="42"/>
      <c r="AE153" s="42"/>
      <c r="AF153" s="34"/>
      <c r="AG153" s="34"/>
      <c r="AH153" s="45">
        <v>0</v>
      </c>
      <c r="AI153" s="37" t="s">
        <v>456</v>
      </c>
      <c r="AJ153" s="45">
        <v>0</v>
      </c>
      <c r="AK153" s="37" t="s">
        <v>456</v>
      </c>
      <c r="AL153" s="45">
        <v>0</v>
      </c>
      <c r="AM153" s="37" t="s">
        <v>456</v>
      </c>
      <c r="AN153" s="45">
        <v>0</v>
      </c>
      <c r="AO153" s="37" t="s">
        <v>456</v>
      </c>
      <c r="AP153" s="45">
        <v>0</v>
      </c>
      <c r="AQ153" s="175">
        <f t="shared" si="154"/>
        <v>0</v>
      </c>
      <c r="AR153" s="45">
        <f t="shared" si="125"/>
        <v>1</v>
      </c>
      <c r="AS153" s="34">
        <f t="shared" si="166"/>
        <v>0.72463768115942029</v>
      </c>
      <c r="AT153" s="149">
        <v>0</v>
      </c>
      <c r="AU153" s="149">
        <v>1</v>
      </c>
      <c r="AV153" s="149">
        <v>0</v>
      </c>
      <c r="AW153" s="45">
        <f t="shared" si="127"/>
        <v>1</v>
      </c>
      <c r="AX153" s="45">
        <v>0</v>
      </c>
      <c r="AY153" s="45">
        <v>1</v>
      </c>
      <c r="AZ153" s="45">
        <v>0</v>
      </c>
      <c r="BA153" s="45">
        <v>1</v>
      </c>
      <c r="BB153" s="34">
        <f t="shared" si="167"/>
        <v>0.72463768115942029</v>
      </c>
      <c r="BC153" s="149">
        <v>0</v>
      </c>
      <c r="BD153" s="34">
        <f>(BC153/BA153)*100</f>
        <v>0</v>
      </c>
      <c r="BE153" s="45">
        <f t="shared" si="129"/>
        <v>0</v>
      </c>
      <c r="BF153" s="45">
        <f t="shared" si="130"/>
        <v>1</v>
      </c>
      <c r="BG153" s="45">
        <f t="shared" si="131"/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1</v>
      </c>
      <c r="BM153" s="46">
        <v>0</v>
      </c>
      <c r="BN153" s="46">
        <v>0</v>
      </c>
      <c r="BO153" s="46">
        <v>0</v>
      </c>
      <c r="BP153" s="46">
        <v>0</v>
      </c>
      <c r="BQ153" s="45">
        <f t="shared" si="132"/>
        <v>0</v>
      </c>
      <c r="BR153" s="47">
        <f t="shared" si="168"/>
        <v>0</v>
      </c>
      <c r="BS153" s="45">
        <f t="shared" si="134"/>
        <v>0</v>
      </c>
      <c r="BT153" s="45">
        <f t="shared" si="135"/>
        <v>0</v>
      </c>
      <c r="BU153" s="45">
        <f t="shared" si="136"/>
        <v>0</v>
      </c>
      <c r="BV153" s="45">
        <f t="shared" si="137"/>
        <v>0</v>
      </c>
      <c r="BW153" s="45">
        <v>0</v>
      </c>
      <c r="BX153" s="45">
        <v>0</v>
      </c>
      <c r="BY153" s="45">
        <f t="shared" si="138"/>
        <v>0</v>
      </c>
      <c r="BZ153" s="45">
        <v>0</v>
      </c>
      <c r="CA153" s="45">
        <v>0</v>
      </c>
      <c r="CB153" s="45">
        <f t="shared" si="139"/>
        <v>0</v>
      </c>
      <c r="CC153" s="45">
        <v>0</v>
      </c>
      <c r="CD153" s="45">
        <v>0</v>
      </c>
      <c r="CE153" s="45">
        <f t="shared" si="140"/>
        <v>0</v>
      </c>
      <c r="CF153" s="45">
        <v>0</v>
      </c>
      <c r="CG153" s="45">
        <v>0</v>
      </c>
      <c r="CH153" s="45">
        <v>0</v>
      </c>
      <c r="CI153" s="45">
        <v>0</v>
      </c>
      <c r="CJ153" s="48"/>
      <c r="CK153" s="48"/>
      <c r="CL153" s="45">
        <v>0</v>
      </c>
      <c r="CM153" s="45">
        <v>0</v>
      </c>
      <c r="CN153" s="45">
        <f t="shared" si="141"/>
        <v>0</v>
      </c>
      <c r="CO153" s="115" t="s">
        <v>456</v>
      </c>
      <c r="CP153" s="45">
        <f t="shared" si="142"/>
        <v>0</v>
      </c>
      <c r="CQ153" s="45">
        <f t="shared" si="143"/>
        <v>0</v>
      </c>
      <c r="CR153" s="45">
        <f t="shared" si="144"/>
        <v>0</v>
      </c>
      <c r="CS153" s="45">
        <v>0</v>
      </c>
      <c r="CT153" s="45">
        <v>0</v>
      </c>
      <c r="CU153" s="45">
        <v>0</v>
      </c>
      <c r="CV153" s="45">
        <v>0</v>
      </c>
      <c r="CW153" s="45">
        <v>0</v>
      </c>
      <c r="CX153" s="45">
        <v>0</v>
      </c>
      <c r="CY153" s="45">
        <f t="shared" si="145"/>
        <v>0</v>
      </c>
      <c r="CZ153" s="115" t="s">
        <v>456</v>
      </c>
      <c r="DA153" s="45">
        <v>0</v>
      </c>
      <c r="DB153" s="45">
        <f t="shared" si="146"/>
        <v>0</v>
      </c>
      <c r="DC153" s="37" t="s">
        <v>456</v>
      </c>
      <c r="DD153" s="45">
        <v>0</v>
      </c>
      <c r="DE153" s="45">
        <v>0</v>
      </c>
      <c r="DF153" s="45">
        <v>0</v>
      </c>
      <c r="DG153" s="45">
        <v>0</v>
      </c>
      <c r="DH153" s="48"/>
      <c r="DI153" s="48"/>
      <c r="DJ153" s="48"/>
      <c r="DK153" s="46">
        <v>0</v>
      </c>
      <c r="DL153" s="26" t="s">
        <v>392</v>
      </c>
      <c r="DM153" s="26" t="s">
        <v>392</v>
      </c>
      <c r="DN153" s="46">
        <v>0</v>
      </c>
    </row>
    <row r="154" spans="1:118" s="5" customFormat="1">
      <c r="A154" s="26" t="s">
        <v>295</v>
      </c>
      <c r="B154" s="26" t="s">
        <v>447</v>
      </c>
      <c r="C154" s="26" t="s">
        <v>34</v>
      </c>
      <c r="D154" s="46">
        <v>87</v>
      </c>
      <c r="E154" s="45">
        <f t="shared" si="118"/>
        <v>1</v>
      </c>
      <c r="F154" s="26">
        <v>1</v>
      </c>
      <c r="G154" s="34">
        <f t="shared" si="159"/>
        <v>100</v>
      </c>
      <c r="H154" s="26">
        <v>0</v>
      </c>
      <c r="I154" s="34">
        <f t="shared" si="160"/>
        <v>0</v>
      </c>
      <c r="J154" s="26">
        <v>1</v>
      </c>
      <c r="K154" s="34">
        <f t="shared" si="161"/>
        <v>1.1494252873563218</v>
      </c>
      <c r="L154" s="46">
        <v>25</v>
      </c>
      <c r="M154" s="46">
        <v>19</v>
      </c>
      <c r="N154" s="47">
        <f t="shared" si="162"/>
        <v>21.839080459770116</v>
      </c>
      <c r="O154" s="45">
        <v>8</v>
      </c>
      <c r="P154" s="45">
        <v>6</v>
      </c>
      <c r="Q154" s="34">
        <f t="shared" si="163"/>
        <v>6.8965517241379306</v>
      </c>
      <c r="R154" s="46">
        <f t="shared" si="122"/>
        <v>12</v>
      </c>
      <c r="S154" s="46">
        <v>12</v>
      </c>
      <c r="T154" s="34">
        <f>(S154/R154)*100</f>
        <v>100</v>
      </c>
      <c r="U154" s="46">
        <v>0</v>
      </c>
      <c r="V154" s="34">
        <f>(U154/R154)*100</f>
        <v>0</v>
      </c>
      <c r="W154" s="46">
        <v>0</v>
      </c>
      <c r="X154" s="46">
        <v>10</v>
      </c>
      <c r="Y154" s="34">
        <f t="shared" si="164"/>
        <v>11.494252873563218</v>
      </c>
      <c r="Z154" s="46">
        <v>0</v>
      </c>
      <c r="AA154" s="34">
        <f t="shared" si="165"/>
        <v>0</v>
      </c>
      <c r="AB154" s="42">
        <v>86.05</v>
      </c>
      <c r="AC154" s="120" t="s">
        <v>392</v>
      </c>
      <c r="AD154" s="42">
        <v>192.84</v>
      </c>
      <c r="AE154" s="120" t="s">
        <v>392</v>
      </c>
      <c r="AF154" s="34">
        <v>2.21</v>
      </c>
      <c r="AG154" s="120" t="s">
        <v>392</v>
      </c>
      <c r="AH154" s="45">
        <v>9</v>
      </c>
      <c r="AI154" s="34">
        <f>(AH154/S154)*100</f>
        <v>75</v>
      </c>
      <c r="AJ154" s="120" t="s">
        <v>392</v>
      </c>
      <c r="AK154" s="37" t="s">
        <v>456</v>
      </c>
      <c r="AL154" s="45">
        <v>7</v>
      </c>
      <c r="AM154" s="34">
        <f>(AL154/X154)*100</f>
        <v>70</v>
      </c>
      <c r="AN154" s="120" t="s">
        <v>392</v>
      </c>
      <c r="AO154" s="37" t="s">
        <v>456</v>
      </c>
      <c r="AP154" s="45">
        <v>0</v>
      </c>
      <c r="AQ154" s="175">
        <f t="shared" si="154"/>
        <v>0</v>
      </c>
      <c r="AR154" s="45">
        <f t="shared" si="125"/>
        <v>0</v>
      </c>
      <c r="AS154" s="34">
        <f t="shared" si="166"/>
        <v>0</v>
      </c>
      <c r="AT154" s="149">
        <v>0</v>
      </c>
      <c r="AU154" s="149">
        <v>0</v>
      </c>
      <c r="AV154" s="149">
        <v>0</v>
      </c>
      <c r="AW154" s="45">
        <f t="shared" si="127"/>
        <v>0</v>
      </c>
      <c r="AX154" s="45">
        <v>0</v>
      </c>
      <c r="AY154" s="45">
        <v>0</v>
      </c>
      <c r="AZ154" s="45">
        <v>0</v>
      </c>
      <c r="BA154" s="45">
        <v>0</v>
      </c>
      <c r="BB154" s="34">
        <f t="shared" si="167"/>
        <v>0</v>
      </c>
      <c r="BC154" s="149">
        <v>0</v>
      </c>
      <c r="BD154" s="37" t="s">
        <v>456</v>
      </c>
      <c r="BE154" s="45">
        <f t="shared" si="129"/>
        <v>0</v>
      </c>
      <c r="BF154" s="45">
        <f t="shared" si="130"/>
        <v>0</v>
      </c>
      <c r="BG154" s="45">
        <f t="shared" si="131"/>
        <v>0</v>
      </c>
      <c r="BH154" s="46">
        <v>0</v>
      </c>
      <c r="BI154" s="46">
        <v>0</v>
      </c>
      <c r="BJ154" s="46">
        <v>0</v>
      </c>
      <c r="BK154" s="46">
        <v>0</v>
      </c>
      <c r="BL154" s="46">
        <v>0</v>
      </c>
      <c r="BM154" s="46">
        <v>0</v>
      </c>
      <c r="BN154" s="46">
        <v>0</v>
      </c>
      <c r="BO154" s="46">
        <v>0</v>
      </c>
      <c r="BP154" s="46">
        <v>0</v>
      </c>
      <c r="BQ154" s="45">
        <f t="shared" si="132"/>
        <v>0</v>
      </c>
      <c r="BR154" s="47">
        <f t="shared" si="168"/>
        <v>0</v>
      </c>
      <c r="BS154" s="45">
        <f t="shared" si="134"/>
        <v>0</v>
      </c>
      <c r="BT154" s="45">
        <f t="shared" si="135"/>
        <v>0</v>
      </c>
      <c r="BU154" s="45">
        <f t="shared" si="136"/>
        <v>0</v>
      </c>
      <c r="BV154" s="45">
        <f t="shared" si="137"/>
        <v>0</v>
      </c>
      <c r="BW154" s="45">
        <v>0</v>
      </c>
      <c r="BX154" s="45">
        <v>0</v>
      </c>
      <c r="BY154" s="45">
        <f t="shared" si="138"/>
        <v>0</v>
      </c>
      <c r="BZ154" s="45">
        <v>0</v>
      </c>
      <c r="CA154" s="45">
        <v>0</v>
      </c>
      <c r="CB154" s="45">
        <f t="shared" si="139"/>
        <v>0</v>
      </c>
      <c r="CC154" s="45">
        <v>0</v>
      </c>
      <c r="CD154" s="45">
        <v>0</v>
      </c>
      <c r="CE154" s="45">
        <f t="shared" si="140"/>
        <v>0</v>
      </c>
      <c r="CF154" s="45">
        <v>0</v>
      </c>
      <c r="CG154" s="45">
        <v>0</v>
      </c>
      <c r="CH154" s="45">
        <v>0</v>
      </c>
      <c r="CI154" s="45">
        <v>0</v>
      </c>
      <c r="CJ154" s="48"/>
      <c r="CK154" s="48"/>
      <c r="CL154" s="45">
        <v>0</v>
      </c>
      <c r="CM154" s="45">
        <v>0</v>
      </c>
      <c r="CN154" s="45">
        <f t="shared" si="141"/>
        <v>0</v>
      </c>
      <c r="CO154" s="115" t="s">
        <v>456</v>
      </c>
      <c r="CP154" s="45">
        <f t="shared" si="142"/>
        <v>0</v>
      </c>
      <c r="CQ154" s="45">
        <f t="shared" si="143"/>
        <v>0</v>
      </c>
      <c r="CR154" s="45">
        <f t="shared" si="144"/>
        <v>0</v>
      </c>
      <c r="CS154" s="45">
        <v>0</v>
      </c>
      <c r="CT154" s="45">
        <v>0</v>
      </c>
      <c r="CU154" s="45">
        <v>0</v>
      </c>
      <c r="CV154" s="45">
        <v>0</v>
      </c>
      <c r="CW154" s="45">
        <v>0</v>
      </c>
      <c r="CX154" s="45">
        <v>0</v>
      </c>
      <c r="CY154" s="45">
        <f t="shared" si="145"/>
        <v>0</v>
      </c>
      <c r="CZ154" s="115" t="s">
        <v>456</v>
      </c>
      <c r="DA154" s="45">
        <v>0</v>
      </c>
      <c r="DB154" s="45">
        <f t="shared" si="146"/>
        <v>0</v>
      </c>
      <c r="DC154" s="37" t="s">
        <v>456</v>
      </c>
      <c r="DD154" s="45">
        <v>0</v>
      </c>
      <c r="DE154" s="45">
        <v>0</v>
      </c>
      <c r="DF154" s="45">
        <v>0</v>
      </c>
      <c r="DG154" s="45">
        <v>0</v>
      </c>
      <c r="DH154" s="48"/>
      <c r="DI154" s="48"/>
      <c r="DJ154" s="48"/>
      <c r="DK154" s="46">
        <v>0</v>
      </c>
      <c r="DL154" s="46">
        <v>0</v>
      </c>
      <c r="DM154" s="46">
        <v>0</v>
      </c>
      <c r="DN154" s="46">
        <v>0</v>
      </c>
    </row>
    <row r="155" spans="1:118" s="5" customFormat="1">
      <c r="A155" s="100" t="s">
        <v>296</v>
      </c>
      <c r="B155" s="100" t="s">
        <v>391</v>
      </c>
      <c r="C155" s="100" t="s">
        <v>32</v>
      </c>
      <c r="D155" s="46">
        <v>230</v>
      </c>
      <c r="E155" s="45">
        <f t="shared" si="118"/>
        <v>3</v>
      </c>
      <c r="F155" s="46">
        <v>1</v>
      </c>
      <c r="G155" s="34">
        <f t="shared" si="159"/>
        <v>33.333333333333329</v>
      </c>
      <c r="H155" s="46">
        <v>2</v>
      </c>
      <c r="I155" s="34">
        <f t="shared" si="160"/>
        <v>66.666666666666657</v>
      </c>
      <c r="J155" s="46">
        <v>1</v>
      </c>
      <c r="K155" s="34">
        <f t="shared" si="161"/>
        <v>0.43478260869565216</v>
      </c>
      <c r="L155" s="46">
        <v>25</v>
      </c>
      <c r="M155" s="46">
        <v>21</v>
      </c>
      <c r="N155" s="47">
        <f t="shared" si="162"/>
        <v>9.1304347826086953</v>
      </c>
      <c r="O155" s="45">
        <v>2</v>
      </c>
      <c r="P155" s="45">
        <v>2</v>
      </c>
      <c r="Q155" s="34">
        <f t="shared" si="163"/>
        <v>0.86956521739130432</v>
      </c>
      <c r="R155" s="46">
        <f t="shared" si="122"/>
        <v>1</v>
      </c>
      <c r="S155" s="46">
        <v>1</v>
      </c>
      <c r="T155" s="34">
        <f>(S155/R155)*100</f>
        <v>100</v>
      </c>
      <c r="U155" s="46">
        <v>0</v>
      </c>
      <c r="V155" s="34">
        <f>(U155/R155)*100</f>
        <v>0</v>
      </c>
      <c r="W155" s="46">
        <v>0</v>
      </c>
      <c r="X155" s="46">
        <v>1</v>
      </c>
      <c r="Y155" s="34">
        <f t="shared" si="164"/>
        <v>0.43478260869565216</v>
      </c>
      <c r="Z155" s="46">
        <v>0</v>
      </c>
      <c r="AA155" s="34">
        <f t="shared" si="165"/>
        <v>0</v>
      </c>
      <c r="AB155" s="42">
        <v>101.93</v>
      </c>
      <c r="AC155" s="42"/>
      <c r="AD155" s="42"/>
      <c r="AE155" s="42"/>
      <c r="AF155" s="34">
        <v>4</v>
      </c>
      <c r="AG155" s="34"/>
      <c r="AH155" s="45">
        <v>0</v>
      </c>
      <c r="AI155" s="34">
        <f>(AH155/S155)*100</f>
        <v>0</v>
      </c>
      <c r="AJ155" s="45">
        <v>0</v>
      </c>
      <c r="AK155" s="37" t="s">
        <v>456</v>
      </c>
      <c r="AL155" s="45">
        <v>0</v>
      </c>
      <c r="AM155" s="34">
        <f>(AL155/X155)*100</f>
        <v>0</v>
      </c>
      <c r="AN155" s="45">
        <v>0</v>
      </c>
      <c r="AO155" s="37" t="s">
        <v>456</v>
      </c>
      <c r="AP155" s="45">
        <v>1</v>
      </c>
      <c r="AQ155" s="175">
        <f t="shared" si="154"/>
        <v>0.43478260869565216</v>
      </c>
      <c r="AR155" s="45">
        <f t="shared" si="125"/>
        <v>1</v>
      </c>
      <c r="AS155" s="34">
        <f t="shared" si="166"/>
        <v>0.43478260869565216</v>
      </c>
      <c r="AT155" s="149">
        <v>0</v>
      </c>
      <c r="AU155" s="149">
        <v>1</v>
      </c>
      <c r="AV155" s="149">
        <v>0</v>
      </c>
      <c r="AW155" s="45">
        <f t="shared" si="127"/>
        <v>1</v>
      </c>
      <c r="AX155" s="45">
        <v>0</v>
      </c>
      <c r="AY155" s="45">
        <v>1</v>
      </c>
      <c r="AZ155" s="45">
        <v>0</v>
      </c>
      <c r="BA155" s="45">
        <v>1</v>
      </c>
      <c r="BB155" s="34">
        <f t="shared" si="167"/>
        <v>0.43478260869565216</v>
      </c>
      <c r="BC155" s="149">
        <v>1</v>
      </c>
      <c r="BD155" s="34">
        <f>(BC155/BA155)*100</f>
        <v>100</v>
      </c>
      <c r="BE155" s="45">
        <f t="shared" si="129"/>
        <v>0</v>
      </c>
      <c r="BF155" s="45">
        <f t="shared" si="130"/>
        <v>1</v>
      </c>
      <c r="BG155" s="45">
        <f t="shared" si="131"/>
        <v>0</v>
      </c>
      <c r="BH155" s="46">
        <v>0</v>
      </c>
      <c r="BI155" s="46">
        <v>0</v>
      </c>
      <c r="BJ155" s="46">
        <v>0</v>
      </c>
      <c r="BK155" s="46">
        <v>0</v>
      </c>
      <c r="BL155" s="46">
        <v>1</v>
      </c>
      <c r="BM155" s="46">
        <v>0</v>
      </c>
      <c r="BN155" s="46">
        <v>0</v>
      </c>
      <c r="BO155" s="46">
        <v>0</v>
      </c>
      <c r="BP155" s="46">
        <v>0</v>
      </c>
      <c r="BQ155" s="45">
        <f t="shared" si="132"/>
        <v>0</v>
      </c>
      <c r="BR155" s="47">
        <f t="shared" si="168"/>
        <v>0</v>
      </c>
      <c r="BS155" s="45">
        <f t="shared" si="134"/>
        <v>0</v>
      </c>
      <c r="BT155" s="45">
        <f t="shared" si="135"/>
        <v>0</v>
      </c>
      <c r="BU155" s="45">
        <f t="shared" si="136"/>
        <v>0</v>
      </c>
      <c r="BV155" s="45">
        <f t="shared" si="137"/>
        <v>0</v>
      </c>
      <c r="BW155" s="45">
        <v>0</v>
      </c>
      <c r="BX155" s="45">
        <v>0</v>
      </c>
      <c r="BY155" s="45">
        <f t="shared" si="138"/>
        <v>0</v>
      </c>
      <c r="BZ155" s="45">
        <v>0</v>
      </c>
      <c r="CA155" s="45">
        <v>0</v>
      </c>
      <c r="CB155" s="45">
        <f t="shared" si="139"/>
        <v>0</v>
      </c>
      <c r="CC155" s="45">
        <v>0</v>
      </c>
      <c r="CD155" s="45">
        <v>0</v>
      </c>
      <c r="CE155" s="45">
        <f t="shared" si="140"/>
        <v>0</v>
      </c>
      <c r="CF155" s="45">
        <v>0</v>
      </c>
      <c r="CG155" s="45">
        <v>0</v>
      </c>
      <c r="CH155" s="45">
        <v>0</v>
      </c>
      <c r="CI155" s="45">
        <v>0</v>
      </c>
      <c r="CJ155" s="48"/>
      <c r="CK155" s="48"/>
      <c r="CL155" s="45">
        <v>0</v>
      </c>
      <c r="CM155" s="45">
        <v>0</v>
      </c>
      <c r="CN155" s="45">
        <f t="shared" si="141"/>
        <v>0</v>
      </c>
      <c r="CO155" s="115" t="s">
        <v>456</v>
      </c>
      <c r="CP155" s="45">
        <f t="shared" si="142"/>
        <v>0</v>
      </c>
      <c r="CQ155" s="45">
        <f t="shared" si="143"/>
        <v>0</v>
      </c>
      <c r="CR155" s="45">
        <f t="shared" si="144"/>
        <v>0</v>
      </c>
      <c r="CS155" s="45">
        <v>0</v>
      </c>
      <c r="CT155" s="45">
        <v>0</v>
      </c>
      <c r="CU155" s="45">
        <v>0</v>
      </c>
      <c r="CV155" s="45">
        <v>0</v>
      </c>
      <c r="CW155" s="45">
        <v>0</v>
      </c>
      <c r="CX155" s="45">
        <v>0</v>
      </c>
      <c r="CY155" s="45">
        <f t="shared" si="145"/>
        <v>0</v>
      </c>
      <c r="CZ155" s="115" t="s">
        <v>456</v>
      </c>
      <c r="DA155" s="45">
        <v>0</v>
      </c>
      <c r="DB155" s="45">
        <f t="shared" si="146"/>
        <v>0</v>
      </c>
      <c r="DC155" s="37" t="s">
        <v>456</v>
      </c>
      <c r="DD155" s="45">
        <v>0</v>
      </c>
      <c r="DE155" s="45">
        <v>0</v>
      </c>
      <c r="DF155" s="45">
        <v>0</v>
      </c>
      <c r="DG155" s="45">
        <v>0</v>
      </c>
      <c r="DH155" s="48"/>
      <c r="DI155" s="48"/>
      <c r="DJ155" s="48"/>
      <c r="DK155" s="46">
        <v>0</v>
      </c>
      <c r="DL155" s="26" t="s">
        <v>392</v>
      </c>
      <c r="DM155" s="26" t="s">
        <v>392</v>
      </c>
      <c r="DN155" s="46">
        <v>1</v>
      </c>
    </row>
    <row r="156" spans="1:118" s="5" customFormat="1">
      <c r="A156" s="100" t="s">
        <v>297</v>
      </c>
      <c r="B156" s="100" t="s">
        <v>391</v>
      </c>
      <c r="C156" s="100" t="s">
        <v>19</v>
      </c>
      <c r="D156" s="45">
        <v>2439</v>
      </c>
      <c r="E156" s="45">
        <f t="shared" si="118"/>
        <v>86</v>
      </c>
      <c r="F156" s="46">
        <v>82</v>
      </c>
      <c r="G156" s="34">
        <f t="shared" si="159"/>
        <v>95.348837209302332</v>
      </c>
      <c r="H156" s="46">
        <v>4</v>
      </c>
      <c r="I156" s="34">
        <f t="shared" si="160"/>
        <v>4.6511627906976747</v>
      </c>
      <c r="J156" s="46">
        <v>66</v>
      </c>
      <c r="K156" s="34">
        <f t="shared" si="161"/>
        <v>2.7060270602706029</v>
      </c>
      <c r="L156" s="46">
        <v>521</v>
      </c>
      <c r="M156" s="46">
        <v>302</v>
      </c>
      <c r="N156" s="47">
        <f t="shared" si="162"/>
        <v>12.382123821238213</v>
      </c>
      <c r="O156" s="45">
        <v>86</v>
      </c>
      <c r="P156" s="45">
        <v>59</v>
      </c>
      <c r="Q156" s="34">
        <f t="shared" si="163"/>
        <v>2.4190241902419021</v>
      </c>
      <c r="R156" s="46">
        <f t="shared" si="122"/>
        <v>61</v>
      </c>
      <c r="S156" s="46">
        <v>61</v>
      </c>
      <c r="T156" s="34">
        <f>(S156/R156)*100</f>
        <v>100</v>
      </c>
      <c r="U156" s="46">
        <v>0</v>
      </c>
      <c r="V156" s="34">
        <f>(U156/R156)*100</f>
        <v>0</v>
      </c>
      <c r="W156" s="46">
        <v>20</v>
      </c>
      <c r="X156" s="46">
        <v>56</v>
      </c>
      <c r="Y156" s="34">
        <f t="shared" si="164"/>
        <v>2.2960229602296023</v>
      </c>
      <c r="Z156" s="46">
        <v>19</v>
      </c>
      <c r="AA156" s="34">
        <f t="shared" si="165"/>
        <v>0.77900779007790077</v>
      </c>
      <c r="AB156" s="42">
        <v>51.58</v>
      </c>
      <c r="AC156" s="42">
        <v>42.32</v>
      </c>
      <c r="AD156" s="42"/>
      <c r="AE156" s="42">
        <v>693.61</v>
      </c>
      <c r="AF156" s="34">
        <v>10.77</v>
      </c>
      <c r="AG156" s="34">
        <v>17.8</v>
      </c>
      <c r="AH156" s="45">
        <v>22</v>
      </c>
      <c r="AI156" s="34">
        <f>(AH156/S156)*100</f>
        <v>36.065573770491802</v>
      </c>
      <c r="AJ156" s="45">
        <v>10</v>
      </c>
      <c r="AK156" s="34">
        <f>(AJ156/W156)*100</f>
        <v>50</v>
      </c>
      <c r="AL156" s="45">
        <v>21</v>
      </c>
      <c r="AM156" s="34">
        <f>(AL156/X156)*100</f>
        <v>37.5</v>
      </c>
      <c r="AN156" s="45">
        <v>10</v>
      </c>
      <c r="AO156" s="34">
        <f>(AN156/Z156)*100</f>
        <v>52.631578947368418</v>
      </c>
      <c r="AP156" s="45">
        <v>6</v>
      </c>
      <c r="AQ156" s="175">
        <f t="shared" si="154"/>
        <v>0.24600246002460024</v>
      </c>
      <c r="AR156" s="45">
        <f t="shared" si="125"/>
        <v>24</v>
      </c>
      <c r="AS156" s="34">
        <f t="shared" si="166"/>
        <v>0.98400984009840098</v>
      </c>
      <c r="AT156" s="149">
        <v>0</v>
      </c>
      <c r="AU156" s="149">
        <v>24</v>
      </c>
      <c r="AV156" s="149">
        <v>0</v>
      </c>
      <c r="AW156" s="45">
        <f t="shared" si="127"/>
        <v>24</v>
      </c>
      <c r="AX156" s="45">
        <v>0</v>
      </c>
      <c r="AY156" s="45">
        <v>24</v>
      </c>
      <c r="AZ156" s="45">
        <v>0</v>
      </c>
      <c r="BA156" s="45">
        <v>24</v>
      </c>
      <c r="BB156" s="34">
        <f t="shared" si="167"/>
        <v>0.98400984009840098</v>
      </c>
      <c r="BC156" s="149">
        <v>0</v>
      </c>
      <c r="BD156" s="34">
        <f>(BC156/BA156)*100</f>
        <v>0</v>
      </c>
      <c r="BE156" s="45">
        <f t="shared" si="129"/>
        <v>0</v>
      </c>
      <c r="BF156" s="45">
        <f t="shared" si="130"/>
        <v>5</v>
      </c>
      <c r="BG156" s="45">
        <f t="shared" si="131"/>
        <v>19</v>
      </c>
      <c r="BH156" s="46">
        <v>0</v>
      </c>
      <c r="BI156" s="46">
        <v>0</v>
      </c>
      <c r="BJ156" s="46">
        <v>0</v>
      </c>
      <c r="BK156" s="46">
        <v>0</v>
      </c>
      <c r="BL156" s="46">
        <v>5</v>
      </c>
      <c r="BM156" s="46">
        <v>19</v>
      </c>
      <c r="BN156" s="46">
        <v>0</v>
      </c>
      <c r="BO156" s="46">
        <v>0</v>
      </c>
      <c r="BP156" s="46">
        <v>0</v>
      </c>
      <c r="BQ156" s="45">
        <f t="shared" si="132"/>
        <v>4</v>
      </c>
      <c r="BR156" s="47">
        <f t="shared" si="168"/>
        <v>0.16400164001640016</v>
      </c>
      <c r="BS156" s="45">
        <f t="shared" si="134"/>
        <v>4</v>
      </c>
      <c r="BT156" s="45">
        <f t="shared" si="135"/>
        <v>0</v>
      </c>
      <c r="BU156" s="45">
        <f t="shared" si="136"/>
        <v>4</v>
      </c>
      <c r="BV156" s="45">
        <f t="shared" si="137"/>
        <v>0</v>
      </c>
      <c r="BW156" s="45">
        <v>0</v>
      </c>
      <c r="BX156" s="45">
        <v>0</v>
      </c>
      <c r="BY156" s="45">
        <f t="shared" si="138"/>
        <v>4</v>
      </c>
      <c r="BZ156" s="45">
        <v>0</v>
      </c>
      <c r="CA156" s="45">
        <v>4</v>
      </c>
      <c r="CB156" s="45">
        <f t="shared" si="139"/>
        <v>0</v>
      </c>
      <c r="CC156" s="45">
        <v>0</v>
      </c>
      <c r="CD156" s="45">
        <v>0</v>
      </c>
      <c r="CE156" s="45">
        <f t="shared" si="140"/>
        <v>0</v>
      </c>
      <c r="CF156" s="45">
        <v>0</v>
      </c>
      <c r="CG156" s="45">
        <v>0</v>
      </c>
      <c r="CH156" s="45">
        <v>0</v>
      </c>
      <c r="CI156" s="45">
        <v>0</v>
      </c>
      <c r="CJ156" s="48">
        <v>333.18</v>
      </c>
      <c r="CK156" s="48"/>
      <c r="CL156" s="45">
        <v>9</v>
      </c>
      <c r="CM156" s="45">
        <v>0</v>
      </c>
      <c r="CN156" s="45">
        <f t="shared" si="141"/>
        <v>2</v>
      </c>
      <c r="CO156" s="47">
        <f>(CN156/BQ156)*100</f>
        <v>50</v>
      </c>
      <c r="CP156" s="45">
        <f t="shared" si="142"/>
        <v>1</v>
      </c>
      <c r="CQ156" s="45">
        <f t="shared" si="143"/>
        <v>1</v>
      </c>
      <c r="CR156" s="45">
        <f t="shared" si="144"/>
        <v>0</v>
      </c>
      <c r="CS156" s="45">
        <v>1</v>
      </c>
      <c r="CT156" s="45">
        <v>1</v>
      </c>
      <c r="CU156" s="45">
        <v>0</v>
      </c>
      <c r="CV156" s="45">
        <v>0</v>
      </c>
      <c r="CW156" s="45">
        <v>0</v>
      </c>
      <c r="CX156" s="45">
        <v>0</v>
      </c>
      <c r="CY156" s="45">
        <f t="shared" si="145"/>
        <v>2</v>
      </c>
      <c r="CZ156" s="47">
        <f>(CY156/BQ156)*100</f>
        <v>50</v>
      </c>
      <c r="DA156" s="45">
        <v>0</v>
      </c>
      <c r="DB156" s="45">
        <f t="shared" si="146"/>
        <v>0</v>
      </c>
      <c r="DC156" s="37" t="s">
        <v>456</v>
      </c>
      <c r="DD156" s="45">
        <v>0</v>
      </c>
      <c r="DE156" s="45">
        <v>0</v>
      </c>
      <c r="DF156" s="45">
        <v>0</v>
      </c>
      <c r="DG156" s="45">
        <v>0</v>
      </c>
      <c r="DH156" s="48"/>
      <c r="DI156" s="48"/>
      <c r="DJ156" s="48"/>
      <c r="DK156" s="46">
        <v>0</v>
      </c>
      <c r="DL156" s="26" t="s">
        <v>392</v>
      </c>
      <c r="DM156" s="26" t="s">
        <v>392</v>
      </c>
      <c r="DN156" s="46">
        <v>61</v>
      </c>
    </row>
    <row r="157" spans="1:118" s="5" customFormat="1">
      <c r="A157" s="26" t="s">
        <v>448</v>
      </c>
      <c r="B157" s="26" t="s">
        <v>452</v>
      </c>
      <c r="C157" s="26" t="s">
        <v>34</v>
      </c>
      <c r="D157" s="46">
        <v>127</v>
      </c>
      <c r="E157" s="45">
        <f t="shared" si="118"/>
        <v>3</v>
      </c>
      <c r="F157" s="46">
        <v>3</v>
      </c>
      <c r="G157" s="34">
        <f t="shared" si="159"/>
        <v>100</v>
      </c>
      <c r="H157" s="46">
        <v>0</v>
      </c>
      <c r="I157" s="34">
        <f t="shared" si="160"/>
        <v>0</v>
      </c>
      <c r="J157" s="46">
        <v>2</v>
      </c>
      <c r="K157" s="34">
        <f t="shared" si="161"/>
        <v>1.5748031496062991</v>
      </c>
      <c r="L157" s="46">
        <v>52</v>
      </c>
      <c r="M157" s="46">
        <v>41</v>
      </c>
      <c r="N157" s="47">
        <f t="shared" si="162"/>
        <v>32.283464566929133</v>
      </c>
      <c r="O157" s="45">
        <v>26</v>
      </c>
      <c r="P157" s="45">
        <v>23</v>
      </c>
      <c r="Q157" s="34">
        <f t="shared" si="163"/>
        <v>18.110236220472441</v>
      </c>
      <c r="R157" s="46">
        <f t="shared" si="122"/>
        <v>50</v>
      </c>
      <c r="S157" s="46">
        <v>50</v>
      </c>
      <c r="T157" s="34">
        <f>(S157/R157)*100</f>
        <v>100</v>
      </c>
      <c r="U157" s="46">
        <v>0</v>
      </c>
      <c r="V157" s="34">
        <f>(U157/R157)*100</f>
        <v>0</v>
      </c>
      <c r="W157" s="46">
        <v>1</v>
      </c>
      <c r="X157" s="46">
        <v>29</v>
      </c>
      <c r="Y157" s="34">
        <f t="shared" si="164"/>
        <v>22.834645669291341</v>
      </c>
      <c r="Z157" s="46">
        <v>1</v>
      </c>
      <c r="AA157" s="34">
        <f t="shared" si="165"/>
        <v>0.78740157480314954</v>
      </c>
      <c r="AB157" s="42">
        <v>154.35</v>
      </c>
      <c r="AC157" s="120" t="s">
        <v>392</v>
      </c>
      <c r="AD157" s="42">
        <v>348.24</v>
      </c>
      <c r="AE157" s="120" t="s">
        <v>392</v>
      </c>
      <c r="AF157" s="34">
        <v>2.34</v>
      </c>
      <c r="AG157" s="120" t="s">
        <v>392</v>
      </c>
      <c r="AH157" s="45">
        <v>28</v>
      </c>
      <c r="AI157" s="34">
        <f>(AH157/S157)*100</f>
        <v>56.000000000000007</v>
      </c>
      <c r="AJ157" s="120" t="s">
        <v>392</v>
      </c>
      <c r="AK157" s="37" t="s">
        <v>456</v>
      </c>
      <c r="AL157" s="45">
        <v>16</v>
      </c>
      <c r="AM157" s="34">
        <f>(AL157/X157)*100</f>
        <v>55.172413793103445</v>
      </c>
      <c r="AN157" s="120" t="s">
        <v>392</v>
      </c>
      <c r="AO157" s="37" t="s">
        <v>456</v>
      </c>
      <c r="AP157" s="45">
        <v>0</v>
      </c>
      <c r="AQ157" s="175">
        <f t="shared" si="154"/>
        <v>0</v>
      </c>
      <c r="AR157" s="45">
        <f t="shared" si="125"/>
        <v>1</v>
      </c>
      <c r="AS157" s="34">
        <f t="shared" si="166"/>
        <v>0.78740157480314954</v>
      </c>
      <c r="AT157" s="149">
        <v>0</v>
      </c>
      <c r="AU157" s="149">
        <v>1</v>
      </c>
      <c r="AV157" s="149">
        <v>0</v>
      </c>
      <c r="AW157" s="45">
        <f t="shared" si="127"/>
        <v>1</v>
      </c>
      <c r="AX157" s="45">
        <v>0</v>
      </c>
      <c r="AY157" s="45">
        <v>1</v>
      </c>
      <c r="AZ157" s="45">
        <v>0</v>
      </c>
      <c r="BA157" s="45">
        <v>1</v>
      </c>
      <c r="BB157" s="34">
        <f t="shared" si="167"/>
        <v>0.78740157480314954</v>
      </c>
      <c r="BC157" s="149">
        <v>0</v>
      </c>
      <c r="BD157" s="34">
        <f>(BC157/BA157)*100</f>
        <v>0</v>
      </c>
      <c r="BE157" s="45">
        <f t="shared" si="129"/>
        <v>0</v>
      </c>
      <c r="BF157" s="45">
        <f t="shared" si="130"/>
        <v>0</v>
      </c>
      <c r="BG157" s="45">
        <f t="shared" si="131"/>
        <v>1</v>
      </c>
      <c r="BH157" s="46">
        <v>0</v>
      </c>
      <c r="BI157" s="46">
        <v>0</v>
      </c>
      <c r="BJ157" s="46">
        <v>0</v>
      </c>
      <c r="BK157" s="46">
        <v>0</v>
      </c>
      <c r="BL157" s="46">
        <v>0</v>
      </c>
      <c r="BM157" s="46">
        <v>1</v>
      </c>
      <c r="BN157" s="46">
        <v>0</v>
      </c>
      <c r="BO157" s="46">
        <v>0</v>
      </c>
      <c r="BP157" s="46">
        <v>0</v>
      </c>
      <c r="BQ157" s="45">
        <f t="shared" si="132"/>
        <v>0</v>
      </c>
      <c r="BR157" s="47">
        <f t="shared" si="168"/>
        <v>0</v>
      </c>
      <c r="BS157" s="45">
        <f t="shared" si="134"/>
        <v>0</v>
      </c>
      <c r="BT157" s="45">
        <f t="shared" si="135"/>
        <v>0</v>
      </c>
      <c r="BU157" s="45">
        <f t="shared" si="136"/>
        <v>0</v>
      </c>
      <c r="BV157" s="45">
        <f t="shared" si="137"/>
        <v>0</v>
      </c>
      <c r="BW157" s="45">
        <v>0</v>
      </c>
      <c r="BX157" s="45">
        <v>0</v>
      </c>
      <c r="BY157" s="45">
        <f t="shared" si="138"/>
        <v>0</v>
      </c>
      <c r="BZ157" s="45">
        <v>0</v>
      </c>
      <c r="CA157" s="45">
        <v>0</v>
      </c>
      <c r="CB157" s="45">
        <f t="shared" si="139"/>
        <v>0</v>
      </c>
      <c r="CC157" s="45">
        <v>0</v>
      </c>
      <c r="CD157" s="45">
        <v>0</v>
      </c>
      <c r="CE157" s="45">
        <f t="shared" si="140"/>
        <v>0</v>
      </c>
      <c r="CF157" s="45">
        <v>0</v>
      </c>
      <c r="CG157" s="45">
        <v>0</v>
      </c>
      <c r="CH157" s="45">
        <v>0</v>
      </c>
      <c r="CI157" s="45">
        <v>0</v>
      </c>
      <c r="CJ157" s="48"/>
      <c r="CK157" s="48"/>
      <c r="CL157" s="45">
        <v>0</v>
      </c>
      <c r="CM157" s="45">
        <v>0</v>
      </c>
      <c r="CN157" s="45">
        <f t="shared" si="141"/>
        <v>0</v>
      </c>
      <c r="CO157" s="115" t="s">
        <v>456</v>
      </c>
      <c r="CP157" s="45">
        <f t="shared" si="142"/>
        <v>0</v>
      </c>
      <c r="CQ157" s="45">
        <f t="shared" si="143"/>
        <v>0</v>
      </c>
      <c r="CR157" s="45">
        <f t="shared" si="144"/>
        <v>0</v>
      </c>
      <c r="CS157" s="45">
        <v>0</v>
      </c>
      <c r="CT157" s="45">
        <v>0</v>
      </c>
      <c r="CU157" s="45">
        <v>0</v>
      </c>
      <c r="CV157" s="45">
        <v>0</v>
      </c>
      <c r="CW157" s="45">
        <v>0</v>
      </c>
      <c r="CX157" s="45">
        <v>0</v>
      </c>
      <c r="CY157" s="45">
        <f t="shared" si="145"/>
        <v>0</v>
      </c>
      <c r="CZ157" s="115" t="s">
        <v>456</v>
      </c>
      <c r="DA157" s="45">
        <v>0</v>
      </c>
      <c r="DB157" s="45">
        <f t="shared" si="146"/>
        <v>0</v>
      </c>
      <c r="DC157" s="37" t="s">
        <v>456</v>
      </c>
      <c r="DD157" s="45">
        <v>0</v>
      </c>
      <c r="DE157" s="45">
        <v>0</v>
      </c>
      <c r="DF157" s="45">
        <v>0</v>
      </c>
      <c r="DG157" s="45">
        <v>0</v>
      </c>
      <c r="DH157" s="48"/>
      <c r="DI157" s="48"/>
      <c r="DJ157" s="48"/>
      <c r="DK157" s="46">
        <v>0</v>
      </c>
      <c r="DL157" s="46">
        <v>0</v>
      </c>
      <c r="DM157" s="46">
        <v>0</v>
      </c>
      <c r="DN157" s="46">
        <v>0</v>
      </c>
    </row>
    <row r="158" spans="1:118" s="5" customFormat="1">
      <c r="A158" s="100" t="s">
        <v>298</v>
      </c>
      <c r="B158" s="100" t="s">
        <v>391</v>
      </c>
      <c r="C158" s="100" t="s">
        <v>33</v>
      </c>
      <c r="D158" s="46">
        <v>392</v>
      </c>
      <c r="E158" s="45">
        <f t="shared" si="118"/>
        <v>13</v>
      </c>
      <c r="F158" s="46">
        <v>13</v>
      </c>
      <c r="G158" s="34">
        <f t="shared" si="159"/>
        <v>100</v>
      </c>
      <c r="H158" s="46">
        <v>0</v>
      </c>
      <c r="I158" s="34">
        <f t="shared" si="160"/>
        <v>0</v>
      </c>
      <c r="J158" s="46">
        <v>12</v>
      </c>
      <c r="K158" s="34">
        <f t="shared" si="161"/>
        <v>3.0612244897959182</v>
      </c>
      <c r="L158" s="46">
        <v>83</v>
      </c>
      <c r="M158" s="46">
        <v>51</v>
      </c>
      <c r="N158" s="47">
        <f t="shared" si="162"/>
        <v>13.010204081632654</v>
      </c>
      <c r="O158" s="45">
        <v>11</v>
      </c>
      <c r="P158" s="45">
        <v>10</v>
      </c>
      <c r="Q158" s="34">
        <f t="shared" si="163"/>
        <v>2.5510204081632653</v>
      </c>
      <c r="R158" s="46">
        <f t="shared" si="122"/>
        <v>6</v>
      </c>
      <c r="S158" s="46">
        <v>6</v>
      </c>
      <c r="T158" s="34">
        <f>(S158/R158)*100</f>
        <v>100</v>
      </c>
      <c r="U158" s="46">
        <v>0</v>
      </c>
      <c r="V158" s="34">
        <f>(U158/R158)*100</f>
        <v>0</v>
      </c>
      <c r="W158" s="46">
        <v>2</v>
      </c>
      <c r="X158" s="46">
        <v>6</v>
      </c>
      <c r="Y158" s="34">
        <f t="shared" si="164"/>
        <v>1.5306122448979591</v>
      </c>
      <c r="Z158" s="46">
        <v>2</v>
      </c>
      <c r="AA158" s="34">
        <f t="shared" si="165"/>
        <v>0.51020408163265307</v>
      </c>
      <c r="AB158" s="42">
        <v>67.540000000000006</v>
      </c>
      <c r="AC158" s="42">
        <v>70.510000000000005</v>
      </c>
      <c r="AD158" s="42"/>
      <c r="AE158" s="42">
        <v>803.43</v>
      </c>
      <c r="AF158" s="34">
        <v>7.83</v>
      </c>
      <c r="AG158" s="34">
        <v>11</v>
      </c>
      <c r="AH158" s="45">
        <v>2</v>
      </c>
      <c r="AI158" s="34">
        <f>(AH158/S158)*100</f>
        <v>33.333333333333329</v>
      </c>
      <c r="AJ158" s="45">
        <v>2</v>
      </c>
      <c r="AK158" s="34">
        <f>(AJ158/W158)*100</f>
        <v>100</v>
      </c>
      <c r="AL158" s="45">
        <v>2</v>
      </c>
      <c r="AM158" s="34">
        <f>(AL158/X158)*100</f>
        <v>33.333333333333329</v>
      </c>
      <c r="AN158" s="45">
        <v>2</v>
      </c>
      <c r="AO158" s="34">
        <f>(AN158/Z158)*100</f>
        <v>100</v>
      </c>
      <c r="AP158" s="45">
        <v>1</v>
      </c>
      <c r="AQ158" s="175">
        <f t="shared" si="154"/>
        <v>0.25510204081632654</v>
      </c>
      <c r="AR158" s="45">
        <f t="shared" si="125"/>
        <v>2</v>
      </c>
      <c r="AS158" s="34">
        <f t="shared" si="166"/>
        <v>0.51020408163265307</v>
      </c>
      <c r="AT158" s="149">
        <v>0</v>
      </c>
      <c r="AU158" s="149">
        <v>2</v>
      </c>
      <c r="AV158" s="149">
        <v>0</v>
      </c>
      <c r="AW158" s="45">
        <f t="shared" si="127"/>
        <v>2</v>
      </c>
      <c r="AX158" s="45">
        <v>0</v>
      </c>
      <c r="AY158" s="45">
        <v>2</v>
      </c>
      <c r="AZ158" s="45">
        <v>0</v>
      </c>
      <c r="BA158" s="45">
        <v>2</v>
      </c>
      <c r="BB158" s="34">
        <f t="shared" si="167"/>
        <v>0.51020408163265307</v>
      </c>
      <c r="BC158" s="149">
        <v>0</v>
      </c>
      <c r="BD158" s="34">
        <f>(BC158/BA158)*100</f>
        <v>0</v>
      </c>
      <c r="BE158" s="45">
        <f t="shared" si="129"/>
        <v>0</v>
      </c>
      <c r="BF158" s="45">
        <f t="shared" si="130"/>
        <v>1</v>
      </c>
      <c r="BG158" s="45">
        <f t="shared" si="131"/>
        <v>1</v>
      </c>
      <c r="BH158" s="46">
        <v>0</v>
      </c>
      <c r="BI158" s="46">
        <v>0</v>
      </c>
      <c r="BJ158" s="46">
        <v>0</v>
      </c>
      <c r="BK158" s="46">
        <v>0</v>
      </c>
      <c r="BL158" s="46">
        <v>1</v>
      </c>
      <c r="BM158" s="46">
        <v>1</v>
      </c>
      <c r="BN158" s="46">
        <v>0</v>
      </c>
      <c r="BO158" s="46">
        <v>0</v>
      </c>
      <c r="BP158" s="46">
        <v>0</v>
      </c>
      <c r="BQ158" s="45">
        <f t="shared" si="132"/>
        <v>0</v>
      </c>
      <c r="BR158" s="47">
        <f t="shared" si="168"/>
        <v>0</v>
      </c>
      <c r="BS158" s="45">
        <f t="shared" si="134"/>
        <v>0</v>
      </c>
      <c r="BT158" s="45">
        <f t="shared" si="135"/>
        <v>0</v>
      </c>
      <c r="BU158" s="45">
        <f t="shared" si="136"/>
        <v>0</v>
      </c>
      <c r="BV158" s="45">
        <f t="shared" si="137"/>
        <v>0</v>
      </c>
      <c r="BW158" s="45">
        <v>0</v>
      </c>
      <c r="BX158" s="45">
        <v>0</v>
      </c>
      <c r="BY158" s="45">
        <f t="shared" si="138"/>
        <v>0</v>
      </c>
      <c r="BZ158" s="45">
        <v>0</v>
      </c>
      <c r="CA158" s="45">
        <v>0</v>
      </c>
      <c r="CB158" s="45">
        <f t="shared" si="139"/>
        <v>0</v>
      </c>
      <c r="CC158" s="45">
        <v>0</v>
      </c>
      <c r="CD158" s="45">
        <v>0</v>
      </c>
      <c r="CE158" s="45">
        <f t="shared" si="140"/>
        <v>0</v>
      </c>
      <c r="CF158" s="45">
        <v>0</v>
      </c>
      <c r="CG158" s="45">
        <v>0</v>
      </c>
      <c r="CH158" s="45">
        <v>0</v>
      </c>
      <c r="CI158" s="45">
        <v>0</v>
      </c>
      <c r="CJ158" s="48"/>
      <c r="CK158" s="48"/>
      <c r="CL158" s="45">
        <v>0</v>
      </c>
      <c r="CM158" s="45">
        <v>0</v>
      </c>
      <c r="CN158" s="45">
        <f t="shared" si="141"/>
        <v>0</v>
      </c>
      <c r="CO158" s="115" t="s">
        <v>456</v>
      </c>
      <c r="CP158" s="45">
        <f t="shared" si="142"/>
        <v>0</v>
      </c>
      <c r="CQ158" s="45">
        <f t="shared" si="143"/>
        <v>0</v>
      </c>
      <c r="CR158" s="45">
        <f t="shared" si="144"/>
        <v>0</v>
      </c>
      <c r="CS158" s="45">
        <v>0</v>
      </c>
      <c r="CT158" s="45">
        <v>0</v>
      </c>
      <c r="CU158" s="45">
        <v>0</v>
      </c>
      <c r="CV158" s="45">
        <v>0</v>
      </c>
      <c r="CW158" s="45">
        <v>0</v>
      </c>
      <c r="CX158" s="45">
        <v>0</v>
      </c>
      <c r="CY158" s="45">
        <f t="shared" si="145"/>
        <v>0</v>
      </c>
      <c r="CZ158" s="115" t="s">
        <v>456</v>
      </c>
      <c r="DA158" s="45">
        <v>0</v>
      </c>
      <c r="DB158" s="45">
        <f t="shared" si="146"/>
        <v>0</v>
      </c>
      <c r="DC158" s="37" t="s">
        <v>456</v>
      </c>
      <c r="DD158" s="45">
        <v>0</v>
      </c>
      <c r="DE158" s="45">
        <v>0</v>
      </c>
      <c r="DF158" s="45">
        <v>0</v>
      </c>
      <c r="DG158" s="45">
        <v>0</v>
      </c>
      <c r="DH158" s="48"/>
      <c r="DI158" s="48"/>
      <c r="DJ158" s="48"/>
      <c r="DK158" s="46">
        <v>0</v>
      </c>
      <c r="DL158" s="26" t="s">
        <v>392</v>
      </c>
      <c r="DM158" s="26" t="s">
        <v>392</v>
      </c>
      <c r="DN158" s="46">
        <v>6</v>
      </c>
    </row>
    <row r="159" spans="1:118" s="5" customFormat="1">
      <c r="A159" s="26" t="s">
        <v>414</v>
      </c>
      <c r="B159" s="26" t="s">
        <v>439</v>
      </c>
      <c r="C159" s="26" t="s">
        <v>33</v>
      </c>
      <c r="D159" s="46">
        <v>194</v>
      </c>
      <c r="E159" s="45">
        <f t="shared" si="118"/>
        <v>0</v>
      </c>
      <c r="F159" s="46">
        <v>0</v>
      </c>
      <c r="G159" s="37" t="s">
        <v>456</v>
      </c>
      <c r="H159" s="46">
        <v>0</v>
      </c>
      <c r="I159" s="37" t="s">
        <v>456</v>
      </c>
      <c r="J159" s="46">
        <v>0</v>
      </c>
      <c r="K159" s="34">
        <f t="shared" si="161"/>
        <v>0</v>
      </c>
      <c r="L159" s="46">
        <v>28</v>
      </c>
      <c r="M159" s="46">
        <v>16</v>
      </c>
      <c r="N159" s="47">
        <f t="shared" si="162"/>
        <v>8.2474226804123703</v>
      </c>
      <c r="O159" s="45">
        <v>1</v>
      </c>
      <c r="P159" s="45">
        <v>1</v>
      </c>
      <c r="Q159" s="34">
        <f t="shared" si="163"/>
        <v>0.51546391752577314</v>
      </c>
      <c r="R159" s="46">
        <f t="shared" si="122"/>
        <v>0</v>
      </c>
      <c r="S159" s="46">
        <v>0</v>
      </c>
      <c r="T159" s="37" t="s">
        <v>456</v>
      </c>
      <c r="U159" s="46">
        <v>0</v>
      </c>
      <c r="V159" s="37" t="s">
        <v>456</v>
      </c>
      <c r="W159" s="46">
        <v>0</v>
      </c>
      <c r="X159" s="46">
        <v>0</v>
      </c>
      <c r="Y159" s="34">
        <f t="shared" si="164"/>
        <v>0</v>
      </c>
      <c r="Z159" s="46">
        <v>0</v>
      </c>
      <c r="AA159" s="34">
        <f t="shared" si="165"/>
        <v>0</v>
      </c>
      <c r="AB159" s="42"/>
      <c r="AC159" s="42"/>
      <c r="AD159" s="42"/>
      <c r="AE159" s="42"/>
      <c r="AF159" s="34"/>
      <c r="AG159" s="34"/>
      <c r="AH159" s="45">
        <v>0</v>
      </c>
      <c r="AI159" s="37" t="s">
        <v>456</v>
      </c>
      <c r="AJ159" s="45">
        <v>0</v>
      </c>
      <c r="AK159" s="37" t="s">
        <v>456</v>
      </c>
      <c r="AL159" s="45">
        <v>0</v>
      </c>
      <c r="AM159" s="37" t="s">
        <v>456</v>
      </c>
      <c r="AN159" s="45">
        <v>0</v>
      </c>
      <c r="AO159" s="37" t="s">
        <v>456</v>
      </c>
      <c r="AP159" s="45">
        <v>0</v>
      </c>
      <c r="AQ159" s="175">
        <f t="shared" si="154"/>
        <v>0</v>
      </c>
      <c r="AR159" s="45">
        <f t="shared" si="125"/>
        <v>0</v>
      </c>
      <c r="AS159" s="34">
        <f t="shared" si="166"/>
        <v>0</v>
      </c>
      <c r="AT159" s="149">
        <v>0</v>
      </c>
      <c r="AU159" s="149">
        <v>0</v>
      </c>
      <c r="AV159" s="149">
        <v>0</v>
      </c>
      <c r="AW159" s="45">
        <f t="shared" si="127"/>
        <v>0</v>
      </c>
      <c r="AX159" s="45">
        <v>0</v>
      </c>
      <c r="AY159" s="45">
        <v>0</v>
      </c>
      <c r="AZ159" s="45">
        <v>0</v>
      </c>
      <c r="BA159" s="45">
        <v>0</v>
      </c>
      <c r="BB159" s="34">
        <f t="shared" si="167"/>
        <v>0</v>
      </c>
      <c r="BC159" s="149">
        <v>0</v>
      </c>
      <c r="BD159" s="37" t="s">
        <v>456</v>
      </c>
      <c r="BE159" s="45">
        <f t="shared" si="129"/>
        <v>0</v>
      </c>
      <c r="BF159" s="45">
        <f t="shared" si="130"/>
        <v>0</v>
      </c>
      <c r="BG159" s="45">
        <f t="shared" si="131"/>
        <v>0</v>
      </c>
      <c r="BH159" s="46">
        <v>0</v>
      </c>
      <c r="BI159" s="46">
        <v>0</v>
      </c>
      <c r="BJ159" s="46">
        <v>0</v>
      </c>
      <c r="BK159" s="46">
        <v>0</v>
      </c>
      <c r="BL159" s="46">
        <v>0</v>
      </c>
      <c r="BM159" s="46">
        <v>0</v>
      </c>
      <c r="BN159" s="46">
        <v>0</v>
      </c>
      <c r="BO159" s="46">
        <v>0</v>
      </c>
      <c r="BP159" s="46">
        <v>0</v>
      </c>
      <c r="BQ159" s="45">
        <f t="shared" si="132"/>
        <v>0</v>
      </c>
      <c r="BR159" s="47">
        <f t="shared" si="168"/>
        <v>0</v>
      </c>
      <c r="BS159" s="45">
        <f t="shared" si="134"/>
        <v>0</v>
      </c>
      <c r="BT159" s="45">
        <f t="shared" si="135"/>
        <v>0</v>
      </c>
      <c r="BU159" s="45">
        <f t="shared" si="136"/>
        <v>0</v>
      </c>
      <c r="BV159" s="45">
        <f t="shared" si="137"/>
        <v>0</v>
      </c>
      <c r="BW159" s="45">
        <v>0</v>
      </c>
      <c r="BX159" s="45">
        <v>0</v>
      </c>
      <c r="BY159" s="45">
        <f t="shared" si="138"/>
        <v>0</v>
      </c>
      <c r="BZ159" s="45">
        <v>0</v>
      </c>
      <c r="CA159" s="45">
        <v>0</v>
      </c>
      <c r="CB159" s="45">
        <f t="shared" si="139"/>
        <v>0</v>
      </c>
      <c r="CC159" s="45">
        <v>0</v>
      </c>
      <c r="CD159" s="45">
        <v>0</v>
      </c>
      <c r="CE159" s="45">
        <f t="shared" si="140"/>
        <v>0</v>
      </c>
      <c r="CF159" s="45">
        <v>0</v>
      </c>
      <c r="CG159" s="45">
        <v>0</v>
      </c>
      <c r="CH159" s="45">
        <v>0</v>
      </c>
      <c r="CI159" s="45">
        <v>0</v>
      </c>
      <c r="CJ159" s="48"/>
      <c r="CK159" s="48"/>
      <c r="CL159" s="45">
        <v>0</v>
      </c>
      <c r="CM159" s="45">
        <v>0</v>
      </c>
      <c r="CN159" s="45">
        <f t="shared" si="141"/>
        <v>0</v>
      </c>
      <c r="CO159" s="115" t="s">
        <v>456</v>
      </c>
      <c r="CP159" s="45">
        <f t="shared" si="142"/>
        <v>0</v>
      </c>
      <c r="CQ159" s="45">
        <f t="shared" si="143"/>
        <v>0</v>
      </c>
      <c r="CR159" s="45">
        <f t="shared" si="144"/>
        <v>0</v>
      </c>
      <c r="CS159" s="45">
        <v>0</v>
      </c>
      <c r="CT159" s="45">
        <v>0</v>
      </c>
      <c r="CU159" s="45">
        <v>0</v>
      </c>
      <c r="CV159" s="45">
        <v>0</v>
      </c>
      <c r="CW159" s="45">
        <v>0</v>
      </c>
      <c r="CX159" s="45">
        <v>0</v>
      </c>
      <c r="CY159" s="45">
        <f t="shared" si="145"/>
        <v>0</v>
      </c>
      <c r="CZ159" s="115" t="s">
        <v>456</v>
      </c>
      <c r="DA159" s="45">
        <v>0</v>
      </c>
      <c r="DB159" s="45">
        <f t="shared" si="146"/>
        <v>0</v>
      </c>
      <c r="DC159" s="37" t="s">
        <v>456</v>
      </c>
      <c r="DD159" s="45">
        <v>0</v>
      </c>
      <c r="DE159" s="45">
        <v>0</v>
      </c>
      <c r="DF159" s="45">
        <v>0</v>
      </c>
      <c r="DG159" s="45">
        <v>0</v>
      </c>
      <c r="DH159" s="48"/>
      <c r="DI159" s="48"/>
      <c r="DJ159" s="48"/>
      <c r="DK159" s="46">
        <v>0</v>
      </c>
      <c r="DL159" s="46">
        <v>0</v>
      </c>
      <c r="DM159" s="46">
        <v>0</v>
      </c>
      <c r="DN159" s="46">
        <v>0</v>
      </c>
    </row>
    <row r="160" spans="1:118" s="5" customFormat="1">
      <c r="A160" s="100" t="s">
        <v>299</v>
      </c>
      <c r="B160" s="100" t="s">
        <v>391</v>
      </c>
      <c r="C160" s="100" t="s">
        <v>19</v>
      </c>
      <c r="D160" s="46">
        <v>564</v>
      </c>
      <c r="E160" s="45">
        <f t="shared" si="118"/>
        <v>7</v>
      </c>
      <c r="F160" s="46">
        <v>7</v>
      </c>
      <c r="G160" s="34">
        <f t="shared" ref="G160:G165" si="169">(F160/E160)*100</f>
        <v>100</v>
      </c>
      <c r="H160" s="46">
        <v>0</v>
      </c>
      <c r="I160" s="34">
        <f t="shared" ref="I160:I165" si="170">(H160/E160)*100</f>
        <v>0</v>
      </c>
      <c r="J160" s="46">
        <v>6</v>
      </c>
      <c r="K160" s="34">
        <f t="shared" si="161"/>
        <v>1.0638297872340425</v>
      </c>
      <c r="L160" s="46">
        <v>72</v>
      </c>
      <c r="M160" s="46">
        <v>45</v>
      </c>
      <c r="N160" s="47">
        <f t="shared" si="162"/>
        <v>7.9787234042553195</v>
      </c>
      <c r="O160" s="45">
        <v>8</v>
      </c>
      <c r="P160" s="45">
        <v>7</v>
      </c>
      <c r="Q160" s="34">
        <f t="shared" si="163"/>
        <v>1.2411347517730498</v>
      </c>
      <c r="R160" s="46">
        <f t="shared" si="122"/>
        <v>8</v>
      </c>
      <c r="S160" s="46">
        <v>8</v>
      </c>
      <c r="T160" s="34">
        <f t="shared" ref="T160:T168" si="171">(S160/R160)*100</f>
        <v>100</v>
      </c>
      <c r="U160" s="46">
        <v>0</v>
      </c>
      <c r="V160" s="34">
        <f t="shared" ref="V160:V168" si="172">(U160/R160)*100</f>
        <v>0</v>
      </c>
      <c r="W160" s="46">
        <v>2</v>
      </c>
      <c r="X160" s="46">
        <v>4</v>
      </c>
      <c r="Y160" s="34">
        <f t="shared" si="164"/>
        <v>0.70921985815602839</v>
      </c>
      <c r="Z160" s="46">
        <v>1</v>
      </c>
      <c r="AA160" s="34">
        <f t="shared" si="165"/>
        <v>0.1773049645390071</v>
      </c>
      <c r="AB160" s="42">
        <v>52.9</v>
      </c>
      <c r="AC160" s="42">
        <v>39.43</v>
      </c>
      <c r="AD160" s="42"/>
      <c r="AE160" s="42">
        <v>228.87</v>
      </c>
      <c r="AF160" s="34">
        <v>4.25</v>
      </c>
      <c r="AG160" s="34">
        <v>5.5</v>
      </c>
      <c r="AH160" s="45">
        <v>4</v>
      </c>
      <c r="AI160" s="34">
        <f t="shared" ref="AI160:AI168" si="173">(AH160/S160)*100</f>
        <v>50</v>
      </c>
      <c r="AJ160" s="45">
        <v>1</v>
      </c>
      <c r="AK160" s="34">
        <f>(AJ160/W160)*100</f>
        <v>50</v>
      </c>
      <c r="AL160" s="45">
        <v>4</v>
      </c>
      <c r="AM160" s="34">
        <f t="shared" ref="AM160:AM168" si="174">(AL160/X160)*100</f>
        <v>100</v>
      </c>
      <c r="AN160" s="45">
        <v>1</v>
      </c>
      <c r="AO160" s="34">
        <f>(AN160/Z160)*100</f>
        <v>100</v>
      </c>
      <c r="AP160" s="45">
        <v>1</v>
      </c>
      <c r="AQ160" s="175">
        <f t="shared" si="154"/>
        <v>0.1773049645390071</v>
      </c>
      <c r="AR160" s="45">
        <f t="shared" si="125"/>
        <v>3</v>
      </c>
      <c r="AS160" s="34">
        <f t="shared" si="166"/>
        <v>0.53191489361702127</v>
      </c>
      <c r="AT160" s="149">
        <v>0</v>
      </c>
      <c r="AU160" s="149">
        <v>3</v>
      </c>
      <c r="AV160" s="149">
        <v>0</v>
      </c>
      <c r="AW160" s="45">
        <f t="shared" si="127"/>
        <v>3</v>
      </c>
      <c r="AX160" s="45">
        <v>0</v>
      </c>
      <c r="AY160" s="45">
        <v>3</v>
      </c>
      <c r="AZ160" s="45">
        <v>0</v>
      </c>
      <c r="BA160" s="45">
        <v>3</v>
      </c>
      <c r="BB160" s="34">
        <f t="shared" si="167"/>
        <v>0.53191489361702127</v>
      </c>
      <c r="BC160" s="149">
        <v>0</v>
      </c>
      <c r="BD160" s="34">
        <f>(BC160/BA160)*100</f>
        <v>0</v>
      </c>
      <c r="BE160" s="45">
        <f t="shared" si="129"/>
        <v>0</v>
      </c>
      <c r="BF160" s="45">
        <f t="shared" si="130"/>
        <v>1</v>
      </c>
      <c r="BG160" s="45">
        <f t="shared" si="131"/>
        <v>2</v>
      </c>
      <c r="BH160" s="46">
        <v>0</v>
      </c>
      <c r="BI160" s="46">
        <v>0</v>
      </c>
      <c r="BJ160" s="46">
        <v>0</v>
      </c>
      <c r="BK160" s="46">
        <v>0</v>
      </c>
      <c r="BL160" s="46">
        <v>1</v>
      </c>
      <c r="BM160" s="46">
        <v>2</v>
      </c>
      <c r="BN160" s="46">
        <v>0</v>
      </c>
      <c r="BO160" s="46">
        <v>0</v>
      </c>
      <c r="BP160" s="46">
        <v>0</v>
      </c>
      <c r="BQ160" s="45">
        <f t="shared" si="132"/>
        <v>0</v>
      </c>
      <c r="BR160" s="47">
        <f t="shared" si="168"/>
        <v>0</v>
      </c>
      <c r="BS160" s="45">
        <f t="shared" si="134"/>
        <v>0</v>
      </c>
      <c r="BT160" s="45">
        <f t="shared" si="135"/>
        <v>0</v>
      </c>
      <c r="BU160" s="45">
        <f t="shared" si="136"/>
        <v>0</v>
      </c>
      <c r="BV160" s="45">
        <f t="shared" si="137"/>
        <v>0</v>
      </c>
      <c r="BW160" s="45">
        <v>0</v>
      </c>
      <c r="BX160" s="45">
        <v>0</v>
      </c>
      <c r="BY160" s="45">
        <f t="shared" si="138"/>
        <v>0</v>
      </c>
      <c r="BZ160" s="45">
        <v>0</v>
      </c>
      <c r="CA160" s="45">
        <v>0</v>
      </c>
      <c r="CB160" s="45">
        <f t="shared" si="139"/>
        <v>0</v>
      </c>
      <c r="CC160" s="45">
        <v>0</v>
      </c>
      <c r="CD160" s="45">
        <v>0</v>
      </c>
      <c r="CE160" s="45">
        <f t="shared" si="140"/>
        <v>0</v>
      </c>
      <c r="CF160" s="45">
        <v>0</v>
      </c>
      <c r="CG160" s="45">
        <v>0</v>
      </c>
      <c r="CH160" s="45">
        <v>0</v>
      </c>
      <c r="CI160" s="45">
        <v>0</v>
      </c>
      <c r="CJ160" s="48"/>
      <c r="CK160" s="48"/>
      <c r="CL160" s="45">
        <v>0</v>
      </c>
      <c r="CM160" s="45">
        <v>0</v>
      </c>
      <c r="CN160" s="45">
        <f t="shared" si="141"/>
        <v>0</v>
      </c>
      <c r="CO160" s="115" t="s">
        <v>456</v>
      </c>
      <c r="CP160" s="45">
        <f t="shared" si="142"/>
        <v>0</v>
      </c>
      <c r="CQ160" s="45">
        <f t="shared" si="143"/>
        <v>0</v>
      </c>
      <c r="CR160" s="45">
        <f t="shared" si="144"/>
        <v>0</v>
      </c>
      <c r="CS160" s="45">
        <v>0</v>
      </c>
      <c r="CT160" s="45">
        <v>0</v>
      </c>
      <c r="CU160" s="45">
        <v>0</v>
      </c>
      <c r="CV160" s="45">
        <v>0</v>
      </c>
      <c r="CW160" s="45">
        <v>0</v>
      </c>
      <c r="CX160" s="45">
        <v>0</v>
      </c>
      <c r="CY160" s="45">
        <f t="shared" si="145"/>
        <v>0</v>
      </c>
      <c r="CZ160" s="115" t="s">
        <v>456</v>
      </c>
      <c r="DA160" s="45">
        <v>0</v>
      </c>
      <c r="DB160" s="45">
        <f t="shared" si="146"/>
        <v>0</v>
      </c>
      <c r="DC160" s="37" t="s">
        <v>456</v>
      </c>
      <c r="DD160" s="45">
        <v>0</v>
      </c>
      <c r="DE160" s="45">
        <v>0</v>
      </c>
      <c r="DF160" s="45">
        <v>0</v>
      </c>
      <c r="DG160" s="45">
        <v>0</v>
      </c>
      <c r="DH160" s="48"/>
      <c r="DI160" s="48"/>
      <c r="DJ160" s="48"/>
      <c r="DK160" s="46">
        <v>0</v>
      </c>
      <c r="DL160" s="26" t="s">
        <v>392</v>
      </c>
      <c r="DM160" s="26" t="s">
        <v>392</v>
      </c>
      <c r="DN160" s="46">
        <v>8</v>
      </c>
    </row>
    <row r="161" spans="1:118" s="5" customFormat="1">
      <c r="A161" s="26" t="s">
        <v>174</v>
      </c>
      <c r="B161" s="26" t="s">
        <v>210</v>
      </c>
      <c r="C161" s="26" t="s">
        <v>31</v>
      </c>
      <c r="D161" s="46">
        <v>393</v>
      </c>
      <c r="E161" s="45">
        <f t="shared" si="118"/>
        <v>3</v>
      </c>
      <c r="F161" s="46">
        <v>3</v>
      </c>
      <c r="G161" s="34">
        <f t="shared" si="169"/>
        <v>100</v>
      </c>
      <c r="H161" s="46">
        <v>0</v>
      </c>
      <c r="I161" s="34">
        <f t="shared" si="170"/>
        <v>0</v>
      </c>
      <c r="J161" s="46">
        <v>3</v>
      </c>
      <c r="K161" s="34">
        <f t="shared" si="161"/>
        <v>0.76335877862595414</v>
      </c>
      <c r="L161" s="46">
        <v>74</v>
      </c>
      <c r="M161" s="46">
        <v>31</v>
      </c>
      <c r="N161" s="47">
        <f t="shared" si="162"/>
        <v>7.888040712468193</v>
      </c>
      <c r="O161" s="46">
        <v>14</v>
      </c>
      <c r="P161" s="46">
        <v>7</v>
      </c>
      <c r="Q161" s="34">
        <f t="shared" si="163"/>
        <v>1.7811704834605597</v>
      </c>
      <c r="R161" s="46">
        <f t="shared" si="122"/>
        <v>2</v>
      </c>
      <c r="S161" s="46">
        <v>2</v>
      </c>
      <c r="T161" s="34">
        <f t="shared" si="171"/>
        <v>100</v>
      </c>
      <c r="U161" s="46">
        <v>0</v>
      </c>
      <c r="V161" s="34">
        <f t="shared" si="172"/>
        <v>0</v>
      </c>
      <c r="W161" s="46">
        <v>0</v>
      </c>
      <c r="X161" s="46">
        <v>2</v>
      </c>
      <c r="Y161" s="34">
        <f t="shared" si="164"/>
        <v>0.5089058524173028</v>
      </c>
      <c r="Z161" s="46">
        <v>0</v>
      </c>
      <c r="AA161" s="34">
        <f t="shared" si="165"/>
        <v>0</v>
      </c>
      <c r="AB161" s="42">
        <v>49.54</v>
      </c>
      <c r="AC161" s="42"/>
      <c r="AD161" s="42">
        <v>192.76</v>
      </c>
      <c r="AE161" s="42"/>
      <c r="AF161" s="34">
        <v>5</v>
      </c>
      <c r="AG161" s="34"/>
      <c r="AH161" s="45">
        <v>1</v>
      </c>
      <c r="AI161" s="34">
        <f t="shared" si="173"/>
        <v>50</v>
      </c>
      <c r="AJ161" s="45">
        <v>0</v>
      </c>
      <c r="AK161" s="37" t="s">
        <v>456</v>
      </c>
      <c r="AL161" s="45">
        <v>1</v>
      </c>
      <c r="AM161" s="34">
        <f t="shared" si="174"/>
        <v>50</v>
      </c>
      <c r="AN161" s="45">
        <v>0</v>
      </c>
      <c r="AO161" s="37" t="s">
        <v>456</v>
      </c>
      <c r="AP161" s="45">
        <v>0</v>
      </c>
      <c r="AQ161" s="175">
        <f t="shared" si="154"/>
        <v>0</v>
      </c>
      <c r="AR161" s="45">
        <f t="shared" si="125"/>
        <v>0</v>
      </c>
      <c r="AS161" s="34">
        <f t="shared" si="166"/>
        <v>0</v>
      </c>
      <c r="AT161" s="149">
        <v>0</v>
      </c>
      <c r="AU161" s="149">
        <v>0</v>
      </c>
      <c r="AV161" s="149">
        <v>0</v>
      </c>
      <c r="AW161" s="45">
        <f t="shared" si="127"/>
        <v>0</v>
      </c>
      <c r="AX161" s="45">
        <v>0</v>
      </c>
      <c r="AY161" s="45">
        <v>0</v>
      </c>
      <c r="AZ161" s="45">
        <v>0</v>
      </c>
      <c r="BA161" s="45">
        <v>0</v>
      </c>
      <c r="BB161" s="34">
        <f t="shared" si="167"/>
        <v>0</v>
      </c>
      <c r="BC161" s="149">
        <v>0</v>
      </c>
      <c r="BD161" s="37" t="s">
        <v>456</v>
      </c>
      <c r="BE161" s="45">
        <f t="shared" si="129"/>
        <v>0</v>
      </c>
      <c r="BF161" s="45">
        <f t="shared" si="130"/>
        <v>0</v>
      </c>
      <c r="BG161" s="45">
        <f t="shared" si="131"/>
        <v>0</v>
      </c>
      <c r="BH161" s="46">
        <v>0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5">
        <f t="shared" si="132"/>
        <v>0</v>
      </c>
      <c r="BR161" s="47">
        <f t="shared" si="168"/>
        <v>0</v>
      </c>
      <c r="BS161" s="45">
        <f t="shared" si="134"/>
        <v>0</v>
      </c>
      <c r="BT161" s="45">
        <f t="shared" si="135"/>
        <v>0</v>
      </c>
      <c r="BU161" s="45">
        <f t="shared" si="136"/>
        <v>0</v>
      </c>
      <c r="BV161" s="45">
        <f t="shared" si="137"/>
        <v>0</v>
      </c>
      <c r="BW161" s="45">
        <v>0</v>
      </c>
      <c r="BX161" s="45">
        <v>0</v>
      </c>
      <c r="BY161" s="45">
        <f t="shared" si="138"/>
        <v>0</v>
      </c>
      <c r="BZ161" s="45">
        <v>0</v>
      </c>
      <c r="CA161" s="45">
        <v>0</v>
      </c>
      <c r="CB161" s="45">
        <f t="shared" si="139"/>
        <v>0</v>
      </c>
      <c r="CC161" s="45">
        <v>0</v>
      </c>
      <c r="CD161" s="45">
        <v>0</v>
      </c>
      <c r="CE161" s="45">
        <f t="shared" si="140"/>
        <v>0</v>
      </c>
      <c r="CF161" s="45">
        <v>0</v>
      </c>
      <c r="CG161" s="45">
        <v>0</v>
      </c>
      <c r="CH161" s="45">
        <v>0</v>
      </c>
      <c r="CI161" s="45">
        <v>0</v>
      </c>
      <c r="CJ161" s="48"/>
      <c r="CK161" s="48"/>
      <c r="CL161" s="45"/>
      <c r="CM161" s="45">
        <v>0</v>
      </c>
      <c r="CN161" s="45">
        <f t="shared" si="141"/>
        <v>0</v>
      </c>
      <c r="CO161" s="115" t="s">
        <v>456</v>
      </c>
      <c r="CP161" s="45">
        <f t="shared" si="142"/>
        <v>0</v>
      </c>
      <c r="CQ161" s="45">
        <f t="shared" si="143"/>
        <v>0</v>
      </c>
      <c r="CR161" s="45">
        <f t="shared" si="144"/>
        <v>0</v>
      </c>
      <c r="CS161" s="45">
        <v>0</v>
      </c>
      <c r="CT161" s="45">
        <v>0</v>
      </c>
      <c r="CU161" s="45">
        <v>0</v>
      </c>
      <c r="CV161" s="45">
        <v>0</v>
      </c>
      <c r="CW161" s="45">
        <v>0</v>
      </c>
      <c r="CX161" s="45">
        <v>0</v>
      </c>
      <c r="CY161" s="45">
        <f t="shared" si="145"/>
        <v>0</v>
      </c>
      <c r="CZ161" s="115" t="s">
        <v>456</v>
      </c>
      <c r="DA161" s="45">
        <v>1</v>
      </c>
      <c r="DB161" s="45">
        <f t="shared" si="146"/>
        <v>0</v>
      </c>
      <c r="DC161" s="34">
        <f>(DB161/DA161)*100</f>
        <v>0</v>
      </c>
      <c r="DD161" s="45">
        <v>0</v>
      </c>
      <c r="DE161" s="45">
        <v>0</v>
      </c>
      <c r="DF161" s="45">
        <v>0</v>
      </c>
      <c r="DG161" s="45">
        <v>0</v>
      </c>
      <c r="DH161" s="48"/>
      <c r="DI161" s="48"/>
      <c r="DJ161" s="48"/>
      <c r="DK161" s="46">
        <v>0</v>
      </c>
      <c r="DL161" s="46">
        <v>1</v>
      </c>
      <c r="DM161" s="46">
        <v>0</v>
      </c>
      <c r="DN161" s="46">
        <v>2</v>
      </c>
    </row>
    <row r="162" spans="1:118" s="5" customFormat="1">
      <c r="A162" s="100" t="s">
        <v>300</v>
      </c>
      <c r="B162" s="100" t="s">
        <v>391</v>
      </c>
      <c r="C162" s="100" t="s">
        <v>33</v>
      </c>
      <c r="D162" s="46">
        <v>298</v>
      </c>
      <c r="E162" s="45">
        <f t="shared" si="118"/>
        <v>6</v>
      </c>
      <c r="F162" s="46">
        <v>5</v>
      </c>
      <c r="G162" s="34">
        <f t="shared" si="169"/>
        <v>83.333333333333343</v>
      </c>
      <c r="H162" s="46">
        <v>1</v>
      </c>
      <c r="I162" s="34">
        <f t="shared" si="170"/>
        <v>16.666666666666664</v>
      </c>
      <c r="J162" s="46">
        <v>3</v>
      </c>
      <c r="K162" s="34">
        <f t="shared" si="161"/>
        <v>1.006711409395973</v>
      </c>
      <c r="L162" s="46">
        <v>35</v>
      </c>
      <c r="M162" s="46">
        <v>25</v>
      </c>
      <c r="N162" s="47">
        <f t="shared" si="162"/>
        <v>8.3892617449664435</v>
      </c>
      <c r="O162" s="45">
        <v>1</v>
      </c>
      <c r="P162" s="45">
        <v>1</v>
      </c>
      <c r="Q162" s="34">
        <f t="shared" si="163"/>
        <v>0.33557046979865773</v>
      </c>
      <c r="R162" s="46">
        <f t="shared" si="122"/>
        <v>2</v>
      </c>
      <c r="S162" s="46">
        <v>2</v>
      </c>
      <c r="T162" s="34">
        <f t="shared" si="171"/>
        <v>100</v>
      </c>
      <c r="U162" s="46">
        <v>0</v>
      </c>
      <c r="V162" s="34">
        <f t="shared" si="172"/>
        <v>0</v>
      </c>
      <c r="W162" s="46">
        <v>0</v>
      </c>
      <c r="X162" s="46">
        <v>2</v>
      </c>
      <c r="Y162" s="34">
        <f t="shared" si="164"/>
        <v>0.67114093959731547</v>
      </c>
      <c r="Z162" s="46">
        <v>0</v>
      </c>
      <c r="AA162" s="34">
        <f t="shared" si="165"/>
        <v>0</v>
      </c>
      <c r="AB162" s="42">
        <v>57.34</v>
      </c>
      <c r="AC162" s="42"/>
      <c r="AD162" s="42"/>
      <c r="AE162" s="42"/>
      <c r="AF162" s="34">
        <v>6.5</v>
      </c>
      <c r="AG162" s="34"/>
      <c r="AH162" s="45">
        <v>1</v>
      </c>
      <c r="AI162" s="34">
        <f t="shared" si="173"/>
        <v>50</v>
      </c>
      <c r="AJ162" s="45">
        <v>0</v>
      </c>
      <c r="AK162" s="37" t="s">
        <v>456</v>
      </c>
      <c r="AL162" s="45">
        <v>1</v>
      </c>
      <c r="AM162" s="34">
        <f t="shared" si="174"/>
        <v>50</v>
      </c>
      <c r="AN162" s="45">
        <v>0</v>
      </c>
      <c r="AO162" s="37" t="s">
        <v>456</v>
      </c>
      <c r="AP162" s="45">
        <v>0</v>
      </c>
      <c r="AQ162" s="175">
        <f t="shared" si="154"/>
        <v>0</v>
      </c>
      <c r="AR162" s="45">
        <f t="shared" si="125"/>
        <v>0</v>
      </c>
      <c r="AS162" s="34">
        <f t="shared" si="166"/>
        <v>0</v>
      </c>
      <c r="AT162" s="149">
        <v>0</v>
      </c>
      <c r="AU162" s="149">
        <v>0</v>
      </c>
      <c r="AV162" s="149">
        <v>0</v>
      </c>
      <c r="AW162" s="45">
        <f t="shared" si="127"/>
        <v>0</v>
      </c>
      <c r="AX162" s="45">
        <v>0</v>
      </c>
      <c r="AY162" s="45">
        <v>0</v>
      </c>
      <c r="AZ162" s="45">
        <v>0</v>
      </c>
      <c r="BA162" s="45">
        <v>0</v>
      </c>
      <c r="BB162" s="34">
        <f t="shared" si="167"/>
        <v>0</v>
      </c>
      <c r="BC162" s="149">
        <v>0</v>
      </c>
      <c r="BD162" s="37" t="s">
        <v>456</v>
      </c>
      <c r="BE162" s="45">
        <f t="shared" si="129"/>
        <v>0</v>
      </c>
      <c r="BF162" s="45">
        <f t="shared" si="130"/>
        <v>0</v>
      </c>
      <c r="BG162" s="45">
        <f t="shared" si="131"/>
        <v>0</v>
      </c>
      <c r="BH162" s="46">
        <v>0</v>
      </c>
      <c r="BI162" s="46">
        <v>0</v>
      </c>
      <c r="BJ162" s="46">
        <v>0</v>
      </c>
      <c r="BK162" s="46">
        <v>0</v>
      </c>
      <c r="BL162" s="46">
        <v>0</v>
      </c>
      <c r="BM162" s="46">
        <v>0</v>
      </c>
      <c r="BN162" s="46">
        <v>0</v>
      </c>
      <c r="BO162" s="46">
        <v>0</v>
      </c>
      <c r="BP162" s="46">
        <v>0</v>
      </c>
      <c r="BQ162" s="45">
        <f t="shared" si="132"/>
        <v>0</v>
      </c>
      <c r="BR162" s="47">
        <f t="shared" si="168"/>
        <v>0</v>
      </c>
      <c r="BS162" s="45">
        <f t="shared" si="134"/>
        <v>0</v>
      </c>
      <c r="BT162" s="45">
        <f t="shared" si="135"/>
        <v>0</v>
      </c>
      <c r="BU162" s="45">
        <f t="shared" si="136"/>
        <v>0</v>
      </c>
      <c r="BV162" s="45">
        <f t="shared" si="137"/>
        <v>0</v>
      </c>
      <c r="BW162" s="45">
        <v>0</v>
      </c>
      <c r="BX162" s="45">
        <v>0</v>
      </c>
      <c r="BY162" s="45">
        <f t="shared" si="138"/>
        <v>0</v>
      </c>
      <c r="BZ162" s="45">
        <v>0</v>
      </c>
      <c r="CA162" s="45">
        <v>0</v>
      </c>
      <c r="CB162" s="45">
        <f t="shared" si="139"/>
        <v>0</v>
      </c>
      <c r="CC162" s="45">
        <v>0</v>
      </c>
      <c r="CD162" s="45">
        <v>0</v>
      </c>
      <c r="CE162" s="45">
        <f t="shared" si="140"/>
        <v>0</v>
      </c>
      <c r="CF162" s="45">
        <v>0</v>
      </c>
      <c r="CG162" s="45">
        <v>0</v>
      </c>
      <c r="CH162" s="45">
        <v>0</v>
      </c>
      <c r="CI162" s="45">
        <v>0</v>
      </c>
      <c r="CJ162" s="48"/>
      <c r="CK162" s="48"/>
      <c r="CL162" s="45">
        <v>0</v>
      </c>
      <c r="CM162" s="45">
        <v>0</v>
      </c>
      <c r="CN162" s="45">
        <f t="shared" si="141"/>
        <v>0</v>
      </c>
      <c r="CO162" s="115" t="s">
        <v>456</v>
      </c>
      <c r="CP162" s="45">
        <f t="shared" si="142"/>
        <v>0</v>
      </c>
      <c r="CQ162" s="45">
        <f t="shared" si="143"/>
        <v>0</v>
      </c>
      <c r="CR162" s="45">
        <f t="shared" si="144"/>
        <v>0</v>
      </c>
      <c r="CS162" s="45">
        <v>0</v>
      </c>
      <c r="CT162" s="45">
        <v>0</v>
      </c>
      <c r="CU162" s="45">
        <v>0</v>
      </c>
      <c r="CV162" s="45">
        <v>0</v>
      </c>
      <c r="CW162" s="45">
        <v>0</v>
      </c>
      <c r="CX162" s="45">
        <v>0</v>
      </c>
      <c r="CY162" s="45">
        <f t="shared" si="145"/>
        <v>0</v>
      </c>
      <c r="CZ162" s="115" t="s">
        <v>456</v>
      </c>
      <c r="DA162" s="45">
        <v>0</v>
      </c>
      <c r="DB162" s="45">
        <f t="shared" si="146"/>
        <v>0</v>
      </c>
      <c r="DC162" s="37" t="s">
        <v>456</v>
      </c>
      <c r="DD162" s="45">
        <v>0</v>
      </c>
      <c r="DE162" s="45">
        <v>0</v>
      </c>
      <c r="DF162" s="45">
        <v>0</v>
      </c>
      <c r="DG162" s="45">
        <v>0</v>
      </c>
      <c r="DH162" s="48"/>
      <c r="DI162" s="48"/>
      <c r="DJ162" s="48"/>
      <c r="DK162" s="46">
        <v>0</v>
      </c>
      <c r="DL162" s="26" t="s">
        <v>392</v>
      </c>
      <c r="DM162" s="26" t="s">
        <v>392</v>
      </c>
      <c r="DN162" s="46">
        <v>2</v>
      </c>
    </row>
    <row r="163" spans="1:118" s="5" customFormat="1">
      <c r="A163" s="100" t="s">
        <v>301</v>
      </c>
      <c r="B163" s="100" t="s">
        <v>391</v>
      </c>
      <c r="C163" s="100" t="s">
        <v>32</v>
      </c>
      <c r="D163" s="46">
        <v>653</v>
      </c>
      <c r="E163" s="45">
        <f t="shared" si="118"/>
        <v>18</v>
      </c>
      <c r="F163" s="46">
        <v>17</v>
      </c>
      <c r="G163" s="34">
        <f t="shared" si="169"/>
        <v>94.444444444444443</v>
      </c>
      <c r="H163" s="46">
        <v>1</v>
      </c>
      <c r="I163" s="34">
        <f t="shared" si="170"/>
        <v>5.5555555555555554</v>
      </c>
      <c r="J163" s="46">
        <v>14</v>
      </c>
      <c r="K163" s="34">
        <f t="shared" si="161"/>
        <v>2.1439509954058193</v>
      </c>
      <c r="L163" s="46">
        <v>63</v>
      </c>
      <c r="M163" s="46">
        <v>50</v>
      </c>
      <c r="N163" s="47">
        <f t="shared" si="162"/>
        <v>7.6569678407350681</v>
      </c>
      <c r="O163" s="45">
        <v>11</v>
      </c>
      <c r="P163" s="45">
        <v>7</v>
      </c>
      <c r="Q163" s="34">
        <f t="shared" si="163"/>
        <v>1.0719754977029097</v>
      </c>
      <c r="R163" s="46">
        <f t="shared" si="122"/>
        <v>8</v>
      </c>
      <c r="S163" s="46">
        <v>8</v>
      </c>
      <c r="T163" s="34">
        <f t="shared" si="171"/>
        <v>100</v>
      </c>
      <c r="U163" s="46">
        <v>0</v>
      </c>
      <c r="V163" s="34">
        <f t="shared" si="172"/>
        <v>0</v>
      </c>
      <c r="W163" s="46">
        <v>2</v>
      </c>
      <c r="X163" s="46">
        <v>7</v>
      </c>
      <c r="Y163" s="34">
        <f t="shared" si="164"/>
        <v>1.0719754977029097</v>
      </c>
      <c r="Z163" s="46">
        <v>2</v>
      </c>
      <c r="AA163" s="34">
        <f t="shared" si="165"/>
        <v>0.30627871362940279</v>
      </c>
      <c r="AB163" s="42">
        <v>85.73</v>
      </c>
      <c r="AC163" s="42">
        <v>61.02</v>
      </c>
      <c r="AD163" s="42"/>
      <c r="AE163" s="42">
        <v>305.10000000000002</v>
      </c>
      <c r="AF163" s="34">
        <v>5.13</v>
      </c>
      <c r="AG163" s="34">
        <v>5</v>
      </c>
      <c r="AH163" s="45">
        <v>4</v>
      </c>
      <c r="AI163" s="34">
        <f t="shared" si="173"/>
        <v>50</v>
      </c>
      <c r="AJ163" s="45">
        <v>2</v>
      </c>
      <c r="AK163" s="34">
        <f>(AJ163/W163)*100</f>
        <v>100</v>
      </c>
      <c r="AL163" s="45">
        <v>3</v>
      </c>
      <c r="AM163" s="34">
        <f t="shared" si="174"/>
        <v>42.857142857142854</v>
      </c>
      <c r="AN163" s="45">
        <v>2</v>
      </c>
      <c r="AO163" s="34">
        <f>(AN163/Z163)*100</f>
        <v>100</v>
      </c>
      <c r="AP163" s="45">
        <v>0</v>
      </c>
      <c r="AQ163" s="175">
        <f t="shared" si="154"/>
        <v>0</v>
      </c>
      <c r="AR163" s="45">
        <f t="shared" si="125"/>
        <v>1</v>
      </c>
      <c r="AS163" s="34">
        <f t="shared" si="166"/>
        <v>0.15313935681470139</v>
      </c>
      <c r="AT163" s="149">
        <v>0</v>
      </c>
      <c r="AU163" s="149">
        <v>1</v>
      </c>
      <c r="AV163" s="149">
        <v>0</v>
      </c>
      <c r="AW163" s="45">
        <f t="shared" si="127"/>
        <v>1</v>
      </c>
      <c r="AX163" s="45">
        <v>0</v>
      </c>
      <c r="AY163" s="45">
        <v>1</v>
      </c>
      <c r="AZ163" s="45">
        <v>0</v>
      </c>
      <c r="BA163" s="45">
        <v>1</v>
      </c>
      <c r="BB163" s="34">
        <f t="shared" si="167"/>
        <v>0.15313935681470139</v>
      </c>
      <c r="BC163" s="149">
        <v>1</v>
      </c>
      <c r="BD163" s="34">
        <f>(BC163/BA163)*100</f>
        <v>100</v>
      </c>
      <c r="BE163" s="45">
        <f t="shared" si="129"/>
        <v>0</v>
      </c>
      <c r="BF163" s="45">
        <f t="shared" si="130"/>
        <v>0</v>
      </c>
      <c r="BG163" s="45">
        <f t="shared" si="131"/>
        <v>1</v>
      </c>
      <c r="BH163" s="46">
        <v>0</v>
      </c>
      <c r="BI163" s="46">
        <v>0</v>
      </c>
      <c r="BJ163" s="46">
        <v>0</v>
      </c>
      <c r="BK163" s="46">
        <v>0</v>
      </c>
      <c r="BL163" s="46">
        <v>0</v>
      </c>
      <c r="BM163" s="46">
        <v>1</v>
      </c>
      <c r="BN163" s="46">
        <v>0</v>
      </c>
      <c r="BO163" s="46">
        <v>0</v>
      </c>
      <c r="BP163" s="46">
        <v>0</v>
      </c>
      <c r="BQ163" s="45">
        <f t="shared" si="132"/>
        <v>0</v>
      </c>
      <c r="BR163" s="47">
        <f t="shared" si="168"/>
        <v>0</v>
      </c>
      <c r="BS163" s="45">
        <f t="shared" si="134"/>
        <v>0</v>
      </c>
      <c r="BT163" s="45">
        <f t="shared" si="135"/>
        <v>0</v>
      </c>
      <c r="BU163" s="45">
        <f t="shared" si="136"/>
        <v>0</v>
      </c>
      <c r="BV163" s="45">
        <f t="shared" si="137"/>
        <v>0</v>
      </c>
      <c r="BW163" s="45">
        <v>0</v>
      </c>
      <c r="BX163" s="45">
        <v>0</v>
      </c>
      <c r="BY163" s="45">
        <f t="shared" si="138"/>
        <v>0</v>
      </c>
      <c r="BZ163" s="45">
        <v>0</v>
      </c>
      <c r="CA163" s="45">
        <v>0</v>
      </c>
      <c r="CB163" s="45">
        <f t="shared" si="139"/>
        <v>0</v>
      </c>
      <c r="CC163" s="45">
        <v>0</v>
      </c>
      <c r="CD163" s="45">
        <v>0</v>
      </c>
      <c r="CE163" s="45">
        <f t="shared" si="140"/>
        <v>0</v>
      </c>
      <c r="CF163" s="45">
        <v>0</v>
      </c>
      <c r="CG163" s="45">
        <v>0</v>
      </c>
      <c r="CH163" s="45">
        <v>0</v>
      </c>
      <c r="CI163" s="45">
        <v>0</v>
      </c>
      <c r="CJ163" s="48"/>
      <c r="CK163" s="48"/>
      <c r="CL163" s="45">
        <v>0</v>
      </c>
      <c r="CM163" s="45">
        <v>0</v>
      </c>
      <c r="CN163" s="45">
        <f t="shared" si="141"/>
        <v>0</v>
      </c>
      <c r="CO163" s="115" t="s">
        <v>456</v>
      </c>
      <c r="CP163" s="45">
        <f t="shared" si="142"/>
        <v>0</v>
      </c>
      <c r="CQ163" s="45">
        <f t="shared" si="143"/>
        <v>0</v>
      </c>
      <c r="CR163" s="45">
        <f t="shared" si="144"/>
        <v>0</v>
      </c>
      <c r="CS163" s="45">
        <v>0</v>
      </c>
      <c r="CT163" s="45">
        <v>0</v>
      </c>
      <c r="CU163" s="45">
        <v>0</v>
      </c>
      <c r="CV163" s="45">
        <v>0</v>
      </c>
      <c r="CW163" s="45">
        <v>0</v>
      </c>
      <c r="CX163" s="45">
        <v>0</v>
      </c>
      <c r="CY163" s="45">
        <f t="shared" si="145"/>
        <v>0</v>
      </c>
      <c r="CZ163" s="115" t="s">
        <v>456</v>
      </c>
      <c r="DA163" s="45">
        <v>2</v>
      </c>
      <c r="DB163" s="45">
        <f t="shared" si="146"/>
        <v>2</v>
      </c>
      <c r="DC163" s="34">
        <f>(DB163/DA163)*100</f>
        <v>100</v>
      </c>
      <c r="DD163" s="45">
        <v>1</v>
      </c>
      <c r="DE163" s="45">
        <v>0</v>
      </c>
      <c r="DF163" s="45">
        <v>1</v>
      </c>
      <c r="DG163" s="45">
        <v>0</v>
      </c>
      <c r="DH163" s="48">
        <v>651.41</v>
      </c>
      <c r="DI163" s="48">
        <v>336.7</v>
      </c>
      <c r="DJ163" s="48">
        <v>966.12</v>
      </c>
      <c r="DK163" s="46">
        <v>0</v>
      </c>
      <c r="DL163" s="26" t="s">
        <v>392</v>
      </c>
      <c r="DM163" s="26" t="s">
        <v>392</v>
      </c>
      <c r="DN163" s="46">
        <v>8</v>
      </c>
    </row>
    <row r="164" spans="1:118" s="5" customFormat="1">
      <c r="A164" s="100" t="s">
        <v>302</v>
      </c>
      <c r="B164" s="100" t="s">
        <v>391</v>
      </c>
      <c r="C164" s="100" t="s">
        <v>34</v>
      </c>
      <c r="D164" s="46">
        <v>430</v>
      </c>
      <c r="E164" s="45">
        <f t="shared" si="118"/>
        <v>8</v>
      </c>
      <c r="F164" s="46">
        <v>8</v>
      </c>
      <c r="G164" s="34">
        <f t="shared" si="169"/>
        <v>100</v>
      </c>
      <c r="H164" s="46">
        <v>0</v>
      </c>
      <c r="I164" s="34">
        <f t="shared" si="170"/>
        <v>0</v>
      </c>
      <c r="J164" s="46">
        <v>8</v>
      </c>
      <c r="K164" s="34">
        <f t="shared" si="161"/>
        <v>1.8604651162790697</v>
      </c>
      <c r="L164" s="46">
        <v>57</v>
      </c>
      <c r="M164" s="46">
        <v>35</v>
      </c>
      <c r="N164" s="47">
        <f t="shared" si="162"/>
        <v>8.1395348837209305</v>
      </c>
      <c r="O164" s="45">
        <v>1</v>
      </c>
      <c r="P164" s="45">
        <v>1</v>
      </c>
      <c r="Q164" s="34">
        <f t="shared" si="163"/>
        <v>0.23255813953488372</v>
      </c>
      <c r="R164" s="46">
        <f t="shared" si="122"/>
        <v>4</v>
      </c>
      <c r="S164" s="46">
        <v>4</v>
      </c>
      <c r="T164" s="34">
        <f t="shared" si="171"/>
        <v>100</v>
      </c>
      <c r="U164" s="46">
        <v>0</v>
      </c>
      <c r="V164" s="34">
        <f t="shared" si="172"/>
        <v>0</v>
      </c>
      <c r="W164" s="46">
        <v>0</v>
      </c>
      <c r="X164" s="46">
        <v>4</v>
      </c>
      <c r="Y164" s="34">
        <f t="shared" si="164"/>
        <v>0.93023255813953487</v>
      </c>
      <c r="Z164" s="46">
        <v>0</v>
      </c>
      <c r="AA164" s="34">
        <f t="shared" si="165"/>
        <v>0</v>
      </c>
      <c r="AB164" s="42">
        <v>67.89</v>
      </c>
      <c r="AC164" s="42"/>
      <c r="AD164" s="42"/>
      <c r="AE164" s="42"/>
      <c r="AF164" s="34">
        <v>2.75</v>
      </c>
      <c r="AG164" s="34"/>
      <c r="AH164" s="45">
        <v>0</v>
      </c>
      <c r="AI164" s="34">
        <f t="shared" si="173"/>
        <v>0</v>
      </c>
      <c r="AJ164" s="45">
        <v>0</v>
      </c>
      <c r="AK164" s="37" t="s">
        <v>456</v>
      </c>
      <c r="AL164" s="45">
        <v>0</v>
      </c>
      <c r="AM164" s="34">
        <f t="shared" si="174"/>
        <v>0</v>
      </c>
      <c r="AN164" s="45">
        <v>0</v>
      </c>
      <c r="AO164" s="37" t="s">
        <v>456</v>
      </c>
      <c r="AP164" s="45">
        <v>0</v>
      </c>
      <c r="AQ164" s="175">
        <f t="shared" si="154"/>
        <v>0</v>
      </c>
      <c r="AR164" s="45">
        <f t="shared" si="125"/>
        <v>0</v>
      </c>
      <c r="AS164" s="34">
        <f t="shared" si="166"/>
        <v>0</v>
      </c>
      <c r="AT164" s="149">
        <v>0</v>
      </c>
      <c r="AU164" s="149">
        <v>0</v>
      </c>
      <c r="AV164" s="149">
        <v>0</v>
      </c>
      <c r="AW164" s="45">
        <f t="shared" si="127"/>
        <v>0</v>
      </c>
      <c r="AX164" s="45">
        <v>0</v>
      </c>
      <c r="AY164" s="45">
        <v>0</v>
      </c>
      <c r="AZ164" s="45">
        <v>0</v>
      </c>
      <c r="BA164" s="45">
        <v>0</v>
      </c>
      <c r="BB164" s="34">
        <f t="shared" si="167"/>
        <v>0</v>
      </c>
      <c r="BC164" s="149">
        <v>0</v>
      </c>
      <c r="BD164" s="37" t="s">
        <v>456</v>
      </c>
      <c r="BE164" s="45">
        <f t="shared" si="129"/>
        <v>0</v>
      </c>
      <c r="BF164" s="45">
        <f t="shared" si="130"/>
        <v>0</v>
      </c>
      <c r="BG164" s="45">
        <f t="shared" si="131"/>
        <v>0</v>
      </c>
      <c r="BH164" s="46">
        <v>0</v>
      </c>
      <c r="BI164" s="46">
        <v>0</v>
      </c>
      <c r="BJ164" s="46">
        <v>0</v>
      </c>
      <c r="BK164" s="46">
        <v>0</v>
      </c>
      <c r="BL164" s="46">
        <v>0</v>
      </c>
      <c r="BM164" s="46">
        <v>0</v>
      </c>
      <c r="BN164" s="46">
        <v>0</v>
      </c>
      <c r="BO164" s="46">
        <v>0</v>
      </c>
      <c r="BP164" s="46">
        <v>0</v>
      </c>
      <c r="BQ164" s="45">
        <f t="shared" si="132"/>
        <v>0</v>
      </c>
      <c r="BR164" s="47">
        <f t="shared" si="168"/>
        <v>0</v>
      </c>
      <c r="BS164" s="45">
        <f t="shared" si="134"/>
        <v>0</v>
      </c>
      <c r="BT164" s="45">
        <f t="shared" si="135"/>
        <v>0</v>
      </c>
      <c r="BU164" s="45">
        <f t="shared" si="136"/>
        <v>0</v>
      </c>
      <c r="BV164" s="45">
        <f t="shared" si="137"/>
        <v>0</v>
      </c>
      <c r="BW164" s="45">
        <v>0</v>
      </c>
      <c r="BX164" s="45">
        <v>0</v>
      </c>
      <c r="BY164" s="45">
        <f t="shared" si="138"/>
        <v>0</v>
      </c>
      <c r="BZ164" s="45">
        <v>0</v>
      </c>
      <c r="CA164" s="45">
        <v>0</v>
      </c>
      <c r="CB164" s="45">
        <f t="shared" si="139"/>
        <v>0</v>
      </c>
      <c r="CC164" s="45">
        <v>0</v>
      </c>
      <c r="CD164" s="45">
        <v>0</v>
      </c>
      <c r="CE164" s="45">
        <f t="shared" si="140"/>
        <v>0</v>
      </c>
      <c r="CF164" s="45">
        <v>0</v>
      </c>
      <c r="CG164" s="45">
        <v>0</v>
      </c>
      <c r="CH164" s="45">
        <v>0</v>
      </c>
      <c r="CI164" s="45">
        <v>0</v>
      </c>
      <c r="CJ164" s="48"/>
      <c r="CK164" s="48"/>
      <c r="CL164" s="45">
        <v>0</v>
      </c>
      <c r="CM164" s="45">
        <v>0</v>
      </c>
      <c r="CN164" s="45">
        <f t="shared" si="141"/>
        <v>0</v>
      </c>
      <c r="CO164" s="115" t="s">
        <v>456</v>
      </c>
      <c r="CP164" s="45">
        <f t="shared" si="142"/>
        <v>0</v>
      </c>
      <c r="CQ164" s="45">
        <f t="shared" si="143"/>
        <v>0</v>
      </c>
      <c r="CR164" s="45">
        <f t="shared" si="144"/>
        <v>0</v>
      </c>
      <c r="CS164" s="45">
        <v>0</v>
      </c>
      <c r="CT164" s="45">
        <v>0</v>
      </c>
      <c r="CU164" s="45">
        <v>0</v>
      </c>
      <c r="CV164" s="45">
        <v>0</v>
      </c>
      <c r="CW164" s="45">
        <v>0</v>
      </c>
      <c r="CX164" s="45">
        <v>0</v>
      </c>
      <c r="CY164" s="45">
        <f t="shared" si="145"/>
        <v>0</v>
      </c>
      <c r="CZ164" s="115" t="s">
        <v>456</v>
      </c>
      <c r="DA164" s="45">
        <v>0</v>
      </c>
      <c r="DB164" s="45">
        <f t="shared" si="146"/>
        <v>0</v>
      </c>
      <c r="DC164" s="37" t="s">
        <v>456</v>
      </c>
      <c r="DD164" s="45">
        <v>0</v>
      </c>
      <c r="DE164" s="45">
        <v>0</v>
      </c>
      <c r="DF164" s="45">
        <v>0</v>
      </c>
      <c r="DG164" s="45">
        <v>0</v>
      </c>
      <c r="DH164" s="48"/>
      <c r="DI164" s="48"/>
      <c r="DJ164" s="48"/>
      <c r="DK164" s="46">
        <v>0</v>
      </c>
      <c r="DL164" s="26" t="s">
        <v>392</v>
      </c>
      <c r="DM164" s="26" t="s">
        <v>392</v>
      </c>
      <c r="DN164" s="46">
        <v>4</v>
      </c>
    </row>
    <row r="165" spans="1:118" s="5" customFormat="1">
      <c r="A165" s="100" t="s">
        <v>303</v>
      </c>
      <c r="B165" s="100" t="s">
        <v>391</v>
      </c>
      <c r="C165" s="100" t="s">
        <v>19</v>
      </c>
      <c r="D165" s="46">
        <v>412</v>
      </c>
      <c r="E165" s="45">
        <f t="shared" si="118"/>
        <v>4</v>
      </c>
      <c r="F165" s="46">
        <v>4</v>
      </c>
      <c r="G165" s="34">
        <f t="shared" si="169"/>
        <v>100</v>
      </c>
      <c r="H165" s="46">
        <v>0</v>
      </c>
      <c r="I165" s="34">
        <f t="shared" si="170"/>
        <v>0</v>
      </c>
      <c r="J165" s="46">
        <v>3</v>
      </c>
      <c r="K165" s="34">
        <f t="shared" si="161"/>
        <v>0.72815533980582525</v>
      </c>
      <c r="L165" s="46">
        <v>45</v>
      </c>
      <c r="M165" s="46">
        <v>36</v>
      </c>
      <c r="N165" s="47">
        <f t="shared" si="162"/>
        <v>8.7378640776699026</v>
      </c>
      <c r="O165" s="45">
        <v>4</v>
      </c>
      <c r="P165" s="45">
        <v>4</v>
      </c>
      <c r="Q165" s="34">
        <f t="shared" si="163"/>
        <v>0.97087378640776689</v>
      </c>
      <c r="R165" s="46">
        <f t="shared" si="122"/>
        <v>5</v>
      </c>
      <c r="S165" s="46">
        <v>5</v>
      </c>
      <c r="T165" s="34">
        <f t="shared" si="171"/>
        <v>100</v>
      </c>
      <c r="U165" s="46">
        <v>0</v>
      </c>
      <c r="V165" s="34">
        <f t="shared" si="172"/>
        <v>0</v>
      </c>
      <c r="W165" s="46">
        <v>2</v>
      </c>
      <c r="X165" s="46">
        <v>3</v>
      </c>
      <c r="Y165" s="34">
        <f t="shared" si="164"/>
        <v>0.72815533980582525</v>
      </c>
      <c r="Z165" s="46">
        <v>1</v>
      </c>
      <c r="AA165" s="34">
        <f t="shared" si="165"/>
        <v>0.24271844660194172</v>
      </c>
      <c r="AB165" s="42">
        <v>79.86</v>
      </c>
      <c r="AC165" s="42">
        <v>105.57</v>
      </c>
      <c r="AD165" s="42"/>
      <c r="AE165" s="42">
        <v>1531.1</v>
      </c>
      <c r="AF165" s="34">
        <v>13</v>
      </c>
      <c r="AG165" s="34">
        <v>14.5</v>
      </c>
      <c r="AH165" s="45">
        <v>4</v>
      </c>
      <c r="AI165" s="34">
        <f t="shared" si="173"/>
        <v>80</v>
      </c>
      <c r="AJ165" s="45">
        <v>2</v>
      </c>
      <c r="AK165" s="34">
        <f>(AJ165/W165)*100</f>
        <v>100</v>
      </c>
      <c r="AL165" s="45">
        <v>2</v>
      </c>
      <c r="AM165" s="34">
        <f t="shared" si="174"/>
        <v>66.666666666666657</v>
      </c>
      <c r="AN165" s="45">
        <v>1</v>
      </c>
      <c r="AO165" s="34">
        <f>(AN165/Z165)*100</f>
        <v>100</v>
      </c>
      <c r="AP165" s="45">
        <v>0</v>
      </c>
      <c r="AQ165" s="175">
        <f t="shared" si="154"/>
        <v>0</v>
      </c>
      <c r="AR165" s="45">
        <f t="shared" si="125"/>
        <v>2</v>
      </c>
      <c r="AS165" s="34">
        <f t="shared" si="166"/>
        <v>0.48543689320388345</v>
      </c>
      <c r="AT165" s="149">
        <v>0</v>
      </c>
      <c r="AU165" s="149">
        <v>2</v>
      </c>
      <c r="AV165" s="149">
        <v>0</v>
      </c>
      <c r="AW165" s="45">
        <f t="shared" si="127"/>
        <v>2</v>
      </c>
      <c r="AX165" s="45">
        <v>0</v>
      </c>
      <c r="AY165" s="45">
        <v>2</v>
      </c>
      <c r="AZ165" s="45">
        <v>0</v>
      </c>
      <c r="BA165" s="45">
        <v>2</v>
      </c>
      <c r="BB165" s="34">
        <f t="shared" si="167"/>
        <v>0.48543689320388345</v>
      </c>
      <c r="BC165" s="149">
        <v>0</v>
      </c>
      <c r="BD165" s="34">
        <f>(BC165/BA165)*100</f>
        <v>0</v>
      </c>
      <c r="BE165" s="45">
        <f t="shared" si="129"/>
        <v>0</v>
      </c>
      <c r="BF165" s="45">
        <f t="shared" si="130"/>
        <v>1</v>
      </c>
      <c r="BG165" s="45">
        <f t="shared" si="131"/>
        <v>1</v>
      </c>
      <c r="BH165" s="46">
        <v>0</v>
      </c>
      <c r="BI165" s="46">
        <v>0</v>
      </c>
      <c r="BJ165" s="46">
        <v>0</v>
      </c>
      <c r="BK165" s="46">
        <v>0</v>
      </c>
      <c r="BL165" s="46">
        <v>1</v>
      </c>
      <c r="BM165" s="46">
        <v>1</v>
      </c>
      <c r="BN165" s="46">
        <v>0</v>
      </c>
      <c r="BO165" s="46">
        <v>0</v>
      </c>
      <c r="BP165" s="46">
        <v>0</v>
      </c>
      <c r="BQ165" s="45">
        <f t="shared" si="132"/>
        <v>0</v>
      </c>
      <c r="BR165" s="47">
        <f t="shared" si="168"/>
        <v>0</v>
      </c>
      <c r="BS165" s="45">
        <f t="shared" si="134"/>
        <v>0</v>
      </c>
      <c r="BT165" s="45">
        <f t="shared" si="135"/>
        <v>0</v>
      </c>
      <c r="BU165" s="45">
        <f t="shared" si="136"/>
        <v>0</v>
      </c>
      <c r="BV165" s="45">
        <f t="shared" si="137"/>
        <v>0</v>
      </c>
      <c r="BW165" s="45">
        <v>0</v>
      </c>
      <c r="BX165" s="45">
        <v>0</v>
      </c>
      <c r="BY165" s="45">
        <f t="shared" si="138"/>
        <v>0</v>
      </c>
      <c r="BZ165" s="45">
        <v>0</v>
      </c>
      <c r="CA165" s="45">
        <v>0</v>
      </c>
      <c r="CB165" s="45">
        <f t="shared" si="139"/>
        <v>0</v>
      </c>
      <c r="CC165" s="45">
        <v>0</v>
      </c>
      <c r="CD165" s="45">
        <v>0</v>
      </c>
      <c r="CE165" s="45">
        <f t="shared" si="140"/>
        <v>0</v>
      </c>
      <c r="CF165" s="45">
        <v>0</v>
      </c>
      <c r="CG165" s="45">
        <v>0</v>
      </c>
      <c r="CH165" s="45">
        <v>0</v>
      </c>
      <c r="CI165" s="45">
        <v>0</v>
      </c>
      <c r="CJ165" s="48"/>
      <c r="CK165" s="48"/>
      <c r="CL165" s="45">
        <v>0</v>
      </c>
      <c r="CM165" s="45">
        <v>0</v>
      </c>
      <c r="CN165" s="45">
        <f t="shared" si="141"/>
        <v>0</v>
      </c>
      <c r="CO165" s="115" t="s">
        <v>456</v>
      </c>
      <c r="CP165" s="45">
        <f t="shared" si="142"/>
        <v>0</v>
      </c>
      <c r="CQ165" s="45">
        <f t="shared" si="143"/>
        <v>0</v>
      </c>
      <c r="CR165" s="45">
        <f t="shared" si="144"/>
        <v>0</v>
      </c>
      <c r="CS165" s="45">
        <v>0</v>
      </c>
      <c r="CT165" s="45">
        <v>0</v>
      </c>
      <c r="CU165" s="45">
        <v>0</v>
      </c>
      <c r="CV165" s="45">
        <v>0</v>
      </c>
      <c r="CW165" s="45">
        <v>0</v>
      </c>
      <c r="CX165" s="45">
        <v>0</v>
      </c>
      <c r="CY165" s="45">
        <f t="shared" si="145"/>
        <v>0</v>
      </c>
      <c r="CZ165" s="115" t="s">
        <v>456</v>
      </c>
      <c r="DA165" s="45">
        <v>0</v>
      </c>
      <c r="DB165" s="45">
        <f t="shared" si="146"/>
        <v>0</v>
      </c>
      <c r="DC165" s="37" t="s">
        <v>456</v>
      </c>
      <c r="DD165" s="45">
        <v>0</v>
      </c>
      <c r="DE165" s="45">
        <v>0</v>
      </c>
      <c r="DF165" s="45">
        <v>0</v>
      </c>
      <c r="DG165" s="45">
        <v>0</v>
      </c>
      <c r="DH165" s="48"/>
      <c r="DI165" s="48"/>
      <c r="DJ165" s="48"/>
      <c r="DK165" s="46">
        <v>0</v>
      </c>
      <c r="DL165" s="26" t="s">
        <v>392</v>
      </c>
      <c r="DM165" s="26" t="s">
        <v>392</v>
      </c>
      <c r="DN165" s="46">
        <v>5</v>
      </c>
    </row>
    <row r="166" spans="1:118" s="5" customFormat="1">
      <c r="A166" s="26" t="s">
        <v>415</v>
      </c>
      <c r="B166" s="26" t="s">
        <v>439</v>
      </c>
      <c r="C166" s="26" t="s">
        <v>33</v>
      </c>
      <c r="D166" s="46">
        <v>481</v>
      </c>
      <c r="E166" s="45">
        <f t="shared" si="118"/>
        <v>0</v>
      </c>
      <c r="F166" s="46">
        <v>0</v>
      </c>
      <c r="G166" s="37" t="s">
        <v>456</v>
      </c>
      <c r="H166" s="46">
        <v>0</v>
      </c>
      <c r="I166" s="37" t="s">
        <v>456</v>
      </c>
      <c r="J166" s="46">
        <v>0</v>
      </c>
      <c r="K166" s="34">
        <f t="shared" si="161"/>
        <v>0</v>
      </c>
      <c r="L166" s="46">
        <v>86</v>
      </c>
      <c r="M166" s="46">
        <v>49</v>
      </c>
      <c r="N166" s="47">
        <f t="shared" si="162"/>
        <v>10.187110187110187</v>
      </c>
      <c r="O166" s="45">
        <v>21</v>
      </c>
      <c r="P166" s="45">
        <v>18</v>
      </c>
      <c r="Q166" s="34">
        <f t="shared" si="163"/>
        <v>3.7422037422037424</v>
      </c>
      <c r="R166" s="46">
        <f t="shared" si="122"/>
        <v>16</v>
      </c>
      <c r="S166" s="46">
        <v>16</v>
      </c>
      <c r="T166" s="34">
        <f t="shared" si="171"/>
        <v>100</v>
      </c>
      <c r="U166" s="46">
        <v>0</v>
      </c>
      <c r="V166" s="34">
        <f t="shared" si="172"/>
        <v>0</v>
      </c>
      <c r="W166" s="46">
        <v>0</v>
      </c>
      <c r="X166" s="46">
        <v>11</v>
      </c>
      <c r="Y166" s="34">
        <f t="shared" si="164"/>
        <v>2.2869022869022873</v>
      </c>
      <c r="Z166" s="46">
        <v>0</v>
      </c>
      <c r="AA166" s="34">
        <f t="shared" si="165"/>
        <v>0</v>
      </c>
      <c r="AB166" s="42">
        <v>34.549999999999997</v>
      </c>
      <c r="AC166" s="42"/>
      <c r="AD166" s="42">
        <v>340.59</v>
      </c>
      <c r="AE166" s="42"/>
      <c r="AF166" s="34">
        <v>5.96</v>
      </c>
      <c r="AG166" s="34"/>
      <c r="AH166" s="45">
        <v>7</v>
      </c>
      <c r="AI166" s="34">
        <f t="shared" si="173"/>
        <v>43.75</v>
      </c>
      <c r="AJ166" s="45">
        <v>0</v>
      </c>
      <c r="AK166" s="37" t="s">
        <v>456</v>
      </c>
      <c r="AL166" s="45">
        <v>4</v>
      </c>
      <c r="AM166" s="34">
        <f t="shared" si="174"/>
        <v>36.363636363636367</v>
      </c>
      <c r="AN166" s="45">
        <v>0</v>
      </c>
      <c r="AO166" s="37" t="s">
        <v>456</v>
      </c>
      <c r="AP166" s="45">
        <v>0</v>
      </c>
      <c r="AQ166" s="175">
        <f t="shared" si="154"/>
        <v>0</v>
      </c>
      <c r="AR166" s="45">
        <f t="shared" si="125"/>
        <v>0</v>
      </c>
      <c r="AS166" s="34">
        <f t="shared" si="166"/>
        <v>0</v>
      </c>
      <c r="AT166" s="149">
        <v>0</v>
      </c>
      <c r="AU166" s="149">
        <v>0</v>
      </c>
      <c r="AV166" s="149">
        <v>0</v>
      </c>
      <c r="AW166" s="45">
        <f t="shared" si="127"/>
        <v>0</v>
      </c>
      <c r="AX166" s="45">
        <v>0</v>
      </c>
      <c r="AY166" s="45">
        <v>0</v>
      </c>
      <c r="AZ166" s="45">
        <v>0</v>
      </c>
      <c r="BA166" s="45">
        <v>0</v>
      </c>
      <c r="BB166" s="34">
        <f t="shared" si="167"/>
        <v>0</v>
      </c>
      <c r="BC166" s="149">
        <v>0</v>
      </c>
      <c r="BD166" s="37" t="s">
        <v>456</v>
      </c>
      <c r="BE166" s="45">
        <f t="shared" si="129"/>
        <v>0</v>
      </c>
      <c r="BF166" s="45">
        <f t="shared" si="130"/>
        <v>0</v>
      </c>
      <c r="BG166" s="45">
        <f t="shared" si="131"/>
        <v>0</v>
      </c>
      <c r="BH166" s="46">
        <v>0</v>
      </c>
      <c r="BI166" s="46">
        <v>0</v>
      </c>
      <c r="BJ166" s="46">
        <v>0</v>
      </c>
      <c r="BK166" s="46">
        <v>0</v>
      </c>
      <c r="BL166" s="46">
        <v>0</v>
      </c>
      <c r="BM166" s="46">
        <v>0</v>
      </c>
      <c r="BN166" s="46">
        <v>0</v>
      </c>
      <c r="BO166" s="46">
        <v>0</v>
      </c>
      <c r="BP166" s="46">
        <v>0</v>
      </c>
      <c r="BQ166" s="45">
        <f t="shared" si="132"/>
        <v>0</v>
      </c>
      <c r="BR166" s="47">
        <f t="shared" si="168"/>
        <v>0</v>
      </c>
      <c r="BS166" s="45">
        <f t="shared" si="134"/>
        <v>0</v>
      </c>
      <c r="BT166" s="45">
        <f t="shared" si="135"/>
        <v>0</v>
      </c>
      <c r="BU166" s="45">
        <f t="shared" si="136"/>
        <v>0</v>
      </c>
      <c r="BV166" s="45">
        <f t="shared" si="137"/>
        <v>0</v>
      </c>
      <c r="BW166" s="45">
        <v>0</v>
      </c>
      <c r="BX166" s="45">
        <v>0</v>
      </c>
      <c r="BY166" s="45">
        <f t="shared" si="138"/>
        <v>0</v>
      </c>
      <c r="BZ166" s="45">
        <v>0</v>
      </c>
      <c r="CA166" s="45">
        <v>0</v>
      </c>
      <c r="CB166" s="45">
        <f t="shared" si="139"/>
        <v>0</v>
      </c>
      <c r="CC166" s="45">
        <v>0</v>
      </c>
      <c r="CD166" s="45">
        <v>0</v>
      </c>
      <c r="CE166" s="45">
        <f t="shared" si="140"/>
        <v>0</v>
      </c>
      <c r="CF166" s="45">
        <v>0</v>
      </c>
      <c r="CG166" s="45">
        <v>0</v>
      </c>
      <c r="CH166" s="45">
        <v>0</v>
      </c>
      <c r="CI166" s="45">
        <v>0</v>
      </c>
      <c r="CJ166" s="48"/>
      <c r="CK166" s="48"/>
      <c r="CL166" s="45">
        <v>0</v>
      </c>
      <c r="CM166" s="45">
        <v>0</v>
      </c>
      <c r="CN166" s="45">
        <f t="shared" si="141"/>
        <v>0</v>
      </c>
      <c r="CO166" s="115" t="s">
        <v>456</v>
      </c>
      <c r="CP166" s="45">
        <f t="shared" si="142"/>
        <v>0</v>
      </c>
      <c r="CQ166" s="45">
        <f t="shared" si="143"/>
        <v>0</v>
      </c>
      <c r="CR166" s="45">
        <f t="shared" si="144"/>
        <v>0</v>
      </c>
      <c r="CS166" s="45">
        <v>0</v>
      </c>
      <c r="CT166" s="45">
        <v>0</v>
      </c>
      <c r="CU166" s="45">
        <v>0</v>
      </c>
      <c r="CV166" s="45">
        <v>0</v>
      </c>
      <c r="CW166" s="45">
        <v>0</v>
      </c>
      <c r="CX166" s="45">
        <v>0</v>
      </c>
      <c r="CY166" s="45">
        <f t="shared" si="145"/>
        <v>0</v>
      </c>
      <c r="CZ166" s="115" t="s">
        <v>456</v>
      </c>
      <c r="DA166" s="45">
        <v>1</v>
      </c>
      <c r="DB166" s="45">
        <f t="shared" si="146"/>
        <v>0</v>
      </c>
      <c r="DC166" s="34">
        <f>(DB166/DA166)*100</f>
        <v>0</v>
      </c>
      <c r="DD166" s="45">
        <v>0</v>
      </c>
      <c r="DE166" s="45">
        <v>0</v>
      </c>
      <c r="DF166" s="45">
        <v>0</v>
      </c>
      <c r="DG166" s="45">
        <v>0</v>
      </c>
      <c r="DH166" s="48"/>
      <c r="DI166" s="48"/>
      <c r="DJ166" s="48"/>
      <c r="DK166" s="46">
        <v>0</v>
      </c>
      <c r="DL166" s="46">
        <v>5</v>
      </c>
      <c r="DM166" s="46">
        <v>0</v>
      </c>
      <c r="DN166" s="46">
        <v>0</v>
      </c>
    </row>
    <row r="167" spans="1:118" s="5" customFormat="1">
      <c r="A167" s="26" t="s">
        <v>416</v>
      </c>
      <c r="B167" s="26" t="s">
        <v>439</v>
      </c>
      <c r="C167" s="26" t="s">
        <v>33</v>
      </c>
      <c r="D167" s="46">
        <v>605</v>
      </c>
      <c r="E167" s="45">
        <f t="shared" si="118"/>
        <v>1</v>
      </c>
      <c r="F167" s="46">
        <v>1</v>
      </c>
      <c r="G167" s="34">
        <f>(F167/E167)*100</f>
        <v>100</v>
      </c>
      <c r="H167" s="46">
        <v>0</v>
      </c>
      <c r="I167" s="34">
        <f>(H167/E167)*100</f>
        <v>0</v>
      </c>
      <c r="J167" s="46">
        <v>1</v>
      </c>
      <c r="K167" s="34">
        <f t="shared" si="161"/>
        <v>0.16528925619834711</v>
      </c>
      <c r="L167" s="46">
        <v>93</v>
      </c>
      <c r="M167" s="46">
        <v>57</v>
      </c>
      <c r="N167" s="47">
        <f t="shared" si="162"/>
        <v>9.4214876033057848</v>
      </c>
      <c r="O167" s="45">
        <v>28</v>
      </c>
      <c r="P167" s="45">
        <v>19</v>
      </c>
      <c r="Q167" s="34">
        <f t="shared" si="163"/>
        <v>3.1404958677685952</v>
      </c>
      <c r="R167" s="46">
        <f t="shared" si="122"/>
        <v>13</v>
      </c>
      <c r="S167" s="46">
        <v>13</v>
      </c>
      <c r="T167" s="34">
        <f t="shared" si="171"/>
        <v>100</v>
      </c>
      <c r="U167" s="46">
        <v>0</v>
      </c>
      <c r="V167" s="34">
        <f t="shared" si="172"/>
        <v>0</v>
      </c>
      <c r="W167" s="46">
        <v>2</v>
      </c>
      <c r="X167" s="46">
        <v>12</v>
      </c>
      <c r="Y167" s="34">
        <f t="shared" si="164"/>
        <v>1.9834710743801653</v>
      </c>
      <c r="Z167" s="46">
        <v>2</v>
      </c>
      <c r="AA167" s="34">
        <f t="shared" si="165"/>
        <v>0.33057851239669422</v>
      </c>
      <c r="AB167" s="42">
        <v>82.83</v>
      </c>
      <c r="AC167" s="42">
        <v>75.709999999999994</v>
      </c>
      <c r="AD167" s="42">
        <v>491.41</v>
      </c>
      <c r="AE167" s="42">
        <v>870.67</v>
      </c>
      <c r="AF167" s="34">
        <v>9.17</v>
      </c>
      <c r="AG167" s="34">
        <v>11.5</v>
      </c>
      <c r="AH167" s="45">
        <v>6</v>
      </c>
      <c r="AI167" s="34">
        <f t="shared" si="173"/>
        <v>46.153846153846153</v>
      </c>
      <c r="AJ167" s="45">
        <v>1</v>
      </c>
      <c r="AK167" s="34">
        <f>(AJ167/W167)*100</f>
        <v>50</v>
      </c>
      <c r="AL167" s="45">
        <v>6</v>
      </c>
      <c r="AM167" s="34">
        <f t="shared" si="174"/>
        <v>50</v>
      </c>
      <c r="AN167" s="45">
        <v>1</v>
      </c>
      <c r="AO167" s="34">
        <f>(AN167/Z167)*100</f>
        <v>50</v>
      </c>
      <c r="AP167" s="45">
        <v>0</v>
      </c>
      <c r="AQ167" s="175">
        <f t="shared" si="154"/>
        <v>0</v>
      </c>
      <c r="AR167" s="45">
        <f t="shared" si="125"/>
        <v>5</v>
      </c>
      <c r="AS167" s="34">
        <f t="shared" si="166"/>
        <v>0.82644628099173556</v>
      </c>
      <c r="AT167" s="149">
        <v>0</v>
      </c>
      <c r="AU167" s="149">
        <v>5</v>
      </c>
      <c r="AV167" s="149">
        <v>0</v>
      </c>
      <c r="AW167" s="45">
        <f t="shared" si="127"/>
        <v>2</v>
      </c>
      <c r="AX167" s="45">
        <v>0</v>
      </c>
      <c r="AY167" s="45">
        <v>2</v>
      </c>
      <c r="AZ167" s="45">
        <v>0</v>
      </c>
      <c r="BA167" s="45">
        <v>5</v>
      </c>
      <c r="BB167" s="34">
        <f t="shared" si="167"/>
        <v>0.82644628099173556</v>
      </c>
      <c r="BC167" s="149">
        <v>0</v>
      </c>
      <c r="BD167" s="34">
        <f>(BC167/BA167)*100</f>
        <v>0</v>
      </c>
      <c r="BE167" s="45">
        <f t="shared" si="129"/>
        <v>0</v>
      </c>
      <c r="BF167" s="45">
        <f t="shared" si="130"/>
        <v>0</v>
      </c>
      <c r="BG167" s="45">
        <f t="shared" si="131"/>
        <v>2</v>
      </c>
      <c r="BH167" s="46">
        <v>0</v>
      </c>
      <c r="BI167" s="46">
        <v>0</v>
      </c>
      <c r="BJ167" s="46">
        <v>0</v>
      </c>
      <c r="BK167" s="46">
        <v>0</v>
      </c>
      <c r="BL167" s="46">
        <v>0</v>
      </c>
      <c r="BM167" s="46">
        <v>2</v>
      </c>
      <c r="BN167" s="46">
        <v>0</v>
      </c>
      <c r="BO167" s="46">
        <v>0</v>
      </c>
      <c r="BP167" s="46">
        <v>0</v>
      </c>
      <c r="BQ167" s="45">
        <f t="shared" si="132"/>
        <v>1</v>
      </c>
      <c r="BR167" s="47">
        <f t="shared" si="168"/>
        <v>0.16528925619834711</v>
      </c>
      <c r="BS167" s="45">
        <f t="shared" si="134"/>
        <v>1</v>
      </c>
      <c r="BT167" s="45">
        <f t="shared" si="135"/>
        <v>0</v>
      </c>
      <c r="BU167" s="45">
        <f t="shared" si="136"/>
        <v>1</v>
      </c>
      <c r="BV167" s="45">
        <f t="shared" si="137"/>
        <v>0</v>
      </c>
      <c r="BW167" s="45">
        <v>0</v>
      </c>
      <c r="BX167" s="45">
        <v>0</v>
      </c>
      <c r="BY167" s="45">
        <f t="shared" si="138"/>
        <v>1</v>
      </c>
      <c r="BZ167" s="45">
        <v>0</v>
      </c>
      <c r="CA167" s="45">
        <v>1</v>
      </c>
      <c r="CB167" s="45">
        <f t="shared" si="139"/>
        <v>0</v>
      </c>
      <c r="CC167" s="45">
        <v>0</v>
      </c>
      <c r="CD167" s="45">
        <v>0</v>
      </c>
      <c r="CE167" s="45">
        <f t="shared" si="140"/>
        <v>0</v>
      </c>
      <c r="CF167" s="45">
        <v>0</v>
      </c>
      <c r="CG167" s="45">
        <v>0</v>
      </c>
      <c r="CH167" s="45">
        <v>0</v>
      </c>
      <c r="CI167" s="45">
        <v>0</v>
      </c>
      <c r="CJ167" s="48">
        <v>888.45</v>
      </c>
      <c r="CK167" s="48"/>
      <c r="CL167" s="45">
        <v>3</v>
      </c>
      <c r="CM167" s="45">
        <v>0</v>
      </c>
      <c r="CN167" s="45">
        <f t="shared" si="141"/>
        <v>1</v>
      </c>
      <c r="CO167" s="47">
        <f>(CN167/BQ167)*100</f>
        <v>100</v>
      </c>
      <c r="CP167" s="45">
        <f t="shared" si="142"/>
        <v>0</v>
      </c>
      <c r="CQ167" s="45">
        <f t="shared" si="143"/>
        <v>1</v>
      </c>
      <c r="CR167" s="45">
        <f t="shared" si="144"/>
        <v>0</v>
      </c>
      <c r="CS167" s="45">
        <v>0</v>
      </c>
      <c r="CT167" s="45">
        <v>1</v>
      </c>
      <c r="CU167" s="45">
        <v>0</v>
      </c>
      <c r="CV167" s="45">
        <v>0</v>
      </c>
      <c r="CW167" s="45">
        <v>0</v>
      </c>
      <c r="CX167" s="45">
        <v>0</v>
      </c>
      <c r="CY167" s="45">
        <f t="shared" si="145"/>
        <v>0</v>
      </c>
      <c r="CZ167" s="47">
        <f>(CY167/BQ167)*100</f>
        <v>0</v>
      </c>
      <c r="DA167" s="45">
        <v>0</v>
      </c>
      <c r="DB167" s="45">
        <f t="shared" si="146"/>
        <v>0</v>
      </c>
      <c r="DC167" s="37" t="s">
        <v>456</v>
      </c>
      <c r="DD167" s="45">
        <v>0</v>
      </c>
      <c r="DE167" s="45">
        <v>0</v>
      </c>
      <c r="DF167" s="45">
        <v>0</v>
      </c>
      <c r="DG167" s="45">
        <v>0</v>
      </c>
      <c r="DH167" s="48"/>
      <c r="DI167" s="48"/>
      <c r="DJ167" s="48"/>
      <c r="DK167" s="46">
        <v>0</v>
      </c>
      <c r="DL167" s="46">
        <v>3</v>
      </c>
      <c r="DM167" s="46">
        <v>2</v>
      </c>
      <c r="DN167" s="46">
        <v>2</v>
      </c>
    </row>
    <row r="168" spans="1:118" s="5" customFormat="1">
      <c r="A168" s="100" t="s">
        <v>304</v>
      </c>
      <c r="B168" s="100" t="s">
        <v>391</v>
      </c>
      <c r="C168" s="100" t="s">
        <v>19</v>
      </c>
      <c r="D168" s="46">
        <v>358</v>
      </c>
      <c r="E168" s="45">
        <f t="shared" si="118"/>
        <v>4</v>
      </c>
      <c r="F168" s="46">
        <v>4</v>
      </c>
      <c r="G168" s="34">
        <f>(F168/E168)*100</f>
        <v>100</v>
      </c>
      <c r="H168" s="46">
        <v>0</v>
      </c>
      <c r="I168" s="34">
        <f>(H168/E168)*100</f>
        <v>0</v>
      </c>
      <c r="J168" s="46">
        <v>4</v>
      </c>
      <c r="K168" s="34">
        <f t="shared" si="161"/>
        <v>1.1173184357541899</v>
      </c>
      <c r="L168" s="46">
        <v>35</v>
      </c>
      <c r="M168" s="46">
        <v>26</v>
      </c>
      <c r="N168" s="47">
        <f t="shared" si="162"/>
        <v>7.2625698324022352</v>
      </c>
      <c r="O168" s="45">
        <v>3</v>
      </c>
      <c r="P168" s="45">
        <v>3</v>
      </c>
      <c r="Q168" s="34">
        <f t="shared" si="163"/>
        <v>0.83798882681564246</v>
      </c>
      <c r="R168" s="46">
        <f t="shared" si="122"/>
        <v>1</v>
      </c>
      <c r="S168" s="46">
        <v>1</v>
      </c>
      <c r="T168" s="34">
        <f t="shared" si="171"/>
        <v>100</v>
      </c>
      <c r="U168" s="46">
        <v>0</v>
      </c>
      <c r="V168" s="34">
        <f t="shared" si="172"/>
        <v>0</v>
      </c>
      <c r="W168" s="46">
        <v>0</v>
      </c>
      <c r="X168" s="46">
        <v>1</v>
      </c>
      <c r="Y168" s="34">
        <f t="shared" si="164"/>
        <v>0.27932960893854747</v>
      </c>
      <c r="Z168" s="46">
        <v>0</v>
      </c>
      <c r="AA168" s="34">
        <f t="shared" si="165"/>
        <v>0</v>
      </c>
      <c r="AB168" s="42">
        <v>108.58</v>
      </c>
      <c r="AC168" s="42"/>
      <c r="AD168" s="42"/>
      <c r="AE168" s="42"/>
      <c r="AF168" s="34">
        <v>3</v>
      </c>
      <c r="AG168" s="34"/>
      <c r="AH168" s="45">
        <v>0</v>
      </c>
      <c r="AI168" s="34">
        <f t="shared" si="173"/>
        <v>0</v>
      </c>
      <c r="AJ168" s="45">
        <v>0</v>
      </c>
      <c r="AK168" s="37" t="s">
        <v>456</v>
      </c>
      <c r="AL168" s="45">
        <v>0</v>
      </c>
      <c r="AM168" s="34">
        <f t="shared" si="174"/>
        <v>0</v>
      </c>
      <c r="AN168" s="45">
        <v>0</v>
      </c>
      <c r="AO168" s="37" t="s">
        <v>456</v>
      </c>
      <c r="AP168" s="45">
        <v>0</v>
      </c>
      <c r="AQ168" s="175">
        <f t="shared" si="154"/>
        <v>0</v>
      </c>
      <c r="AR168" s="45">
        <f t="shared" si="125"/>
        <v>1</v>
      </c>
      <c r="AS168" s="34">
        <f t="shared" si="166"/>
        <v>0.27932960893854747</v>
      </c>
      <c r="AT168" s="149">
        <v>0</v>
      </c>
      <c r="AU168" s="149">
        <v>1</v>
      </c>
      <c r="AV168" s="149">
        <v>0</v>
      </c>
      <c r="AW168" s="45">
        <f t="shared" si="127"/>
        <v>1</v>
      </c>
      <c r="AX168" s="45">
        <v>0</v>
      </c>
      <c r="AY168" s="45">
        <v>1</v>
      </c>
      <c r="AZ168" s="45">
        <v>0</v>
      </c>
      <c r="BA168" s="45">
        <v>1</v>
      </c>
      <c r="BB168" s="34">
        <f t="shared" si="167"/>
        <v>0.27932960893854747</v>
      </c>
      <c r="BC168" s="149">
        <v>0</v>
      </c>
      <c r="BD168" s="34">
        <f>(BC168/BA168)*100</f>
        <v>0</v>
      </c>
      <c r="BE168" s="45">
        <f t="shared" si="129"/>
        <v>0</v>
      </c>
      <c r="BF168" s="45">
        <f t="shared" si="130"/>
        <v>1</v>
      </c>
      <c r="BG168" s="45">
        <f t="shared" si="131"/>
        <v>0</v>
      </c>
      <c r="BH168" s="46">
        <v>0</v>
      </c>
      <c r="BI168" s="46">
        <v>0</v>
      </c>
      <c r="BJ168" s="46">
        <v>0</v>
      </c>
      <c r="BK168" s="46">
        <v>0</v>
      </c>
      <c r="BL168" s="46">
        <v>1</v>
      </c>
      <c r="BM168" s="46">
        <v>0</v>
      </c>
      <c r="BN168" s="46">
        <v>0</v>
      </c>
      <c r="BO168" s="46">
        <v>0</v>
      </c>
      <c r="BP168" s="46">
        <v>0</v>
      </c>
      <c r="BQ168" s="45">
        <f t="shared" si="132"/>
        <v>0</v>
      </c>
      <c r="BR168" s="47">
        <f t="shared" si="168"/>
        <v>0</v>
      </c>
      <c r="BS168" s="45">
        <f t="shared" si="134"/>
        <v>0</v>
      </c>
      <c r="BT168" s="45">
        <f t="shared" si="135"/>
        <v>0</v>
      </c>
      <c r="BU168" s="45">
        <f t="shared" si="136"/>
        <v>0</v>
      </c>
      <c r="BV168" s="45">
        <f t="shared" si="137"/>
        <v>0</v>
      </c>
      <c r="BW168" s="45">
        <v>0</v>
      </c>
      <c r="BX168" s="45">
        <v>0</v>
      </c>
      <c r="BY168" s="45">
        <f t="shared" si="138"/>
        <v>0</v>
      </c>
      <c r="BZ168" s="45">
        <v>0</v>
      </c>
      <c r="CA168" s="45">
        <v>0</v>
      </c>
      <c r="CB168" s="45">
        <f t="shared" si="139"/>
        <v>0</v>
      </c>
      <c r="CC168" s="45">
        <v>0</v>
      </c>
      <c r="CD168" s="45">
        <v>0</v>
      </c>
      <c r="CE168" s="45">
        <f t="shared" si="140"/>
        <v>0</v>
      </c>
      <c r="CF168" s="45">
        <v>0</v>
      </c>
      <c r="CG168" s="45">
        <v>0</v>
      </c>
      <c r="CH168" s="45">
        <v>0</v>
      </c>
      <c r="CI168" s="45">
        <v>0</v>
      </c>
      <c r="CJ168" s="48"/>
      <c r="CK168" s="48"/>
      <c r="CL168" s="45">
        <v>0</v>
      </c>
      <c r="CM168" s="45">
        <v>0</v>
      </c>
      <c r="CN168" s="45">
        <f t="shared" si="141"/>
        <v>0</v>
      </c>
      <c r="CO168" s="115" t="s">
        <v>456</v>
      </c>
      <c r="CP168" s="45">
        <f t="shared" si="142"/>
        <v>0</v>
      </c>
      <c r="CQ168" s="45">
        <f t="shared" si="143"/>
        <v>0</v>
      </c>
      <c r="CR168" s="45">
        <f t="shared" si="144"/>
        <v>0</v>
      </c>
      <c r="CS168" s="45">
        <v>0</v>
      </c>
      <c r="CT168" s="45">
        <v>0</v>
      </c>
      <c r="CU168" s="45">
        <v>0</v>
      </c>
      <c r="CV168" s="45">
        <v>0</v>
      </c>
      <c r="CW168" s="45">
        <v>0</v>
      </c>
      <c r="CX168" s="45">
        <v>0</v>
      </c>
      <c r="CY168" s="45">
        <f t="shared" si="145"/>
        <v>0</v>
      </c>
      <c r="CZ168" s="115" t="s">
        <v>456</v>
      </c>
      <c r="DA168" s="45">
        <v>0</v>
      </c>
      <c r="DB168" s="45">
        <f t="shared" si="146"/>
        <v>0</v>
      </c>
      <c r="DC168" s="37" t="s">
        <v>456</v>
      </c>
      <c r="DD168" s="45">
        <v>0</v>
      </c>
      <c r="DE168" s="45">
        <v>0</v>
      </c>
      <c r="DF168" s="45">
        <v>0</v>
      </c>
      <c r="DG168" s="45">
        <v>0</v>
      </c>
      <c r="DH168" s="48"/>
      <c r="DI168" s="48"/>
      <c r="DJ168" s="48"/>
      <c r="DK168" s="46">
        <v>0</v>
      </c>
      <c r="DL168" s="26" t="s">
        <v>392</v>
      </c>
      <c r="DM168" s="26" t="s">
        <v>392</v>
      </c>
      <c r="DN168" s="46">
        <v>1</v>
      </c>
    </row>
    <row r="169" spans="1:118" s="5" customFormat="1">
      <c r="A169" s="100" t="s">
        <v>305</v>
      </c>
      <c r="B169" s="100" t="s">
        <v>391</v>
      </c>
      <c r="C169" s="100" t="s">
        <v>19</v>
      </c>
      <c r="D169" s="46">
        <v>171</v>
      </c>
      <c r="E169" s="45">
        <f t="shared" si="118"/>
        <v>2</v>
      </c>
      <c r="F169" s="46">
        <v>2</v>
      </c>
      <c r="G169" s="34">
        <f>(F169/E169)*100</f>
        <v>100</v>
      </c>
      <c r="H169" s="46">
        <v>0</v>
      </c>
      <c r="I169" s="34">
        <f>(H169/E169)*100</f>
        <v>0</v>
      </c>
      <c r="J169" s="46">
        <v>2</v>
      </c>
      <c r="K169" s="34">
        <f t="shared" si="161"/>
        <v>1.1695906432748537</v>
      </c>
      <c r="L169" s="46">
        <v>14</v>
      </c>
      <c r="M169" s="46">
        <v>12</v>
      </c>
      <c r="N169" s="47">
        <f t="shared" si="162"/>
        <v>7.0175438596491224</v>
      </c>
      <c r="O169" s="45">
        <v>0</v>
      </c>
      <c r="P169" s="45">
        <v>0</v>
      </c>
      <c r="Q169" s="34">
        <f t="shared" si="163"/>
        <v>0</v>
      </c>
      <c r="R169" s="46">
        <f t="shared" si="122"/>
        <v>0</v>
      </c>
      <c r="S169" s="46">
        <v>0</v>
      </c>
      <c r="T169" s="37" t="s">
        <v>456</v>
      </c>
      <c r="U169" s="46">
        <v>0</v>
      </c>
      <c r="V169" s="37" t="s">
        <v>456</v>
      </c>
      <c r="W169" s="46">
        <v>0</v>
      </c>
      <c r="X169" s="46">
        <v>0</v>
      </c>
      <c r="Y169" s="34">
        <f t="shared" si="164"/>
        <v>0</v>
      </c>
      <c r="Z169" s="46">
        <v>0</v>
      </c>
      <c r="AA169" s="34">
        <f t="shared" si="165"/>
        <v>0</v>
      </c>
      <c r="AB169" s="42"/>
      <c r="AC169" s="42"/>
      <c r="AD169" s="42"/>
      <c r="AE169" s="42"/>
      <c r="AF169" s="34"/>
      <c r="AG169" s="34"/>
      <c r="AH169" s="45">
        <v>0</v>
      </c>
      <c r="AI169" s="37" t="s">
        <v>456</v>
      </c>
      <c r="AJ169" s="45">
        <v>0</v>
      </c>
      <c r="AK169" s="37" t="s">
        <v>456</v>
      </c>
      <c r="AL169" s="45">
        <v>0</v>
      </c>
      <c r="AM169" s="37" t="s">
        <v>456</v>
      </c>
      <c r="AN169" s="45">
        <v>0</v>
      </c>
      <c r="AO169" s="37" t="s">
        <v>456</v>
      </c>
      <c r="AP169" s="45">
        <v>0</v>
      </c>
      <c r="AQ169" s="176">
        <f t="shared" si="154"/>
        <v>0</v>
      </c>
      <c r="AR169" s="45">
        <f t="shared" si="125"/>
        <v>0</v>
      </c>
      <c r="AS169" s="34">
        <f t="shared" si="166"/>
        <v>0</v>
      </c>
      <c r="AT169" s="149">
        <v>0</v>
      </c>
      <c r="AU169" s="149">
        <v>0</v>
      </c>
      <c r="AV169" s="149">
        <v>0</v>
      </c>
      <c r="AW169" s="45">
        <f t="shared" si="127"/>
        <v>0</v>
      </c>
      <c r="AX169" s="45">
        <v>0</v>
      </c>
      <c r="AY169" s="45">
        <v>0</v>
      </c>
      <c r="AZ169" s="45">
        <v>0</v>
      </c>
      <c r="BA169" s="45">
        <v>0</v>
      </c>
      <c r="BB169" s="34">
        <f t="shared" si="167"/>
        <v>0</v>
      </c>
      <c r="BC169" s="149">
        <v>0</v>
      </c>
      <c r="BD169" s="37" t="s">
        <v>456</v>
      </c>
      <c r="BE169" s="45">
        <f t="shared" si="129"/>
        <v>0</v>
      </c>
      <c r="BF169" s="45">
        <f t="shared" si="130"/>
        <v>0</v>
      </c>
      <c r="BG169" s="45">
        <f t="shared" si="131"/>
        <v>0</v>
      </c>
      <c r="BH169" s="46">
        <v>0</v>
      </c>
      <c r="BI169" s="46">
        <v>0</v>
      </c>
      <c r="BJ169" s="46">
        <v>0</v>
      </c>
      <c r="BK169" s="46">
        <v>0</v>
      </c>
      <c r="BL169" s="46">
        <v>0</v>
      </c>
      <c r="BM169" s="46">
        <v>0</v>
      </c>
      <c r="BN169" s="46">
        <v>0</v>
      </c>
      <c r="BO169" s="46">
        <v>0</v>
      </c>
      <c r="BP169" s="46">
        <v>0</v>
      </c>
      <c r="BQ169" s="45">
        <f t="shared" si="132"/>
        <v>0</v>
      </c>
      <c r="BR169" s="47">
        <f t="shared" si="168"/>
        <v>0</v>
      </c>
      <c r="BS169" s="45">
        <f t="shared" si="134"/>
        <v>0</v>
      </c>
      <c r="BT169" s="45">
        <f t="shared" si="135"/>
        <v>0</v>
      </c>
      <c r="BU169" s="45">
        <f t="shared" si="136"/>
        <v>0</v>
      </c>
      <c r="BV169" s="45">
        <f t="shared" si="137"/>
        <v>0</v>
      </c>
      <c r="BW169" s="45">
        <v>0</v>
      </c>
      <c r="BX169" s="45">
        <v>0</v>
      </c>
      <c r="BY169" s="45">
        <f t="shared" si="138"/>
        <v>0</v>
      </c>
      <c r="BZ169" s="45">
        <v>0</v>
      </c>
      <c r="CA169" s="45">
        <v>0</v>
      </c>
      <c r="CB169" s="45">
        <f t="shared" si="139"/>
        <v>0</v>
      </c>
      <c r="CC169" s="45">
        <v>0</v>
      </c>
      <c r="CD169" s="45">
        <v>0</v>
      </c>
      <c r="CE169" s="45">
        <f t="shared" si="140"/>
        <v>0</v>
      </c>
      <c r="CF169" s="45">
        <v>0</v>
      </c>
      <c r="CG169" s="45">
        <v>0</v>
      </c>
      <c r="CH169" s="45">
        <v>0</v>
      </c>
      <c r="CI169" s="45">
        <v>0</v>
      </c>
      <c r="CJ169" s="48"/>
      <c r="CK169" s="48"/>
      <c r="CL169" s="45">
        <v>0</v>
      </c>
      <c r="CM169" s="45">
        <v>0</v>
      </c>
      <c r="CN169" s="45">
        <f t="shared" si="141"/>
        <v>0</v>
      </c>
      <c r="CO169" s="115" t="s">
        <v>456</v>
      </c>
      <c r="CP169" s="45">
        <f t="shared" si="142"/>
        <v>0</v>
      </c>
      <c r="CQ169" s="45">
        <f t="shared" si="143"/>
        <v>0</v>
      </c>
      <c r="CR169" s="45">
        <f t="shared" si="144"/>
        <v>0</v>
      </c>
      <c r="CS169" s="45">
        <v>0</v>
      </c>
      <c r="CT169" s="45">
        <v>0</v>
      </c>
      <c r="CU169" s="45">
        <v>0</v>
      </c>
      <c r="CV169" s="45">
        <v>0</v>
      </c>
      <c r="CW169" s="45">
        <v>0</v>
      </c>
      <c r="CX169" s="45">
        <v>0</v>
      </c>
      <c r="CY169" s="45">
        <f t="shared" si="145"/>
        <v>0</v>
      </c>
      <c r="CZ169" s="115" t="s">
        <v>456</v>
      </c>
      <c r="DA169" s="45">
        <v>0</v>
      </c>
      <c r="DB169" s="45">
        <f t="shared" si="146"/>
        <v>0</v>
      </c>
      <c r="DC169" s="37" t="s">
        <v>456</v>
      </c>
      <c r="DD169" s="45">
        <v>0</v>
      </c>
      <c r="DE169" s="45">
        <v>0</v>
      </c>
      <c r="DF169" s="45">
        <v>0</v>
      </c>
      <c r="DG169" s="45">
        <v>0</v>
      </c>
      <c r="DH169" s="48"/>
      <c r="DI169" s="48"/>
      <c r="DJ169" s="48"/>
      <c r="DK169" s="46">
        <v>0</v>
      </c>
      <c r="DL169" s="26" t="s">
        <v>392</v>
      </c>
      <c r="DM169" s="26" t="s">
        <v>392</v>
      </c>
      <c r="DN169" s="46">
        <v>0</v>
      </c>
    </row>
    <row r="170" spans="1:118" s="5" customFormat="1">
      <c r="A170" s="100" t="s">
        <v>306</v>
      </c>
      <c r="B170" s="100" t="s">
        <v>391</v>
      </c>
      <c r="C170" s="100" t="s">
        <v>34</v>
      </c>
      <c r="D170" s="46">
        <v>179</v>
      </c>
      <c r="E170" s="45">
        <f t="shared" si="118"/>
        <v>4</v>
      </c>
      <c r="F170" s="46">
        <v>4</v>
      </c>
      <c r="G170" s="34">
        <f>(F170/E170)*100</f>
        <v>100</v>
      </c>
      <c r="H170" s="46">
        <v>0</v>
      </c>
      <c r="I170" s="34">
        <f>(H170/E170)*100</f>
        <v>0</v>
      </c>
      <c r="J170" s="46">
        <v>3</v>
      </c>
      <c r="K170" s="34">
        <f t="shared" si="161"/>
        <v>1.6759776536312849</v>
      </c>
      <c r="L170" s="46">
        <v>33</v>
      </c>
      <c r="M170" s="46">
        <v>19</v>
      </c>
      <c r="N170" s="47">
        <f t="shared" si="162"/>
        <v>10.614525139664805</v>
      </c>
      <c r="O170" s="45">
        <v>10</v>
      </c>
      <c r="P170" s="45">
        <v>7</v>
      </c>
      <c r="Q170" s="34">
        <f t="shared" si="163"/>
        <v>3.9106145251396649</v>
      </c>
      <c r="R170" s="46">
        <f t="shared" si="122"/>
        <v>3</v>
      </c>
      <c r="S170" s="46">
        <v>3</v>
      </c>
      <c r="T170" s="34">
        <f>(S170/R170)*100</f>
        <v>100</v>
      </c>
      <c r="U170" s="46">
        <v>0</v>
      </c>
      <c r="V170" s="34">
        <f>(U170/R170)*100</f>
        <v>0</v>
      </c>
      <c r="W170" s="46">
        <v>0</v>
      </c>
      <c r="X170" s="46">
        <v>2</v>
      </c>
      <c r="Y170" s="34">
        <f t="shared" si="164"/>
        <v>1.1173184357541899</v>
      </c>
      <c r="Z170" s="46">
        <v>0</v>
      </c>
      <c r="AA170" s="34">
        <f t="shared" si="165"/>
        <v>0</v>
      </c>
      <c r="AB170" s="42">
        <v>63.56</v>
      </c>
      <c r="AC170" s="42"/>
      <c r="AD170" s="42"/>
      <c r="AE170" s="42"/>
      <c r="AF170" s="34">
        <v>5.33</v>
      </c>
      <c r="AG170" s="34"/>
      <c r="AH170" s="45">
        <v>2</v>
      </c>
      <c r="AI170" s="34">
        <f>(AH170/S170)*100</f>
        <v>66.666666666666657</v>
      </c>
      <c r="AJ170" s="45">
        <v>0</v>
      </c>
      <c r="AK170" s="37" t="s">
        <v>456</v>
      </c>
      <c r="AL170" s="45">
        <v>1</v>
      </c>
      <c r="AM170" s="34">
        <f>(AL170/X170)*100</f>
        <v>50</v>
      </c>
      <c r="AN170" s="45">
        <v>0</v>
      </c>
      <c r="AO170" s="37" t="s">
        <v>456</v>
      </c>
      <c r="AP170" s="45">
        <v>0</v>
      </c>
      <c r="AQ170" s="175">
        <f t="shared" si="154"/>
        <v>0</v>
      </c>
      <c r="AR170" s="45">
        <f t="shared" si="125"/>
        <v>6</v>
      </c>
      <c r="AS170" s="34">
        <f t="shared" si="166"/>
        <v>3.3519553072625698</v>
      </c>
      <c r="AT170" s="149">
        <v>0</v>
      </c>
      <c r="AU170" s="149">
        <v>6</v>
      </c>
      <c r="AV170" s="149">
        <v>0</v>
      </c>
      <c r="AW170" s="45">
        <f t="shared" si="127"/>
        <v>5</v>
      </c>
      <c r="AX170" s="45">
        <v>0</v>
      </c>
      <c r="AY170" s="45">
        <v>5</v>
      </c>
      <c r="AZ170" s="45">
        <v>0</v>
      </c>
      <c r="BA170" s="45">
        <v>4</v>
      </c>
      <c r="BB170" s="34">
        <f t="shared" si="167"/>
        <v>2.2346368715083798</v>
      </c>
      <c r="BC170" s="149">
        <v>0</v>
      </c>
      <c r="BD170" s="34">
        <f>(BC170/BA170)*100</f>
        <v>0</v>
      </c>
      <c r="BE170" s="45">
        <f t="shared" si="129"/>
        <v>0</v>
      </c>
      <c r="BF170" s="45">
        <f t="shared" si="130"/>
        <v>5</v>
      </c>
      <c r="BG170" s="45">
        <f t="shared" si="131"/>
        <v>0</v>
      </c>
      <c r="BH170" s="46">
        <v>0</v>
      </c>
      <c r="BI170" s="46">
        <v>0</v>
      </c>
      <c r="BJ170" s="46">
        <v>0</v>
      </c>
      <c r="BK170" s="46">
        <v>0</v>
      </c>
      <c r="BL170" s="46">
        <v>5</v>
      </c>
      <c r="BM170" s="46">
        <v>0</v>
      </c>
      <c r="BN170" s="46">
        <v>0</v>
      </c>
      <c r="BO170" s="46">
        <v>0</v>
      </c>
      <c r="BP170" s="46">
        <v>0</v>
      </c>
      <c r="BQ170" s="45">
        <f t="shared" si="132"/>
        <v>0</v>
      </c>
      <c r="BR170" s="47">
        <f t="shared" si="168"/>
        <v>0</v>
      </c>
      <c r="BS170" s="45">
        <f t="shared" si="134"/>
        <v>0</v>
      </c>
      <c r="BT170" s="45">
        <f t="shared" si="135"/>
        <v>0</v>
      </c>
      <c r="BU170" s="45">
        <f t="shared" si="136"/>
        <v>0</v>
      </c>
      <c r="BV170" s="45">
        <f t="shared" si="137"/>
        <v>0</v>
      </c>
      <c r="BW170" s="45">
        <v>0</v>
      </c>
      <c r="BX170" s="45">
        <v>0</v>
      </c>
      <c r="BY170" s="45">
        <f t="shared" si="138"/>
        <v>0</v>
      </c>
      <c r="BZ170" s="45">
        <v>0</v>
      </c>
      <c r="CA170" s="45">
        <v>0</v>
      </c>
      <c r="CB170" s="45">
        <f t="shared" si="139"/>
        <v>0</v>
      </c>
      <c r="CC170" s="45">
        <v>0</v>
      </c>
      <c r="CD170" s="45">
        <v>0</v>
      </c>
      <c r="CE170" s="45">
        <f t="shared" si="140"/>
        <v>0</v>
      </c>
      <c r="CF170" s="45">
        <v>0</v>
      </c>
      <c r="CG170" s="45">
        <v>0</v>
      </c>
      <c r="CH170" s="45">
        <v>0</v>
      </c>
      <c r="CI170" s="45">
        <v>0</v>
      </c>
      <c r="CJ170" s="48"/>
      <c r="CK170" s="48"/>
      <c r="CL170" s="45">
        <v>0</v>
      </c>
      <c r="CM170" s="45">
        <v>0</v>
      </c>
      <c r="CN170" s="45">
        <f t="shared" si="141"/>
        <v>0</v>
      </c>
      <c r="CO170" s="115" t="s">
        <v>456</v>
      </c>
      <c r="CP170" s="45">
        <f t="shared" si="142"/>
        <v>0</v>
      </c>
      <c r="CQ170" s="45">
        <f t="shared" si="143"/>
        <v>0</v>
      </c>
      <c r="CR170" s="45">
        <f t="shared" si="144"/>
        <v>0</v>
      </c>
      <c r="CS170" s="45">
        <v>0</v>
      </c>
      <c r="CT170" s="45">
        <v>0</v>
      </c>
      <c r="CU170" s="45">
        <v>0</v>
      </c>
      <c r="CV170" s="45">
        <v>0</v>
      </c>
      <c r="CW170" s="45">
        <v>0</v>
      </c>
      <c r="CX170" s="45">
        <v>0</v>
      </c>
      <c r="CY170" s="45">
        <f t="shared" si="145"/>
        <v>0</v>
      </c>
      <c r="CZ170" s="115" t="s">
        <v>456</v>
      </c>
      <c r="DA170" s="45">
        <v>0</v>
      </c>
      <c r="DB170" s="45">
        <f t="shared" si="146"/>
        <v>0</v>
      </c>
      <c r="DC170" s="37" t="s">
        <v>456</v>
      </c>
      <c r="DD170" s="45">
        <v>0</v>
      </c>
      <c r="DE170" s="45">
        <v>0</v>
      </c>
      <c r="DF170" s="45">
        <v>0</v>
      </c>
      <c r="DG170" s="45">
        <v>0</v>
      </c>
      <c r="DH170" s="48"/>
      <c r="DI170" s="48"/>
      <c r="DJ170" s="48"/>
      <c r="DK170" s="46">
        <v>0</v>
      </c>
      <c r="DL170" s="26" t="s">
        <v>392</v>
      </c>
      <c r="DM170" s="26" t="s">
        <v>392</v>
      </c>
      <c r="DN170" s="46">
        <v>3</v>
      </c>
    </row>
    <row r="171" spans="1:118" s="5" customFormat="1">
      <c r="A171" s="100" t="s">
        <v>307</v>
      </c>
      <c r="B171" s="100" t="s">
        <v>391</v>
      </c>
      <c r="C171" s="100" t="s">
        <v>32</v>
      </c>
      <c r="D171" s="46">
        <v>392</v>
      </c>
      <c r="E171" s="45">
        <f t="shared" si="118"/>
        <v>0</v>
      </c>
      <c r="F171" s="46">
        <v>0</v>
      </c>
      <c r="G171" s="37" t="s">
        <v>456</v>
      </c>
      <c r="H171" s="46">
        <v>0</v>
      </c>
      <c r="I171" s="37" t="s">
        <v>456</v>
      </c>
      <c r="J171" s="46">
        <v>0</v>
      </c>
      <c r="K171" s="34">
        <f t="shared" si="161"/>
        <v>0</v>
      </c>
      <c r="L171" s="46">
        <v>0</v>
      </c>
      <c r="M171" s="46">
        <v>0</v>
      </c>
      <c r="N171" s="47">
        <f t="shared" si="162"/>
        <v>0</v>
      </c>
      <c r="O171" s="45">
        <v>0</v>
      </c>
      <c r="P171" s="45">
        <v>0</v>
      </c>
      <c r="Q171" s="34">
        <f t="shared" si="163"/>
        <v>0</v>
      </c>
      <c r="R171" s="46">
        <f t="shared" si="122"/>
        <v>0</v>
      </c>
      <c r="S171" s="46">
        <v>0</v>
      </c>
      <c r="T171" s="37" t="s">
        <v>456</v>
      </c>
      <c r="U171" s="46">
        <v>0</v>
      </c>
      <c r="V171" s="37" t="s">
        <v>456</v>
      </c>
      <c r="W171" s="46">
        <v>0</v>
      </c>
      <c r="X171" s="46">
        <v>0</v>
      </c>
      <c r="Y171" s="34">
        <f t="shared" si="164"/>
        <v>0</v>
      </c>
      <c r="Z171" s="46">
        <v>0</v>
      </c>
      <c r="AA171" s="34">
        <f t="shared" si="165"/>
        <v>0</v>
      </c>
      <c r="AB171" s="42"/>
      <c r="AC171" s="42"/>
      <c r="AD171" s="42"/>
      <c r="AE171" s="42"/>
      <c r="AF171" s="34"/>
      <c r="AG171" s="34"/>
      <c r="AH171" s="45">
        <v>0</v>
      </c>
      <c r="AI171" s="37" t="s">
        <v>456</v>
      </c>
      <c r="AJ171" s="45">
        <v>0</v>
      </c>
      <c r="AK171" s="37" t="s">
        <v>456</v>
      </c>
      <c r="AL171" s="45">
        <v>0</v>
      </c>
      <c r="AM171" s="37" t="s">
        <v>456</v>
      </c>
      <c r="AN171" s="45">
        <v>0</v>
      </c>
      <c r="AO171" s="37" t="s">
        <v>456</v>
      </c>
      <c r="AP171" s="45">
        <v>0</v>
      </c>
      <c r="AQ171" s="176">
        <f t="shared" si="154"/>
        <v>0</v>
      </c>
      <c r="AR171" s="45">
        <f t="shared" si="125"/>
        <v>0</v>
      </c>
      <c r="AS171" s="34">
        <f t="shared" si="166"/>
        <v>0</v>
      </c>
      <c r="AT171" s="149">
        <v>0</v>
      </c>
      <c r="AU171" s="149">
        <v>0</v>
      </c>
      <c r="AV171" s="149">
        <v>0</v>
      </c>
      <c r="AW171" s="45">
        <f t="shared" si="127"/>
        <v>0</v>
      </c>
      <c r="AX171" s="45">
        <v>0</v>
      </c>
      <c r="AY171" s="45">
        <v>0</v>
      </c>
      <c r="AZ171" s="45">
        <v>0</v>
      </c>
      <c r="BA171" s="45">
        <v>0</v>
      </c>
      <c r="BB171" s="34">
        <f t="shared" si="167"/>
        <v>0</v>
      </c>
      <c r="BC171" s="149">
        <v>0</v>
      </c>
      <c r="BD171" s="37" t="s">
        <v>456</v>
      </c>
      <c r="BE171" s="45">
        <f t="shared" si="129"/>
        <v>0</v>
      </c>
      <c r="BF171" s="45">
        <f t="shared" si="130"/>
        <v>0</v>
      </c>
      <c r="BG171" s="45">
        <f t="shared" si="131"/>
        <v>0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5">
        <f t="shared" si="132"/>
        <v>0</v>
      </c>
      <c r="BR171" s="47">
        <f t="shared" si="168"/>
        <v>0</v>
      </c>
      <c r="BS171" s="45">
        <f t="shared" si="134"/>
        <v>0</v>
      </c>
      <c r="BT171" s="45">
        <f t="shared" si="135"/>
        <v>0</v>
      </c>
      <c r="BU171" s="45">
        <f t="shared" si="136"/>
        <v>0</v>
      </c>
      <c r="BV171" s="45">
        <f t="shared" si="137"/>
        <v>0</v>
      </c>
      <c r="BW171" s="45">
        <v>0</v>
      </c>
      <c r="BX171" s="45">
        <v>0</v>
      </c>
      <c r="BY171" s="45">
        <f t="shared" si="138"/>
        <v>0</v>
      </c>
      <c r="BZ171" s="45">
        <v>0</v>
      </c>
      <c r="CA171" s="45">
        <v>0</v>
      </c>
      <c r="CB171" s="45">
        <f t="shared" si="139"/>
        <v>0</v>
      </c>
      <c r="CC171" s="45">
        <v>0</v>
      </c>
      <c r="CD171" s="45">
        <v>0</v>
      </c>
      <c r="CE171" s="45">
        <f t="shared" si="140"/>
        <v>0</v>
      </c>
      <c r="CF171" s="45">
        <v>0</v>
      </c>
      <c r="CG171" s="45">
        <v>0</v>
      </c>
      <c r="CH171" s="45">
        <v>0</v>
      </c>
      <c r="CI171" s="45">
        <v>0</v>
      </c>
      <c r="CJ171" s="48"/>
      <c r="CK171" s="48"/>
      <c r="CL171" s="45">
        <v>0</v>
      </c>
      <c r="CM171" s="45">
        <v>0</v>
      </c>
      <c r="CN171" s="45">
        <f t="shared" si="141"/>
        <v>0</v>
      </c>
      <c r="CO171" s="115" t="s">
        <v>456</v>
      </c>
      <c r="CP171" s="45">
        <f t="shared" si="142"/>
        <v>0</v>
      </c>
      <c r="CQ171" s="45">
        <f t="shared" si="143"/>
        <v>0</v>
      </c>
      <c r="CR171" s="45">
        <f t="shared" si="144"/>
        <v>0</v>
      </c>
      <c r="CS171" s="45">
        <v>0</v>
      </c>
      <c r="CT171" s="45">
        <v>0</v>
      </c>
      <c r="CU171" s="45">
        <v>0</v>
      </c>
      <c r="CV171" s="45">
        <v>0</v>
      </c>
      <c r="CW171" s="45">
        <v>0</v>
      </c>
      <c r="CX171" s="45">
        <v>0</v>
      </c>
      <c r="CY171" s="45">
        <f t="shared" si="145"/>
        <v>0</v>
      </c>
      <c r="CZ171" s="115" t="s">
        <v>456</v>
      </c>
      <c r="DA171" s="45">
        <v>0</v>
      </c>
      <c r="DB171" s="45">
        <f t="shared" si="146"/>
        <v>0</v>
      </c>
      <c r="DC171" s="37" t="s">
        <v>456</v>
      </c>
      <c r="DD171" s="45">
        <v>0</v>
      </c>
      <c r="DE171" s="45">
        <v>0</v>
      </c>
      <c r="DF171" s="45">
        <v>0</v>
      </c>
      <c r="DG171" s="45">
        <v>0</v>
      </c>
      <c r="DH171" s="48"/>
      <c r="DI171" s="48"/>
      <c r="DJ171" s="48"/>
      <c r="DK171" s="46">
        <v>0</v>
      </c>
      <c r="DL171" s="26" t="s">
        <v>392</v>
      </c>
      <c r="DM171" s="26" t="s">
        <v>392</v>
      </c>
      <c r="DN171" s="46">
        <v>0</v>
      </c>
    </row>
    <row r="172" spans="1:118" s="5" customFormat="1">
      <c r="A172" s="100" t="s">
        <v>308</v>
      </c>
      <c r="B172" s="100" t="s">
        <v>391</v>
      </c>
      <c r="C172" s="100" t="s">
        <v>34</v>
      </c>
      <c r="D172" s="45">
        <v>1342</v>
      </c>
      <c r="E172" s="45">
        <f t="shared" si="118"/>
        <v>45</v>
      </c>
      <c r="F172" s="46">
        <v>42</v>
      </c>
      <c r="G172" s="34">
        <f>(F172/E172)*100</f>
        <v>93.333333333333329</v>
      </c>
      <c r="H172" s="46">
        <v>3</v>
      </c>
      <c r="I172" s="34">
        <f>(H172/E172)*100</f>
        <v>6.666666666666667</v>
      </c>
      <c r="J172" s="46">
        <v>31</v>
      </c>
      <c r="K172" s="34">
        <f t="shared" si="161"/>
        <v>2.309985096870343</v>
      </c>
      <c r="L172" s="46">
        <v>330</v>
      </c>
      <c r="M172" s="46">
        <v>178</v>
      </c>
      <c r="N172" s="47">
        <f t="shared" si="162"/>
        <v>13.263785394932937</v>
      </c>
      <c r="O172" s="45">
        <v>51</v>
      </c>
      <c r="P172" s="45">
        <v>40</v>
      </c>
      <c r="Q172" s="34">
        <f t="shared" si="163"/>
        <v>2.9806259314456036</v>
      </c>
      <c r="R172" s="46">
        <f t="shared" si="122"/>
        <v>30</v>
      </c>
      <c r="S172" s="46">
        <v>30</v>
      </c>
      <c r="T172" s="34">
        <f>(S172/R172)*100</f>
        <v>100</v>
      </c>
      <c r="U172" s="46">
        <v>0</v>
      </c>
      <c r="V172" s="34">
        <f>(U172/R172)*100</f>
        <v>0</v>
      </c>
      <c r="W172" s="46">
        <v>20</v>
      </c>
      <c r="X172" s="46">
        <v>29</v>
      </c>
      <c r="Y172" s="34">
        <f t="shared" si="164"/>
        <v>2.1609538002980626</v>
      </c>
      <c r="Z172" s="46">
        <v>20</v>
      </c>
      <c r="AA172" s="34">
        <f t="shared" si="165"/>
        <v>1.4903129657228018</v>
      </c>
      <c r="AB172" s="42">
        <v>67.81</v>
      </c>
      <c r="AC172" s="42">
        <v>68.86</v>
      </c>
      <c r="AD172" s="42"/>
      <c r="AE172" s="42">
        <v>406.73</v>
      </c>
      <c r="AF172" s="34">
        <v>5.3</v>
      </c>
      <c r="AG172" s="34">
        <v>6.25</v>
      </c>
      <c r="AH172" s="45">
        <v>17</v>
      </c>
      <c r="AI172" s="34">
        <f>(AH172/S172)*100</f>
        <v>56.666666666666664</v>
      </c>
      <c r="AJ172" s="45">
        <v>16</v>
      </c>
      <c r="AK172" s="34">
        <f>(AJ172/W172)*100</f>
        <v>80</v>
      </c>
      <c r="AL172" s="45">
        <v>16</v>
      </c>
      <c r="AM172" s="34">
        <f>(AL172/X172)*100</f>
        <v>55.172413793103445</v>
      </c>
      <c r="AN172" s="45">
        <v>16</v>
      </c>
      <c r="AO172" s="34">
        <f>(AN172/Z172)*100</f>
        <v>80</v>
      </c>
      <c r="AP172" s="45">
        <v>0</v>
      </c>
      <c r="AQ172" s="175">
        <f t="shared" si="154"/>
        <v>0</v>
      </c>
      <c r="AR172" s="45">
        <f t="shared" si="125"/>
        <v>33</v>
      </c>
      <c r="AS172" s="34">
        <f t="shared" si="166"/>
        <v>2.459016393442623</v>
      </c>
      <c r="AT172" s="149">
        <v>0</v>
      </c>
      <c r="AU172" s="149">
        <v>33</v>
      </c>
      <c r="AV172" s="149">
        <v>0</v>
      </c>
      <c r="AW172" s="45">
        <f t="shared" si="127"/>
        <v>33</v>
      </c>
      <c r="AX172" s="45">
        <v>0</v>
      </c>
      <c r="AY172" s="45">
        <v>33</v>
      </c>
      <c r="AZ172" s="45">
        <v>0</v>
      </c>
      <c r="BA172" s="45">
        <v>30</v>
      </c>
      <c r="BB172" s="34">
        <f t="shared" si="167"/>
        <v>2.2354694485842028</v>
      </c>
      <c r="BC172" s="149">
        <v>0</v>
      </c>
      <c r="BD172" s="34">
        <f>(BC172/BA172)*100</f>
        <v>0</v>
      </c>
      <c r="BE172" s="45">
        <f t="shared" si="129"/>
        <v>0</v>
      </c>
      <c r="BF172" s="45">
        <f t="shared" si="130"/>
        <v>13</v>
      </c>
      <c r="BG172" s="45">
        <f t="shared" si="131"/>
        <v>20</v>
      </c>
      <c r="BH172" s="46">
        <v>0</v>
      </c>
      <c r="BI172" s="46">
        <v>0</v>
      </c>
      <c r="BJ172" s="46">
        <v>0</v>
      </c>
      <c r="BK172" s="46">
        <v>0</v>
      </c>
      <c r="BL172" s="46">
        <v>13</v>
      </c>
      <c r="BM172" s="46">
        <v>20</v>
      </c>
      <c r="BN172" s="46">
        <v>0</v>
      </c>
      <c r="BO172" s="46">
        <v>0</v>
      </c>
      <c r="BP172" s="46">
        <v>0</v>
      </c>
      <c r="BQ172" s="45">
        <f t="shared" si="132"/>
        <v>0</v>
      </c>
      <c r="BR172" s="47">
        <f t="shared" si="168"/>
        <v>0</v>
      </c>
      <c r="BS172" s="45">
        <f t="shared" si="134"/>
        <v>0</v>
      </c>
      <c r="BT172" s="45">
        <f t="shared" si="135"/>
        <v>0</v>
      </c>
      <c r="BU172" s="45">
        <f t="shared" si="136"/>
        <v>0</v>
      </c>
      <c r="BV172" s="45">
        <f t="shared" si="137"/>
        <v>0</v>
      </c>
      <c r="BW172" s="45">
        <v>0</v>
      </c>
      <c r="BX172" s="45">
        <v>0</v>
      </c>
      <c r="BY172" s="45">
        <f t="shared" si="138"/>
        <v>0</v>
      </c>
      <c r="BZ172" s="45">
        <v>0</v>
      </c>
      <c r="CA172" s="45">
        <v>0</v>
      </c>
      <c r="CB172" s="45">
        <f t="shared" si="139"/>
        <v>0</v>
      </c>
      <c r="CC172" s="45">
        <v>0</v>
      </c>
      <c r="CD172" s="45">
        <v>0</v>
      </c>
      <c r="CE172" s="45">
        <f t="shared" si="140"/>
        <v>0</v>
      </c>
      <c r="CF172" s="45">
        <v>0</v>
      </c>
      <c r="CG172" s="45">
        <v>0</v>
      </c>
      <c r="CH172" s="45">
        <v>0</v>
      </c>
      <c r="CI172" s="45">
        <v>0</v>
      </c>
      <c r="CJ172" s="48"/>
      <c r="CK172" s="48"/>
      <c r="CL172" s="45">
        <v>0</v>
      </c>
      <c r="CM172" s="45">
        <v>0</v>
      </c>
      <c r="CN172" s="45">
        <f t="shared" si="141"/>
        <v>0</v>
      </c>
      <c r="CO172" s="115" t="s">
        <v>456</v>
      </c>
      <c r="CP172" s="45">
        <f t="shared" si="142"/>
        <v>0</v>
      </c>
      <c r="CQ172" s="45">
        <f t="shared" si="143"/>
        <v>0</v>
      </c>
      <c r="CR172" s="45">
        <f t="shared" si="144"/>
        <v>0</v>
      </c>
      <c r="CS172" s="45">
        <v>0</v>
      </c>
      <c r="CT172" s="45">
        <v>0</v>
      </c>
      <c r="CU172" s="45">
        <v>0</v>
      </c>
      <c r="CV172" s="45">
        <v>0</v>
      </c>
      <c r="CW172" s="45">
        <v>0</v>
      </c>
      <c r="CX172" s="45">
        <v>0</v>
      </c>
      <c r="CY172" s="45">
        <f t="shared" si="145"/>
        <v>0</v>
      </c>
      <c r="CZ172" s="115" t="s">
        <v>456</v>
      </c>
      <c r="DA172" s="45">
        <v>0</v>
      </c>
      <c r="DB172" s="45">
        <f t="shared" si="146"/>
        <v>0</v>
      </c>
      <c r="DC172" s="37" t="s">
        <v>456</v>
      </c>
      <c r="DD172" s="45">
        <v>0</v>
      </c>
      <c r="DE172" s="45">
        <v>0</v>
      </c>
      <c r="DF172" s="45">
        <v>0</v>
      </c>
      <c r="DG172" s="45">
        <v>0</v>
      </c>
      <c r="DH172" s="48"/>
      <c r="DI172" s="48"/>
      <c r="DJ172" s="48"/>
      <c r="DK172" s="46">
        <v>0</v>
      </c>
      <c r="DL172" s="26" t="s">
        <v>392</v>
      </c>
      <c r="DM172" s="26" t="s">
        <v>392</v>
      </c>
      <c r="DN172" s="46">
        <v>30</v>
      </c>
    </row>
    <row r="173" spans="1:118" s="5" customFormat="1">
      <c r="A173" s="100" t="s">
        <v>309</v>
      </c>
      <c r="B173" s="100" t="s">
        <v>391</v>
      </c>
      <c r="C173" s="100" t="s">
        <v>19</v>
      </c>
      <c r="D173" s="46">
        <v>269</v>
      </c>
      <c r="E173" s="45">
        <f t="shared" si="118"/>
        <v>5</v>
      </c>
      <c r="F173" s="46">
        <v>2</v>
      </c>
      <c r="G173" s="34">
        <f>(F173/E173)*100</f>
        <v>40</v>
      </c>
      <c r="H173" s="46">
        <v>3</v>
      </c>
      <c r="I173" s="34">
        <f>(H173/E173)*100</f>
        <v>60</v>
      </c>
      <c r="J173" s="46">
        <v>2</v>
      </c>
      <c r="K173" s="34">
        <f t="shared" si="161"/>
        <v>0.74349442379182151</v>
      </c>
      <c r="L173" s="46">
        <v>40</v>
      </c>
      <c r="M173" s="46">
        <v>22</v>
      </c>
      <c r="N173" s="47">
        <f t="shared" si="162"/>
        <v>8.1784386617100377</v>
      </c>
      <c r="O173" s="45">
        <v>5</v>
      </c>
      <c r="P173" s="45">
        <v>4</v>
      </c>
      <c r="Q173" s="34">
        <f t="shared" si="163"/>
        <v>1.486988847583643</v>
      </c>
      <c r="R173" s="46">
        <f t="shared" si="122"/>
        <v>7</v>
      </c>
      <c r="S173" s="46">
        <v>7</v>
      </c>
      <c r="T173" s="34">
        <f>(S173/R173)*100</f>
        <v>100</v>
      </c>
      <c r="U173" s="46">
        <v>0</v>
      </c>
      <c r="V173" s="34">
        <f>(U173/R173)*100</f>
        <v>0</v>
      </c>
      <c r="W173" s="46">
        <v>1</v>
      </c>
      <c r="X173" s="46">
        <v>5</v>
      </c>
      <c r="Y173" s="34">
        <f t="shared" si="164"/>
        <v>1.8587360594795539</v>
      </c>
      <c r="Z173" s="46">
        <v>1</v>
      </c>
      <c r="AA173" s="34">
        <f t="shared" si="165"/>
        <v>0.37174721189591076</v>
      </c>
      <c r="AB173" s="42">
        <v>25.97</v>
      </c>
      <c r="AC173" s="42">
        <v>47.78</v>
      </c>
      <c r="AD173" s="42"/>
      <c r="AE173" s="42">
        <v>764.5</v>
      </c>
      <c r="AF173" s="34">
        <v>12.86</v>
      </c>
      <c r="AG173" s="34">
        <v>16</v>
      </c>
      <c r="AH173" s="45">
        <v>1</v>
      </c>
      <c r="AI173" s="34">
        <f>(AH173/S173)*100</f>
        <v>14.285714285714285</v>
      </c>
      <c r="AJ173" s="45">
        <v>0</v>
      </c>
      <c r="AK173" s="34">
        <f>(AJ173/W173)*100</f>
        <v>0</v>
      </c>
      <c r="AL173" s="45">
        <v>1</v>
      </c>
      <c r="AM173" s="34">
        <f>(AL173/X173)*100</f>
        <v>20</v>
      </c>
      <c r="AN173" s="45">
        <v>0</v>
      </c>
      <c r="AO173" s="34">
        <f>(AN173/Z173)*100</f>
        <v>0</v>
      </c>
      <c r="AP173" s="45">
        <v>0</v>
      </c>
      <c r="AQ173" s="175">
        <f t="shared" si="154"/>
        <v>0</v>
      </c>
      <c r="AR173" s="45">
        <f t="shared" si="125"/>
        <v>2</v>
      </c>
      <c r="AS173" s="34">
        <f t="shared" si="166"/>
        <v>0.74349442379182151</v>
      </c>
      <c r="AT173" s="149">
        <v>0</v>
      </c>
      <c r="AU173" s="149">
        <v>2</v>
      </c>
      <c r="AV173" s="149">
        <v>0</v>
      </c>
      <c r="AW173" s="45">
        <f t="shared" si="127"/>
        <v>2</v>
      </c>
      <c r="AX173" s="45">
        <v>0</v>
      </c>
      <c r="AY173" s="45">
        <v>2</v>
      </c>
      <c r="AZ173" s="45">
        <v>0</v>
      </c>
      <c r="BA173" s="45">
        <v>2</v>
      </c>
      <c r="BB173" s="34">
        <f t="shared" si="167"/>
        <v>0.74349442379182151</v>
      </c>
      <c r="BC173" s="149">
        <v>0</v>
      </c>
      <c r="BD173" s="34">
        <f>(BC173/BA173)*100</f>
        <v>0</v>
      </c>
      <c r="BE173" s="45">
        <f t="shared" si="129"/>
        <v>0</v>
      </c>
      <c r="BF173" s="45">
        <f t="shared" si="130"/>
        <v>2</v>
      </c>
      <c r="BG173" s="45">
        <f t="shared" si="131"/>
        <v>0</v>
      </c>
      <c r="BH173" s="46">
        <v>0</v>
      </c>
      <c r="BI173" s="46">
        <v>0</v>
      </c>
      <c r="BJ173" s="46">
        <v>0</v>
      </c>
      <c r="BK173" s="46">
        <v>0</v>
      </c>
      <c r="BL173" s="46">
        <v>2</v>
      </c>
      <c r="BM173" s="46">
        <v>0</v>
      </c>
      <c r="BN173" s="46">
        <v>0</v>
      </c>
      <c r="BO173" s="46">
        <v>0</v>
      </c>
      <c r="BP173" s="46">
        <v>0</v>
      </c>
      <c r="BQ173" s="45">
        <f t="shared" si="132"/>
        <v>0</v>
      </c>
      <c r="BR173" s="47">
        <f t="shared" si="168"/>
        <v>0</v>
      </c>
      <c r="BS173" s="45">
        <f t="shared" si="134"/>
        <v>0</v>
      </c>
      <c r="BT173" s="45">
        <f t="shared" si="135"/>
        <v>0</v>
      </c>
      <c r="BU173" s="45">
        <f t="shared" si="136"/>
        <v>0</v>
      </c>
      <c r="BV173" s="45">
        <f t="shared" si="137"/>
        <v>0</v>
      </c>
      <c r="BW173" s="45">
        <v>0</v>
      </c>
      <c r="BX173" s="45">
        <v>0</v>
      </c>
      <c r="BY173" s="45">
        <f t="shared" si="138"/>
        <v>0</v>
      </c>
      <c r="BZ173" s="45">
        <v>0</v>
      </c>
      <c r="CA173" s="45">
        <v>0</v>
      </c>
      <c r="CB173" s="45">
        <f t="shared" si="139"/>
        <v>0</v>
      </c>
      <c r="CC173" s="45">
        <v>0</v>
      </c>
      <c r="CD173" s="45">
        <v>0</v>
      </c>
      <c r="CE173" s="45">
        <f t="shared" si="140"/>
        <v>0</v>
      </c>
      <c r="CF173" s="45">
        <v>0</v>
      </c>
      <c r="CG173" s="45">
        <v>0</v>
      </c>
      <c r="CH173" s="45">
        <v>0</v>
      </c>
      <c r="CI173" s="45">
        <v>0</v>
      </c>
      <c r="CJ173" s="48"/>
      <c r="CK173" s="48"/>
      <c r="CL173" s="45">
        <v>0</v>
      </c>
      <c r="CM173" s="45">
        <v>0</v>
      </c>
      <c r="CN173" s="45">
        <f t="shared" si="141"/>
        <v>0</v>
      </c>
      <c r="CO173" s="115" t="s">
        <v>456</v>
      </c>
      <c r="CP173" s="45">
        <f t="shared" si="142"/>
        <v>0</v>
      </c>
      <c r="CQ173" s="45">
        <f t="shared" si="143"/>
        <v>0</v>
      </c>
      <c r="CR173" s="45">
        <f t="shared" si="144"/>
        <v>0</v>
      </c>
      <c r="CS173" s="45">
        <v>0</v>
      </c>
      <c r="CT173" s="45">
        <v>0</v>
      </c>
      <c r="CU173" s="45">
        <v>0</v>
      </c>
      <c r="CV173" s="45">
        <v>0</v>
      </c>
      <c r="CW173" s="45">
        <v>0</v>
      </c>
      <c r="CX173" s="45">
        <v>0</v>
      </c>
      <c r="CY173" s="45">
        <f t="shared" si="145"/>
        <v>0</v>
      </c>
      <c r="CZ173" s="115" t="s">
        <v>456</v>
      </c>
      <c r="DA173" s="45">
        <v>0</v>
      </c>
      <c r="DB173" s="45">
        <f t="shared" si="146"/>
        <v>0</v>
      </c>
      <c r="DC173" s="37" t="s">
        <v>456</v>
      </c>
      <c r="DD173" s="45">
        <v>0</v>
      </c>
      <c r="DE173" s="45">
        <v>0</v>
      </c>
      <c r="DF173" s="45">
        <v>0</v>
      </c>
      <c r="DG173" s="45">
        <v>0</v>
      </c>
      <c r="DH173" s="48"/>
      <c r="DI173" s="48"/>
      <c r="DJ173" s="48"/>
      <c r="DK173" s="46">
        <v>0</v>
      </c>
      <c r="DL173" s="26" t="s">
        <v>392</v>
      </c>
      <c r="DM173" s="26" t="s">
        <v>392</v>
      </c>
      <c r="DN173" s="46">
        <v>7</v>
      </c>
    </row>
    <row r="174" spans="1:118" s="5" customFormat="1">
      <c r="A174" s="100" t="s">
        <v>310</v>
      </c>
      <c r="B174" s="100" t="s">
        <v>391</v>
      </c>
      <c r="C174" s="100" t="s">
        <v>34</v>
      </c>
      <c r="D174" s="46">
        <v>24</v>
      </c>
      <c r="E174" s="45">
        <f t="shared" si="118"/>
        <v>0</v>
      </c>
      <c r="F174" s="46">
        <v>0</v>
      </c>
      <c r="G174" s="37" t="s">
        <v>456</v>
      </c>
      <c r="H174" s="46">
        <v>0</v>
      </c>
      <c r="I174" s="37" t="s">
        <v>456</v>
      </c>
      <c r="J174" s="46">
        <v>0</v>
      </c>
      <c r="K174" s="34">
        <f t="shared" si="161"/>
        <v>0</v>
      </c>
      <c r="L174" s="46">
        <v>4</v>
      </c>
      <c r="M174" s="46">
        <v>4</v>
      </c>
      <c r="N174" s="47">
        <f t="shared" si="162"/>
        <v>16.666666666666664</v>
      </c>
      <c r="O174" s="45">
        <v>0</v>
      </c>
      <c r="P174" s="45">
        <v>0</v>
      </c>
      <c r="Q174" s="34">
        <f t="shared" si="163"/>
        <v>0</v>
      </c>
      <c r="R174" s="46">
        <f t="shared" si="122"/>
        <v>0</v>
      </c>
      <c r="S174" s="46">
        <v>0</v>
      </c>
      <c r="T174" s="37" t="s">
        <v>456</v>
      </c>
      <c r="U174" s="46">
        <v>0</v>
      </c>
      <c r="V174" s="37" t="s">
        <v>456</v>
      </c>
      <c r="W174" s="46">
        <v>0</v>
      </c>
      <c r="X174" s="46">
        <v>0</v>
      </c>
      <c r="Y174" s="34">
        <f t="shared" si="164"/>
        <v>0</v>
      </c>
      <c r="Z174" s="46">
        <v>0</v>
      </c>
      <c r="AA174" s="34">
        <f t="shared" si="165"/>
        <v>0</v>
      </c>
      <c r="AB174" s="42"/>
      <c r="AC174" s="42"/>
      <c r="AD174" s="42"/>
      <c r="AE174" s="42"/>
      <c r="AF174" s="34"/>
      <c r="AG174" s="34"/>
      <c r="AH174" s="45">
        <v>0</v>
      </c>
      <c r="AI174" s="37" t="s">
        <v>456</v>
      </c>
      <c r="AJ174" s="45">
        <v>0</v>
      </c>
      <c r="AK174" s="37" t="s">
        <v>456</v>
      </c>
      <c r="AL174" s="45">
        <v>0</v>
      </c>
      <c r="AM174" s="37" t="s">
        <v>456</v>
      </c>
      <c r="AN174" s="45">
        <v>0</v>
      </c>
      <c r="AO174" s="37" t="s">
        <v>456</v>
      </c>
      <c r="AP174" s="45">
        <v>0</v>
      </c>
      <c r="AQ174" s="176">
        <f t="shared" si="154"/>
        <v>0</v>
      </c>
      <c r="AR174" s="45">
        <f t="shared" si="125"/>
        <v>0</v>
      </c>
      <c r="AS174" s="34">
        <f t="shared" si="166"/>
        <v>0</v>
      </c>
      <c r="AT174" s="149">
        <v>0</v>
      </c>
      <c r="AU174" s="149">
        <v>0</v>
      </c>
      <c r="AV174" s="149">
        <v>0</v>
      </c>
      <c r="AW174" s="45">
        <f t="shared" si="127"/>
        <v>0</v>
      </c>
      <c r="AX174" s="45">
        <v>0</v>
      </c>
      <c r="AY174" s="45">
        <v>0</v>
      </c>
      <c r="AZ174" s="45">
        <v>0</v>
      </c>
      <c r="BA174" s="45">
        <v>0</v>
      </c>
      <c r="BB174" s="34">
        <f t="shared" si="167"/>
        <v>0</v>
      </c>
      <c r="BC174" s="149">
        <v>0</v>
      </c>
      <c r="BD174" s="37" t="s">
        <v>456</v>
      </c>
      <c r="BE174" s="45">
        <f t="shared" si="129"/>
        <v>0</v>
      </c>
      <c r="BF174" s="45">
        <f t="shared" si="130"/>
        <v>0</v>
      </c>
      <c r="BG174" s="45">
        <f t="shared" si="131"/>
        <v>0</v>
      </c>
      <c r="BH174" s="46">
        <v>0</v>
      </c>
      <c r="BI174" s="46">
        <v>0</v>
      </c>
      <c r="BJ174" s="46">
        <v>0</v>
      </c>
      <c r="BK174" s="46">
        <v>0</v>
      </c>
      <c r="BL174" s="46">
        <v>0</v>
      </c>
      <c r="BM174" s="46">
        <v>0</v>
      </c>
      <c r="BN174" s="46">
        <v>0</v>
      </c>
      <c r="BO174" s="46">
        <v>0</v>
      </c>
      <c r="BP174" s="46">
        <v>0</v>
      </c>
      <c r="BQ174" s="45">
        <f t="shared" si="132"/>
        <v>0</v>
      </c>
      <c r="BR174" s="47">
        <f t="shared" si="168"/>
        <v>0</v>
      </c>
      <c r="BS174" s="45">
        <f t="shared" si="134"/>
        <v>0</v>
      </c>
      <c r="BT174" s="45">
        <f t="shared" si="135"/>
        <v>0</v>
      </c>
      <c r="BU174" s="45">
        <f t="shared" si="136"/>
        <v>0</v>
      </c>
      <c r="BV174" s="45">
        <f t="shared" si="137"/>
        <v>0</v>
      </c>
      <c r="BW174" s="45">
        <v>0</v>
      </c>
      <c r="BX174" s="45">
        <v>0</v>
      </c>
      <c r="BY174" s="45">
        <f t="shared" si="138"/>
        <v>0</v>
      </c>
      <c r="BZ174" s="45">
        <v>0</v>
      </c>
      <c r="CA174" s="45">
        <v>0</v>
      </c>
      <c r="CB174" s="45">
        <f t="shared" si="139"/>
        <v>0</v>
      </c>
      <c r="CC174" s="45">
        <v>0</v>
      </c>
      <c r="CD174" s="45">
        <v>0</v>
      </c>
      <c r="CE174" s="45">
        <f t="shared" si="140"/>
        <v>0</v>
      </c>
      <c r="CF174" s="45">
        <v>0</v>
      </c>
      <c r="CG174" s="45">
        <v>0</v>
      </c>
      <c r="CH174" s="45">
        <v>0</v>
      </c>
      <c r="CI174" s="45">
        <v>0</v>
      </c>
      <c r="CJ174" s="48"/>
      <c r="CK174" s="48"/>
      <c r="CL174" s="45">
        <v>0</v>
      </c>
      <c r="CM174" s="45">
        <v>0</v>
      </c>
      <c r="CN174" s="45">
        <f t="shared" si="141"/>
        <v>0</v>
      </c>
      <c r="CO174" s="115" t="s">
        <v>456</v>
      </c>
      <c r="CP174" s="45">
        <f t="shared" si="142"/>
        <v>0</v>
      </c>
      <c r="CQ174" s="45">
        <f t="shared" si="143"/>
        <v>0</v>
      </c>
      <c r="CR174" s="45">
        <f t="shared" si="144"/>
        <v>0</v>
      </c>
      <c r="CS174" s="45">
        <v>0</v>
      </c>
      <c r="CT174" s="45">
        <v>0</v>
      </c>
      <c r="CU174" s="45">
        <v>0</v>
      </c>
      <c r="CV174" s="45">
        <v>0</v>
      </c>
      <c r="CW174" s="45">
        <v>0</v>
      </c>
      <c r="CX174" s="45">
        <v>0</v>
      </c>
      <c r="CY174" s="45">
        <f t="shared" si="145"/>
        <v>0</v>
      </c>
      <c r="CZ174" s="115" t="s">
        <v>456</v>
      </c>
      <c r="DA174" s="45">
        <v>0</v>
      </c>
      <c r="DB174" s="45">
        <f t="shared" si="146"/>
        <v>0</v>
      </c>
      <c r="DC174" s="37" t="s">
        <v>456</v>
      </c>
      <c r="DD174" s="45">
        <v>0</v>
      </c>
      <c r="DE174" s="45">
        <v>0</v>
      </c>
      <c r="DF174" s="45">
        <v>0</v>
      </c>
      <c r="DG174" s="45">
        <v>0</v>
      </c>
      <c r="DH174" s="48"/>
      <c r="DI174" s="48"/>
      <c r="DJ174" s="48"/>
      <c r="DK174" s="46">
        <v>0</v>
      </c>
      <c r="DL174" s="26" t="s">
        <v>392</v>
      </c>
      <c r="DM174" s="26" t="s">
        <v>392</v>
      </c>
      <c r="DN174" s="46">
        <v>0</v>
      </c>
    </row>
    <row r="175" spans="1:118" s="5" customFormat="1">
      <c r="A175" s="26" t="s">
        <v>310</v>
      </c>
      <c r="B175" s="26" t="s">
        <v>439</v>
      </c>
      <c r="C175" s="26" t="s">
        <v>34</v>
      </c>
      <c r="D175" s="46">
        <v>360</v>
      </c>
      <c r="E175" s="45">
        <f t="shared" si="118"/>
        <v>1</v>
      </c>
      <c r="F175" s="46">
        <v>1</v>
      </c>
      <c r="G175" s="34">
        <f>(F175/E175)*100</f>
        <v>100</v>
      </c>
      <c r="H175" s="46">
        <v>0</v>
      </c>
      <c r="I175" s="34">
        <f>(H175/E175)*100</f>
        <v>0</v>
      </c>
      <c r="J175" s="46">
        <v>1</v>
      </c>
      <c r="K175" s="34">
        <f t="shared" si="161"/>
        <v>0.27777777777777779</v>
      </c>
      <c r="L175" s="46">
        <v>76</v>
      </c>
      <c r="M175" s="46">
        <v>48</v>
      </c>
      <c r="N175" s="47">
        <f t="shared" si="162"/>
        <v>13.333333333333334</v>
      </c>
      <c r="O175" s="45">
        <v>27</v>
      </c>
      <c r="P175" s="45">
        <v>23</v>
      </c>
      <c r="Q175" s="34">
        <f t="shared" si="163"/>
        <v>6.3888888888888884</v>
      </c>
      <c r="R175" s="46">
        <f t="shared" si="122"/>
        <v>19</v>
      </c>
      <c r="S175" s="46">
        <v>19</v>
      </c>
      <c r="T175" s="34">
        <f t="shared" ref="T175:T188" si="175">(S175/R175)*100</f>
        <v>100</v>
      </c>
      <c r="U175" s="46">
        <v>0</v>
      </c>
      <c r="V175" s="34">
        <f t="shared" ref="V175:V188" si="176">(U175/R175)*100</f>
        <v>0</v>
      </c>
      <c r="W175" s="46">
        <v>8</v>
      </c>
      <c r="X175" s="46">
        <v>17</v>
      </c>
      <c r="Y175" s="34">
        <f t="shared" si="164"/>
        <v>4.7222222222222223</v>
      </c>
      <c r="Z175" s="46">
        <v>5</v>
      </c>
      <c r="AA175" s="34">
        <f t="shared" si="165"/>
        <v>1.3888888888888888</v>
      </c>
      <c r="AB175" s="42">
        <v>70.27</v>
      </c>
      <c r="AC175" s="42">
        <v>53.69</v>
      </c>
      <c r="AD175" s="42">
        <v>578.79</v>
      </c>
      <c r="AE175" s="42">
        <v>536.91999999999996</v>
      </c>
      <c r="AF175" s="34">
        <v>10.59</v>
      </c>
      <c r="AG175" s="34">
        <v>10</v>
      </c>
      <c r="AH175" s="45">
        <v>9</v>
      </c>
      <c r="AI175" s="34">
        <f t="shared" ref="AI175:AI188" si="177">(AH175/S175)*100</f>
        <v>47.368421052631575</v>
      </c>
      <c r="AJ175" s="45">
        <v>5</v>
      </c>
      <c r="AK175" s="34">
        <f>(AJ175/W175)*100</f>
        <v>62.5</v>
      </c>
      <c r="AL175" s="45">
        <v>9</v>
      </c>
      <c r="AM175" s="34">
        <f t="shared" ref="AM175:AM188" si="178">(AL175/X175)*100</f>
        <v>52.941176470588239</v>
      </c>
      <c r="AN175" s="45">
        <v>5</v>
      </c>
      <c r="AO175" s="34">
        <f>(AN175/Z175)*100</f>
        <v>100</v>
      </c>
      <c r="AP175" s="45">
        <v>0</v>
      </c>
      <c r="AQ175" s="175">
        <f t="shared" si="154"/>
        <v>0</v>
      </c>
      <c r="AR175" s="45">
        <f t="shared" si="125"/>
        <v>8</v>
      </c>
      <c r="AS175" s="34">
        <f t="shared" si="166"/>
        <v>2.2222222222222223</v>
      </c>
      <c r="AT175" s="149">
        <v>0</v>
      </c>
      <c r="AU175" s="149">
        <v>8</v>
      </c>
      <c r="AV175" s="149">
        <v>0</v>
      </c>
      <c r="AW175" s="45">
        <f t="shared" si="127"/>
        <v>8</v>
      </c>
      <c r="AX175" s="45">
        <v>0</v>
      </c>
      <c r="AY175" s="45">
        <v>8</v>
      </c>
      <c r="AZ175" s="45">
        <v>0</v>
      </c>
      <c r="BA175" s="45">
        <v>7</v>
      </c>
      <c r="BB175" s="34">
        <f t="shared" si="167"/>
        <v>1.9444444444444444</v>
      </c>
      <c r="BC175" s="149">
        <v>0</v>
      </c>
      <c r="BD175" s="34">
        <f>(BC175/BA175)*100</f>
        <v>0</v>
      </c>
      <c r="BE175" s="45">
        <f t="shared" si="129"/>
        <v>0</v>
      </c>
      <c r="BF175" s="45">
        <f t="shared" si="130"/>
        <v>0</v>
      </c>
      <c r="BG175" s="45">
        <f t="shared" si="131"/>
        <v>8</v>
      </c>
      <c r="BH175" s="46">
        <v>0</v>
      </c>
      <c r="BI175" s="46">
        <v>0</v>
      </c>
      <c r="BJ175" s="46">
        <v>0</v>
      </c>
      <c r="BK175" s="46">
        <v>0</v>
      </c>
      <c r="BL175" s="46">
        <v>0</v>
      </c>
      <c r="BM175" s="46">
        <v>8</v>
      </c>
      <c r="BN175" s="46">
        <v>0</v>
      </c>
      <c r="BO175" s="46">
        <v>0</v>
      </c>
      <c r="BP175" s="46">
        <v>0</v>
      </c>
      <c r="BQ175" s="45">
        <f t="shared" si="132"/>
        <v>0</v>
      </c>
      <c r="BR175" s="47">
        <f t="shared" si="168"/>
        <v>0</v>
      </c>
      <c r="BS175" s="45">
        <f t="shared" si="134"/>
        <v>0</v>
      </c>
      <c r="BT175" s="45">
        <f t="shared" si="135"/>
        <v>0</v>
      </c>
      <c r="BU175" s="45">
        <f t="shared" si="136"/>
        <v>0</v>
      </c>
      <c r="BV175" s="45">
        <f t="shared" si="137"/>
        <v>0</v>
      </c>
      <c r="BW175" s="45">
        <v>0</v>
      </c>
      <c r="BX175" s="45">
        <v>0</v>
      </c>
      <c r="BY175" s="45">
        <f t="shared" si="138"/>
        <v>0</v>
      </c>
      <c r="BZ175" s="45">
        <v>0</v>
      </c>
      <c r="CA175" s="45">
        <v>0</v>
      </c>
      <c r="CB175" s="45">
        <f t="shared" si="139"/>
        <v>0</v>
      </c>
      <c r="CC175" s="45">
        <v>0</v>
      </c>
      <c r="CD175" s="45">
        <v>0</v>
      </c>
      <c r="CE175" s="45">
        <f t="shared" si="140"/>
        <v>0</v>
      </c>
      <c r="CF175" s="45">
        <v>0</v>
      </c>
      <c r="CG175" s="45">
        <v>0</v>
      </c>
      <c r="CH175" s="45">
        <v>0</v>
      </c>
      <c r="CI175" s="45">
        <v>0</v>
      </c>
      <c r="CJ175" s="48"/>
      <c r="CK175" s="48"/>
      <c r="CL175" s="45">
        <v>0</v>
      </c>
      <c r="CM175" s="45">
        <v>0</v>
      </c>
      <c r="CN175" s="45">
        <f t="shared" si="141"/>
        <v>0</v>
      </c>
      <c r="CO175" s="115" t="s">
        <v>456</v>
      </c>
      <c r="CP175" s="45">
        <f t="shared" si="142"/>
        <v>0</v>
      </c>
      <c r="CQ175" s="45">
        <f t="shared" si="143"/>
        <v>0</v>
      </c>
      <c r="CR175" s="45">
        <f t="shared" si="144"/>
        <v>0</v>
      </c>
      <c r="CS175" s="45">
        <v>0</v>
      </c>
      <c r="CT175" s="45">
        <v>0</v>
      </c>
      <c r="CU175" s="45">
        <v>0</v>
      </c>
      <c r="CV175" s="45">
        <v>0</v>
      </c>
      <c r="CW175" s="45">
        <v>0</v>
      </c>
      <c r="CX175" s="45">
        <v>0</v>
      </c>
      <c r="CY175" s="45">
        <f t="shared" si="145"/>
        <v>0</v>
      </c>
      <c r="CZ175" s="115" t="s">
        <v>456</v>
      </c>
      <c r="DA175" s="45">
        <v>0</v>
      </c>
      <c r="DB175" s="45">
        <f t="shared" si="146"/>
        <v>0</v>
      </c>
      <c r="DC175" s="37" t="s">
        <v>456</v>
      </c>
      <c r="DD175" s="45">
        <v>0</v>
      </c>
      <c r="DE175" s="45">
        <v>0</v>
      </c>
      <c r="DF175" s="45">
        <v>0</v>
      </c>
      <c r="DG175" s="45">
        <v>0</v>
      </c>
      <c r="DH175" s="48"/>
      <c r="DI175" s="48"/>
      <c r="DJ175" s="48"/>
      <c r="DK175" s="46">
        <v>0</v>
      </c>
      <c r="DL175" s="46">
        <v>1</v>
      </c>
      <c r="DM175" s="46">
        <v>1</v>
      </c>
      <c r="DN175" s="46">
        <v>5</v>
      </c>
    </row>
    <row r="176" spans="1:118" s="5" customFormat="1">
      <c r="A176" s="26" t="s">
        <v>175</v>
      </c>
      <c r="B176" s="26" t="s">
        <v>210</v>
      </c>
      <c r="C176" s="26" t="s">
        <v>31</v>
      </c>
      <c r="D176" s="46">
        <v>772</v>
      </c>
      <c r="E176" s="45">
        <f t="shared" si="118"/>
        <v>31</v>
      </c>
      <c r="F176" s="46">
        <v>31</v>
      </c>
      <c r="G176" s="34">
        <f>(F176/E176)*100</f>
        <v>100</v>
      </c>
      <c r="H176" s="46">
        <v>0</v>
      </c>
      <c r="I176" s="34">
        <f>(H176/E176)*100</f>
        <v>0</v>
      </c>
      <c r="J176" s="46">
        <v>24</v>
      </c>
      <c r="K176" s="34">
        <f t="shared" si="161"/>
        <v>3.1088082901554404</v>
      </c>
      <c r="L176" s="46">
        <v>324</v>
      </c>
      <c r="M176" s="46">
        <v>137</v>
      </c>
      <c r="N176" s="47">
        <f t="shared" si="162"/>
        <v>17.746113989637305</v>
      </c>
      <c r="O176" s="46">
        <v>51</v>
      </c>
      <c r="P176" s="46">
        <v>32</v>
      </c>
      <c r="Q176" s="34">
        <f t="shared" si="163"/>
        <v>4.1450777202072544</v>
      </c>
      <c r="R176" s="46">
        <f t="shared" si="122"/>
        <v>30</v>
      </c>
      <c r="S176" s="46">
        <v>30</v>
      </c>
      <c r="T176" s="34">
        <f t="shared" si="175"/>
        <v>100</v>
      </c>
      <c r="U176" s="46">
        <v>0</v>
      </c>
      <c r="V176" s="34">
        <f t="shared" si="176"/>
        <v>0</v>
      </c>
      <c r="W176" s="46">
        <v>7</v>
      </c>
      <c r="X176" s="46">
        <v>23</v>
      </c>
      <c r="Y176" s="34">
        <f t="shared" si="164"/>
        <v>2.9792746113989637</v>
      </c>
      <c r="Z176" s="46">
        <v>7</v>
      </c>
      <c r="AA176" s="34">
        <f t="shared" si="165"/>
        <v>0.90673575129533668</v>
      </c>
      <c r="AB176" s="42">
        <v>50.89</v>
      </c>
      <c r="AC176" s="42">
        <v>31.08</v>
      </c>
      <c r="AD176" s="42">
        <v>481.55</v>
      </c>
      <c r="AE176" s="42">
        <v>784.71</v>
      </c>
      <c r="AF176" s="34">
        <v>11.04</v>
      </c>
      <c r="AG176" s="34">
        <v>23.57</v>
      </c>
      <c r="AH176" s="45">
        <v>20</v>
      </c>
      <c r="AI176" s="34">
        <f t="shared" si="177"/>
        <v>66.666666666666657</v>
      </c>
      <c r="AJ176" s="45">
        <v>7</v>
      </c>
      <c r="AK176" s="34">
        <f>(AJ176/W176)*100</f>
        <v>100</v>
      </c>
      <c r="AL176" s="45">
        <v>18</v>
      </c>
      <c r="AM176" s="34">
        <f t="shared" si="178"/>
        <v>78.260869565217391</v>
      </c>
      <c r="AN176" s="45">
        <v>7</v>
      </c>
      <c r="AO176" s="34">
        <f>(AN176/Z176)*100</f>
        <v>100</v>
      </c>
      <c r="AP176" s="45">
        <v>0</v>
      </c>
      <c r="AQ176" s="175">
        <f t="shared" si="154"/>
        <v>0</v>
      </c>
      <c r="AR176" s="45">
        <f t="shared" si="125"/>
        <v>14</v>
      </c>
      <c r="AS176" s="34">
        <f t="shared" si="166"/>
        <v>1.8134715025906734</v>
      </c>
      <c r="AT176" s="149">
        <v>0</v>
      </c>
      <c r="AU176" s="149">
        <v>14</v>
      </c>
      <c r="AV176" s="149">
        <v>0</v>
      </c>
      <c r="AW176" s="45">
        <f t="shared" si="127"/>
        <v>8</v>
      </c>
      <c r="AX176" s="45">
        <v>0</v>
      </c>
      <c r="AY176" s="45">
        <v>8</v>
      </c>
      <c r="AZ176" s="45">
        <v>0</v>
      </c>
      <c r="BA176" s="45">
        <v>7</v>
      </c>
      <c r="BB176" s="34">
        <f t="shared" si="167"/>
        <v>0.90673575129533668</v>
      </c>
      <c r="BC176" s="149">
        <v>7</v>
      </c>
      <c r="BD176" s="34">
        <f>(BC176/BA176)*100</f>
        <v>100</v>
      </c>
      <c r="BE176" s="45">
        <f t="shared" si="129"/>
        <v>0</v>
      </c>
      <c r="BF176" s="45">
        <f t="shared" si="130"/>
        <v>2</v>
      </c>
      <c r="BG176" s="45">
        <f t="shared" si="131"/>
        <v>6</v>
      </c>
      <c r="BH176" s="46">
        <v>0</v>
      </c>
      <c r="BI176" s="46">
        <v>0</v>
      </c>
      <c r="BJ176" s="46">
        <v>0</v>
      </c>
      <c r="BK176" s="46">
        <v>0</v>
      </c>
      <c r="BL176" s="46">
        <v>2</v>
      </c>
      <c r="BM176" s="46">
        <v>6</v>
      </c>
      <c r="BN176" s="46">
        <v>0</v>
      </c>
      <c r="BO176" s="46">
        <v>0</v>
      </c>
      <c r="BP176" s="46">
        <v>0</v>
      </c>
      <c r="BQ176" s="45">
        <f t="shared" si="132"/>
        <v>1</v>
      </c>
      <c r="BR176" s="47">
        <f t="shared" si="168"/>
        <v>0.1295336787564767</v>
      </c>
      <c r="BS176" s="45">
        <f t="shared" si="134"/>
        <v>1</v>
      </c>
      <c r="BT176" s="45">
        <f t="shared" si="135"/>
        <v>0</v>
      </c>
      <c r="BU176" s="45">
        <f t="shared" si="136"/>
        <v>1</v>
      </c>
      <c r="BV176" s="45">
        <f t="shared" si="137"/>
        <v>0</v>
      </c>
      <c r="BW176" s="45">
        <v>0</v>
      </c>
      <c r="BX176" s="45">
        <v>0</v>
      </c>
      <c r="BY176" s="45">
        <f t="shared" si="138"/>
        <v>1</v>
      </c>
      <c r="BZ176" s="45">
        <v>0</v>
      </c>
      <c r="CA176" s="45">
        <v>1</v>
      </c>
      <c r="CB176" s="45">
        <f t="shared" si="139"/>
        <v>0</v>
      </c>
      <c r="CC176" s="45">
        <v>0</v>
      </c>
      <c r="CD176" s="45">
        <v>0</v>
      </c>
      <c r="CE176" s="45">
        <f t="shared" si="140"/>
        <v>0</v>
      </c>
      <c r="CF176" s="45">
        <v>0</v>
      </c>
      <c r="CG176" s="45">
        <v>0</v>
      </c>
      <c r="CH176" s="45">
        <v>0</v>
      </c>
      <c r="CI176" s="45">
        <v>0</v>
      </c>
      <c r="CJ176" s="48">
        <v>1346.36</v>
      </c>
      <c r="CK176" s="48"/>
      <c r="CL176" s="45">
        <v>6</v>
      </c>
      <c r="CM176" s="45">
        <v>0</v>
      </c>
      <c r="CN176" s="45">
        <f t="shared" si="141"/>
        <v>1</v>
      </c>
      <c r="CO176" s="47">
        <f>(CN176/BQ176)*100</f>
        <v>100</v>
      </c>
      <c r="CP176" s="45">
        <f t="shared" si="142"/>
        <v>1</v>
      </c>
      <c r="CQ176" s="45">
        <f t="shared" si="143"/>
        <v>0</v>
      </c>
      <c r="CR176" s="45">
        <f t="shared" si="144"/>
        <v>0</v>
      </c>
      <c r="CS176" s="45">
        <v>1</v>
      </c>
      <c r="CT176" s="45">
        <v>0</v>
      </c>
      <c r="CU176" s="45">
        <v>0</v>
      </c>
      <c r="CV176" s="45">
        <v>0</v>
      </c>
      <c r="CW176" s="45">
        <v>0</v>
      </c>
      <c r="CX176" s="45">
        <v>0</v>
      </c>
      <c r="CY176" s="45">
        <f t="shared" si="145"/>
        <v>0</v>
      </c>
      <c r="CZ176" s="47">
        <f>(CY176/BQ176)*100</f>
        <v>0</v>
      </c>
      <c r="DA176" s="45">
        <v>1</v>
      </c>
      <c r="DB176" s="45">
        <f t="shared" si="146"/>
        <v>1</v>
      </c>
      <c r="DC176" s="34">
        <f>(DB176/DA176)*100</f>
        <v>100</v>
      </c>
      <c r="DD176" s="45">
        <v>0</v>
      </c>
      <c r="DE176" s="45">
        <v>0</v>
      </c>
      <c r="DF176" s="45">
        <v>1</v>
      </c>
      <c r="DG176" s="45">
        <v>0</v>
      </c>
      <c r="DH176" s="48">
        <v>472</v>
      </c>
      <c r="DI176" s="48">
        <v>472</v>
      </c>
      <c r="DJ176" s="48">
        <v>472</v>
      </c>
      <c r="DK176" s="46">
        <v>0</v>
      </c>
      <c r="DL176" s="46">
        <v>9</v>
      </c>
      <c r="DM176" s="46">
        <v>3</v>
      </c>
      <c r="DN176" s="46">
        <v>23</v>
      </c>
    </row>
    <row r="177" spans="1:118" s="5" customFormat="1">
      <c r="A177" s="100" t="s">
        <v>311</v>
      </c>
      <c r="B177" s="100" t="s">
        <v>391</v>
      </c>
      <c r="C177" s="100" t="s">
        <v>33</v>
      </c>
      <c r="D177" s="46">
        <v>93</v>
      </c>
      <c r="E177" s="45">
        <f t="shared" si="118"/>
        <v>1</v>
      </c>
      <c r="F177" s="46">
        <v>1</v>
      </c>
      <c r="G177" s="34">
        <f>(F177/E177)*100</f>
        <v>100</v>
      </c>
      <c r="H177" s="46">
        <v>0</v>
      </c>
      <c r="I177" s="34">
        <f>(H177/E177)*100</f>
        <v>0</v>
      </c>
      <c r="J177" s="46">
        <v>1</v>
      </c>
      <c r="K177" s="34">
        <f t="shared" si="161"/>
        <v>1.0752688172043012</v>
      </c>
      <c r="L177" s="46">
        <v>11</v>
      </c>
      <c r="M177" s="46">
        <v>9</v>
      </c>
      <c r="N177" s="47">
        <f t="shared" si="162"/>
        <v>9.67741935483871</v>
      </c>
      <c r="O177" s="45">
        <v>3</v>
      </c>
      <c r="P177" s="45">
        <v>3</v>
      </c>
      <c r="Q177" s="34">
        <f t="shared" si="163"/>
        <v>3.225806451612903</v>
      </c>
      <c r="R177" s="46">
        <f t="shared" si="122"/>
        <v>1</v>
      </c>
      <c r="S177" s="46">
        <v>1</v>
      </c>
      <c r="T177" s="34">
        <f t="shared" si="175"/>
        <v>100</v>
      </c>
      <c r="U177" s="46">
        <v>0</v>
      </c>
      <c r="V177" s="34">
        <f t="shared" si="176"/>
        <v>0</v>
      </c>
      <c r="W177" s="46">
        <v>0</v>
      </c>
      <c r="X177" s="46">
        <v>1</v>
      </c>
      <c r="Y177" s="34">
        <f t="shared" si="164"/>
        <v>1.0752688172043012</v>
      </c>
      <c r="Z177" s="46">
        <v>0</v>
      </c>
      <c r="AA177" s="34">
        <f t="shared" si="165"/>
        <v>0</v>
      </c>
      <c r="AB177" s="42">
        <v>57.93</v>
      </c>
      <c r="AC177" s="42"/>
      <c r="AD177" s="42"/>
      <c r="AE177" s="42"/>
      <c r="AF177" s="34">
        <v>5</v>
      </c>
      <c r="AG177" s="34"/>
      <c r="AH177" s="45">
        <v>0</v>
      </c>
      <c r="AI177" s="34">
        <f t="shared" si="177"/>
        <v>0</v>
      </c>
      <c r="AJ177" s="45">
        <v>0</v>
      </c>
      <c r="AK177" s="37" t="s">
        <v>456</v>
      </c>
      <c r="AL177" s="45">
        <v>0</v>
      </c>
      <c r="AM177" s="34">
        <f t="shared" si="178"/>
        <v>0</v>
      </c>
      <c r="AN177" s="45">
        <v>0</v>
      </c>
      <c r="AO177" s="37" t="s">
        <v>456</v>
      </c>
      <c r="AP177" s="45">
        <v>0</v>
      </c>
      <c r="AQ177" s="175">
        <f t="shared" si="154"/>
        <v>0</v>
      </c>
      <c r="AR177" s="45">
        <f t="shared" si="125"/>
        <v>1</v>
      </c>
      <c r="AS177" s="34">
        <f t="shared" si="166"/>
        <v>1.0752688172043012</v>
      </c>
      <c r="AT177" s="149">
        <v>0</v>
      </c>
      <c r="AU177" s="149">
        <v>1</v>
      </c>
      <c r="AV177" s="149">
        <v>0</v>
      </c>
      <c r="AW177" s="45">
        <f t="shared" si="127"/>
        <v>1</v>
      </c>
      <c r="AX177" s="45">
        <v>0</v>
      </c>
      <c r="AY177" s="45">
        <v>1</v>
      </c>
      <c r="AZ177" s="45">
        <v>0</v>
      </c>
      <c r="BA177" s="45">
        <v>1</v>
      </c>
      <c r="BB177" s="34">
        <f t="shared" si="167"/>
        <v>1.0752688172043012</v>
      </c>
      <c r="BC177" s="149">
        <v>0</v>
      </c>
      <c r="BD177" s="34">
        <f>(BC177/BA177)*100</f>
        <v>0</v>
      </c>
      <c r="BE177" s="45">
        <f t="shared" si="129"/>
        <v>0</v>
      </c>
      <c r="BF177" s="45">
        <f t="shared" si="130"/>
        <v>1</v>
      </c>
      <c r="BG177" s="45">
        <f t="shared" si="131"/>
        <v>0</v>
      </c>
      <c r="BH177" s="46">
        <v>0</v>
      </c>
      <c r="BI177" s="46">
        <v>0</v>
      </c>
      <c r="BJ177" s="46">
        <v>0</v>
      </c>
      <c r="BK177" s="46">
        <v>0</v>
      </c>
      <c r="BL177" s="46">
        <v>1</v>
      </c>
      <c r="BM177" s="46">
        <v>0</v>
      </c>
      <c r="BN177" s="46">
        <v>0</v>
      </c>
      <c r="BO177" s="46">
        <v>0</v>
      </c>
      <c r="BP177" s="46">
        <v>0</v>
      </c>
      <c r="BQ177" s="45">
        <f t="shared" si="132"/>
        <v>0</v>
      </c>
      <c r="BR177" s="47">
        <f t="shared" si="168"/>
        <v>0</v>
      </c>
      <c r="BS177" s="45">
        <f t="shared" si="134"/>
        <v>0</v>
      </c>
      <c r="BT177" s="45">
        <f t="shared" si="135"/>
        <v>0</v>
      </c>
      <c r="BU177" s="45">
        <f t="shared" si="136"/>
        <v>0</v>
      </c>
      <c r="BV177" s="45">
        <f t="shared" si="137"/>
        <v>0</v>
      </c>
      <c r="BW177" s="45">
        <v>0</v>
      </c>
      <c r="BX177" s="45">
        <v>0</v>
      </c>
      <c r="BY177" s="45">
        <f t="shared" si="138"/>
        <v>0</v>
      </c>
      <c r="BZ177" s="45">
        <v>0</v>
      </c>
      <c r="CA177" s="45">
        <v>0</v>
      </c>
      <c r="CB177" s="45">
        <f t="shared" si="139"/>
        <v>0</v>
      </c>
      <c r="CC177" s="45">
        <v>0</v>
      </c>
      <c r="CD177" s="45">
        <v>0</v>
      </c>
      <c r="CE177" s="45">
        <f t="shared" si="140"/>
        <v>0</v>
      </c>
      <c r="CF177" s="45">
        <v>0</v>
      </c>
      <c r="CG177" s="45">
        <v>0</v>
      </c>
      <c r="CH177" s="45">
        <v>0</v>
      </c>
      <c r="CI177" s="45">
        <v>0</v>
      </c>
      <c r="CJ177" s="48"/>
      <c r="CK177" s="48"/>
      <c r="CL177" s="45">
        <v>0</v>
      </c>
      <c r="CM177" s="45">
        <v>0</v>
      </c>
      <c r="CN177" s="45">
        <f t="shared" si="141"/>
        <v>0</v>
      </c>
      <c r="CO177" s="115" t="s">
        <v>456</v>
      </c>
      <c r="CP177" s="45">
        <f t="shared" si="142"/>
        <v>0</v>
      </c>
      <c r="CQ177" s="45">
        <f t="shared" si="143"/>
        <v>0</v>
      </c>
      <c r="CR177" s="45">
        <f t="shared" si="144"/>
        <v>0</v>
      </c>
      <c r="CS177" s="45">
        <v>0</v>
      </c>
      <c r="CT177" s="45">
        <v>0</v>
      </c>
      <c r="CU177" s="45">
        <v>0</v>
      </c>
      <c r="CV177" s="45">
        <v>0</v>
      </c>
      <c r="CW177" s="45">
        <v>0</v>
      </c>
      <c r="CX177" s="45">
        <v>0</v>
      </c>
      <c r="CY177" s="45">
        <f t="shared" si="145"/>
        <v>0</v>
      </c>
      <c r="CZ177" s="115" t="s">
        <v>456</v>
      </c>
      <c r="DA177" s="45">
        <v>0</v>
      </c>
      <c r="DB177" s="45">
        <f t="shared" si="146"/>
        <v>0</v>
      </c>
      <c r="DC177" s="37" t="s">
        <v>456</v>
      </c>
      <c r="DD177" s="45">
        <v>0</v>
      </c>
      <c r="DE177" s="45">
        <v>0</v>
      </c>
      <c r="DF177" s="45">
        <v>0</v>
      </c>
      <c r="DG177" s="45">
        <v>0</v>
      </c>
      <c r="DH177" s="48"/>
      <c r="DI177" s="48"/>
      <c r="DJ177" s="48"/>
      <c r="DK177" s="46">
        <v>0</v>
      </c>
      <c r="DL177" s="26" t="s">
        <v>392</v>
      </c>
      <c r="DM177" s="26" t="s">
        <v>392</v>
      </c>
      <c r="DN177" s="46">
        <v>1</v>
      </c>
    </row>
    <row r="178" spans="1:118" s="5" customFormat="1">
      <c r="A178" s="26" t="s">
        <v>311</v>
      </c>
      <c r="B178" s="26" t="s">
        <v>439</v>
      </c>
      <c r="C178" s="26" t="s">
        <v>33</v>
      </c>
      <c r="D178" s="46">
        <v>126</v>
      </c>
      <c r="E178" s="45">
        <f t="shared" si="118"/>
        <v>0</v>
      </c>
      <c r="F178" s="46">
        <v>0</v>
      </c>
      <c r="G178" s="37" t="s">
        <v>456</v>
      </c>
      <c r="H178" s="46">
        <v>0</v>
      </c>
      <c r="I178" s="37" t="s">
        <v>456</v>
      </c>
      <c r="J178" s="46">
        <v>0</v>
      </c>
      <c r="K178" s="34">
        <f t="shared" si="161"/>
        <v>0</v>
      </c>
      <c r="L178" s="46">
        <v>11</v>
      </c>
      <c r="M178" s="46">
        <v>7</v>
      </c>
      <c r="N178" s="47">
        <f t="shared" si="162"/>
        <v>5.5555555555555554</v>
      </c>
      <c r="O178" s="45">
        <v>4</v>
      </c>
      <c r="P178" s="45">
        <v>2</v>
      </c>
      <c r="Q178" s="34">
        <f t="shared" si="163"/>
        <v>1.5873015873015872</v>
      </c>
      <c r="R178" s="46">
        <f t="shared" si="122"/>
        <v>5</v>
      </c>
      <c r="S178" s="46">
        <v>5</v>
      </c>
      <c r="T178" s="34">
        <f t="shared" si="175"/>
        <v>100</v>
      </c>
      <c r="U178" s="46">
        <v>0</v>
      </c>
      <c r="V178" s="34">
        <f t="shared" si="176"/>
        <v>0</v>
      </c>
      <c r="W178" s="46">
        <v>0</v>
      </c>
      <c r="X178" s="46">
        <v>3</v>
      </c>
      <c r="Y178" s="34">
        <f t="shared" si="164"/>
        <v>2.3809523809523809</v>
      </c>
      <c r="Z178" s="46">
        <v>0</v>
      </c>
      <c r="AA178" s="34">
        <f t="shared" si="165"/>
        <v>0</v>
      </c>
      <c r="AB178" s="42">
        <v>25.23</v>
      </c>
      <c r="AC178" s="42"/>
      <c r="AD178" s="42">
        <v>378.49</v>
      </c>
      <c r="AE178" s="42"/>
      <c r="AF178" s="34">
        <v>7.5</v>
      </c>
      <c r="AG178" s="34"/>
      <c r="AH178" s="45">
        <v>2</v>
      </c>
      <c r="AI178" s="34">
        <f t="shared" si="177"/>
        <v>40</v>
      </c>
      <c r="AJ178" s="45">
        <v>0</v>
      </c>
      <c r="AK178" s="37" t="s">
        <v>456</v>
      </c>
      <c r="AL178" s="45">
        <v>2</v>
      </c>
      <c r="AM178" s="34">
        <f t="shared" si="178"/>
        <v>66.666666666666657</v>
      </c>
      <c r="AN178" s="45">
        <v>0</v>
      </c>
      <c r="AO178" s="37" t="s">
        <v>456</v>
      </c>
      <c r="AP178" s="45">
        <v>0</v>
      </c>
      <c r="AQ178" s="175">
        <f t="shared" si="154"/>
        <v>0</v>
      </c>
      <c r="AR178" s="45">
        <f t="shared" si="125"/>
        <v>0</v>
      </c>
      <c r="AS178" s="34">
        <f t="shared" si="166"/>
        <v>0</v>
      </c>
      <c r="AT178" s="149">
        <v>0</v>
      </c>
      <c r="AU178" s="149">
        <v>0</v>
      </c>
      <c r="AV178" s="149">
        <v>0</v>
      </c>
      <c r="AW178" s="45">
        <f t="shared" si="127"/>
        <v>0</v>
      </c>
      <c r="AX178" s="45">
        <v>0</v>
      </c>
      <c r="AY178" s="45">
        <v>0</v>
      </c>
      <c r="AZ178" s="45">
        <v>0</v>
      </c>
      <c r="BA178" s="45">
        <v>0</v>
      </c>
      <c r="BB178" s="34">
        <f t="shared" si="167"/>
        <v>0</v>
      </c>
      <c r="BC178" s="149">
        <v>0</v>
      </c>
      <c r="BD178" s="37" t="s">
        <v>456</v>
      </c>
      <c r="BE178" s="45">
        <f t="shared" si="129"/>
        <v>0</v>
      </c>
      <c r="BF178" s="45">
        <f t="shared" si="130"/>
        <v>0</v>
      </c>
      <c r="BG178" s="45">
        <f t="shared" si="131"/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0</v>
      </c>
      <c r="BM178" s="46">
        <v>0</v>
      </c>
      <c r="BN178" s="46">
        <v>0</v>
      </c>
      <c r="BO178" s="46">
        <v>0</v>
      </c>
      <c r="BP178" s="46">
        <v>0</v>
      </c>
      <c r="BQ178" s="45">
        <f t="shared" si="132"/>
        <v>0</v>
      </c>
      <c r="BR178" s="47">
        <f t="shared" si="168"/>
        <v>0</v>
      </c>
      <c r="BS178" s="45">
        <f t="shared" si="134"/>
        <v>0</v>
      </c>
      <c r="BT178" s="45">
        <f t="shared" si="135"/>
        <v>0</v>
      </c>
      <c r="BU178" s="45">
        <f t="shared" si="136"/>
        <v>0</v>
      </c>
      <c r="BV178" s="45">
        <f t="shared" si="137"/>
        <v>0</v>
      </c>
      <c r="BW178" s="45">
        <v>0</v>
      </c>
      <c r="BX178" s="45">
        <v>0</v>
      </c>
      <c r="BY178" s="45">
        <f t="shared" si="138"/>
        <v>0</v>
      </c>
      <c r="BZ178" s="45">
        <v>0</v>
      </c>
      <c r="CA178" s="45">
        <v>0</v>
      </c>
      <c r="CB178" s="45">
        <f t="shared" si="139"/>
        <v>0</v>
      </c>
      <c r="CC178" s="45">
        <v>0</v>
      </c>
      <c r="CD178" s="45">
        <v>0</v>
      </c>
      <c r="CE178" s="45">
        <f t="shared" si="140"/>
        <v>0</v>
      </c>
      <c r="CF178" s="45">
        <v>0</v>
      </c>
      <c r="CG178" s="45">
        <v>0</v>
      </c>
      <c r="CH178" s="45">
        <v>0</v>
      </c>
      <c r="CI178" s="45">
        <v>0</v>
      </c>
      <c r="CJ178" s="48"/>
      <c r="CK178" s="48"/>
      <c r="CL178" s="45">
        <v>0</v>
      </c>
      <c r="CM178" s="45">
        <v>0</v>
      </c>
      <c r="CN178" s="45">
        <f t="shared" si="141"/>
        <v>0</v>
      </c>
      <c r="CO178" s="115" t="s">
        <v>456</v>
      </c>
      <c r="CP178" s="45">
        <f t="shared" si="142"/>
        <v>0</v>
      </c>
      <c r="CQ178" s="45">
        <f t="shared" si="143"/>
        <v>0</v>
      </c>
      <c r="CR178" s="45">
        <f t="shared" si="144"/>
        <v>0</v>
      </c>
      <c r="CS178" s="45">
        <v>0</v>
      </c>
      <c r="CT178" s="45">
        <v>0</v>
      </c>
      <c r="CU178" s="45">
        <v>0</v>
      </c>
      <c r="CV178" s="45">
        <v>0</v>
      </c>
      <c r="CW178" s="45">
        <v>0</v>
      </c>
      <c r="CX178" s="45">
        <v>0</v>
      </c>
      <c r="CY178" s="45">
        <f t="shared" si="145"/>
        <v>0</v>
      </c>
      <c r="CZ178" s="115" t="s">
        <v>456</v>
      </c>
      <c r="DA178" s="45">
        <v>0</v>
      </c>
      <c r="DB178" s="45">
        <f t="shared" si="146"/>
        <v>0</v>
      </c>
      <c r="DC178" s="37" t="s">
        <v>456</v>
      </c>
      <c r="DD178" s="45">
        <v>0</v>
      </c>
      <c r="DE178" s="45">
        <v>0</v>
      </c>
      <c r="DF178" s="45">
        <v>0</v>
      </c>
      <c r="DG178" s="45">
        <v>0</v>
      </c>
      <c r="DH178" s="48"/>
      <c r="DI178" s="48"/>
      <c r="DJ178" s="48"/>
      <c r="DK178" s="46">
        <v>0</v>
      </c>
      <c r="DL178" s="46">
        <v>0</v>
      </c>
      <c r="DM178" s="46">
        <v>0</v>
      </c>
      <c r="DN178" s="46">
        <v>0</v>
      </c>
    </row>
    <row r="179" spans="1:118" s="5" customFormat="1">
      <c r="A179" s="26" t="s">
        <v>176</v>
      </c>
      <c r="B179" s="26" t="s">
        <v>210</v>
      </c>
      <c r="C179" s="26" t="s">
        <v>31</v>
      </c>
      <c r="D179" s="46">
        <v>400</v>
      </c>
      <c r="E179" s="45">
        <f t="shared" si="118"/>
        <v>10</v>
      </c>
      <c r="F179" s="46">
        <v>10</v>
      </c>
      <c r="G179" s="34">
        <f>(F179/E179)*100</f>
        <v>100</v>
      </c>
      <c r="H179" s="46">
        <v>0</v>
      </c>
      <c r="I179" s="34">
        <f>(H179/E179)*100</f>
        <v>0</v>
      </c>
      <c r="J179" s="46">
        <v>9</v>
      </c>
      <c r="K179" s="34">
        <f t="shared" si="161"/>
        <v>2.25</v>
      </c>
      <c r="L179" s="46">
        <v>102</v>
      </c>
      <c r="M179" s="46">
        <v>39</v>
      </c>
      <c r="N179" s="47">
        <f t="shared" si="162"/>
        <v>9.75</v>
      </c>
      <c r="O179" s="46">
        <v>17</v>
      </c>
      <c r="P179" s="46">
        <v>11</v>
      </c>
      <c r="Q179" s="34">
        <f t="shared" si="163"/>
        <v>2.75</v>
      </c>
      <c r="R179" s="46">
        <f t="shared" si="122"/>
        <v>4</v>
      </c>
      <c r="S179" s="46">
        <v>4</v>
      </c>
      <c r="T179" s="34">
        <f t="shared" si="175"/>
        <v>100</v>
      </c>
      <c r="U179" s="46">
        <v>0</v>
      </c>
      <c r="V179" s="34">
        <f t="shared" si="176"/>
        <v>0</v>
      </c>
      <c r="W179" s="46">
        <v>1</v>
      </c>
      <c r="X179" s="46">
        <v>4</v>
      </c>
      <c r="Y179" s="34">
        <f t="shared" si="164"/>
        <v>1</v>
      </c>
      <c r="Z179" s="46">
        <v>1</v>
      </c>
      <c r="AA179" s="34">
        <f t="shared" si="165"/>
        <v>0.25</v>
      </c>
      <c r="AB179" s="42">
        <v>36.69</v>
      </c>
      <c r="AC179" s="42">
        <v>9.57</v>
      </c>
      <c r="AD179" s="42">
        <v>173.19</v>
      </c>
      <c r="AE179" s="42">
        <v>210.54</v>
      </c>
      <c r="AF179" s="34">
        <v>9.25</v>
      </c>
      <c r="AG179" s="34">
        <v>22</v>
      </c>
      <c r="AH179" s="45">
        <v>3</v>
      </c>
      <c r="AI179" s="34">
        <f t="shared" si="177"/>
        <v>75</v>
      </c>
      <c r="AJ179" s="45">
        <v>0</v>
      </c>
      <c r="AK179" s="34">
        <f>(AJ179/W179)*100</f>
        <v>0</v>
      </c>
      <c r="AL179" s="45">
        <v>3</v>
      </c>
      <c r="AM179" s="34">
        <f t="shared" si="178"/>
        <v>75</v>
      </c>
      <c r="AN179" s="45">
        <v>0</v>
      </c>
      <c r="AO179" s="34">
        <f>(AN179/Z179)*100</f>
        <v>0</v>
      </c>
      <c r="AP179" s="45">
        <v>0</v>
      </c>
      <c r="AQ179" s="175">
        <f t="shared" si="154"/>
        <v>0</v>
      </c>
      <c r="AR179" s="45">
        <f t="shared" si="125"/>
        <v>3</v>
      </c>
      <c r="AS179" s="34">
        <f t="shared" si="166"/>
        <v>0.75</v>
      </c>
      <c r="AT179" s="149">
        <v>0</v>
      </c>
      <c r="AU179" s="149">
        <v>3</v>
      </c>
      <c r="AV179" s="149">
        <v>0</v>
      </c>
      <c r="AW179" s="45">
        <f t="shared" si="127"/>
        <v>1</v>
      </c>
      <c r="AX179" s="45">
        <v>0</v>
      </c>
      <c r="AY179" s="45">
        <v>1</v>
      </c>
      <c r="AZ179" s="45">
        <v>0</v>
      </c>
      <c r="BA179" s="45">
        <v>1</v>
      </c>
      <c r="BB179" s="34">
        <f t="shared" si="167"/>
        <v>0.25</v>
      </c>
      <c r="BC179" s="149">
        <v>1</v>
      </c>
      <c r="BD179" s="34">
        <f>(BC179/BA179)*100</f>
        <v>100</v>
      </c>
      <c r="BE179" s="45">
        <f t="shared" si="129"/>
        <v>0</v>
      </c>
      <c r="BF179" s="45">
        <f t="shared" si="130"/>
        <v>1</v>
      </c>
      <c r="BG179" s="45">
        <f t="shared" si="131"/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1</v>
      </c>
      <c r="BM179" s="46">
        <v>0</v>
      </c>
      <c r="BN179" s="46">
        <v>0</v>
      </c>
      <c r="BO179" s="46">
        <v>0</v>
      </c>
      <c r="BP179" s="46">
        <v>0</v>
      </c>
      <c r="BQ179" s="45">
        <f t="shared" si="132"/>
        <v>0</v>
      </c>
      <c r="BR179" s="47">
        <f t="shared" si="168"/>
        <v>0</v>
      </c>
      <c r="BS179" s="45">
        <f t="shared" si="134"/>
        <v>0</v>
      </c>
      <c r="BT179" s="45">
        <f t="shared" si="135"/>
        <v>0</v>
      </c>
      <c r="BU179" s="45">
        <f t="shared" si="136"/>
        <v>0</v>
      </c>
      <c r="BV179" s="45">
        <f t="shared" si="137"/>
        <v>0</v>
      </c>
      <c r="BW179" s="45">
        <v>0</v>
      </c>
      <c r="BX179" s="45">
        <v>0</v>
      </c>
      <c r="BY179" s="45">
        <f t="shared" si="138"/>
        <v>0</v>
      </c>
      <c r="BZ179" s="45">
        <v>0</v>
      </c>
      <c r="CA179" s="45">
        <v>0</v>
      </c>
      <c r="CB179" s="45">
        <f t="shared" si="139"/>
        <v>0</v>
      </c>
      <c r="CC179" s="45">
        <v>0</v>
      </c>
      <c r="CD179" s="45">
        <v>0</v>
      </c>
      <c r="CE179" s="45">
        <f t="shared" si="140"/>
        <v>0</v>
      </c>
      <c r="CF179" s="45">
        <v>0</v>
      </c>
      <c r="CG179" s="45">
        <v>0</v>
      </c>
      <c r="CH179" s="45">
        <v>0</v>
      </c>
      <c r="CI179" s="45">
        <v>0</v>
      </c>
      <c r="CJ179" s="48"/>
      <c r="CK179" s="48"/>
      <c r="CL179" s="45"/>
      <c r="CM179" s="45">
        <v>0</v>
      </c>
      <c r="CN179" s="45">
        <f t="shared" si="141"/>
        <v>0</v>
      </c>
      <c r="CO179" s="115" t="s">
        <v>456</v>
      </c>
      <c r="CP179" s="45">
        <f t="shared" si="142"/>
        <v>0</v>
      </c>
      <c r="CQ179" s="45">
        <f t="shared" si="143"/>
        <v>0</v>
      </c>
      <c r="CR179" s="45">
        <f t="shared" si="144"/>
        <v>0</v>
      </c>
      <c r="CS179" s="45">
        <v>0</v>
      </c>
      <c r="CT179" s="45">
        <v>0</v>
      </c>
      <c r="CU179" s="45">
        <v>0</v>
      </c>
      <c r="CV179" s="45">
        <v>0</v>
      </c>
      <c r="CW179" s="45">
        <v>0</v>
      </c>
      <c r="CX179" s="45">
        <v>0</v>
      </c>
      <c r="CY179" s="45">
        <f t="shared" si="145"/>
        <v>0</v>
      </c>
      <c r="CZ179" s="115" t="s">
        <v>456</v>
      </c>
      <c r="DA179" s="45">
        <v>0</v>
      </c>
      <c r="DB179" s="45">
        <f t="shared" si="146"/>
        <v>0</v>
      </c>
      <c r="DC179" s="37" t="s">
        <v>456</v>
      </c>
      <c r="DD179" s="45">
        <v>0</v>
      </c>
      <c r="DE179" s="45">
        <v>0</v>
      </c>
      <c r="DF179" s="45">
        <v>0</v>
      </c>
      <c r="DG179" s="45">
        <v>0</v>
      </c>
      <c r="DH179" s="48"/>
      <c r="DI179" s="48"/>
      <c r="DJ179" s="48"/>
      <c r="DK179" s="46">
        <v>0</v>
      </c>
      <c r="DL179" s="46">
        <v>3</v>
      </c>
      <c r="DM179" s="46">
        <v>0</v>
      </c>
      <c r="DN179" s="46">
        <v>4</v>
      </c>
    </row>
    <row r="180" spans="1:118" s="5" customFormat="1">
      <c r="A180" s="26" t="s">
        <v>449</v>
      </c>
      <c r="B180" s="26" t="s">
        <v>452</v>
      </c>
      <c r="C180" s="26" t="s">
        <v>34</v>
      </c>
      <c r="D180" s="46">
        <v>45</v>
      </c>
      <c r="E180" s="45">
        <f t="shared" si="118"/>
        <v>0</v>
      </c>
      <c r="F180" s="46">
        <v>0</v>
      </c>
      <c r="G180" s="37" t="s">
        <v>456</v>
      </c>
      <c r="H180" s="46">
        <v>0</v>
      </c>
      <c r="I180" s="37" t="s">
        <v>456</v>
      </c>
      <c r="J180" s="46">
        <v>0</v>
      </c>
      <c r="K180" s="34">
        <f t="shared" si="161"/>
        <v>0</v>
      </c>
      <c r="L180" s="46">
        <v>15</v>
      </c>
      <c r="M180" s="46">
        <v>12</v>
      </c>
      <c r="N180" s="47">
        <f t="shared" si="162"/>
        <v>26.666666666666668</v>
      </c>
      <c r="O180" s="45">
        <v>6</v>
      </c>
      <c r="P180" s="45">
        <v>6</v>
      </c>
      <c r="Q180" s="34">
        <f t="shared" si="163"/>
        <v>13.333333333333334</v>
      </c>
      <c r="R180" s="46">
        <f t="shared" si="122"/>
        <v>9</v>
      </c>
      <c r="S180" s="46">
        <v>9</v>
      </c>
      <c r="T180" s="34">
        <f t="shared" si="175"/>
        <v>100</v>
      </c>
      <c r="U180" s="46">
        <v>0</v>
      </c>
      <c r="V180" s="34">
        <f t="shared" si="176"/>
        <v>0</v>
      </c>
      <c r="W180" s="46">
        <v>0</v>
      </c>
      <c r="X180" s="46">
        <v>7</v>
      </c>
      <c r="Y180" s="34">
        <f t="shared" si="164"/>
        <v>15.555555555555555</v>
      </c>
      <c r="Z180" s="46">
        <v>0</v>
      </c>
      <c r="AA180" s="34">
        <f t="shared" si="165"/>
        <v>0</v>
      </c>
      <c r="AB180" s="42">
        <v>74.87</v>
      </c>
      <c r="AC180" s="120" t="s">
        <v>392</v>
      </c>
      <c r="AD180" s="42">
        <v>211.82</v>
      </c>
      <c r="AE180" s="120" t="s">
        <v>392</v>
      </c>
      <c r="AF180" s="34">
        <v>4.42</v>
      </c>
      <c r="AG180" s="120" t="s">
        <v>392</v>
      </c>
      <c r="AH180" s="45">
        <v>4</v>
      </c>
      <c r="AI180" s="34">
        <f t="shared" si="177"/>
        <v>44.444444444444443</v>
      </c>
      <c r="AJ180" s="120" t="s">
        <v>392</v>
      </c>
      <c r="AK180" s="37" t="s">
        <v>456</v>
      </c>
      <c r="AL180" s="45">
        <v>4</v>
      </c>
      <c r="AM180" s="34">
        <f t="shared" si="178"/>
        <v>57.142857142857139</v>
      </c>
      <c r="AN180" s="120" t="s">
        <v>392</v>
      </c>
      <c r="AO180" s="37" t="s">
        <v>456</v>
      </c>
      <c r="AP180" s="45">
        <v>0</v>
      </c>
      <c r="AQ180" s="175">
        <f t="shared" si="154"/>
        <v>0</v>
      </c>
      <c r="AR180" s="45">
        <f t="shared" si="125"/>
        <v>0</v>
      </c>
      <c r="AS180" s="34">
        <f t="shared" si="166"/>
        <v>0</v>
      </c>
      <c r="AT180" s="149">
        <v>0</v>
      </c>
      <c r="AU180" s="149">
        <v>0</v>
      </c>
      <c r="AV180" s="149">
        <v>0</v>
      </c>
      <c r="AW180" s="45">
        <f t="shared" si="127"/>
        <v>0</v>
      </c>
      <c r="AX180" s="45">
        <v>0</v>
      </c>
      <c r="AY180" s="45">
        <v>0</v>
      </c>
      <c r="AZ180" s="45">
        <v>0</v>
      </c>
      <c r="BA180" s="45">
        <v>0</v>
      </c>
      <c r="BB180" s="34">
        <f t="shared" si="167"/>
        <v>0</v>
      </c>
      <c r="BC180" s="149">
        <v>0</v>
      </c>
      <c r="BD180" s="37" t="s">
        <v>456</v>
      </c>
      <c r="BE180" s="45">
        <f t="shared" si="129"/>
        <v>0</v>
      </c>
      <c r="BF180" s="45">
        <f t="shared" si="130"/>
        <v>0</v>
      </c>
      <c r="BG180" s="45">
        <f t="shared" si="131"/>
        <v>0</v>
      </c>
      <c r="BH180" s="46">
        <v>0</v>
      </c>
      <c r="BI180" s="46">
        <v>0</v>
      </c>
      <c r="BJ180" s="46">
        <v>0</v>
      </c>
      <c r="BK180" s="46">
        <v>0</v>
      </c>
      <c r="BL180" s="46">
        <v>0</v>
      </c>
      <c r="BM180" s="46">
        <v>0</v>
      </c>
      <c r="BN180" s="46">
        <v>0</v>
      </c>
      <c r="BO180" s="46">
        <v>0</v>
      </c>
      <c r="BP180" s="46">
        <v>0</v>
      </c>
      <c r="BQ180" s="45">
        <f t="shared" si="132"/>
        <v>0</v>
      </c>
      <c r="BR180" s="47">
        <f t="shared" si="168"/>
        <v>0</v>
      </c>
      <c r="BS180" s="45">
        <f t="shared" si="134"/>
        <v>0</v>
      </c>
      <c r="BT180" s="45">
        <f t="shared" si="135"/>
        <v>0</v>
      </c>
      <c r="BU180" s="45">
        <f t="shared" si="136"/>
        <v>0</v>
      </c>
      <c r="BV180" s="45">
        <f t="shared" si="137"/>
        <v>0</v>
      </c>
      <c r="BW180" s="45">
        <v>0</v>
      </c>
      <c r="BX180" s="45">
        <v>0</v>
      </c>
      <c r="BY180" s="45">
        <f t="shared" si="138"/>
        <v>0</v>
      </c>
      <c r="BZ180" s="45">
        <v>0</v>
      </c>
      <c r="CA180" s="45">
        <v>0</v>
      </c>
      <c r="CB180" s="45">
        <f t="shared" si="139"/>
        <v>0</v>
      </c>
      <c r="CC180" s="45">
        <v>0</v>
      </c>
      <c r="CD180" s="45">
        <v>0</v>
      </c>
      <c r="CE180" s="45">
        <f t="shared" si="140"/>
        <v>0</v>
      </c>
      <c r="CF180" s="45">
        <v>0</v>
      </c>
      <c r="CG180" s="45">
        <v>0</v>
      </c>
      <c r="CH180" s="45">
        <v>0</v>
      </c>
      <c r="CI180" s="45">
        <v>0</v>
      </c>
      <c r="CJ180" s="48"/>
      <c r="CK180" s="48"/>
      <c r="CL180" s="45">
        <v>0</v>
      </c>
      <c r="CM180" s="45">
        <v>0</v>
      </c>
      <c r="CN180" s="45">
        <f t="shared" si="141"/>
        <v>0</v>
      </c>
      <c r="CO180" s="115" t="s">
        <v>456</v>
      </c>
      <c r="CP180" s="45">
        <f t="shared" si="142"/>
        <v>0</v>
      </c>
      <c r="CQ180" s="45">
        <f t="shared" si="143"/>
        <v>0</v>
      </c>
      <c r="CR180" s="45">
        <f t="shared" si="144"/>
        <v>0</v>
      </c>
      <c r="CS180" s="45">
        <v>0</v>
      </c>
      <c r="CT180" s="45">
        <v>0</v>
      </c>
      <c r="CU180" s="45">
        <v>0</v>
      </c>
      <c r="CV180" s="45">
        <v>0</v>
      </c>
      <c r="CW180" s="45">
        <v>0</v>
      </c>
      <c r="CX180" s="45">
        <v>0</v>
      </c>
      <c r="CY180" s="45">
        <f t="shared" si="145"/>
        <v>0</v>
      </c>
      <c r="CZ180" s="115" t="s">
        <v>456</v>
      </c>
      <c r="DA180" s="45">
        <v>1</v>
      </c>
      <c r="DB180" s="45">
        <f t="shared" si="146"/>
        <v>1</v>
      </c>
      <c r="DC180" s="34">
        <f>(DB180/DA180)*100</f>
        <v>100</v>
      </c>
      <c r="DD180" s="45">
        <v>0</v>
      </c>
      <c r="DE180" s="45">
        <v>0</v>
      </c>
      <c r="DF180" s="45">
        <v>1</v>
      </c>
      <c r="DG180" s="45">
        <v>0</v>
      </c>
      <c r="DH180" s="48">
        <v>464.87</v>
      </c>
      <c r="DI180" s="48">
        <v>464.87</v>
      </c>
      <c r="DJ180" s="48">
        <v>464.87</v>
      </c>
      <c r="DK180" s="46">
        <v>0</v>
      </c>
      <c r="DL180" s="46">
        <v>0</v>
      </c>
      <c r="DM180" s="46">
        <v>0</v>
      </c>
      <c r="DN180" s="46">
        <v>0</v>
      </c>
    </row>
    <row r="181" spans="1:118" s="5" customFormat="1">
      <c r="A181" s="26" t="s">
        <v>177</v>
      </c>
      <c r="B181" s="26" t="s">
        <v>210</v>
      </c>
      <c r="C181" s="26" t="s">
        <v>31</v>
      </c>
      <c r="D181" s="46">
        <v>100</v>
      </c>
      <c r="E181" s="45">
        <f t="shared" si="118"/>
        <v>1</v>
      </c>
      <c r="F181" s="46">
        <v>1</v>
      </c>
      <c r="G181" s="34">
        <f>(F181/E181)*100</f>
        <v>100</v>
      </c>
      <c r="H181" s="46">
        <v>0</v>
      </c>
      <c r="I181" s="34">
        <f>(H181/E181)*100</f>
        <v>0</v>
      </c>
      <c r="J181" s="46">
        <v>1</v>
      </c>
      <c r="K181" s="34">
        <f t="shared" si="161"/>
        <v>1</v>
      </c>
      <c r="L181" s="46">
        <v>41</v>
      </c>
      <c r="M181" s="46">
        <v>13</v>
      </c>
      <c r="N181" s="47">
        <f t="shared" si="162"/>
        <v>13</v>
      </c>
      <c r="O181" s="46">
        <v>10</v>
      </c>
      <c r="P181" s="46">
        <v>6</v>
      </c>
      <c r="Q181" s="34">
        <f t="shared" si="163"/>
        <v>6</v>
      </c>
      <c r="R181" s="46">
        <f t="shared" si="122"/>
        <v>1</v>
      </c>
      <c r="S181" s="46">
        <v>1</v>
      </c>
      <c r="T181" s="34">
        <f t="shared" si="175"/>
        <v>100</v>
      </c>
      <c r="U181" s="46">
        <v>0</v>
      </c>
      <c r="V181" s="34">
        <f t="shared" si="176"/>
        <v>0</v>
      </c>
      <c r="W181" s="46">
        <v>1</v>
      </c>
      <c r="X181" s="46">
        <v>1</v>
      </c>
      <c r="Y181" s="34">
        <f t="shared" si="164"/>
        <v>1</v>
      </c>
      <c r="Z181" s="46">
        <v>1</v>
      </c>
      <c r="AA181" s="34">
        <f t="shared" si="165"/>
        <v>1</v>
      </c>
      <c r="AB181" s="42">
        <v>48.27</v>
      </c>
      <c r="AC181" s="42">
        <v>48.27</v>
      </c>
      <c r="AD181" s="42">
        <v>724.08</v>
      </c>
      <c r="AE181" s="42">
        <v>724.08</v>
      </c>
      <c r="AF181" s="34">
        <v>15</v>
      </c>
      <c r="AG181" s="34">
        <v>15</v>
      </c>
      <c r="AH181" s="45">
        <v>0</v>
      </c>
      <c r="AI181" s="34">
        <f t="shared" si="177"/>
        <v>0</v>
      </c>
      <c r="AJ181" s="45">
        <v>0</v>
      </c>
      <c r="AK181" s="34">
        <f>(AJ181/W181)*100</f>
        <v>0</v>
      </c>
      <c r="AL181" s="45">
        <v>0</v>
      </c>
      <c r="AM181" s="34">
        <f t="shared" si="178"/>
        <v>0</v>
      </c>
      <c r="AN181" s="45">
        <v>0</v>
      </c>
      <c r="AO181" s="34">
        <f>(AN181/Z181)*100</f>
        <v>0</v>
      </c>
      <c r="AP181" s="45">
        <v>1</v>
      </c>
      <c r="AQ181" s="175">
        <f t="shared" si="154"/>
        <v>1</v>
      </c>
      <c r="AR181" s="45">
        <f t="shared" si="125"/>
        <v>1</v>
      </c>
      <c r="AS181" s="34">
        <f t="shared" si="166"/>
        <v>1</v>
      </c>
      <c r="AT181" s="149">
        <v>0</v>
      </c>
      <c r="AU181" s="149">
        <v>1</v>
      </c>
      <c r="AV181" s="149">
        <v>0</v>
      </c>
      <c r="AW181" s="45">
        <f t="shared" si="127"/>
        <v>1</v>
      </c>
      <c r="AX181" s="45">
        <v>0</v>
      </c>
      <c r="AY181" s="45">
        <v>1</v>
      </c>
      <c r="AZ181" s="45">
        <v>0</v>
      </c>
      <c r="BA181" s="45">
        <v>1</v>
      </c>
      <c r="BB181" s="34">
        <f t="shared" si="167"/>
        <v>1</v>
      </c>
      <c r="BC181" s="149">
        <v>0</v>
      </c>
      <c r="BD181" s="34">
        <f>(BC181/BA181)*100</f>
        <v>0</v>
      </c>
      <c r="BE181" s="45">
        <f t="shared" si="129"/>
        <v>0</v>
      </c>
      <c r="BF181" s="45">
        <f t="shared" si="130"/>
        <v>1</v>
      </c>
      <c r="BG181" s="45">
        <f t="shared" si="131"/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1</v>
      </c>
      <c r="BM181" s="46">
        <v>0</v>
      </c>
      <c r="BN181" s="46">
        <v>0</v>
      </c>
      <c r="BO181" s="46">
        <v>0</v>
      </c>
      <c r="BP181" s="46">
        <v>0</v>
      </c>
      <c r="BQ181" s="45">
        <f t="shared" si="132"/>
        <v>0</v>
      </c>
      <c r="BR181" s="47">
        <f t="shared" si="168"/>
        <v>0</v>
      </c>
      <c r="BS181" s="45">
        <f t="shared" si="134"/>
        <v>0</v>
      </c>
      <c r="BT181" s="45">
        <f t="shared" si="135"/>
        <v>0</v>
      </c>
      <c r="BU181" s="45">
        <f t="shared" si="136"/>
        <v>0</v>
      </c>
      <c r="BV181" s="45">
        <f t="shared" si="137"/>
        <v>0</v>
      </c>
      <c r="BW181" s="45">
        <v>0</v>
      </c>
      <c r="BX181" s="45">
        <v>0</v>
      </c>
      <c r="BY181" s="45">
        <f t="shared" si="138"/>
        <v>0</v>
      </c>
      <c r="BZ181" s="45">
        <v>0</v>
      </c>
      <c r="CA181" s="45">
        <v>0</v>
      </c>
      <c r="CB181" s="45">
        <f t="shared" si="139"/>
        <v>0</v>
      </c>
      <c r="CC181" s="45">
        <v>0</v>
      </c>
      <c r="CD181" s="45">
        <v>0</v>
      </c>
      <c r="CE181" s="45">
        <f t="shared" si="140"/>
        <v>0</v>
      </c>
      <c r="CF181" s="45">
        <v>0</v>
      </c>
      <c r="CG181" s="45">
        <v>0</v>
      </c>
      <c r="CH181" s="45">
        <v>0</v>
      </c>
      <c r="CI181" s="45">
        <v>0</v>
      </c>
      <c r="CJ181" s="48"/>
      <c r="CK181" s="48"/>
      <c r="CL181" s="45"/>
      <c r="CM181" s="45">
        <v>0</v>
      </c>
      <c r="CN181" s="45">
        <f t="shared" si="141"/>
        <v>0</v>
      </c>
      <c r="CO181" s="115" t="s">
        <v>456</v>
      </c>
      <c r="CP181" s="45">
        <f t="shared" si="142"/>
        <v>0</v>
      </c>
      <c r="CQ181" s="45">
        <f t="shared" si="143"/>
        <v>0</v>
      </c>
      <c r="CR181" s="45">
        <f t="shared" si="144"/>
        <v>0</v>
      </c>
      <c r="CS181" s="45">
        <v>0</v>
      </c>
      <c r="CT181" s="45">
        <v>0</v>
      </c>
      <c r="CU181" s="45">
        <v>0</v>
      </c>
      <c r="CV181" s="45">
        <v>0</v>
      </c>
      <c r="CW181" s="45">
        <v>0</v>
      </c>
      <c r="CX181" s="45">
        <v>0</v>
      </c>
      <c r="CY181" s="45">
        <f t="shared" si="145"/>
        <v>0</v>
      </c>
      <c r="CZ181" s="115" t="s">
        <v>456</v>
      </c>
      <c r="DA181" s="45">
        <v>0</v>
      </c>
      <c r="DB181" s="45">
        <f t="shared" si="146"/>
        <v>0</v>
      </c>
      <c r="DC181" s="37" t="s">
        <v>456</v>
      </c>
      <c r="DD181" s="45">
        <v>0</v>
      </c>
      <c r="DE181" s="45">
        <v>0</v>
      </c>
      <c r="DF181" s="45">
        <v>0</v>
      </c>
      <c r="DG181" s="45">
        <v>0</v>
      </c>
      <c r="DH181" s="48"/>
      <c r="DI181" s="48"/>
      <c r="DJ181" s="48"/>
      <c r="DK181" s="46">
        <v>0</v>
      </c>
      <c r="DL181" s="46">
        <v>0</v>
      </c>
      <c r="DM181" s="46">
        <v>0</v>
      </c>
      <c r="DN181" s="46">
        <v>1</v>
      </c>
    </row>
    <row r="182" spans="1:118" s="5" customFormat="1">
      <c r="A182" s="100" t="s">
        <v>312</v>
      </c>
      <c r="B182" s="100" t="s">
        <v>391</v>
      </c>
      <c r="C182" s="100" t="s">
        <v>34</v>
      </c>
      <c r="D182" s="46">
        <v>211</v>
      </c>
      <c r="E182" s="45">
        <f t="shared" ref="E182:E245" si="179">F182+H182</f>
        <v>1</v>
      </c>
      <c r="F182" s="46">
        <v>1</v>
      </c>
      <c r="G182" s="34">
        <f>(F182/E182)*100</f>
        <v>100</v>
      </c>
      <c r="H182" s="46">
        <v>0</v>
      </c>
      <c r="I182" s="34">
        <f>(H182/E182)*100</f>
        <v>0</v>
      </c>
      <c r="J182" s="46">
        <v>1</v>
      </c>
      <c r="K182" s="34">
        <f t="shared" ref="K182:K213" si="180">(J182/D182)*100</f>
        <v>0.47393364928909953</v>
      </c>
      <c r="L182" s="46">
        <v>12</v>
      </c>
      <c r="M182" s="46">
        <v>9</v>
      </c>
      <c r="N182" s="47">
        <f t="shared" ref="N182:N213" si="181">(M182/D182)*100</f>
        <v>4.2654028436018958</v>
      </c>
      <c r="O182" s="45">
        <v>0</v>
      </c>
      <c r="P182" s="45">
        <v>0</v>
      </c>
      <c r="Q182" s="34">
        <f t="shared" ref="Q182:Q213" si="182">(P182/D182)*100</f>
        <v>0</v>
      </c>
      <c r="R182" s="46">
        <f t="shared" ref="R182:R245" si="183">S182+U182</f>
        <v>3</v>
      </c>
      <c r="S182" s="46">
        <v>3</v>
      </c>
      <c r="T182" s="34">
        <f t="shared" si="175"/>
        <v>100</v>
      </c>
      <c r="U182" s="46">
        <v>0</v>
      </c>
      <c r="V182" s="34">
        <f t="shared" si="176"/>
        <v>0</v>
      </c>
      <c r="W182" s="46">
        <v>0</v>
      </c>
      <c r="X182" s="46">
        <v>3</v>
      </c>
      <c r="Y182" s="34">
        <f t="shared" ref="Y182:Y213" si="184">((X182)/D182)*100</f>
        <v>1.4218009478672986</v>
      </c>
      <c r="Z182" s="46">
        <v>0</v>
      </c>
      <c r="AA182" s="34">
        <f t="shared" ref="AA182:AA213" si="185">((Z182)/D182)*100</f>
        <v>0</v>
      </c>
      <c r="AB182" s="42">
        <v>84.47</v>
      </c>
      <c r="AC182" s="42"/>
      <c r="AD182" s="42"/>
      <c r="AE182" s="42"/>
      <c r="AF182" s="34">
        <v>6.33</v>
      </c>
      <c r="AG182" s="34"/>
      <c r="AH182" s="45">
        <v>0</v>
      </c>
      <c r="AI182" s="34">
        <f t="shared" si="177"/>
        <v>0</v>
      </c>
      <c r="AJ182" s="45">
        <v>0</v>
      </c>
      <c r="AK182" s="37" t="s">
        <v>456</v>
      </c>
      <c r="AL182" s="45">
        <v>0</v>
      </c>
      <c r="AM182" s="34">
        <f t="shared" si="178"/>
        <v>0</v>
      </c>
      <c r="AN182" s="45">
        <v>0</v>
      </c>
      <c r="AO182" s="37" t="s">
        <v>456</v>
      </c>
      <c r="AP182" s="45">
        <v>0</v>
      </c>
      <c r="AQ182" s="176">
        <f t="shared" si="154"/>
        <v>0</v>
      </c>
      <c r="AR182" s="45">
        <f t="shared" ref="AR182:AR245" si="186">AT182+AU182+AV182</f>
        <v>0</v>
      </c>
      <c r="AS182" s="34">
        <f t="shared" ref="AS182:AS213" si="187">((AR182)/D182)*100</f>
        <v>0</v>
      </c>
      <c r="AT182" s="149">
        <v>0</v>
      </c>
      <c r="AU182" s="149">
        <v>0</v>
      </c>
      <c r="AV182" s="149">
        <v>0</v>
      </c>
      <c r="AW182" s="45">
        <f t="shared" ref="AW182:AW245" si="188">AX182+AY182+AZ182</f>
        <v>0</v>
      </c>
      <c r="AX182" s="45">
        <v>0</v>
      </c>
      <c r="AY182" s="45">
        <v>0</v>
      </c>
      <c r="AZ182" s="45">
        <v>0</v>
      </c>
      <c r="BA182" s="45">
        <v>0</v>
      </c>
      <c r="BB182" s="34">
        <f t="shared" ref="BB182:BB213" si="189">((BA182)/D182)*100</f>
        <v>0</v>
      </c>
      <c r="BC182" s="149">
        <v>0</v>
      </c>
      <c r="BD182" s="37" t="s">
        <v>456</v>
      </c>
      <c r="BE182" s="45">
        <f t="shared" ref="BE182:BE245" si="190">BH182+BK182+BN182</f>
        <v>0</v>
      </c>
      <c r="BF182" s="45">
        <f t="shared" ref="BF182:BF245" si="191">BI182+BL182+BO182</f>
        <v>0</v>
      </c>
      <c r="BG182" s="45">
        <f t="shared" ref="BG182:BG245" si="192">BJ182+BM182+BP182</f>
        <v>0</v>
      </c>
      <c r="BH182" s="46">
        <v>0</v>
      </c>
      <c r="BI182" s="46">
        <v>0</v>
      </c>
      <c r="BJ182" s="46">
        <v>0</v>
      </c>
      <c r="BK182" s="46">
        <v>0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5">
        <f t="shared" ref="BQ182:BQ245" si="193">BS182+CE182</f>
        <v>0</v>
      </c>
      <c r="BR182" s="47">
        <f t="shared" ref="BR182:BR213" si="194">(BQ182/D182)*100</f>
        <v>0</v>
      </c>
      <c r="BS182" s="45">
        <f t="shared" ref="BS182:BS245" si="195">BT182+BU182</f>
        <v>0</v>
      </c>
      <c r="BT182" s="45">
        <f t="shared" ref="BT182:BT245" si="196">BW182+BZ182+CC182</f>
        <v>0</v>
      </c>
      <c r="BU182" s="45">
        <f t="shared" ref="BU182:BU245" si="197">BX182+CA182+CD182</f>
        <v>0</v>
      </c>
      <c r="BV182" s="45">
        <f t="shared" ref="BV182:BV245" si="198">BW182+BX182</f>
        <v>0</v>
      </c>
      <c r="BW182" s="45">
        <v>0</v>
      </c>
      <c r="BX182" s="45">
        <v>0</v>
      </c>
      <c r="BY182" s="45">
        <f t="shared" ref="BY182:BY245" si="199">BZ182+CA182</f>
        <v>0</v>
      </c>
      <c r="BZ182" s="45">
        <v>0</v>
      </c>
      <c r="CA182" s="45">
        <v>0</v>
      </c>
      <c r="CB182" s="45">
        <f t="shared" ref="CB182:CB245" si="200">CC182+CD182</f>
        <v>0</v>
      </c>
      <c r="CC182" s="45">
        <v>0</v>
      </c>
      <c r="CD182" s="45">
        <v>0</v>
      </c>
      <c r="CE182" s="45">
        <f t="shared" ref="CE182:CE245" si="201">CF182+CG182+CH182+CI182</f>
        <v>0</v>
      </c>
      <c r="CF182" s="45">
        <v>0</v>
      </c>
      <c r="CG182" s="45">
        <v>0</v>
      </c>
      <c r="CH182" s="45">
        <v>0</v>
      </c>
      <c r="CI182" s="45">
        <v>0</v>
      </c>
      <c r="CJ182" s="48"/>
      <c r="CK182" s="48"/>
      <c r="CL182" s="45">
        <v>0</v>
      </c>
      <c r="CM182" s="45">
        <v>0</v>
      </c>
      <c r="CN182" s="45">
        <f t="shared" ref="CN182:CN245" si="202">CP182+CQ182+CR182</f>
        <v>0</v>
      </c>
      <c r="CO182" s="115" t="s">
        <v>456</v>
      </c>
      <c r="CP182" s="45">
        <f t="shared" ref="CP182:CP245" si="203">CS182+CV182</f>
        <v>0</v>
      </c>
      <c r="CQ182" s="45">
        <f t="shared" ref="CQ182:CQ245" si="204">CT182+CW182</f>
        <v>0</v>
      </c>
      <c r="CR182" s="45">
        <f t="shared" ref="CR182:CR245" si="205">CU182+CX182</f>
        <v>0</v>
      </c>
      <c r="CS182" s="45">
        <v>0</v>
      </c>
      <c r="CT182" s="45">
        <v>0</v>
      </c>
      <c r="CU182" s="45">
        <v>0</v>
      </c>
      <c r="CV182" s="45">
        <v>0</v>
      </c>
      <c r="CW182" s="45">
        <v>0</v>
      </c>
      <c r="CX182" s="45">
        <v>0</v>
      </c>
      <c r="CY182" s="45">
        <f t="shared" ref="CY182:CY245" si="206">BQ182-CN182</f>
        <v>0</v>
      </c>
      <c r="CZ182" s="115" t="s">
        <v>456</v>
      </c>
      <c r="DA182" s="45">
        <v>0</v>
      </c>
      <c r="DB182" s="45">
        <f t="shared" ref="DB182:DB245" si="207">SUM(DD182:DG182)</f>
        <v>0</v>
      </c>
      <c r="DC182" s="37" t="s">
        <v>456</v>
      </c>
      <c r="DD182" s="45">
        <v>0</v>
      </c>
      <c r="DE182" s="45">
        <v>0</v>
      </c>
      <c r="DF182" s="45">
        <v>0</v>
      </c>
      <c r="DG182" s="45">
        <v>0</v>
      </c>
      <c r="DH182" s="48"/>
      <c r="DI182" s="48"/>
      <c r="DJ182" s="48"/>
      <c r="DK182" s="46">
        <v>0</v>
      </c>
      <c r="DL182" s="26" t="s">
        <v>392</v>
      </c>
      <c r="DM182" s="26" t="s">
        <v>392</v>
      </c>
      <c r="DN182" s="46">
        <v>3</v>
      </c>
    </row>
    <row r="183" spans="1:118" s="5" customFormat="1">
      <c r="A183" s="100" t="s">
        <v>313</v>
      </c>
      <c r="B183" s="100" t="s">
        <v>391</v>
      </c>
      <c r="C183" s="100" t="s">
        <v>33</v>
      </c>
      <c r="D183" s="46">
        <v>176</v>
      </c>
      <c r="E183" s="45">
        <f t="shared" si="179"/>
        <v>6</v>
      </c>
      <c r="F183" s="46">
        <v>6</v>
      </c>
      <c r="G183" s="34">
        <f>(F183/E183)*100</f>
        <v>100</v>
      </c>
      <c r="H183" s="46">
        <v>0</v>
      </c>
      <c r="I183" s="34">
        <f>(H183/E183)*100</f>
        <v>0</v>
      </c>
      <c r="J183" s="46">
        <v>3</v>
      </c>
      <c r="K183" s="34">
        <f t="shared" si="180"/>
        <v>1.7045454545454544</v>
      </c>
      <c r="L183" s="46">
        <v>13</v>
      </c>
      <c r="M183" s="46">
        <v>9</v>
      </c>
      <c r="N183" s="47">
        <f t="shared" si="181"/>
        <v>5.1136363636363642</v>
      </c>
      <c r="O183" s="45">
        <v>1</v>
      </c>
      <c r="P183" s="45">
        <v>1</v>
      </c>
      <c r="Q183" s="34">
        <f t="shared" si="182"/>
        <v>0.56818181818181823</v>
      </c>
      <c r="R183" s="46">
        <f t="shared" si="183"/>
        <v>2</v>
      </c>
      <c r="S183" s="46">
        <v>2</v>
      </c>
      <c r="T183" s="34">
        <f t="shared" si="175"/>
        <v>100</v>
      </c>
      <c r="U183" s="46">
        <v>0</v>
      </c>
      <c r="V183" s="34">
        <f t="shared" si="176"/>
        <v>0</v>
      </c>
      <c r="W183" s="46">
        <v>0</v>
      </c>
      <c r="X183" s="46">
        <v>2</v>
      </c>
      <c r="Y183" s="34">
        <f t="shared" si="184"/>
        <v>1.1363636363636365</v>
      </c>
      <c r="Z183" s="46">
        <v>0</v>
      </c>
      <c r="AA183" s="34">
        <f t="shared" si="185"/>
        <v>0</v>
      </c>
      <c r="AB183" s="42">
        <v>89.37</v>
      </c>
      <c r="AC183" s="42"/>
      <c r="AD183" s="42"/>
      <c r="AE183" s="42"/>
      <c r="AF183" s="34">
        <v>3.5</v>
      </c>
      <c r="AG183" s="34"/>
      <c r="AH183" s="45">
        <v>1</v>
      </c>
      <c r="AI183" s="34">
        <f t="shared" si="177"/>
        <v>50</v>
      </c>
      <c r="AJ183" s="45">
        <v>0</v>
      </c>
      <c r="AK183" s="37" t="s">
        <v>456</v>
      </c>
      <c r="AL183" s="45">
        <v>1</v>
      </c>
      <c r="AM183" s="34">
        <f t="shared" si="178"/>
        <v>50</v>
      </c>
      <c r="AN183" s="45">
        <v>0</v>
      </c>
      <c r="AO183" s="37" t="s">
        <v>456</v>
      </c>
      <c r="AP183" s="45">
        <v>0</v>
      </c>
      <c r="AQ183" s="175">
        <f t="shared" si="154"/>
        <v>0</v>
      </c>
      <c r="AR183" s="45">
        <f t="shared" si="186"/>
        <v>1</v>
      </c>
      <c r="AS183" s="34">
        <f t="shared" si="187"/>
        <v>0.56818181818181823</v>
      </c>
      <c r="AT183" s="149">
        <v>0</v>
      </c>
      <c r="AU183" s="149">
        <v>1</v>
      </c>
      <c r="AV183" s="149">
        <v>0</v>
      </c>
      <c r="AW183" s="45">
        <f t="shared" si="188"/>
        <v>0</v>
      </c>
      <c r="AX183" s="45">
        <v>0</v>
      </c>
      <c r="AY183" s="45">
        <v>0</v>
      </c>
      <c r="AZ183" s="45">
        <v>0</v>
      </c>
      <c r="BA183" s="45">
        <v>0</v>
      </c>
      <c r="BB183" s="34">
        <f t="shared" si="189"/>
        <v>0</v>
      </c>
      <c r="BC183" s="149">
        <v>0</v>
      </c>
      <c r="BD183" s="37" t="s">
        <v>456</v>
      </c>
      <c r="BE183" s="45">
        <f t="shared" si="190"/>
        <v>0</v>
      </c>
      <c r="BF183" s="45">
        <f t="shared" si="191"/>
        <v>0</v>
      </c>
      <c r="BG183" s="45">
        <f t="shared" si="192"/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5">
        <f t="shared" si="193"/>
        <v>0</v>
      </c>
      <c r="BR183" s="47">
        <f t="shared" si="194"/>
        <v>0</v>
      </c>
      <c r="BS183" s="45">
        <f t="shared" si="195"/>
        <v>0</v>
      </c>
      <c r="BT183" s="45">
        <f t="shared" si="196"/>
        <v>0</v>
      </c>
      <c r="BU183" s="45">
        <f t="shared" si="197"/>
        <v>0</v>
      </c>
      <c r="BV183" s="45">
        <f t="shared" si="198"/>
        <v>0</v>
      </c>
      <c r="BW183" s="45">
        <v>0</v>
      </c>
      <c r="BX183" s="45">
        <v>0</v>
      </c>
      <c r="BY183" s="45">
        <f t="shared" si="199"/>
        <v>0</v>
      </c>
      <c r="BZ183" s="45">
        <v>0</v>
      </c>
      <c r="CA183" s="45">
        <v>0</v>
      </c>
      <c r="CB183" s="45">
        <f t="shared" si="200"/>
        <v>0</v>
      </c>
      <c r="CC183" s="45">
        <v>0</v>
      </c>
      <c r="CD183" s="45">
        <v>0</v>
      </c>
      <c r="CE183" s="45">
        <f t="shared" si="201"/>
        <v>0</v>
      </c>
      <c r="CF183" s="45">
        <v>0</v>
      </c>
      <c r="CG183" s="45">
        <v>0</v>
      </c>
      <c r="CH183" s="45">
        <v>0</v>
      </c>
      <c r="CI183" s="45">
        <v>0</v>
      </c>
      <c r="CJ183" s="48"/>
      <c r="CK183" s="48"/>
      <c r="CL183" s="45">
        <v>0</v>
      </c>
      <c r="CM183" s="45">
        <v>0</v>
      </c>
      <c r="CN183" s="45">
        <f t="shared" si="202"/>
        <v>0</v>
      </c>
      <c r="CO183" s="115" t="s">
        <v>456</v>
      </c>
      <c r="CP183" s="45">
        <f t="shared" si="203"/>
        <v>0</v>
      </c>
      <c r="CQ183" s="45">
        <f t="shared" si="204"/>
        <v>0</v>
      </c>
      <c r="CR183" s="45">
        <f t="shared" si="205"/>
        <v>0</v>
      </c>
      <c r="CS183" s="45">
        <v>0</v>
      </c>
      <c r="CT183" s="45">
        <v>0</v>
      </c>
      <c r="CU183" s="45">
        <v>0</v>
      </c>
      <c r="CV183" s="45">
        <v>0</v>
      </c>
      <c r="CW183" s="45">
        <v>0</v>
      </c>
      <c r="CX183" s="45">
        <v>0</v>
      </c>
      <c r="CY183" s="45">
        <f t="shared" si="206"/>
        <v>0</v>
      </c>
      <c r="CZ183" s="115" t="s">
        <v>456</v>
      </c>
      <c r="DA183" s="45">
        <v>0</v>
      </c>
      <c r="DB183" s="45">
        <f t="shared" si="207"/>
        <v>0</v>
      </c>
      <c r="DC183" s="37" t="s">
        <v>456</v>
      </c>
      <c r="DD183" s="45">
        <v>0</v>
      </c>
      <c r="DE183" s="45">
        <v>0</v>
      </c>
      <c r="DF183" s="45">
        <v>0</v>
      </c>
      <c r="DG183" s="45">
        <v>0</v>
      </c>
      <c r="DH183" s="48"/>
      <c r="DI183" s="48"/>
      <c r="DJ183" s="48"/>
      <c r="DK183" s="46">
        <v>0</v>
      </c>
      <c r="DL183" s="26" t="s">
        <v>392</v>
      </c>
      <c r="DM183" s="26" t="s">
        <v>392</v>
      </c>
      <c r="DN183" s="46">
        <v>2</v>
      </c>
    </row>
    <row r="184" spans="1:118" s="5" customFormat="1">
      <c r="A184" s="26" t="s">
        <v>313</v>
      </c>
      <c r="B184" s="26" t="s">
        <v>439</v>
      </c>
      <c r="C184" s="26" t="s">
        <v>33</v>
      </c>
      <c r="D184" s="46">
        <v>177</v>
      </c>
      <c r="E184" s="45">
        <f t="shared" si="179"/>
        <v>0</v>
      </c>
      <c r="F184" s="46">
        <v>0</v>
      </c>
      <c r="G184" s="37" t="s">
        <v>456</v>
      </c>
      <c r="H184" s="46">
        <v>0</v>
      </c>
      <c r="I184" s="37" t="s">
        <v>456</v>
      </c>
      <c r="J184" s="46">
        <v>0</v>
      </c>
      <c r="K184" s="34">
        <f t="shared" si="180"/>
        <v>0</v>
      </c>
      <c r="L184" s="46">
        <v>39</v>
      </c>
      <c r="M184" s="46">
        <v>22</v>
      </c>
      <c r="N184" s="47">
        <f t="shared" si="181"/>
        <v>12.429378531073446</v>
      </c>
      <c r="O184" s="45">
        <v>16</v>
      </c>
      <c r="P184" s="45">
        <v>12</v>
      </c>
      <c r="Q184" s="34">
        <f t="shared" si="182"/>
        <v>6.7796610169491522</v>
      </c>
      <c r="R184" s="46">
        <f t="shared" si="183"/>
        <v>4</v>
      </c>
      <c r="S184" s="46">
        <v>4</v>
      </c>
      <c r="T184" s="34">
        <f t="shared" si="175"/>
        <v>100</v>
      </c>
      <c r="U184" s="46">
        <v>0</v>
      </c>
      <c r="V184" s="34">
        <f t="shared" si="176"/>
        <v>0</v>
      </c>
      <c r="W184" s="46">
        <v>0</v>
      </c>
      <c r="X184" s="46">
        <v>4</v>
      </c>
      <c r="Y184" s="34">
        <f t="shared" si="184"/>
        <v>2.2598870056497176</v>
      </c>
      <c r="Z184" s="46">
        <v>0</v>
      </c>
      <c r="AA184" s="34">
        <f t="shared" si="185"/>
        <v>0</v>
      </c>
      <c r="AB184" s="42">
        <v>45.13</v>
      </c>
      <c r="AC184" s="42"/>
      <c r="AD184" s="42">
        <v>429.38</v>
      </c>
      <c r="AE184" s="42"/>
      <c r="AF184" s="34">
        <v>13</v>
      </c>
      <c r="AG184" s="34"/>
      <c r="AH184" s="45">
        <v>2</v>
      </c>
      <c r="AI184" s="34">
        <f t="shared" si="177"/>
        <v>50</v>
      </c>
      <c r="AJ184" s="45">
        <v>0</v>
      </c>
      <c r="AK184" s="37" t="s">
        <v>456</v>
      </c>
      <c r="AL184" s="45">
        <v>2</v>
      </c>
      <c r="AM184" s="34">
        <f t="shared" si="178"/>
        <v>50</v>
      </c>
      <c r="AN184" s="45">
        <v>0</v>
      </c>
      <c r="AO184" s="37" t="s">
        <v>456</v>
      </c>
      <c r="AP184" s="45">
        <v>0</v>
      </c>
      <c r="AQ184" s="175">
        <f t="shared" si="154"/>
        <v>0</v>
      </c>
      <c r="AR184" s="45">
        <f t="shared" si="186"/>
        <v>2</v>
      </c>
      <c r="AS184" s="34">
        <f t="shared" si="187"/>
        <v>1.1299435028248588</v>
      </c>
      <c r="AT184" s="149">
        <v>0</v>
      </c>
      <c r="AU184" s="149">
        <v>2</v>
      </c>
      <c r="AV184" s="149">
        <v>0</v>
      </c>
      <c r="AW184" s="45">
        <f t="shared" si="188"/>
        <v>2</v>
      </c>
      <c r="AX184" s="45">
        <v>0</v>
      </c>
      <c r="AY184" s="45">
        <v>2</v>
      </c>
      <c r="AZ184" s="45">
        <v>0</v>
      </c>
      <c r="BA184" s="45">
        <v>2</v>
      </c>
      <c r="BB184" s="34">
        <f t="shared" si="189"/>
        <v>1.1299435028248588</v>
      </c>
      <c r="BC184" s="149">
        <v>0</v>
      </c>
      <c r="BD184" s="34">
        <f>(BC184/BA184)*100</f>
        <v>0</v>
      </c>
      <c r="BE184" s="45">
        <f t="shared" si="190"/>
        <v>0</v>
      </c>
      <c r="BF184" s="45">
        <f t="shared" si="191"/>
        <v>1</v>
      </c>
      <c r="BG184" s="45">
        <f t="shared" si="192"/>
        <v>1</v>
      </c>
      <c r="BH184" s="46">
        <v>0</v>
      </c>
      <c r="BI184" s="46">
        <v>0</v>
      </c>
      <c r="BJ184" s="46">
        <v>0</v>
      </c>
      <c r="BK184" s="46">
        <v>0</v>
      </c>
      <c r="BL184" s="46">
        <v>1</v>
      </c>
      <c r="BM184" s="46">
        <v>1</v>
      </c>
      <c r="BN184" s="46">
        <v>0</v>
      </c>
      <c r="BO184" s="46">
        <v>0</v>
      </c>
      <c r="BP184" s="46">
        <v>0</v>
      </c>
      <c r="BQ184" s="45">
        <f t="shared" si="193"/>
        <v>0</v>
      </c>
      <c r="BR184" s="47">
        <f t="shared" si="194"/>
        <v>0</v>
      </c>
      <c r="BS184" s="45">
        <f t="shared" si="195"/>
        <v>0</v>
      </c>
      <c r="BT184" s="45">
        <f t="shared" si="196"/>
        <v>0</v>
      </c>
      <c r="BU184" s="45">
        <f t="shared" si="197"/>
        <v>0</v>
      </c>
      <c r="BV184" s="45">
        <f t="shared" si="198"/>
        <v>0</v>
      </c>
      <c r="BW184" s="45">
        <v>0</v>
      </c>
      <c r="BX184" s="45">
        <v>0</v>
      </c>
      <c r="BY184" s="45">
        <f t="shared" si="199"/>
        <v>0</v>
      </c>
      <c r="BZ184" s="45">
        <v>0</v>
      </c>
      <c r="CA184" s="45">
        <v>0</v>
      </c>
      <c r="CB184" s="45">
        <f t="shared" si="200"/>
        <v>0</v>
      </c>
      <c r="CC184" s="45">
        <v>0</v>
      </c>
      <c r="CD184" s="45">
        <v>0</v>
      </c>
      <c r="CE184" s="45">
        <f t="shared" si="201"/>
        <v>0</v>
      </c>
      <c r="CF184" s="45">
        <v>0</v>
      </c>
      <c r="CG184" s="45">
        <v>0</v>
      </c>
      <c r="CH184" s="45">
        <v>0</v>
      </c>
      <c r="CI184" s="45">
        <v>0</v>
      </c>
      <c r="CJ184" s="48"/>
      <c r="CK184" s="48"/>
      <c r="CL184" s="45">
        <v>0</v>
      </c>
      <c r="CM184" s="45">
        <v>0</v>
      </c>
      <c r="CN184" s="45">
        <f t="shared" si="202"/>
        <v>0</v>
      </c>
      <c r="CO184" s="115" t="s">
        <v>456</v>
      </c>
      <c r="CP184" s="45">
        <f t="shared" si="203"/>
        <v>0</v>
      </c>
      <c r="CQ184" s="45">
        <f t="shared" si="204"/>
        <v>0</v>
      </c>
      <c r="CR184" s="45">
        <f t="shared" si="205"/>
        <v>0</v>
      </c>
      <c r="CS184" s="45">
        <v>0</v>
      </c>
      <c r="CT184" s="45">
        <v>0</v>
      </c>
      <c r="CU184" s="45">
        <v>0</v>
      </c>
      <c r="CV184" s="45">
        <v>0</v>
      </c>
      <c r="CW184" s="45">
        <v>0</v>
      </c>
      <c r="CX184" s="45">
        <v>0</v>
      </c>
      <c r="CY184" s="45">
        <f t="shared" si="206"/>
        <v>0</v>
      </c>
      <c r="CZ184" s="115" t="s">
        <v>456</v>
      </c>
      <c r="DA184" s="45">
        <v>0</v>
      </c>
      <c r="DB184" s="45">
        <f t="shared" si="207"/>
        <v>0</v>
      </c>
      <c r="DC184" s="37" t="s">
        <v>456</v>
      </c>
      <c r="DD184" s="45">
        <v>0</v>
      </c>
      <c r="DE184" s="45">
        <v>0</v>
      </c>
      <c r="DF184" s="45">
        <v>0</v>
      </c>
      <c r="DG184" s="45">
        <v>0</v>
      </c>
      <c r="DH184" s="48"/>
      <c r="DI184" s="48"/>
      <c r="DJ184" s="48"/>
      <c r="DK184" s="46">
        <v>0</v>
      </c>
      <c r="DL184" s="46">
        <v>1</v>
      </c>
      <c r="DM184" s="46">
        <v>0</v>
      </c>
      <c r="DN184" s="46">
        <v>0</v>
      </c>
    </row>
    <row r="185" spans="1:118" s="5" customFormat="1">
      <c r="A185" s="100" t="s">
        <v>314</v>
      </c>
      <c r="B185" s="100" t="s">
        <v>391</v>
      </c>
      <c r="C185" s="100" t="s">
        <v>33</v>
      </c>
      <c r="D185" s="45">
        <v>1015</v>
      </c>
      <c r="E185" s="45">
        <f t="shared" si="179"/>
        <v>29</v>
      </c>
      <c r="F185" s="46">
        <v>27</v>
      </c>
      <c r="G185" s="34">
        <f>(F185/E185)*100</f>
        <v>93.103448275862064</v>
      </c>
      <c r="H185" s="46">
        <v>2</v>
      </c>
      <c r="I185" s="34">
        <f>(H185/E185)*100</f>
        <v>6.8965517241379306</v>
      </c>
      <c r="J185" s="46">
        <v>20</v>
      </c>
      <c r="K185" s="34">
        <f t="shared" si="180"/>
        <v>1.9704433497536946</v>
      </c>
      <c r="L185" s="46">
        <v>141</v>
      </c>
      <c r="M185" s="46">
        <v>104</v>
      </c>
      <c r="N185" s="47">
        <f t="shared" si="181"/>
        <v>10.246305418719212</v>
      </c>
      <c r="O185" s="45">
        <v>20</v>
      </c>
      <c r="P185" s="45">
        <v>19</v>
      </c>
      <c r="Q185" s="34">
        <f t="shared" si="182"/>
        <v>1.87192118226601</v>
      </c>
      <c r="R185" s="46">
        <f t="shared" si="183"/>
        <v>15</v>
      </c>
      <c r="S185" s="46">
        <v>15</v>
      </c>
      <c r="T185" s="34">
        <f t="shared" si="175"/>
        <v>100</v>
      </c>
      <c r="U185" s="46">
        <v>0</v>
      </c>
      <c r="V185" s="34">
        <f t="shared" si="176"/>
        <v>0</v>
      </c>
      <c r="W185" s="46">
        <v>6</v>
      </c>
      <c r="X185" s="46">
        <v>14</v>
      </c>
      <c r="Y185" s="34">
        <f t="shared" si="184"/>
        <v>1.3793103448275863</v>
      </c>
      <c r="Z185" s="46">
        <v>5</v>
      </c>
      <c r="AA185" s="34">
        <f t="shared" si="185"/>
        <v>0.49261083743842365</v>
      </c>
      <c r="AB185" s="42">
        <v>84.94</v>
      </c>
      <c r="AC185" s="42">
        <v>61.2</v>
      </c>
      <c r="AD185" s="42"/>
      <c r="AE185" s="42">
        <v>575.91</v>
      </c>
      <c r="AF185" s="34">
        <v>6.73</v>
      </c>
      <c r="AG185" s="34">
        <v>9.5</v>
      </c>
      <c r="AH185" s="45">
        <v>5</v>
      </c>
      <c r="AI185" s="34">
        <f t="shared" si="177"/>
        <v>33.333333333333329</v>
      </c>
      <c r="AJ185" s="45">
        <v>2</v>
      </c>
      <c r="AK185" s="34">
        <f>(AJ185/W185)*100</f>
        <v>33.333333333333329</v>
      </c>
      <c r="AL185" s="45">
        <v>5</v>
      </c>
      <c r="AM185" s="34">
        <f t="shared" si="178"/>
        <v>35.714285714285715</v>
      </c>
      <c r="AN185" s="45">
        <v>2</v>
      </c>
      <c r="AO185" s="34">
        <f>(AN185/Z185)*100</f>
        <v>40</v>
      </c>
      <c r="AP185" s="45">
        <v>1</v>
      </c>
      <c r="AQ185" s="175">
        <f t="shared" si="154"/>
        <v>9.852216748768472E-2</v>
      </c>
      <c r="AR185" s="45">
        <f t="shared" si="186"/>
        <v>12</v>
      </c>
      <c r="AS185" s="34">
        <f t="shared" si="187"/>
        <v>1.1822660098522169</v>
      </c>
      <c r="AT185" s="149">
        <v>0</v>
      </c>
      <c r="AU185" s="149">
        <v>12</v>
      </c>
      <c r="AV185" s="149">
        <v>0</v>
      </c>
      <c r="AW185" s="45">
        <f t="shared" si="188"/>
        <v>12</v>
      </c>
      <c r="AX185" s="45">
        <v>0</v>
      </c>
      <c r="AY185" s="45">
        <v>12</v>
      </c>
      <c r="AZ185" s="45">
        <v>0</v>
      </c>
      <c r="BA185" s="45">
        <v>12</v>
      </c>
      <c r="BB185" s="34">
        <f t="shared" si="189"/>
        <v>1.1822660098522169</v>
      </c>
      <c r="BC185" s="149">
        <v>2</v>
      </c>
      <c r="BD185" s="34">
        <f>(BC185/BA185)*100</f>
        <v>16.666666666666664</v>
      </c>
      <c r="BE185" s="45">
        <f t="shared" si="190"/>
        <v>6</v>
      </c>
      <c r="BF185" s="45">
        <f t="shared" si="191"/>
        <v>3</v>
      </c>
      <c r="BG185" s="45">
        <f t="shared" si="192"/>
        <v>3</v>
      </c>
      <c r="BH185" s="46">
        <v>0</v>
      </c>
      <c r="BI185" s="46">
        <v>0</v>
      </c>
      <c r="BJ185" s="46">
        <v>0</v>
      </c>
      <c r="BK185" s="46">
        <v>6</v>
      </c>
      <c r="BL185" s="46">
        <v>3</v>
      </c>
      <c r="BM185" s="46">
        <v>3</v>
      </c>
      <c r="BN185" s="46">
        <v>0</v>
      </c>
      <c r="BO185" s="46">
        <v>0</v>
      </c>
      <c r="BP185" s="46">
        <v>0</v>
      </c>
      <c r="BQ185" s="45">
        <f t="shared" si="193"/>
        <v>2</v>
      </c>
      <c r="BR185" s="47">
        <f t="shared" si="194"/>
        <v>0.19704433497536944</v>
      </c>
      <c r="BS185" s="45">
        <f t="shared" si="195"/>
        <v>2</v>
      </c>
      <c r="BT185" s="45">
        <f t="shared" si="196"/>
        <v>2</v>
      </c>
      <c r="BU185" s="45">
        <f t="shared" si="197"/>
        <v>0</v>
      </c>
      <c r="BV185" s="45">
        <f t="shared" si="198"/>
        <v>0</v>
      </c>
      <c r="BW185" s="45">
        <v>0</v>
      </c>
      <c r="BX185" s="45">
        <v>0</v>
      </c>
      <c r="BY185" s="45">
        <f t="shared" si="199"/>
        <v>2</v>
      </c>
      <c r="BZ185" s="45">
        <v>2</v>
      </c>
      <c r="CA185" s="45">
        <v>0</v>
      </c>
      <c r="CB185" s="45">
        <f t="shared" si="200"/>
        <v>0</v>
      </c>
      <c r="CC185" s="45">
        <v>0</v>
      </c>
      <c r="CD185" s="45">
        <v>0</v>
      </c>
      <c r="CE185" s="45">
        <f t="shared" si="201"/>
        <v>0</v>
      </c>
      <c r="CF185" s="45">
        <v>0</v>
      </c>
      <c r="CG185" s="45">
        <v>0</v>
      </c>
      <c r="CH185" s="45">
        <v>0</v>
      </c>
      <c r="CI185" s="45">
        <v>0</v>
      </c>
      <c r="CJ185" s="48">
        <v>266.8</v>
      </c>
      <c r="CK185" s="48"/>
      <c r="CL185" s="45">
        <v>2</v>
      </c>
      <c r="CM185" s="45">
        <v>0</v>
      </c>
      <c r="CN185" s="45">
        <f t="shared" si="202"/>
        <v>0</v>
      </c>
      <c r="CO185" s="47">
        <f>(CN185/BQ185)*100</f>
        <v>0</v>
      </c>
      <c r="CP185" s="45">
        <f t="shared" si="203"/>
        <v>0</v>
      </c>
      <c r="CQ185" s="45">
        <f t="shared" si="204"/>
        <v>0</v>
      </c>
      <c r="CR185" s="45">
        <f t="shared" si="205"/>
        <v>0</v>
      </c>
      <c r="CS185" s="45">
        <v>0</v>
      </c>
      <c r="CT185" s="45">
        <v>0</v>
      </c>
      <c r="CU185" s="45">
        <v>0</v>
      </c>
      <c r="CV185" s="45">
        <v>0</v>
      </c>
      <c r="CW185" s="45">
        <v>0</v>
      </c>
      <c r="CX185" s="45">
        <v>0</v>
      </c>
      <c r="CY185" s="45">
        <f t="shared" si="206"/>
        <v>2</v>
      </c>
      <c r="CZ185" s="47">
        <f>(CY185/BQ185)*100</f>
        <v>100</v>
      </c>
      <c r="DA185" s="45">
        <v>0</v>
      </c>
      <c r="DB185" s="45">
        <f t="shared" si="207"/>
        <v>0</v>
      </c>
      <c r="DC185" s="37" t="s">
        <v>456</v>
      </c>
      <c r="DD185" s="45">
        <v>0</v>
      </c>
      <c r="DE185" s="45">
        <v>0</v>
      </c>
      <c r="DF185" s="45">
        <v>0</v>
      </c>
      <c r="DG185" s="45">
        <v>0</v>
      </c>
      <c r="DH185" s="48"/>
      <c r="DI185" s="48"/>
      <c r="DJ185" s="48"/>
      <c r="DK185" s="46">
        <v>0</v>
      </c>
      <c r="DL185" s="26" t="s">
        <v>392</v>
      </c>
      <c r="DM185" s="26" t="s">
        <v>392</v>
      </c>
      <c r="DN185" s="46">
        <v>15</v>
      </c>
    </row>
    <row r="186" spans="1:118" s="5" customFormat="1">
      <c r="A186" s="100" t="s">
        <v>315</v>
      </c>
      <c r="B186" s="100" t="s">
        <v>391</v>
      </c>
      <c r="C186" s="100" t="s">
        <v>32</v>
      </c>
      <c r="D186" s="46">
        <v>959</v>
      </c>
      <c r="E186" s="45">
        <f t="shared" si="179"/>
        <v>20</v>
      </c>
      <c r="F186" s="46">
        <v>20</v>
      </c>
      <c r="G186" s="34">
        <f>(F186/E186)*100</f>
        <v>100</v>
      </c>
      <c r="H186" s="46">
        <v>0</v>
      </c>
      <c r="I186" s="34">
        <f>(H186/E186)*100</f>
        <v>0</v>
      </c>
      <c r="J186" s="46">
        <v>19</v>
      </c>
      <c r="K186" s="34">
        <f t="shared" si="180"/>
        <v>1.9812304483837331</v>
      </c>
      <c r="L186" s="46">
        <v>147</v>
      </c>
      <c r="M186" s="46">
        <v>106</v>
      </c>
      <c r="N186" s="47">
        <f t="shared" si="181"/>
        <v>11.05318039624609</v>
      </c>
      <c r="O186" s="45">
        <v>22</v>
      </c>
      <c r="P186" s="45">
        <v>17</v>
      </c>
      <c r="Q186" s="34">
        <f t="shared" si="182"/>
        <v>1.7726798748696557</v>
      </c>
      <c r="R186" s="46">
        <f t="shared" si="183"/>
        <v>10</v>
      </c>
      <c r="S186" s="46">
        <v>10</v>
      </c>
      <c r="T186" s="34">
        <f t="shared" si="175"/>
        <v>100</v>
      </c>
      <c r="U186" s="46">
        <v>0</v>
      </c>
      <c r="V186" s="34">
        <f t="shared" si="176"/>
        <v>0</v>
      </c>
      <c r="W186" s="46">
        <v>0</v>
      </c>
      <c r="X186" s="46">
        <v>10</v>
      </c>
      <c r="Y186" s="34">
        <f t="shared" si="184"/>
        <v>1.0427528675703857</v>
      </c>
      <c r="Z186" s="46">
        <v>0</v>
      </c>
      <c r="AA186" s="34">
        <f t="shared" si="185"/>
        <v>0</v>
      </c>
      <c r="AB186" s="42">
        <v>68.56</v>
      </c>
      <c r="AC186" s="42"/>
      <c r="AD186" s="42"/>
      <c r="AE186" s="42"/>
      <c r="AF186" s="34">
        <v>7.1</v>
      </c>
      <c r="AG186" s="34"/>
      <c r="AH186" s="45">
        <v>1</v>
      </c>
      <c r="AI186" s="34">
        <f t="shared" si="177"/>
        <v>10</v>
      </c>
      <c r="AJ186" s="45">
        <v>0</v>
      </c>
      <c r="AK186" s="37" t="s">
        <v>456</v>
      </c>
      <c r="AL186" s="45">
        <v>1</v>
      </c>
      <c r="AM186" s="34">
        <f t="shared" si="178"/>
        <v>10</v>
      </c>
      <c r="AN186" s="45">
        <v>0</v>
      </c>
      <c r="AO186" s="37" t="s">
        <v>456</v>
      </c>
      <c r="AP186" s="45">
        <v>2</v>
      </c>
      <c r="AQ186" s="175">
        <f t="shared" si="154"/>
        <v>0.20855057351407716</v>
      </c>
      <c r="AR186" s="45">
        <f t="shared" si="186"/>
        <v>11</v>
      </c>
      <c r="AS186" s="34">
        <f t="shared" si="187"/>
        <v>1.1470281543274243</v>
      </c>
      <c r="AT186" s="149">
        <v>0</v>
      </c>
      <c r="AU186" s="149">
        <v>11</v>
      </c>
      <c r="AV186" s="149">
        <v>0</v>
      </c>
      <c r="AW186" s="45">
        <f t="shared" si="188"/>
        <v>11</v>
      </c>
      <c r="AX186" s="45">
        <v>0</v>
      </c>
      <c r="AY186" s="45">
        <v>11</v>
      </c>
      <c r="AZ186" s="45">
        <v>0</v>
      </c>
      <c r="BA186" s="45">
        <v>10</v>
      </c>
      <c r="BB186" s="34">
        <f t="shared" si="189"/>
        <v>1.0427528675703857</v>
      </c>
      <c r="BC186" s="149">
        <v>0</v>
      </c>
      <c r="BD186" s="34">
        <f>(BC186/BA186)*100</f>
        <v>0</v>
      </c>
      <c r="BE186" s="45">
        <f t="shared" si="190"/>
        <v>0</v>
      </c>
      <c r="BF186" s="45">
        <f t="shared" si="191"/>
        <v>11</v>
      </c>
      <c r="BG186" s="45">
        <f t="shared" si="192"/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11</v>
      </c>
      <c r="BM186" s="46">
        <v>0</v>
      </c>
      <c r="BN186" s="46">
        <v>0</v>
      </c>
      <c r="BO186" s="46">
        <v>0</v>
      </c>
      <c r="BP186" s="46">
        <v>0</v>
      </c>
      <c r="BQ186" s="45">
        <f t="shared" si="193"/>
        <v>0</v>
      </c>
      <c r="BR186" s="47">
        <f t="shared" si="194"/>
        <v>0</v>
      </c>
      <c r="BS186" s="45">
        <f t="shared" si="195"/>
        <v>0</v>
      </c>
      <c r="BT186" s="45">
        <f t="shared" si="196"/>
        <v>0</v>
      </c>
      <c r="BU186" s="45">
        <f t="shared" si="197"/>
        <v>0</v>
      </c>
      <c r="BV186" s="45">
        <f t="shared" si="198"/>
        <v>0</v>
      </c>
      <c r="BW186" s="45">
        <v>0</v>
      </c>
      <c r="BX186" s="45">
        <v>0</v>
      </c>
      <c r="BY186" s="45">
        <f t="shared" si="199"/>
        <v>0</v>
      </c>
      <c r="BZ186" s="45">
        <v>0</v>
      </c>
      <c r="CA186" s="45">
        <v>0</v>
      </c>
      <c r="CB186" s="45">
        <f t="shared" si="200"/>
        <v>0</v>
      </c>
      <c r="CC186" s="45">
        <v>0</v>
      </c>
      <c r="CD186" s="45">
        <v>0</v>
      </c>
      <c r="CE186" s="45">
        <f t="shared" si="201"/>
        <v>0</v>
      </c>
      <c r="CF186" s="45">
        <v>0</v>
      </c>
      <c r="CG186" s="45">
        <v>0</v>
      </c>
      <c r="CH186" s="45">
        <v>0</v>
      </c>
      <c r="CI186" s="45">
        <v>0</v>
      </c>
      <c r="CJ186" s="48"/>
      <c r="CK186" s="48"/>
      <c r="CL186" s="45">
        <v>0</v>
      </c>
      <c r="CM186" s="45">
        <v>0</v>
      </c>
      <c r="CN186" s="45">
        <f t="shared" si="202"/>
        <v>0</v>
      </c>
      <c r="CO186" s="115" t="s">
        <v>456</v>
      </c>
      <c r="CP186" s="45">
        <f t="shared" si="203"/>
        <v>0</v>
      </c>
      <c r="CQ186" s="45">
        <f t="shared" si="204"/>
        <v>0</v>
      </c>
      <c r="CR186" s="45">
        <f t="shared" si="205"/>
        <v>0</v>
      </c>
      <c r="CS186" s="45">
        <v>0</v>
      </c>
      <c r="CT186" s="45">
        <v>0</v>
      </c>
      <c r="CU186" s="45">
        <v>0</v>
      </c>
      <c r="CV186" s="45">
        <v>0</v>
      </c>
      <c r="CW186" s="45">
        <v>0</v>
      </c>
      <c r="CX186" s="45">
        <v>0</v>
      </c>
      <c r="CY186" s="45">
        <f t="shared" si="206"/>
        <v>0</v>
      </c>
      <c r="CZ186" s="115" t="s">
        <v>456</v>
      </c>
      <c r="DA186" s="45">
        <v>0</v>
      </c>
      <c r="DB186" s="45">
        <f t="shared" si="207"/>
        <v>0</v>
      </c>
      <c r="DC186" s="37" t="s">
        <v>456</v>
      </c>
      <c r="DD186" s="45">
        <v>0</v>
      </c>
      <c r="DE186" s="45">
        <v>0</v>
      </c>
      <c r="DF186" s="45">
        <v>0</v>
      </c>
      <c r="DG186" s="45">
        <v>0</v>
      </c>
      <c r="DH186" s="48"/>
      <c r="DI186" s="48"/>
      <c r="DJ186" s="48"/>
      <c r="DK186" s="46">
        <v>0</v>
      </c>
      <c r="DL186" s="26" t="s">
        <v>392</v>
      </c>
      <c r="DM186" s="26" t="s">
        <v>392</v>
      </c>
      <c r="DN186" s="46">
        <v>10</v>
      </c>
    </row>
    <row r="187" spans="1:118" s="5" customFormat="1">
      <c r="A187" s="100" t="s">
        <v>316</v>
      </c>
      <c r="B187" s="100" t="s">
        <v>391</v>
      </c>
      <c r="C187" s="100" t="s">
        <v>34</v>
      </c>
      <c r="D187" s="46">
        <v>392</v>
      </c>
      <c r="E187" s="45">
        <f t="shared" si="179"/>
        <v>9</v>
      </c>
      <c r="F187" s="46">
        <v>9</v>
      </c>
      <c r="G187" s="34">
        <f>(F187/E187)*100</f>
        <v>100</v>
      </c>
      <c r="H187" s="46">
        <v>0</v>
      </c>
      <c r="I187" s="34">
        <f>(H187/E187)*100</f>
        <v>0</v>
      </c>
      <c r="J187" s="46">
        <v>8</v>
      </c>
      <c r="K187" s="34">
        <f t="shared" si="180"/>
        <v>2.0408163265306123</v>
      </c>
      <c r="L187" s="46">
        <v>51</v>
      </c>
      <c r="M187" s="46">
        <v>34</v>
      </c>
      <c r="N187" s="47">
        <f t="shared" si="181"/>
        <v>8.6734693877551017</v>
      </c>
      <c r="O187" s="45">
        <v>2</v>
      </c>
      <c r="P187" s="45">
        <v>2</v>
      </c>
      <c r="Q187" s="34">
        <f t="shared" si="182"/>
        <v>0.51020408163265307</v>
      </c>
      <c r="R187" s="46">
        <f t="shared" si="183"/>
        <v>4</v>
      </c>
      <c r="S187" s="46">
        <v>4</v>
      </c>
      <c r="T187" s="34">
        <f t="shared" si="175"/>
        <v>100</v>
      </c>
      <c r="U187" s="46">
        <v>0</v>
      </c>
      <c r="V187" s="34">
        <f t="shared" si="176"/>
        <v>0</v>
      </c>
      <c r="W187" s="46">
        <v>0</v>
      </c>
      <c r="X187" s="46">
        <v>3</v>
      </c>
      <c r="Y187" s="34">
        <f t="shared" si="184"/>
        <v>0.76530612244897955</v>
      </c>
      <c r="Z187" s="46">
        <v>0</v>
      </c>
      <c r="AA187" s="34">
        <f t="shared" si="185"/>
        <v>0</v>
      </c>
      <c r="AB187" s="42">
        <v>64.41</v>
      </c>
      <c r="AC187" s="42"/>
      <c r="AD187" s="42"/>
      <c r="AE187" s="42"/>
      <c r="AF187" s="34">
        <v>2.75</v>
      </c>
      <c r="AG187" s="34"/>
      <c r="AH187" s="45">
        <v>1</v>
      </c>
      <c r="AI187" s="34">
        <f t="shared" si="177"/>
        <v>25</v>
      </c>
      <c r="AJ187" s="45">
        <v>0</v>
      </c>
      <c r="AK187" s="37" t="s">
        <v>456</v>
      </c>
      <c r="AL187" s="45">
        <v>1</v>
      </c>
      <c r="AM187" s="34">
        <f t="shared" si="178"/>
        <v>33.333333333333329</v>
      </c>
      <c r="AN187" s="45">
        <v>0</v>
      </c>
      <c r="AO187" s="37" t="s">
        <v>456</v>
      </c>
      <c r="AP187" s="45">
        <v>0</v>
      </c>
      <c r="AQ187" s="175">
        <f t="shared" si="154"/>
        <v>0</v>
      </c>
      <c r="AR187" s="45">
        <f t="shared" si="186"/>
        <v>3</v>
      </c>
      <c r="AS187" s="34">
        <f t="shared" si="187"/>
        <v>0.76530612244897955</v>
      </c>
      <c r="AT187" s="149">
        <v>0</v>
      </c>
      <c r="AU187" s="149">
        <v>3</v>
      </c>
      <c r="AV187" s="149">
        <v>0</v>
      </c>
      <c r="AW187" s="45">
        <f t="shared" si="188"/>
        <v>3</v>
      </c>
      <c r="AX187" s="45">
        <v>0</v>
      </c>
      <c r="AY187" s="45">
        <v>3</v>
      </c>
      <c r="AZ187" s="45">
        <v>0</v>
      </c>
      <c r="BA187" s="45">
        <v>2</v>
      </c>
      <c r="BB187" s="34">
        <f t="shared" si="189"/>
        <v>0.51020408163265307</v>
      </c>
      <c r="BC187" s="149">
        <v>0</v>
      </c>
      <c r="BD187" s="34">
        <f>(BC187/BA187)*100</f>
        <v>0</v>
      </c>
      <c r="BE187" s="45">
        <f t="shared" si="190"/>
        <v>1</v>
      </c>
      <c r="BF187" s="45">
        <f t="shared" si="191"/>
        <v>0</v>
      </c>
      <c r="BG187" s="45">
        <f t="shared" si="192"/>
        <v>2</v>
      </c>
      <c r="BH187" s="46">
        <v>0</v>
      </c>
      <c r="BI187" s="46">
        <v>0</v>
      </c>
      <c r="BJ187" s="46">
        <v>0</v>
      </c>
      <c r="BK187" s="46">
        <v>1</v>
      </c>
      <c r="BL187" s="46">
        <v>0</v>
      </c>
      <c r="BM187" s="46">
        <v>2</v>
      </c>
      <c r="BN187" s="46">
        <v>0</v>
      </c>
      <c r="BO187" s="46">
        <v>0</v>
      </c>
      <c r="BP187" s="46">
        <v>0</v>
      </c>
      <c r="BQ187" s="45">
        <f t="shared" si="193"/>
        <v>0</v>
      </c>
      <c r="BR187" s="47">
        <f t="shared" si="194"/>
        <v>0</v>
      </c>
      <c r="BS187" s="45">
        <f t="shared" si="195"/>
        <v>0</v>
      </c>
      <c r="BT187" s="45">
        <f t="shared" si="196"/>
        <v>0</v>
      </c>
      <c r="BU187" s="45">
        <f t="shared" si="197"/>
        <v>0</v>
      </c>
      <c r="BV187" s="45">
        <f t="shared" si="198"/>
        <v>0</v>
      </c>
      <c r="BW187" s="45">
        <v>0</v>
      </c>
      <c r="BX187" s="45">
        <v>0</v>
      </c>
      <c r="BY187" s="45">
        <f t="shared" si="199"/>
        <v>0</v>
      </c>
      <c r="BZ187" s="45">
        <v>0</v>
      </c>
      <c r="CA187" s="45">
        <v>0</v>
      </c>
      <c r="CB187" s="45">
        <f t="shared" si="200"/>
        <v>0</v>
      </c>
      <c r="CC187" s="45">
        <v>0</v>
      </c>
      <c r="CD187" s="45">
        <v>0</v>
      </c>
      <c r="CE187" s="45">
        <f t="shared" si="201"/>
        <v>0</v>
      </c>
      <c r="CF187" s="45">
        <v>0</v>
      </c>
      <c r="CG187" s="45">
        <v>0</v>
      </c>
      <c r="CH187" s="45">
        <v>0</v>
      </c>
      <c r="CI187" s="45">
        <v>0</v>
      </c>
      <c r="CJ187" s="48"/>
      <c r="CK187" s="48"/>
      <c r="CL187" s="45">
        <v>0</v>
      </c>
      <c r="CM187" s="45">
        <v>0</v>
      </c>
      <c r="CN187" s="45">
        <f t="shared" si="202"/>
        <v>0</v>
      </c>
      <c r="CO187" s="115" t="s">
        <v>456</v>
      </c>
      <c r="CP187" s="45">
        <f t="shared" si="203"/>
        <v>0</v>
      </c>
      <c r="CQ187" s="45">
        <f t="shared" si="204"/>
        <v>0</v>
      </c>
      <c r="CR187" s="45">
        <f t="shared" si="205"/>
        <v>0</v>
      </c>
      <c r="CS187" s="45">
        <v>0</v>
      </c>
      <c r="CT187" s="45">
        <v>0</v>
      </c>
      <c r="CU187" s="45">
        <v>0</v>
      </c>
      <c r="CV187" s="45">
        <v>0</v>
      </c>
      <c r="CW187" s="45">
        <v>0</v>
      </c>
      <c r="CX187" s="45">
        <v>0</v>
      </c>
      <c r="CY187" s="45">
        <f t="shared" si="206"/>
        <v>0</v>
      </c>
      <c r="CZ187" s="115" t="s">
        <v>456</v>
      </c>
      <c r="DA187" s="45">
        <v>0</v>
      </c>
      <c r="DB187" s="45">
        <f t="shared" si="207"/>
        <v>0</v>
      </c>
      <c r="DC187" s="37" t="s">
        <v>456</v>
      </c>
      <c r="DD187" s="45">
        <v>0</v>
      </c>
      <c r="DE187" s="45">
        <v>0</v>
      </c>
      <c r="DF187" s="45">
        <v>0</v>
      </c>
      <c r="DG187" s="45">
        <v>0</v>
      </c>
      <c r="DH187" s="48"/>
      <c r="DI187" s="48"/>
      <c r="DJ187" s="48"/>
      <c r="DK187" s="46">
        <v>0</v>
      </c>
      <c r="DL187" s="26" t="s">
        <v>392</v>
      </c>
      <c r="DM187" s="26" t="s">
        <v>392</v>
      </c>
      <c r="DN187" s="46">
        <v>4</v>
      </c>
    </row>
    <row r="188" spans="1:118" s="5" customFormat="1">
      <c r="A188" s="100" t="s">
        <v>24</v>
      </c>
      <c r="B188" s="100" t="s">
        <v>391</v>
      </c>
      <c r="C188" s="100" t="s">
        <v>19</v>
      </c>
      <c r="D188" s="46">
        <v>123</v>
      </c>
      <c r="E188" s="45">
        <f t="shared" si="179"/>
        <v>0</v>
      </c>
      <c r="F188" s="46">
        <v>0</v>
      </c>
      <c r="G188" s="37" t="s">
        <v>456</v>
      </c>
      <c r="H188" s="46">
        <v>0</v>
      </c>
      <c r="I188" s="37" t="s">
        <v>456</v>
      </c>
      <c r="J188" s="46">
        <v>0</v>
      </c>
      <c r="K188" s="34">
        <f t="shared" si="180"/>
        <v>0</v>
      </c>
      <c r="L188" s="46">
        <v>17</v>
      </c>
      <c r="M188" s="46">
        <v>8</v>
      </c>
      <c r="N188" s="47">
        <f t="shared" si="181"/>
        <v>6.5040650406504072</v>
      </c>
      <c r="O188" s="45">
        <v>0</v>
      </c>
      <c r="P188" s="45">
        <v>0</v>
      </c>
      <c r="Q188" s="34">
        <f t="shared" si="182"/>
        <v>0</v>
      </c>
      <c r="R188" s="46">
        <f t="shared" si="183"/>
        <v>1</v>
      </c>
      <c r="S188" s="46">
        <v>1</v>
      </c>
      <c r="T188" s="34">
        <f t="shared" si="175"/>
        <v>100</v>
      </c>
      <c r="U188" s="46">
        <v>0</v>
      </c>
      <c r="V188" s="34">
        <f t="shared" si="176"/>
        <v>0</v>
      </c>
      <c r="W188" s="46">
        <v>0</v>
      </c>
      <c r="X188" s="46">
        <v>1</v>
      </c>
      <c r="Y188" s="34">
        <f t="shared" si="184"/>
        <v>0.81300813008130091</v>
      </c>
      <c r="Z188" s="46">
        <v>0</v>
      </c>
      <c r="AA188" s="34">
        <f t="shared" si="185"/>
        <v>0</v>
      </c>
      <c r="AB188" s="42">
        <v>48</v>
      </c>
      <c r="AC188" s="42"/>
      <c r="AD188" s="42"/>
      <c r="AE188" s="42"/>
      <c r="AF188" s="34">
        <v>4</v>
      </c>
      <c r="AG188" s="34"/>
      <c r="AH188" s="45">
        <v>0</v>
      </c>
      <c r="AI188" s="34">
        <f t="shared" si="177"/>
        <v>0</v>
      </c>
      <c r="AJ188" s="45">
        <v>0</v>
      </c>
      <c r="AK188" s="37" t="s">
        <v>456</v>
      </c>
      <c r="AL188" s="45">
        <v>0</v>
      </c>
      <c r="AM188" s="34">
        <f t="shared" si="178"/>
        <v>0</v>
      </c>
      <c r="AN188" s="45">
        <v>0</v>
      </c>
      <c r="AO188" s="37" t="s">
        <v>456</v>
      </c>
      <c r="AP188" s="45">
        <v>0</v>
      </c>
      <c r="AQ188" s="176">
        <f t="shared" si="154"/>
        <v>0</v>
      </c>
      <c r="AR188" s="45">
        <f t="shared" si="186"/>
        <v>0</v>
      </c>
      <c r="AS188" s="34">
        <f t="shared" si="187"/>
        <v>0</v>
      </c>
      <c r="AT188" s="149">
        <v>0</v>
      </c>
      <c r="AU188" s="149">
        <v>0</v>
      </c>
      <c r="AV188" s="149">
        <v>0</v>
      </c>
      <c r="AW188" s="45">
        <f t="shared" si="188"/>
        <v>0</v>
      </c>
      <c r="AX188" s="45">
        <v>0</v>
      </c>
      <c r="AY188" s="45">
        <v>0</v>
      </c>
      <c r="AZ188" s="45">
        <v>0</v>
      </c>
      <c r="BA188" s="45">
        <v>0</v>
      </c>
      <c r="BB188" s="34">
        <f t="shared" si="189"/>
        <v>0</v>
      </c>
      <c r="BC188" s="149">
        <v>0</v>
      </c>
      <c r="BD188" s="37" t="s">
        <v>456</v>
      </c>
      <c r="BE188" s="45">
        <f t="shared" si="190"/>
        <v>0</v>
      </c>
      <c r="BF188" s="45">
        <f t="shared" si="191"/>
        <v>0</v>
      </c>
      <c r="BG188" s="45">
        <f t="shared" si="192"/>
        <v>0</v>
      </c>
      <c r="BH188" s="46">
        <v>0</v>
      </c>
      <c r="BI188" s="46">
        <v>0</v>
      </c>
      <c r="BJ188" s="46">
        <v>0</v>
      </c>
      <c r="BK188" s="46">
        <v>0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5">
        <f t="shared" si="193"/>
        <v>0</v>
      </c>
      <c r="BR188" s="47">
        <f t="shared" si="194"/>
        <v>0</v>
      </c>
      <c r="BS188" s="45">
        <f t="shared" si="195"/>
        <v>0</v>
      </c>
      <c r="BT188" s="45">
        <f t="shared" si="196"/>
        <v>0</v>
      </c>
      <c r="BU188" s="45">
        <f t="shared" si="197"/>
        <v>0</v>
      </c>
      <c r="BV188" s="45">
        <f t="shared" si="198"/>
        <v>0</v>
      </c>
      <c r="BW188" s="45">
        <v>0</v>
      </c>
      <c r="BX188" s="45">
        <v>0</v>
      </c>
      <c r="BY188" s="45">
        <f t="shared" si="199"/>
        <v>0</v>
      </c>
      <c r="BZ188" s="45">
        <v>0</v>
      </c>
      <c r="CA188" s="45">
        <v>0</v>
      </c>
      <c r="CB188" s="45">
        <f t="shared" si="200"/>
        <v>0</v>
      </c>
      <c r="CC188" s="45">
        <v>0</v>
      </c>
      <c r="CD188" s="45">
        <v>0</v>
      </c>
      <c r="CE188" s="45">
        <f t="shared" si="201"/>
        <v>0</v>
      </c>
      <c r="CF188" s="45">
        <v>0</v>
      </c>
      <c r="CG188" s="45">
        <v>0</v>
      </c>
      <c r="CH188" s="45">
        <v>0</v>
      </c>
      <c r="CI188" s="45">
        <v>0</v>
      </c>
      <c r="CJ188" s="48"/>
      <c r="CK188" s="48"/>
      <c r="CL188" s="45">
        <v>0</v>
      </c>
      <c r="CM188" s="45">
        <v>0</v>
      </c>
      <c r="CN188" s="45">
        <f t="shared" si="202"/>
        <v>0</v>
      </c>
      <c r="CO188" s="115" t="s">
        <v>456</v>
      </c>
      <c r="CP188" s="45">
        <f t="shared" si="203"/>
        <v>0</v>
      </c>
      <c r="CQ188" s="45">
        <f t="shared" si="204"/>
        <v>0</v>
      </c>
      <c r="CR188" s="45">
        <f t="shared" si="205"/>
        <v>0</v>
      </c>
      <c r="CS188" s="45">
        <v>0</v>
      </c>
      <c r="CT188" s="45">
        <v>0</v>
      </c>
      <c r="CU188" s="45">
        <v>0</v>
      </c>
      <c r="CV188" s="45">
        <v>0</v>
      </c>
      <c r="CW188" s="45">
        <v>0</v>
      </c>
      <c r="CX188" s="45">
        <v>0</v>
      </c>
      <c r="CY188" s="45">
        <f t="shared" si="206"/>
        <v>0</v>
      </c>
      <c r="CZ188" s="115" t="s">
        <v>456</v>
      </c>
      <c r="DA188" s="45">
        <v>0</v>
      </c>
      <c r="DB188" s="45">
        <f t="shared" si="207"/>
        <v>0</v>
      </c>
      <c r="DC188" s="37" t="s">
        <v>456</v>
      </c>
      <c r="DD188" s="45">
        <v>0</v>
      </c>
      <c r="DE188" s="45">
        <v>0</v>
      </c>
      <c r="DF188" s="45">
        <v>0</v>
      </c>
      <c r="DG188" s="45">
        <v>0</v>
      </c>
      <c r="DH188" s="48"/>
      <c r="DI188" s="48"/>
      <c r="DJ188" s="48"/>
      <c r="DK188" s="46">
        <v>0</v>
      </c>
      <c r="DL188" s="26" t="s">
        <v>392</v>
      </c>
      <c r="DM188" s="26" t="s">
        <v>392</v>
      </c>
      <c r="DN188" s="46">
        <v>1</v>
      </c>
    </row>
    <row r="189" spans="1:118" s="5" customFormat="1">
      <c r="A189" s="46" t="s">
        <v>24</v>
      </c>
      <c r="B189" s="26" t="s">
        <v>29</v>
      </c>
      <c r="C189" s="26" t="s">
        <v>19</v>
      </c>
      <c r="D189" s="46">
        <v>1</v>
      </c>
      <c r="E189" s="46">
        <f t="shared" si="179"/>
        <v>0</v>
      </c>
      <c r="F189" s="46">
        <v>0</v>
      </c>
      <c r="G189" s="37" t="s">
        <v>456</v>
      </c>
      <c r="H189" s="46">
        <v>0</v>
      </c>
      <c r="I189" s="37" t="s">
        <v>456</v>
      </c>
      <c r="J189" s="46">
        <v>0</v>
      </c>
      <c r="K189" s="34">
        <f t="shared" si="180"/>
        <v>0</v>
      </c>
      <c r="L189" s="46">
        <v>0</v>
      </c>
      <c r="M189" s="46">
        <v>0</v>
      </c>
      <c r="N189" s="47">
        <f t="shared" si="181"/>
        <v>0</v>
      </c>
      <c r="O189" s="46">
        <v>0</v>
      </c>
      <c r="P189" s="46">
        <v>0</v>
      </c>
      <c r="Q189" s="34">
        <f t="shared" si="182"/>
        <v>0</v>
      </c>
      <c r="R189" s="46">
        <f t="shared" si="183"/>
        <v>0</v>
      </c>
      <c r="S189" s="46">
        <v>0</v>
      </c>
      <c r="T189" s="37" t="s">
        <v>456</v>
      </c>
      <c r="U189" s="46">
        <v>0</v>
      </c>
      <c r="V189" s="37" t="s">
        <v>456</v>
      </c>
      <c r="W189" s="46">
        <v>0</v>
      </c>
      <c r="X189" s="46">
        <v>0</v>
      </c>
      <c r="Y189" s="34">
        <f t="shared" si="184"/>
        <v>0</v>
      </c>
      <c r="Z189" s="46">
        <v>0</v>
      </c>
      <c r="AA189" s="34">
        <f t="shared" si="185"/>
        <v>0</v>
      </c>
      <c r="AB189" s="120"/>
      <c r="AC189" s="42"/>
      <c r="AD189" s="42"/>
      <c r="AE189" s="42"/>
      <c r="AF189" s="34"/>
      <c r="AG189" s="150"/>
      <c r="AH189" s="45">
        <v>0</v>
      </c>
      <c r="AI189" s="37" t="s">
        <v>456</v>
      </c>
      <c r="AJ189" s="45">
        <v>0</v>
      </c>
      <c r="AK189" s="37" t="s">
        <v>456</v>
      </c>
      <c r="AL189" s="45">
        <v>0</v>
      </c>
      <c r="AM189" s="37" t="s">
        <v>456</v>
      </c>
      <c r="AN189" s="45">
        <v>0</v>
      </c>
      <c r="AO189" s="37" t="s">
        <v>456</v>
      </c>
      <c r="AP189" s="45">
        <v>0</v>
      </c>
      <c r="AQ189" s="176">
        <f t="shared" si="154"/>
        <v>0</v>
      </c>
      <c r="AR189" s="45">
        <f t="shared" si="186"/>
        <v>0</v>
      </c>
      <c r="AS189" s="34">
        <f t="shared" si="187"/>
        <v>0</v>
      </c>
      <c r="AT189" s="45">
        <v>0</v>
      </c>
      <c r="AU189" s="45">
        <v>0</v>
      </c>
      <c r="AV189" s="45">
        <v>0</v>
      </c>
      <c r="AW189" s="45">
        <f t="shared" si="188"/>
        <v>0</v>
      </c>
      <c r="AX189" s="45">
        <v>0</v>
      </c>
      <c r="AY189" s="45">
        <v>0</v>
      </c>
      <c r="AZ189" s="45">
        <v>0</v>
      </c>
      <c r="BA189" s="45">
        <v>0</v>
      </c>
      <c r="BB189" s="34">
        <f t="shared" si="189"/>
        <v>0</v>
      </c>
      <c r="BC189" s="159" t="s">
        <v>392</v>
      </c>
      <c r="BD189" s="37" t="s">
        <v>456</v>
      </c>
      <c r="BE189" s="45">
        <f t="shared" si="190"/>
        <v>0</v>
      </c>
      <c r="BF189" s="45">
        <f t="shared" si="191"/>
        <v>0</v>
      </c>
      <c r="BG189" s="45">
        <f t="shared" si="192"/>
        <v>0</v>
      </c>
      <c r="BH189" s="45">
        <v>0</v>
      </c>
      <c r="BI189" s="45">
        <v>0</v>
      </c>
      <c r="BJ189" s="45">
        <v>0</v>
      </c>
      <c r="BK189" s="45">
        <v>0</v>
      </c>
      <c r="BL189" s="45">
        <v>0</v>
      </c>
      <c r="BM189" s="45">
        <v>0</v>
      </c>
      <c r="BN189" s="45">
        <v>0</v>
      </c>
      <c r="BO189" s="45">
        <v>0</v>
      </c>
      <c r="BP189" s="45">
        <v>0</v>
      </c>
      <c r="BQ189" s="45">
        <f t="shared" si="193"/>
        <v>0</v>
      </c>
      <c r="BR189" s="47">
        <f t="shared" si="194"/>
        <v>0</v>
      </c>
      <c r="BS189" s="45">
        <f t="shared" si="195"/>
        <v>0</v>
      </c>
      <c r="BT189" s="45">
        <f t="shared" si="196"/>
        <v>0</v>
      </c>
      <c r="BU189" s="45">
        <f t="shared" si="197"/>
        <v>0</v>
      </c>
      <c r="BV189" s="45">
        <f t="shared" si="198"/>
        <v>0</v>
      </c>
      <c r="BW189" s="45">
        <v>0</v>
      </c>
      <c r="BX189" s="45">
        <v>0</v>
      </c>
      <c r="BY189" s="45">
        <f t="shared" si="199"/>
        <v>0</v>
      </c>
      <c r="BZ189" s="45">
        <v>0</v>
      </c>
      <c r="CA189" s="45">
        <v>0</v>
      </c>
      <c r="CB189" s="45">
        <f t="shared" si="200"/>
        <v>0</v>
      </c>
      <c r="CC189" s="45">
        <v>0</v>
      </c>
      <c r="CD189" s="45">
        <v>0</v>
      </c>
      <c r="CE189" s="45">
        <f t="shared" si="201"/>
        <v>0</v>
      </c>
      <c r="CF189" s="45">
        <v>0</v>
      </c>
      <c r="CG189" s="45">
        <v>0</v>
      </c>
      <c r="CH189" s="45">
        <v>0</v>
      </c>
      <c r="CI189" s="45">
        <v>0</v>
      </c>
      <c r="CJ189" s="48"/>
      <c r="CK189" s="48"/>
      <c r="CL189" s="45">
        <v>0</v>
      </c>
      <c r="CM189" s="45">
        <v>0</v>
      </c>
      <c r="CN189" s="45">
        <f t="shared" si="202"/>
        <v>0</v>
      </c>
      <c r="CO189" s="115" t="s">
        <v>456</v>
      </c>
      <c r="CP189" s="45">
        <f t="shared" si="203"/>
        <v>0</v>
      </c>
      <c r="CQ189" s="45">
        <f t="shared" si="204"/>
        <v>0</v>
      </c>
      <c r="CR189" s="45">
        <f t="shared" si="205"/>
        <v>0</v>
      </c>
      <c r="CS189" s="45">
        <v>0</v>
      </c>
      <c r="CT189" s="45">
        <v>0</v>
      </c>
      <c r="CU189" s="45">
        <v>0</v>
      </c>
      <c r="CV189" s="45">
        <v>0</v>
      </c>
      <c r="CW189" s="45">
        <v>0</v>
      </c>
      <c r="CX189" s="45">
        <v>0</v>
      </c>
      <c r="CY189" s="45">
        <f t="shared" si="206"/>
        <v>0</v>
      </c>
      <c r="CZ189" s="115" t="s">
        <v>456</v>
      </c>
      <c r="DA189" s="45">
        <v>0</v>
      </c>
      <c r="DB189" s="45">
        <f t="shared" si="207"/>
        <v>0</v>
      </c>
      <c r="DC189" s="37" t="s">
        <v>456</v>
      </c>
      <c r="DD189" s="45">
        <v>0</v>
      </c>
      <c r="DE189" s="45">
        <v>0</v>
      </c>
      <c r="DF189" s="45">
        <v>0</v>
      </c>
      <c r="DG189" s="45">
        <v>0</v>
      </c>
      <c r="DH189" s="48"/>
      <c r="DI189" s="48"/>
      <c r="DJ189" s="48"/>
      <c r="DK189" s="46">
        <v>0</v>
      </c>
      <c r="DL189" s="26" t="s">
        <v>137</v>
      </c>
      <c r="DM189" s="26" t="s">
        <v>137</v>
      </c>
      <c r="DN189" s="26" t="s">
        <v>137</v>
      </c>
    </row>
    <row r="190" spans="1:118" s="5" customFormat="1">
      <c r="A190" s="26" t="s">
        <v>417</v>
      </c>
      <c r="B190" s="26" t="s">
        <v>439</v>
      </c>
      <c r="C190" s="26" t="s">
        <v>33</v>
      </c>
      <c r="D190" s="46">
        <v>200</v>
      </c>
      <c r="E190" s="45">
        <f t="shared" si="179"/>
        <v>0</v>
      </c>
      <c r="F190" s="46">
        <v>0</v>
      </c>
      <c r="G190" s="37" t="s">
        <v>456</v>
      </c>
      <c r="H190" s="46">
        <v>0</v>
      </c>
      <c r="I190" s="37" t="s">
        <v>456</v>
      </c>
      <c r="J190" s="46">
        <v>0</v>
      </c>
      <c r="K190" s="34">
        <f t="shared" si="180"/>
        <v>0</v>
      </c>
      <c r="L190" s="46">
        <v>23</v>
      </c>
      <c r="M190" s="46">
        <v>16</v>
      </c>
      <c r="N190" s="47">
        <f t="shared" si="181"/>
        <v>8</v>
      </c>
      <c r="O190" s="45">
        <v>9</v>
      </c>
      <c r="P190" s="45">
        <v>4</v>
      </c>
      <c r="Q190" s="34">
        <f t="shared" si="182"/>
        <v>2</v>
      </c>
      <c r="R190" s="46">
        <f t="shared" si="183"/>
        <v>4</v>
      </c>
      <c r="S190" s="46">
        <v>4</v>
      </c>
      <c r="T190" s="34">
        <f>(S190/R190)*100</f>
        <v>100</v>
      </c>
      <c r="U190" s="46">
        <v>0</v>
      </c>
      <c r="V190" s="34">
        <f>(U190/R190)*100</f>
        <v>0</v>
      </c>
      <c r="W190" s="46">
        <v>0</v>
      </c>
      <c r="X190" s="46">
        <v>3</v>
      </c>
      <c r="Y190" s="34">
        <f t="shared" si="184"/>
        <v>1.5</v>
      </c>
      <c r="Z190" s="46">
        <v>0</v>
      </c>
      <c r="AA190" s="34">
        <f t="shared" si="185"/>
        <v>0</v>
      </c>
      <c r="AB190" s="42"/>
      <c r="AC190" s="42"/>
      <c r="AD190" s="42"/>
      <c r="AE190" s="42"/>
      <c r="AF190" s="34"/>
      <c r="AG190" s="34"/>
      <c r="AH190" s="45">
        <v>2</v>
      </c>
      <c r="AI190" s="34">
        <f>(AH190/S190)*100</f>
        <v>50</v>
      </c>
      <c r="AJ190" s="45">
        <v>0</v>
      </c>
      <c r="AK190" s="37" t="s">
        <v>456</v>
      </c>
      <c r="AL190" s="45">
        <v>1</v>
      </c>
      <c r="AM190" s="34">
        <f>(AL190/X190)*100</f>
        <v>33.333333333333329</v>
      </c>
      <c r="AN190" s="45">
        <v>0</v>
      </c>
      <c r="AO190" s="37" t="s">
        <v>456</v>
      </c>
      <c r="AP190" s="45">
        <v>0</v>
      </c>
      <c r="AQ190" s="175">
        <f t="shared" si="154"/>
        <v>0</v>
      </c>
      <c r="AR190" s="45">
        <f t="shared" si="186"/>
        <v>0</v>
      </c>
      <c r="AS190" s="34">
        <f t="shared" si="187"/>
        <v>0</v>
      </c>
      <c r="AT190" s="149">
        <v>0</v>
      </c>
      <c r="AU190" s="149">
        <v>0</v>
      </c>
      <c r="AV190" s="149">
        <v>0</v>
      </c>
      <c r="AW190" s="45">
        <f t="shared" si="188"/>
        <v>0</v>
      </c>
      <c r="AX190" s="45">
        <v>0</v>
      </c>
      <c r="AY190" s="45">
        <v>0</v>
      </c>
      <c r="AZ190" s="45">
        <v>0</v>
      </c>
      <c r="BA190" s="45">
        <v>0</v>
      </c>
      <c r="BB190" s="34">
        <f t="shared" si="189"/>
        <v>0</v>
      </c>
      <c r="BC190" s="149">
        <v>0</v>
      </c>
      <c r="BD190" s="37" t="s">
        <v>456</v>
      </c>
      <c r="BE190" s="45">
        <f t="shared" si="190"/>
        <v>0</v>
      </c>
      <c r="BF190" s="45">
        <f t="shared" si="191"/>
        <v>0</v>
      </c>
      <c r="BG190" s="45">
        <f t="shared" si="192"/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0</v>
      </c>
      <c r="BN190" s="46">
        <v>0</v>
      </c>
      <c r="BO190" s="46">
        <v>0</v>
      </c>
      <c r="BP190" s="46">
        <v>0</v>
      </c>
      <c r="BQ190" s="45">
        <f t="shared" si="193"/>
        <v>0</v>
      </c>
      <c r="BR190" s="47">
        <f t="shared" si="194"/>
        <v>0</v>
      </c>
      <c r="BS190" s="45">
        <f t="shared" si="195"/>
        <v>0</v>
      </c>
      <c r="BT190" s="45">
        <f t="shared" si="196"/>
        <v>0</v>
      </c>
      <c r="BU190" s="45">
        <f t="shared" si="197"/>
        <v>0</v>
      </c>
      <c r="BV190" s="45">
        <f t="shared" si="198"/>
        <v>0</v>
      </c>
      <c r="BW190" s="45">
        <v>0</v>
      </c>
      <c r="BX190" s="45">
        <v>0</v>
      </c>
      <c r="BY190" s="45">
        <f t="shared" si="199"/>
        <v>0</v>
      </c>
      <c r="BZ190" s="45">
        <v>0</v>
      </c>
      <c r="CA190" s="45">
        <v>0</v>
      </c>
      <c r="CB190" s="45">
        <f t="shared" si="200"/>
        <v>0</v>
      </c>
      <c r="CC190" s="45">
        <v>0</v>
      </c>
      <c r="CD190" s="45">
        <v>0</v>
      </c>
      <c r="CE190" s="45">
        <f t="shared" si="201"/>
        <v>0</v>
      </c>
      <c r="CF190" s="45">
        <v>0</v>
      </c>
      <c r="CG190" s="45">
        <v>0</v>
      </c>
      <c r="CH190" s="45">
        <v>0</v>
      </c>
      <c r="CI190" s="45">
        <v>0</v>
      </c>
      <c r="CJ190" s="48"/>
      <c r="CK190" s="48"/>
      <c r="CL190" s="45">
        <v>0</v>
      </c>
      <c r="CM190" s="45">
        <v>0</v>
      </c>
      <c r="CN190" s="45">
        <f t="shared" si="202"/>
        <v>0</v>
      </c>
      <c r="CO190" s="115" t="s">
        <v>456</v>
      </c>
      <c r="CP190" s="45">
        <f t="shared" si="203"/>
        <v>0</v>
      </c>
      <c r="CQ190" s="45">
        <f t="shared" si="204"/>
        <v>0</v>
      </c>
      <c r="CR190" s="45">
        <f t="shared" si="205"/>
        <v>0</v>
      </c>
      <c r="CS190" s="45">
        <v>0</v>
      </c>
      <c r="CT190" s="45">
        <v>0</v>
      </c>
      <c r="CU190" s="45">
        <v>0</v>
      </c>
      <c r="CV190" s="45">
        <v>0</v>
      </c>
      <c r="CW190" s="45">
        <v>0</v>
      </c>
      <c r="CX190" s="45">
        <v>0</v>
      </c>
      <c r="CY190" s="45">
        <f t="shared" si="206"/>
        <v>0</v>
      </c>
      <c r="CZ190" s="115" t="s">
        <v>456</v>
      </c>
      <c r="DA190" s="45">
        <v>0</v>
      </c>
      <c r="DB190" s="45">
        <f t="shared" si="207"/>
        <v>0</v>
      </c>
      <c r="DC190" s="37" t="s">
        <v>456</v>
      </c>
      <c r="DD190" s="45">
        <v>0</v>
      </c>
      <c r="DE190" s="45">
        <v>0</v>
      </c>
      <c r="DF190" s="45">
        <v>0</v>
      </c>
      <c r="DG190" s="45">
        <v>0</v>
      </c>
      <c r="DH190" s="48"/>
      <c r="DI190" s="48"/>
      <c r="DJ190" s="48"/>
      <c r="DK190" s="46">
        <v>1</v>
      </c>
      <c r="DL190" s="46">
        <v>1</v>
      </c>
      <c r="DM190" s="46">
        <v>0</v>
      </c>
      <c r="DN190" s="46">
        <v>0</v>
      </c>
    </row>
    <row r="191" spans="1:118" s="5" customFormat="1">
      <c r="A191" s="100" t="s">
        <v>317</v>
      </c>
      <c r="B191" s="100" t="s">
        <v>391</v>
      </c>
      <c r="C191" s="100" t="s">
        <v>34</v>
      </c>
      <c r="D191" s="46">
        <v>215</v>
      </c>
      <c r="E191" s="45">
        <f t="shared" si="179"/>
        <v>7</v>
      </c>
      <c r="F191" s="46">
        <v>7</v>
      </c>
      <c r="G191" s="34">
        <f>(F191/E191)*100</f>
        <v>100</v>
      </c>
      <c r="H191" s="46">
        <v>0</v>
      </c>
      <c r="I191" s="34">
        <f>(H191/E191)*100</f>
        <v>0</v>
      </c>
      <c r="J191" s="46">
        <v>5</v>
      </c>
      <c r="K191" s="34">
        <f t="shared" si="180"/>
        <v>2.3255813953488373</v>
      </c>
      <c r="L191" s="46">
        <v>25</v>
      </c>
      <c r="M191" s="46">
        <v>19</v>
      </c>
      <c r="N191" s="47">
        <f t="shared" si="181"/>
        <v>8.8372093023255811</v>
      </c>
      <c r="O191" s="45">
        <v>1</v>
      </c>
      <c r="P191" s="45">
        <v>1</v>
      </c>
      <c r="Q191" s="34">
        <f t="shared" si="182"/>
        <v>0.46511627906976744</v>
      </c>
      <c r="R191" s="46">
        <f t="shared" si="183"/>
        <v>1</v>
      </c>
      <c r="S191" s="46">
        <v>1</v>
      </c>
      <c r="T191" s="34">
        <f>(S191/R191)*100</f>
        <v>100</v>
      </c>
      <c r="U191" s="46">
        <v>0</v>
      </c>
      <c r="V191" s="34">
        <f>(U191/R191)*100</f>
        <v>0</v>
      </c>
      <c r="W191" s="46">
        <v>0</v>
      </c>
      <c r="X191" s="46">
        <v>1</v>
      </c>
      <c r="Y191" s="34">
        <f t="shared" si="184"/>
        <v>0.46511627906976744</v>
      </c>
      <c r="Z191" s="46">
        <v>0</v>
      </c>
      <c r="AA191" s="34">
        <f t="shared" si="185"/>
        <v>0</v>
      </c>
      <c r="AB191" s="42">
        <v>47.07</v>
      </c>
      <c r="AC191" s="42"/>
      <c r="AD191" s="42"/>
      <c r="AE191" s="42"/>
      <c r="AF191" s="34">
        <v>3</v>
      </c>
      <c r="AG191" s="34"/>
      <c r="AH191" s="45">
        <v>0</v>
      </c>
      <c r="AI191" s="34">
        <f>(AH191/S191)*100</f>
        <v>0</v>
      </c>
      <c r="AJ191" s="45">
        <v>0</v>
      </c>
      <c r="AK191" s="37" t="s">
        <v>456</v>
      </c>
      <c r="AL191" s="45">
        <v>0</v>
      </c>
      <c r="AM191" s="34">
        <f>(AL191/X191)*100</f>
        <v>0</v>
      </c>
      <c r="AN191" s="45">
        <v>0</v>
      </c>
      <c r="AO191" s="37" t="s">
        <v>456</v>
      </c>
      <c r="AP191" s="45">
        <v>0</v>
      </c>
      <c r="AQ191" s="175">
        <f t="shared" si="154"/>
        <v>0</v>
      </c>
      <c r="AR191" s="45">
        <f t="shared" si="186"/>
        <v>0</v>
      </c>
      <c r="AS191" s="34">
        <f t="shared" si="187"/>
        <v>0</v>
      </c>
      <c r="AT191" s="149">
        <v>0</v>
      </c>
      <c r="AU191" s="149">
        <v>0</v>
      </c>
      <c r="AV191" s="149">
        <v>0</v>
      </c>
      <c r="AW191" s="45">
        <f t="shared" si="188"/>
        <v>0</v>
      </c>
      <c r="AX191" s="45">
        <v>0</v>
      </c>
      <c r="AY191" s="45">
        <v>0</v>
      </c>
      <c r="AZ191" s="45">
        <v>0</v>
      </c>
      <c r="BA191" s="45">
        <v>0</v>
      </c>
      <c r="BB191" s="34">
        <f t="shared" si="189"/>
        <v>0</v>
      </c>
      <c r="BC191" s="149">
        <v>0</v>
      </c>
      <c r="BD191" s="37" t="s">
        <v>456</v>
      </c>
      <c r="BE191" s="45">
        <f t="shared" si="190"/>
        <v>0</v>
      </c>
      <c r="BF191" s="45">
        <f t="shared" si="191"/>
        <v>0</v>
      </c>
      <c r="BG191" s="45">
        <f t="shared" si="192"/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0</v>
      </c>
      <c r="BP191" s="46">
        <v>0</v>
      </c>
      <c r="BQ191" s="45">
        <f t="shared" si="193"/>
        <v>0</v>
      </c>
      <c r="BR191" s="47">
        <f t="shared" si="194"/>
        <v>0</v>
      </c>
      <c r="BS191" s="45">
        <f t="shared" si="195"/>
        <v>0</v>
      </c>
      <c r="BT191" s="45">
        <f t="shared" si="196"/>
        <v>0</v>
      </c>
      <c r="BU191" s="45">
        <f t="shared" si="197"/>
        <v>0</v>
      </c>
      <c r="BV191" s="45">
        <f t="shared" si="198"/>
        <v>0</v>
      </c>
      <c r="BW191" s="45">
        <v>0</v>
      </c>
      <c r="BX191" s="45">
        <v>0</v>
      </c>
      <c r="BY191" s="45">
        <f t="shared" si="199"/>
        <v>0</v>
      </c>
      <c r="BZ191" s="45">
        <v>0</v>
      </c>
      <c r="CA191" s="45">
        <v>0</v>
      </c>
      <c r="CB191" s="45">
        <f t="shared" si="200"/>
        <v>0</v>
      </c>
      <c r="CC191" s="45">
        <v>0</v>
      </c>
      <c r="CD191" s="45">
        <v>0</v>
      </c>
      <c r="CE191" s="45">
        <f t="shared" si="201"/>
        <v>0</v>
      </c>
      <c r="CF191" s="45">
        <v>0</v>
      </c>
      <c r="CG191" s="45">
        <v>0</v>
      </c>
      <c r="CH191" s="45">
        <v>0</v>
      </c>
      <c r="CI191" s="45">
        <v>0</v>
      </c>
      <c r="CJ191" s="48"/>
      <c r="CK191" s="48"/>
      <c r="CL191" s="45">
        <v>0</v>
      </c>
      <c r="CM191" s="45">
        <v>0</v>
      </c>
      <c r="CN191" s="45">
        <f t="shared" si="202"/>
        <v>0</v>
      </c>
      <c r="CO191" s="115" t="s">
        <v>456</v>
      </c>
      <c r="CP191" s="45">
        <f t="shared" si="203"/>
        <v>0</v>
      </c>
      <c r="CQ191" s="45">
        <f t="shared" si="204"/>
        <v>0</v>
      </c>
      <c r="CR191" s="45">
        <f t="shared" si="205"/>
        <v>0</v>
      </c>
      <c r="CS191" s="45">
        <v>0</v>
      </c>
      <c r="CT191" s="45">
        <v>0</v>
      </c>
      <c r="CU191" s="45">
        <v>0</v>
      </c>
      <c r="CV191" s="45">
        <v>0</v>
      </c>
      <c r="CW191" s="45">
        <v>0</v>
      </c>
      <c r="CX191" s="45">
        <v>0</v>
      </c>
      <c r="CY191" s="45">
        <f t="shared" si="206"/>
        <v>0</v>
      </c>
      <c r="CZ191" s="115" t="s">
        <v>456</v>
      </c>
      <c r="DA191" s="45">
        <v>0</v>
      </c>
      <c r="DB191" s="45">
        <f t="shared" si="207"/>
        <v>0</v>
      </c>
      <c r="DC191" s="37" t="s">
        <v>456</v>
      </c>
      <c r="DD191" s="45">
        <v>0</v>
      </c>
      <c r="DE191" s="45">
        <v>0</v>
      </c>
      <c r="DF191" s="45">
        <v>0</v>
      </c>
      <c r="DG191" s="45">
        <v>0</v>
      </c>
      <c r="DH191" s="48"/>
      <c r="DI191" s="48"/>
      <c r="DJ191" s="48"/>
      <c r="DK191" s="46">
        <v>0</v>
      </c>
      <c r="DL191" s="26" t="s">
        <v>392</v>
      </c>
      <c r="DM191" s="26" t="s">
        <v>392</v>
      </c>
      <c r="DN191" s="46">
        <v>1</v>
      </c>
    </row>
    <row r="192" spans="1:118" s="5" customFormat="1">
      <c r="A192" s="100" t="s">
        <v>318</v>
      </c>
      <c r="B192" s="100" t="s">
        <v>391</v>
      </c>
      <c r="C192" s="100" t="s">
        <v>32</v>
      </c>
      <c r="D192" s="46">
        <v>456</v>
      </c>
      <c r="E192" s="45">
        <f t="shared" si="179"/>
        <v>16</v>
      </c>
      <c r="F192" s="46">
        <v>16</v>
      </c>
      <c r="G192" s="34">
        <f>(F192/E192)*100</f>
        <v>100</v>
      </c>
      <c r="H192" s="46">
        <v>0</v>
      </c>
      <c r="I192" s="34">
        <f>(H192/E192)*100</f>
        <v>0</v>
      </c>
      <c r="J192" s="46">
        <v>7</v>
      </c>
      <c r="K192" s="34">
        <f t="shared" si="180"/>
        <v>1.5350877192982455</v>
      </c>
      <c r="L192" s="46">
        <v>60</v>
      </c>
      <c r="M192" s="46">
        <v>42</v>
      </c>
      <c r="N192" s="47">
        <f t="shared" si="181"/>
        <v>9.2105263157894726</v>
      </c>
      <c r="O192" s="45">
        <v>4</v>
      </c>
      <c r="P192" s="45">
        <v>4</v>
      </c>
      <c r="Q192" s="34">
        <f t="shared" si="182"/>
        <v>0.8771929824561403</v>
      </c>
      <c r="R192" s="46">
        <f t="shared" si="183"/>
        <v>7</v>
      </c>
      <c r="S192" s="46">
        <v>7</v>
      </c>
      <c r="T192" s="34">
        <f>(S192/R192)*100</f>
        <v>100</v>
      </c>
      <c r="U192" s="46">
        <v>0</v>
      </c>
      <c r="V192" s="34">
        <f>(U192/R192)*100</f>
        <v>0</v>
      </c>
      <c r="W192" s="46">
        <v>1</v>
      </c>
      <c r="X192" s="46">
        <v>6</v>
      </c>
      <c r="Y192" s="34">
        <f t="shared" si="184"/>
        <v>1.3157894736842104</v>
      </c>
      <c r="Z192" s="46">
        <v>1</v>
      </c>
      <c r="AA192" s="34">
        <f t="shared" si="185"/>
        <v>0.21929824561403508</v>
      </c>
      <c r="AB192" s="42">
        <v>41.15</v>
      </c>
      <c r="AC192" s="42">
        <v>14.77</v>
      </c>
      <c r="AD192" s="42"/>
      <c r="AE192" s="42">
        <v>856.45</v>
      </c>
      <c r="AF192" s="34">
        <v>14.43</v>
      </c>
      <c r="AG192" s="34">
        <v>58</v>
      </c>
      <c r="AH192" s="45">
        <v>3</v>
      </c>
      <c r="AI192" s="34">
        <f>(AH192/S192)*100</f>
        <v>42.857142857142854</v>
      </c>
      <c r="AJ192" s="45">
        <v>0</v>
      </c>
      <c r="AK192" s="34">
        <f>(AJ192/W192)*100</f>
        <v>0</v>
      </c>
      <c r="AL192" s="45">
        <v>3</v>
      </c>
      <c r="AM192" s="34">
        <f>(AL192/X192)*100</f>
        <v>50</v>
      </c>
      <c r="AN192" s="45">
        <v>0</v>
      </c>
      <c r="AO192" s="34">
        <f>(AN192/Z192)*100</f>
        <v>0</v>
      </c>
      <c r="AP192" s="45">
        <v>2</v>
      </c>
      <c r="AQ192" s="175">
        <f t="shared" si="154"/>
        <v>0.43859649122807015</v>
      </c>
      <c r="AR192" s="45">
        <f t="shared" si="186"/>
        <v>2</v>
      </c>
      <c r="AS192" s="34">
        <f t="shared" si="187"/>
        <v>0.43859649122807015</v>
      </c>
      <c r="AT192" s="149">
        <v>0</v>
      </c>
      <c r="AU192" s="149">
        <v>2</v>
      </c>
      <c r="AV192" s="149">
        <v>0</v>
      </c>
      <c r="AW192" s="45">
        <f t="shared" si="188"/>
        <v>2</v>
      </c>
      <c r="AX192" s="45">
        <v>0</v>
      </c>
      <c r="AY192" s="45">
        <v>2</v>
      </c>
      <c r="AZ192" s="45">
        <v>0</v>
      </c>
      <c r="BA192" s="45">
        <v>2</v>
      </c>
      <c r="BB192" s="34">
        <f t="shared" si="189"/>
        <v>0.43859649122807015</v>
      </c>
      <c r="BC192" s="149">
        <v>0</v>
      </c>
      <c r="BD192" s="34">
        <f>(BC192/BA192)*100</f>
        <v>0</v>
      </c>
      <c r="BE192" s="45">
        <f t="shared" si="190"/>
        <v>0</v>
      </c>
      <c r="BF192" s="45">
        <f t="shared" si="191"/>
        <v>2</v>
      </c>
      <c r="BG192" s="45">
        <f t="shared" si="192"/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2</v>
      </c>
      <c r="BM192" s="46">
        <v>0</v>
      </c>
      <c r="BN192" s="46">
        <v>0</v>
      </c>
      <c r="BO192" s="46">
        <v>0</v>
      </c>
      <c r="BP192" s="46">
        <v>0</v>
      </c>
      <c r="BQ192" s="45">
        <f t="shared" si="193"/>
        <v>0</v>
      </c>
      <c r="BR192" s="47">
        <f t="shared" si="194"/>
        <v>0</v>
      </c>
      <c r="BS192" s="45">
        <f t="shared" si="195"/>
        <v>0</v>
      </c>
      <c r="BT192" s="45">
        <f t="shared" si="196"/>
        <v>0</v>
      </c>
      <c r="BU192" s="45">
        <f t="shared" si="197"/>
        <v>0</v>
      </c>
      <c r="BV192" s="45">
        <f t="shared" si="198"/>
        <v>0</v>
      </c>
      <c r="BW192" s="45">
        <v>0</v>
      </c>
      <c r="BX192" s="45">
        <v>0</v>
      </c>
      <c r="BY192" s="45">
        <f t="shared" si="199"/>
        <v>0</v>
      </c>
      <c r="BZ192" s="45">
        <v>0</v>
      </c>
      <c r="CA192" s="45">
        <v>0</v>
      </c>
      <c r="CB192" s="45">
        <f t="shared" si="200"/>
        <v>0</v>
      </c>
      <c r="CC192" s="45">
        <v>0</v>
      </c>
      <c r="CD192" s="45">
        <v>0</v>
      </c>
      <c r="CE192" s="45">
        <f t="shared" si="201"/>
        <v>0</v>
      </c>
      <c r="CF192" s="45">
        <v>0</v>
      </c>
      <c r="CG192" s="45">
        <v>0</v>
      </c>
      <c r="CH192" s="45">
        <v>0</v>
      </c>
      <c r="CI192" s="45">
        <v>0</v>
      </c>
      <c r="CJ192" s="48"/>
      <c r="CK192" s="48"/>
      <c r="CL192" s="45">
        <v>0</v>
      </c>
      <c r="CM192" s="45">
        <v>0</v>
      </c>
      <c r="CN192" s="45">
        <f t="shared" si="202"/>
        <v>0</v>
      </c>
      <c r="CO192" s="115" t="s">
        <v>456</v>
      </c>
      <c r="CP192" s="45">
        <f t="shared" si="203"/>
        <v>0</v>
      </c>
      <c r="CQ192" s="45">
        <f t="shared" si="204"/>
        <v>0</v>
      </c>
      <c r="CR192" s="45">
        <f t="shared" si="205"/>
        <v>0</v>
      </c>
      <c r="CS192" s="45">
        <v>0</v>
      </c>
      <c r="CT192" s="45">
        <v>0</v>
      </c>
      <c r="CU192" s="45">
        <v>0</v>
      </c>
      <c r="CV192" s="45">
        <v>0</v>
      </c>
      <c r="CW192" s="45">
        <v>0</v>
      </c>
      <c r="CX192" s="45">
        <v>0</v>
      </c>
      <c r="CY192" s="45">
        <f t="shared" si="206"/>
        <v>0</v>
      </c>
      <c r="CZ192" s="115" t="s">
        <v>456</v>
      </c>
      <c r="DA192" s="45">
        <v>0</v>
      </c>
      <c r="DB192" s="45">
        <f t="shared" si="207"/>
        <v>0</v>
      </c>
      <c r="DC192" s="37" t="s">
        <v>456</v>
      </c>
      <c r="DD192" s="45">
        <v>0</v>
      </c>
      <c r="DE192" s="45">
        <v>0</v>
      </c>
      <c r="DF192" s="45">
        <v>0</v>
      </c>
      <c r="DG192" s="45">
        <v>0</v>
      </c>
      <c r="DH192" s="48"/>
      <c r="DI192" s="48"/>
      <c r="DJ192" s="48"/>
      <c r="DK192" s="46">
        <v>0</v>
      </c>
      <c r="DL192" s="26" t="s">
        <v>392</v>
      </c>
      <c r="DM192" s="26" t="s">
        <v>392</v>
      </c>
      <c r="DN192" s="46">
        <v>7</v>
      </c>
    </row>
    <row r="193" spans="1:118" s="5" customFormat="1">
      <c r="A193" s="26" t="s">
        <v>418</v>
      </c>
      <c r="B193" s="26" t="s">
        <v>439</v>
      </c>
      <c r="C193" s="26" t="s">
        <v>33</v>
      </c>
      <c r="D193" s="46">
        <v>109</v>
      </c>
      <c r="E193" s="45">
        <f t="shared" si="179"/>
        <v>1</v>
      </c>
      <c r="F193" s="46">
        <v>1</v>
      </c>
      <c r="G193" s="34">
        <f>(F193/E193)*100</f>
        <v>100</v>
      </c>
      <c r="H193" s="46">
        <v>0</v>
      </c>
      <c r="I193" s="34">
        <f>(H193/E193)*100</f>
        <v>0</v>
      </c>
      <c r="J193" s="46">
        <v>1</v>
      </c>
      <c r="K193" s="34">
        <f t="shared" si="180"/>
        <v>0.91743119266055051</v>
      </c>
      <c r="L193" s="46">
        <v>23</v>
      </c>
      <c r="M193" s="46">
        <v>11</v>
      </c>
      <c r="N193" s="47">
        <f t="shared" si="181"/>
        <v>10.091743119266056</v>
      </c>
      <c r="O193" s="45">
        <v>6</v>
      </c>
      <c r="P193" s="45">
        <v>5</v>
      </c>
      <c r="Q193" s="34">
        <f t="shared" si="182"/>
        <v>4.5871559633027523</v>
      </c>
      <c r="R193" s="46">
        <f t="shared" si="183"/>
        <v>0</v>
      </c>
      <c r="S193" s="46">
        <v>0</v>
      </c>
      <c r="T193" s="37" t="s">
        <v>456</v>
      </c>
      <c r="U193" s="46">
        <v>0</v>
      </c>
      <c r="V193" s="37" t="s">
        <v>456</v>
      </c>
      <c r="W193" s="46">
        <v>0</v>
      </c>
      <c r="X193" s="46">
        <v>0</v>
      </c>
      <c r="Y193" s="34">
        <f t="shared" si="184"/>
        <v>0</v>
      </c>
      <c r="Z193" s="46">
        <v>0</v>
      </c>
      <c r="AA193" s="34">
        <f t="shared" si="185"/>
        <v>0</v>
      </c>
      <c r="AB193" s="42"/>
      <c r="AC193" s="42"/>
      <c r="AD193" s="42"/>
      <c r="AE193" s="42"/>
      <c r="AF193" s="34"/>
      <c r="AG193" s="34"/>
      <c r="AH193" s="45">
        <v>0</v>
      </c>
      <c r="AI193" s="37" t="s">
        <v>456</v>
      </c>
      <c r="AJ193" s="45">
        <v>0</v>
      </c>
      <c r="AK193" s="37" t="s">
        <v>456</v>
      </c>
      <c r="AL193" s="45">
        <v>0</v>
      </c>
      <c r="AM193" s="37" t="s">
        <v>456</v>
      </c>
      <c r="AN193" s="45">
        <v>0</v>
      </c>
      <c r="AO193" s="37" t="s">
        <v>456</v>
      </c>
      <c r="AP193" s="45">
        <v>0</v>
      </c>
      <c r="AQ193" s="175">
        <f t="shared" si="154"/>
        <v>0</v>
      </c>
      <c r="AR193" s="45">
        <f t="shared" si="186"/>
        <v>0</v>
      </c>
      <c r="AS193" s="34">
        <f t="shared" si="187"/>
        <v>0</v>
      </c>
      <c r="AT193" s="149">
        <v>0</v>
      </c>
      <c r="AU193" s="149">
        <v>0</v>
      </c>
      <c r="AV193" s="149">
        <v>0</v>
      </c>
      <c r="AW193" s="45">
        <f t="shared" si="188"/>
        <v>0</v>
      </c>
      <c r="AX193" s="45">
        <v>0</v>
      </c>
      <c r="AY193" s="45">
        <v>0</v>
      </c>
      <c r="AZ193" s="45">
        <v>0</v>
      </c>
      <c r="BA193" s="45">
        <v>0</v>
      </c>
      <c r="BB193" s="34">
        <f t="shared" si="189"/>
        <v>0</v>
      </c>
      <c r="BC193" s="149">
        <v>0</v>
      </c>
      <c r="BD193" s="37" t="s">
        <v>456</v>
      </c>
      <c r="BE193" s="45">
        <f t="shared" si="190"/>
        <v>0</v>
      </c>
      <c r="BF193" s="45">
        <f t="shared" si="191"/>
        <v>0</v>
      </c>
      <c r="BG193" s="45">
        <f t="shared" si="192"/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0</v>
      </c>
      <c r="BQ193" s="45">
        <f t="shared" si="193"/>
        <v>0</v>
      </c>
      <c r="BR193" s="47">
        <f t="shared" si="194"/>
        <v>0</v>
      </c>
      <c r="BS193" s="45">
        <f t="shared" si="195"/>
        <v>0</v>
      </c>
      <c r="BT193" s="45">
        <f t="shared" si="196"/>
        <v>0</v>
      </c>
      <c r="BU193" s="45">
        <f t="shared" si="197"/>
        <v>0</v>
      </c>
      <c r="BV193" s="45">
        <f t="shared" si="198"/>
        <v>0</v>
      </c>
      <c r="BW193" s="45">
        <v>0</v>
      </c>
      <c r="BX193" s="45">
        <v>0</v>
      </c>
      <c r="BY193" s="45">
        <f t="shared" si="199"/>
        <v>0</v>
      </c>
      <c r="BZ193" s="45">
        <v>0</v>
      </c>
      <c r="CA193" s="45">
        <v>0</v>
      </c>
      <c r="CB193" s="45">
        <f t="shared" si="200"/>
        <v>0</v>
      </c>
      <c r="CC193" s="45">
        <v>0</v>
      </c>
      <c r="CD193" s="45">
        <v>0</v>
      </c>
      <c r="CE193" s="45">
        <f t="shared" si="201"/>
        <v>0</v>
      </c>
      <c r="CF193" s="45">
        <v>0</v>
      </c>
      <c r="CG193" s="45">
        <v>0</v>
      </c>
      <c r="CH193" s="45">
        <v>0</v>
      </c>
      <c r="CI193" s="45">
        <v>0</v>
      </c>
      <c r="CJ193" s="48"/>
      <c r="CK193" s="48"/>
      <c r="CL193" s="45">
        <v>0</v>
      </c>
      <c r="CM193" s="45">
        <v>0</v>
      </c>
      <c r="CN193" s="45">
        <f t="shared" si="202"/>
        <v>0</v>
      </c>
      <c r="CO193" s="115" t="s">
        <v>456</v>
      </c>
      <c r="CP193" s="45">
        <f t="shared" si="203"/>
        <v>0</v>
      </c>
      <c r="CQ193" s="45">
        <f t="shared" si="204"/>
        <v>0</v>
      </c>
      <c r="CR193" s="45">
        <f t="shared" si="205"/>
        <v>0</v>
      </c>
      <c r="CS193" s="45">
        <v>0</v>
      </c>
      <c r="CT193" s="45">
        <v>0</v>
      </c>
      <c r="CU193" s="45">
        <v>0</v>
      </c>
      <c r="CV193" s="45">
        <v>0</v>
      </c>
      <c r="CW193" s="45">
        <v>0</v>
      </c>
      <c r="CX193" s="45">
        <v>0</v>
      </c>
      <c r="CY193" s="45">
        <f t="shared" si="206"/>
        <v>0</v>
      </c>
      <c r="CZ193" s="115" t="s">
        <v>456</v>
      </c>
      <c r="DA193" s="45">
        <v>0</v>
      </c>
      <c r="DB193" s="45">
        <f t="shared" si="207"/>
        <v>0</v>
      </c>
      <c r="DC193" s="37" t="s">
        <v>456</v>
      </c>
      <c r="DD193" s="45">
        <v>0</v>
      </c>
      <c r="DE193" s="45">
        <v>0</v>
      </c>
      <c r="DF193" s="45">
        <v>0</v>
      </c>
      <c r="DG193" s="45">
        <v>0</v>
      </c>
      <c r="DH193" s="48"/>
      <c r="DI193" s="48"/>
      <c r="DJ193" s="48"/>
      <c r="DK193" s="46">
        <v>0</v>
      </c>
      <c r="DL193" s="46">
        <v>0</v>
      </c>
      <c r="DM193" s="46">
        <v>0</v>
      </c>
      <c r="DN193" s="46">
        <v>0</v>
      </c>
    </row>
    <row r="194" spans="1:118" s="5" customFormat="1">
      <c r="A194" s="100" t="s">
        <v>319</v>
      </c>
      <c r="B194" s="100" t="s">
        <v>391</v>
      </c>
      <c r="C194" s="100" t="s">
        <v>32</v>
      </c>
      <c r="D194" s="46">
        <v>734</v>
      </c>
      <c r="E194" s="45">
        <f t="shared" si="179"/>
        <v>10</v>
      </c>
      <c r="F194" s="46">
        <v>9</v>
      </c>
      <c r="G194" s="34">
        <f>(F194/E194)*100</f>
        <v>90</v>
      </c>
      <c r="H194" s="46">
        <v>1</v>
      </c>
      <c r="I194" s="34">
        <f>(H194/E194)*100</f>
        <v>10</v>
      </c>
      <c r="J194" s="46">
        <v>6</v>
      </c>
      <c r="K194" s="34">
        <f t="shared" si="180"/>
        <v>0.81743869209809261</v>
      </c>
      <c r="L194" s="46">
        <v>122</v>
      </c>
      <c r="M194" s="46">
        <v>78</v>
      </c>
      <c r="N194" s="47">
        <f t="shared" si="181"/>
        <v>10.626702997275205</v>
      </c>
      <c r="O194" s="45">
        <v>11</v>
      </c>
      <c r="P194" s="45">
        <v>8</v>
      </c>
      <c r="Q194" s="34">
        <f t="shared" si="182"/>
        <v>1.0899182561307901</v>
      </c>
      <c r="R194" s="46">
        <f t="shared" si="183"/>
        <v>8</v>
      </c>
      <c r="S194" s="46">
        <v>8</v>
      </c>
      <c r="T194" s="34">
        <f t="shared" ref="T194:T201" si="208">(S194/R194)*100</f>
        <v>100</v>
      </c>
      <c r="U194" s="46">
        <v>0</v>
      </c>
      <c r="V194" s="34">
        <f t="shared" ref="V194:V201" si="209">(U194/R194)*100</f>
        <v>0</v>
      </c>
      <c r="W194" s="46">
        <v>0</v>
      </c>
      <c r="X194" s="46">
        <v>8</v>
      </c>
      <c r="Y194" s="34">
        <f t="shared" si="184"/>
        <v>1.0899182561307901</v>
      </c>
      <c r="Z194" s="46">
        <v>0</v>
      </c>
      <c r="AA194" s="34">
        <f t="shared" si="185"/>
        <v>0</v>
      </c>
      <c r="AB194" s="42">
        <v>77.260000000000005</v>
      </c>
      <c r="AC194" s="42"/>
      <c r="AD194" s="42"/>
      <c r="AE194" s="42"/>
      <c r="AF194" s="34">
        <v>6.88</v>
      </c>
      <c r="AG194" s="34"/>
      <c r="AH194" s="45">
        <v>2</v>
      </c>
      <c r="AI194" s="34">
        <f t="shared" ref="AI194:AI201" si="210">(AH194/S194)*100</f>
        <v>25</v>
      </c>
      <c r="AJ194" s="45">
        <v>0</v>
      </c>
      <c r="AK194" s="37" t="s">
        <v>456</v>
      </c>
      <c r="AL194" s="45">
        <v>2</v>
      </c>
      <c r="AM194" s="34">
        <f t="shared" ref="AM194:AM201" si="211">(AL194/X194)*100</f>
        <v>25</v>
      </c>
      <c r="AN194" s="45">
        <v>0</v>
      </c>
      <c r="AO194" s="37" t="s">
        <v>456</v>
      </c>
      <c r="AP194" s="45">
        <v>0</v>
      </c>
      <c r="AQ194" s="175">
        <f t="shared" si="154"/>
        <v>0</v>
      </c>
      <c r="AR194" s="45">
        <f t="shared" si="186"/>
        <v>0</v>
      </c>
      <c r="AS194" s="34">
        <f t="shared" si="187"/>
        <v>0</v>
      </c>
      <c r="AT194" s="149">
        <v>0</v>
      </c>
      <c r="AU194" s="149">
        <v>0</v>
      </c>
      <c r="AV194" s="149">
        <v>0</v>
      </c>
      <c r="AW194" s="45">
        <f t="shared" si="188"/>
        <v>0</v>
      </c>
      <c r="AX194" s="45">
        <v>0</v>
      </c>
      <c r="AY194" s="45">
        <v>0</v>
      </c>
      <c r="AZ194" s="45">
        <v>0</v>
      </c>
      <c r="BA194" s="45">
        <v>0</v>
      </c>
      <c r="BB194" s="34">
        <f t="shared" si="189"/>
        <v>0</v>
      </c>
      <c r="BC194" s="149">
        <v>0</v>
      </c>
      <c r="BD194" s="37" t="s">
        <v>456</v>
      </c>
      <c r="BE194" s="45">
        <f t="shared" si="190"/>
        <v>0</v>
      </c>
      <c r="BF194" s="45">
        <f t="shared" si="191"/>
        <v>0</v>
      </c>
      <c r="BG194" s="45">
        <f t="shared" si="192"/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5">
        <f t="shared" si="193"/>
        <v>0</v>
      </c>
      <c r="BR194" s="47">
        <f t="shared" si="194"/>
        <v>0</v>
      </c>
      <c r="BS194" s="45">
        <f t="shared" si="195"/>
        <v>0</v>
      </c>
      <c r="BT194" s="45">
        <f t="shared" si="196"/>
        <v>0</v>
      </c>
      <c r="BU194" s="45">
        <f t="shared" si="197"/>
        <v>0</v>
      </c>
      <c r="BV194" s="45">
        <f t="shared" si="198"/>
        <v>0</v>
      </c>
      <c r="BW194" s="45">
        <v>0</v>
      </c>
      <c r="BX194" s="45">
        <v>0</v>
      </c>
      <c r="BY194" s="45">
        <f t="shared" si="199"/>
        <v>0</v>
      </c>
      <c r="BZ194" s="45">
        <v>0</v>
      </c>
      <c r="CA194" s="45">
        <v>0</v>
      </c>
      <c r="CB194" s="45">
        <f t="shared" si="200"/>
        <v>0</v>
      </c>
      <c r="CC194" s="45">
        <v>0</v>
      </c>
      <c r="CD194" s="45">
        <v>0</v>
      </c>
      <c r="CE194" s="45">
        <f t="shared" si="201"/>
        <v>0</v>
      </c>
      <c r="CF194" s="45">
        <v>0</v>
      </c>
      <c r="CG194" s="45">
        <v>0</v>
      </c>
      <c r="CH194" s="45">
        <v>0</v>
      </c>
      <c r="CI194" s="45">
        <v>0</v>
      </c>
      <c r="CJ194" s="48"/>
      <c r="CK194" s="48"/>
      <c r="CL194" s="45">
        <v>0</v>
      </c>
      <c r="CM194" s="45">
        <v>0</v>
      </c>
      <c r="CN194" s="45">
        <f t="shared" si="202"/>
        <v>0</v>
      </c>
      <c r="CO194" s="115" t="s">
        <v>456</v>
      </c>
      <c r="CP194" s="45">
        <f t="shared" si="203"/>
        <v>0</v>
      </c>
      <c r="CQ194" s="45">
        <f t="shared" si="204"/>
        <v>0</v>
      </c>
      <c r="CR194" s="45">
        <f t="shared" si="205"/>
        <v>0</v>
      </c>
      <c r="CS194" s="45">
        <v>0</v>
      </c>
      <c r="CT194" s="45">
        <v>0</v>
      </c>
      <c r="CU194" s="45">
        <v>0</v>
      </c>
      <c r="CV194" s="45">
        <v>0</v>
      </c>
      <c r="CW194" s="45">
        <v>0</v>
      </c>
      <c r="CX194" s="45">
        <v>0</v>
      </c>
      <c r="CY194" s="45">
        <f t="shared" si="206"/>
        <v>0</v>
      </c>
      <c r="CZ194" s="115" t="s">
        <v>456</v>
      </c>
      <c r="DA194" s="45">
        <v>0</v>
      </c>
      <c r="DB194" s="45">
        <f t="shared" si="207"/>
        <v>0</v>
      </c>
      <c r="DC194" s="37" t="s">
        <v>456</v>
      </c>
      <c r="DD194" s="45">
        <v>0</v>
      </c>
      <c r="DE194" s="45">
        <v>0</v>
      </c>
      <c r="DF194" s="45">
        <v>0</v>
      </c>
      <c r="DG194" s="45">
        <v>0</v>
      </c>
      <c r="DH194" s="48"/>
      <c r="DI194" s="48"/>
      <c r="DJ194" s="48"/>
      <c r="DK194" s="46">
        <v>0</v>
      </c>
      <c r="DL194" s="26" t="s">
        <v>392</v>
      </c>
      <c r="DM194" s="26" t="s">
        <v>392</v>
      </c>
      <c r="DN194" s="46">
        <v>8</v>
      </c>
    </row>
    <row r="195" spans="1:118" s="5" customFormat="1">
      <c r="A195" s="100" t="s">
        <v>320</v>
      </c>
      <c r="B195" s="100" t="s">
        <v>391</v>
      </c>
      <c r="C195" s="100" t="s">
        <v>32</v>
      </c>
      <c r="D195" s="45">
        <v>1309</v>
      </c>
      <c r="E195" s="45">
        <f t="shared" si="179"/>
        <v>29</v>
      </c>
      <c r="F195" s="46">
        <v>29</v>
      </c>
      <c r="G195" s="34">
        <f>(F195/E195)*100</f>
        <v>100</v>
      </c>
      <c r="H195" s="46">
        <v>0</v>
      </c>
      <c r="I195" s="34">
        <f>(H195/E195)*100</f>
        <v>0</v>
      </c>
      <c r="J195" s="46">
        <v>25</v>
      </c>
      <c r="K195" s="34">
        <f t="shared" si="180"/>
        <v>1.9098548510313216</v>
      </c>
      <c r="L195" s="46">
        <v>217</v>
      </c>
      <c r="M195" s="46">
        <v>156</v>
      </c>
      <c r="N195" s="47">
        <f t="shared" si="181"/>
        <v>11.917494270435448</v>
      </c>
      <c r="O195" s="45">
        <v>38</v>
      </c>
      <c r="P195" s="45">
        <v>31</v>
      </c>
      <c r="Q195" s="34">
        <f t="shared" si="182"/>
        <v>2.3682200152788386</v>
      </c>
      <c r="R195" s="46">
        <f t="shared" si="183"/>
        <v>20</v>
      </c>
      <c r="S195" s="46">
        <v>20</v>
      </c>
      <c r="T195" s="34">
        <f t="shared" si="208"/>
        <v>100</v>
      </c>
      <c r="U195" s="46">
        <v>0</v>
      </c>
      <c r="V195" s="34">
        <f t="shared" si="209"/>
        <v>0</v>
      </c>
      <c r="W195" s="46">
        <v>4</v>
      </c>
      <c r="X195" s="46">
        <v>18</v>
      </c>
      <c r="Y195" s="34">
        <f t="shared" si="184"/>
        <v>1.3750954927425516</v>
      </c>
      <c r="Z195" s="46">
        <v>4</v>
      </c>
      <c r="AA195" s="34">
        <f t="shared" si="185"/>
        <v>0.30557677616501144</v>
      </c>
      <c r="AB195" s="42">
        <v>92.93</v>
      </c>
      <c r="AC195" s="42">
        <v>32.07</v>
      </c>
      <c r="AD195" s="42"/>
      <c r="AE195" s="42">
        <v>1284.72</v>
      </c>
      <c r="AF195" s="34">
        <v>10.3</v>
      </c>
      <c r="AG195" s="34">
        <v>36.25</v>
      </c>
      <c r="AH195" s="45">
        <v>7</v>
      </c>
      <c r="AI195" s="34">
        <f t="shared" si="210"/>
        <v>35</v>
      </c>
      <c r="AJ195" s="45">
        <v>2</v>
      </c>
      <c r="AK195" s="34">
        <f>(AJ195/W195)*100</f>
        <v>50</v>
      </c>
      <c r="AL195" s="45">
        <v>6</v>
      </c>
      <c r="AM195" s="34">
        <f t="shared" si="211"/>
        <v>33.333333333333329</v>
      </c>
      <c r="AN195" s="45">
        <v>2</v>
      </c>
      <c r="AO195" s="34">
        <f>(AN195/Z195)*100</f>
        <v>50</v>
      </c>
      <c r="AP195" s="45">
        <v>0</v>
      </c>
      <c r="AQ195" s="175">
        <f t="shared" si="154"/>
        <v>0</v>
      </c>
      <c r="AR195" s="45">
        <f t="shared" si="186"/>
        <v>6</v>
      </c>
      <c r="AS195" s="34">
        <f t="shared" si="187"/>
        <v>0.45836516424751722</v>
      </c>
      <c r="AT195" s="149">
        <v>0</v>
      </c>
      <c r="AU195" s="149">
        <v>6</v>
      </c>
      <c r="AV195" s="149">
        <v>0</v>
      </c>
      <c r="AW195" s="45">
        <f t="shared" si="188"/>
        <v>6</v>
      </c>
      <c r="AX195" s="45">
        <v>0</v>
      </c>
      <c r="AY195" s="45">
        <v>6</v>
      </c>
      <c r="AZ195" s="45">
        <v>0</v>
      </c>
      <c r="BA195" s="45">
        <v>6</v>
      </c>
      <c r="BB195" s="34">
        <f t="shared" si="189"/>
        <v>0.45836516424751722</v>
      </c>
      <c r="BC195" s="149">
        <v>3</v>
      </c>
      <c r="BD195" s="34">
        <f>(BC195/BA195)*100</f>
        <v>50</v>
      </c>
      <c r="BE195" s="45">
        <f t="shared" si="190"/>
        <v>0</v>
      </c>
      <c r="BF195" s="45">
        <f t="shared" si="191"/>
        <v>0</v>
      </c>
      <c r="BG195" s="45">
        <f t="shared" si="192"/>
        <v>6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6</v>
      </c>
      <c r="BN195" s="46">
        <v>0</v>
      </c>
      <c r="BO195" s="46">
        <v>0</v>
      </c>
      <c r="BP195" s="46">
        <v>0</v>
      </c>
      <c r="BQ195" s="45">
        <f t="shared" si="193"/>
        <v>0</v>
      </c>
      <c r="BR195" s="47">
        <f t="shared" si="194"/>
        <v>0</v>
      </c>
      <c r="BS195" s="45">
        <f t="shared" si="195"/>
        <v>0</v>
      </c>
      <c r="BT195" s="45">
        <f t="shared" si="196"/>
        <v>0</v>
      </c>
      <c r="BU195" s="45">
        <f t="shared" si="197"/>
        <v>0</v>
      </c>
      <c r="BV195" s="45">
        <f t="shared" si="198"/>
        <v>0</v>
      </c>
      <c r="BW195" s="45">
        <v>0</v>
      </c>
      <c r="BX195" s="45">
        <v>0</v>
      </c>
      <c r="BY195" s="45">
        <f t="shared" si="199"/>
        <v>0</v>
      </c>
      <c r="BZ195" s="45">
        <v>0</v>
      </c>
      <c r="CA195" s="45">
        <v>0</v>
      </c>
      <c r="CB195" s="45">
        <f t="shared" si="200"/>
        <v>0</v>
      </c>
      <c r="CC195" s="45">
        <v>0</v>
      </c>
      <c r="CD195" s="45">
        <v>0</v>
      </c>
      <c r="CE195" s="45">
        <f t="shared" si="201"/>
        <v>0</v>
      </c>
      <c r="CF195" s="45">
        <v>0</v>
      </c>
      <c r="CG195" s="45">
        <v>0</v>
      </c>
      <c r="CH195" s="45">
        <v>0</v>
      </c>
      <c r="CI195" s="45">
        <v>0</v>
      </c>
      <c r="CJ195" s="48"/>
      <c r="CK195" s="48"/>
      <c r="CL195" s="45">
        <v>0</v>
      </c>
      <c r="CM195" s="45">
        <v>0</v>
      </c>
      <c r="CN195" s="45">
        <f t="shared" si="202"/>
        <v>0</v>
      </c>
      <c r="CO195" s="115" t="s">
        <v>456</v>
      </c>
      <c r="CP195" s="45">
        <f t="shared" si="203"/>
        <v>0</v>
      </c>
      <c r="CQ195" s="45">
        <f t="shared" si="204"/>
        <v>0</v>
      </c>
      <c r="CR195" s="45">
        <f t="shared" si="205"/>
        <v>0</v>
      </c>
      <c r="CS195" s="45">
        <v>0</v>
      </c>
      <c r="CT195" s="45">
        <v>0</v>
      </c>
      <c r="CU195" s="45">
        <v>0</v>
      </c>
      <c r="CV195" s="45">
        <v>0</v>
      </c>
      <c r="CW195" s="45">
        <v>0</v>
      </c>
      <c r="CX195" s="45">
        <v>0</v>
      </c>
      <c r="CY195" s="45">
        <f t="shared" si="206"/>
        <v>0</v>
      </c>
      <c r="CZ195" s="115" t="s">
        <v>456</v>
      </c>
      <c r="DA195" s="45">
        <v>0</v>
      </c>
      <c r="DB195" s="45">
        <f t="shared" si="207"/>
        <v>0</v>
      </c>
      <c r="DC195" s="37" t="s">
        <v>456</v>
      </c>
      <c r="DD195" s="45">
        <v>0</v>
      </c>
      <c r="DE195" s="45">
        <v>0</v>
      </c>
      <c r="DF195" s="45">
        <v>0</v>
      </c>
      <c r="DG195" s="45">
        <v>0</v>
      </c>
      <c r="DH195" s="48"/>
      <c r="DI195" s="48"/>
      <c r="DJ195" s="48"/>
      <c r="DK195" s="46">
        <v>0</v>
      </c>
      <c r="DL195" s="26" t="s">
        <v>392</v>
      </c>
      <c r="DM195" s="26" t="s">
        <v>392</v>
      </c>
      <c r="DN195" s="46">
        <v>20</v>
      </c>
    </row>
    <row r="196" spans="1:118" s="5" customFormat="1">
      <c r="A196" s="26" t="s">
        <v>441</v>
      </c>
      <c r="B196" s="26" t="s">
        <v>442</v>
      </c>
      <c r="C196" s="26" t="s">
        <v>34</v>
      </c>
      <c r="D196" s="46">
        <v>131</v>
      </c>
      <c r="E196" s="45">
        <f t="shared" si="179"/>
        <v>0</v>
      </c>
      <c r="F196" s="26">
        <v>0</v>
      </c>
      <c r="G196" s="37" t="s">
        <v>456</v>
      </c>
      <c r="H196" s="26">
        <v>0</v>
      </c>
      <c r="I196" s="37" t="s">
        <v>456</v>
      </c>
      <c r="J196" s="26">
        <v>0</v>
      </c>
      <c r="K196" s="34">
        <f t="shared" si="180"/>
        <v>0</v>
      </c>
      <c r="L196" s="46">
        <v>59</v>
      </c>
      <c r="M196" s="46">
        <v>36</v>
      </c>
      <c r="N196" s="47">
        <f t="shared" si="181"/>
        <v>27.480916030534353</v>
      </c>
      <c r="O196" s="45">
        <v>19</v>
      </c>
      <c r="P196" s="45">
        <v>13</v>
      </c>
      <c r="Q196" s="34">
        <f t="shared" si="182"/>
        <v>9.9236641221374047</v>
      </c>
      <c r="R196" s="46">
        <f t="shared" si="183"/>
        <v>4</v>
      </c>
      <c r="S196" s="46">
        <v>4</v>
      </c>
      <c r="T196" s="34">
        <f t="shared" si="208"/>
        <v>100</v>
      </c>
      <c r="U196" s="46">
        <v>0</v>
      </c>
      <c r="V196" s="34">
        <f t="shared" si="209"/>
        <v>0</v>
      </c>
      <c r="W196" s="46">
        <v>1</v>
      </c>
      <c r="X196" s="46">
        <v>4</v>
      </c>
      <c r="Y196" s="34">
        <f t="shared" si="184"/>
        <v>3.0534351145038165</v>
      </c>
      <c r="Z196" s="46">
        <v>1</v>
      </c>
      <c r="AA196" s="34">
        <f t="shared" si="185"/>
        <v>0.76335877862595414</v>
      </c>
      <c r="AB196" s="42">
        <v>11.39</v>
      </c>
      <c r="AC196" s="42">
        <v>50.91</v>
      </c>
      <c r="AD196" s="42">
        <v>241.34</v>
      </c>
      <c r="AE196" s="42">
        <v>101.82</v>
      </c>
      <c r="AF196" s="34">
        <v>10.42</v>
      </c>
      <c r="AG196" s="34">
        <v>2</v>
      </c>
      <c r="AH196" s="45">
        <v>1</v>
      </c>
      <c r="AI196" s="34">
        <f t="shared" si="210"/>
        <v>25</v>
      </c>
      <c r="AJ196" s="45">
        <v>1</v>
      </c>
      <c r="AK196" s="34">
        <f>(AJ196/W196)*100</f>
        <v>100</v>
      </c>
      <c r="AL196" s="45">
        <v>1</v>
      </c>
      <c r="AM196" s="34">
        <f t="shared" si="211"/>
        <v>25</v>
      </c>
      <c r="AN196" s="45">
        <v>1</v>
      </c>
      <c r="AO196" s="34">
        <f>(AN196/Z196)*100</f>
        <v>100</v>
      </c>
      <c r="AP196" s="45">
        <v>1</v>
      </c>
      <c r="AQ196" s="175">
        <f t="shared" si="154"/>
        <v>0.76335877862595414</v>
      </c>
      <c r="AR196" s="45">
        <f t="shared" si="186"/>
        <v>1</v>
      </c>
      <c r="AS196" s="34">
        <f t="shared" si="187"/>
        <v>0.76335877862595414</v>
      </c>
      <c r="AT196" s="149">
        <v>0</v>
      </c>
      <c r="AU196" s="149">
        <v>1</v>
      </c>
      <c r="AV196" s="149">
        <v>0</v>
      </c>
      <c r="AW196" s="45">
        <f t="shared" si="188"/>
        <v>1</v>
      </c>
      <c r="AX196" s="45">
        <v>0</v>
      </c>
      <c r="AY196" s="45">
        <v>1</v>
      </c>
      <c r="AZ196" s="45">
        <v>0</v>
      </c>
      <c r="BA196" s="45">
        <v>1</v>
      </c>
      <c r="BB196" s="34">
        <f t="shared" si="189"/>
        <v>0.76335877862595414</v>
      </c>
      <c r="BC196" s="149">
        <v>0</v>
      </c>
      <c r="BD196" s="34">
        <f>(BC196/BA196)*100</f>
        <v>0</v>
      </c>
      <c r="BE196" s="45">
        <f t="shared" si="190"/>
        <v>0</v>
      </c>
      <c r="BF196" s="45">
        <f t="shared" si="191"/>
        <v>0</v>
      </c>
      <c r="BG196" s="45">
        <f t="shared" si="192"/>
        <v>1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1</v>
      </c>
      <c r="BN196" s="46">
        <v>0</v>
      </c>
      <c r="BO196" s="46">
        <v>0</v>
      </c>
      <c r="BP196" s="46">
        <v>0</v>
      </c>
      <c r="BQ196" s="45">
        <f t="shared" si="193"/>
        <v>0</v>
      </c>
      <c r="BR196" s="47">
        <f t="shared" si="194"/>
        <v>0</v>
      </c>
      <c r="BS196" s="45">
        <f t="shared" si="195"/>
        <v>0</v>
      </c>
      <c r="BT196" s="45">
        <f t="shared" si="196"/>
        <v>0</v>
      </c>
      <c r="BU196" s="45">
        <f t="shared" si="197"/>
        <v>0</v>
      </c>
      <c r="BV196" s="45">
        <f t="shared" si="198"/>
        <v>0</v>
      </c>
      <c r="BW196" s="45">
        <v>0</v>
      </c>
      <c r="BX196" s="45">
        <v>0</v>
      </c>
      <c r="BY196" s="45">
        <f t="shared" si="199"/>
        <v>0</v>
      </c>
      <c r="BZ196" s="45">
        <v>0</v>
      </c>
      <c r="CA196" s="45">
        <v>0</v>
      </c>
      <c r="CB196" s="45">
        <f t="shared" si="200"/>
        <v>0</v>
      </c>
      <c r="CC196" s="45">
        <v>0</v>
      </c>
      <c r="CD196" s="45">
        <v>0</v>
      </c>
      <c r="CE196" s="45">
        <f t="shared" si="201"/>
        <v>0</v>
      </c>
      <c r="CF196" s="45">
        <v>0</v>
      </c>
      <c r="CG196" s="45">
        <v>0</v>
      </c>
      <c r="CH196" s="45">
        <v>0</v>
      </c>
      <c r="CI196" s="45">
        <v>0</v>
      </c>
      <c r="CJ196" s="48"/>
      <c r="CK196" s="48"/>
      <c r="CL196" s="45">
        <v>0</v>
      </c>
      <c r="CM196" s="45">
        <v>0</v>
      </c>
      <c r="CN196" s="45">
        <f t="shared" si="202"/>
        <v>0</v>
      </c>
      <c r="CO196" s="115" t="s">
        <v>456</v>
      </c>
      <c r="CP196" s="45">
        <f t="shared" si="203"/>
        <v>0</v>
      </c>
      <c r="CQ196" s="45">
        <f t="shared" si="204"/>
        <v>0</v>
      </c>
      <c r="CR196" s="45">
        <f t="shared" si="205"/>
        <v>0</v>
      </c>
      <c r="CS196" s="45">
        <v>0</v>
      </c>
      <c r="CT196" s="45">
        <v>0</v>
      </c>
      <c r="CU196" s="45">
        <v>0</v>
      </c>
      <c r="CV196" s="45">
        <v>0</v>
      </c>
      <c r="CW196" s="45">
        <v>0</v>
      </c>
      <c r="CX196" s="45">
        <v>0</v>
      </c>
      <c r="CY196" s="45">
        <f t="shared" si="206"/>
        <v>0</v>
      </c>
      <c r="CZ196" s="115" t="s">
        <v>456</v>
      </c>
      <c r="DA196" s="45">
        <v>0</v>
      </c>
      <c r="DB196" s="45">
        <f t="shared" si="207"/>
        <v>0</v>
      </c>
      <c r="DC196" s="37" t="s">
        <v>456</v>
      </c>
      <c r="DD196" s="45">
        <v>0</v>
      </c>
      <c r="DE196" s="45">
        <v>0</v>
      </c>
      <c r="DF196" s="45">
        <v>0</v>
      </c>
      <c r="DG196" s="45">
        <v>0</v>
      </c>
      <c r="DH196" s="48"/>
      <c r="DI196" s="48"/>
      <c r="DJ196" s="48"/>
      <c r="DK196" s="46">
        <v>0</v>
      </c>
      <c r="DL196" s="46">
        <v>1</v>
      </c>
      <c r="DM196" s="26">
        <v>0</v>
      </c>
      <c r="DN196" s="46">
        <v>1</v>
      </c>
    </row>
    <row r="197" spans="1:118" s="5" customFormat="1">
      <c r="A197" s="26" t="s">
        <v>441</v>
      </c>
      <c r="B197" s="26" t="s">
        <v>447</v>
      </c>
      <c r="C197" s="26" t="s">
        <v>34</v>
      </c>
      <c r="D197" s="46">
        <v>63</v>
      </c>
      <c r="E197" s="45">
        <f t="shared" si="179"/>
        <v>3</v>
      </c>
      <c r="F197" s="26">
        <v>3</v>
      </c>
      <c r="G197" s="34">
        <f t="shared" ref="G197:G203" si="212">(F197/E197)*100</f>
        <v>100</v>
      </c>
      <c r="H197" s="26">
        <v>0</v>
      </c>
      <c r="I197" s="34">
        <f t="shared" ref="I197:I203" si="213">(H197/E197)*100</f>
        <v>0</v>
      </c>
      <c r="J197" s="26">
        <v>1</v>
      </c>
      <c r="K197" s="34">
        <f t="shared" si="180"/>
        <v>1.5873015873015872</v>
      </c>
      <c r="L197" s="46">
        <v>40</v>
      </c>
      <c r="M197" s="46">
        <v>28</v>
      </c>
      <c r="N197" s="47">
        <f t="shared" si="181"/>
        <v>44.444444444444443</v>
      </c>
      <c r="O197" s="45">
        <v>24</v>
      </c>
      <c r="P197" s="45">
        <v>16</v>
      </c>
      <c r="Q197" s="34">
        <f t="shared" si="182"/>
        <v>25.396825396825395</v>
      </c>
      <c r="R197" s="46">
        <f t="shared" si="183"/>
        <v>27</v>
      </c>
      <c r="S197" s="46">
        <v>27</v>
      </c>
      <c r="T197" s="34">
        <f t="shared" si="208"/>
        <v>100</v>
      </c>
      <c r="U197" s="46">
        <v>0</v>
      </c>
      <c r="V197" s="34">
        <f t="shared" si="209"/>
        <v>0</v>
      </c>
      <c r="W197" s="46">
        <v>0</v>
      </c>
      <c r="X197" s="46">
        <v>19</v>
      </c>
      <c r="Y197" s="34">
        <f t="shared" si="184"/>
        <v>30.158730158730158</v>
      </c>
      <c r="Z197" s="46">
        <v>0</v>
      </c>
      <c r="AA197" s="34">
        <f t="shared" si="185"/>
        <v>0</v>
      </c>
      <c r="AB197" s="42">
        <v>242.69</v>
      </c>
      <c r="AC197" s="120" t="s">
        <v>392</v>
      </c>
      <c r="AD197" s="42">
        <v>472.81</v>
      </c>
      <c r="AE197" s="120" t="s">
        <v>392</v>
      </c>
      <c r="AF197" s="34">
        <v>2.15</v>
      </c>
      <c r="AG197" s="120" t="s">
        <v>392</v>
      </c>
      <c r="AH197" s="45">
        <v>16</v>
      </c>
      <c r="AI197" s="34">
        <f t="shared" si="210"/>
        <v>59.259259259259252</v>
      </c>
      <c r="AJ197" s="120" t="s">
        <v>392</v>
      </c>
      <c r="AK197" s="37" t="s">
        <v>456</v>
      </c>
      <c r="AL197" s="45">
        <v>10</v>
      </c>
      <c r="AM197" s="34">
        <f t="shared" si="211"/>
        <v>52.631578947368418</v>
      </c>
      <c r="AN197" s="120" t="s">
        <v>392</v>
      </c>
      <c r="AO197" s="37" t="s">
        <v>456</v>
      </c>
      <c r="AP197" s="45">
        <v>0</v>
      </c>
      <c r="AQ197" s="175">
        <f t="shared" si="154"/>
        <v>0</v>
      </c>
      <c r="AR197" s="45">
        <f t="shared" si="186"/>
        <v>0</v>
      </c>
      <c r="AS197" s="34">
        <f t="shared" si="187"/>
        <v>0</v>
      </c>
      <c r="AT197" s="149">
        <v>0</v>
      </c>
      <c r="AU197" s="149">
        <v>0</v>
      </c>
      <c r="AV197" s="149">
        <v>0</v>
      </c>
      <c r="AW197" s="45">
        <f t="shared" si="188"/>
        <v>0</v>
      </c>
      <c r="AX197" s="45">
        <v>0</v>
      </c>
      <c r="AY197" s="45">
        <v>0</v>
      </c>
      <c r="AZ197" s="45">
        <v>0</v>
      </c>
      <c r="BA197" s="45">
        <v>0</v>
      </c>
      <c r="BB197" s="34">
        <f t="shared" si="189"/>
        <v>0</v>
      </c>
      <c r="BC197" s="149">
        <v>0</v>
      </c>
      <c r="BD197" s="37" t="s">
        <v>456</v>
      </c>
      <c r="BE197" s="45">
        <f t="shared" si="190"/>
        <v>0</v>
      </c>
      <c r="BF197" s="45">
        <f t="shared" si="191"/>
        <v>0</v>
      </c>
      <c r="BG197" s="45">
        <f t="shared" si="192"/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5">
        <f t="shared" si="193"/>
        <v>0</v>
      </c>
      <c r="BR197" s="47">
        <f t="shared" si="194"/>
        <v>0</v>
      </c>
      <c r="BS197" s="45">
        <f t="shared" si="195"/>
        <v>0</v>
      </c>
      <c r="BT197" s="45">
        <f t="shared" si="196"/>
        <v>0</v>
      </c>
      <c r="BU197" s="45">
        <f t="shared" si="197"/>
        <v>0</v>
      </c>
      <c r="BV197" s="45">
        <f t="shared" si="198"/>
        <v>0</v>
      </c>
      <c r="BW197" s="45">
        <v>0</v>
      </c>
      <c r="BX197" s="45">
        <v>0</v>
      </c>
      <c r="BY197" s="45">
        <f t="shared" si="199"/>
        <v>0</v>
      </c>
      <c r="BZ197" s="45">
        <v>0</v>
      </c>
      <c r="CA197" s="45">
        <v>0</v>
      </c>
      <c r="CB197" s="45">
        <f t="shared" si="200"/>
        <v>0</v>
      </c>
      <c r="CC197" s="45">
        <v>0</v>
      </c>
      <c r="CD197" s="45">
        <v>0</v>
      </c>
      <c r="CE197" s="45">
        <f t="shared" si="201"/>
        <v>0</v>
      </c>
      <c r="CF197" s="45">
        <v>0</v>
      </c>
      <c r="CG197" s="45">
        <v>0</v>
      </c>
      <c r="CH197" s="45">
        <v>0</v>
      </c>
      <c r="CI197" s="45">
        <v>0</v>
      </c>
      <c r="CJ197" s="48"/>
      <c r="CK197" s="48"/>
      <c r="CL197" s="45">
        <v>0</v>
      </c>
      <c r="CM197" s="45">
        <v>0</v>
      </c>
      <c r="CN197" s="45">
        <f t="shared" si="202"/>
        <v>0</v>
      </c>
      <c r="CO197" s="115" t="s">
        <v>456</v>
      </c>
      <c r="CP197" s="45">
        <f t="shared" si="203"/>
        <v>0</v>
      </c>
      <c r="CQ197" s="45">
        <f t="shared" si="204"/>
        <v>0</v>
      </c>
      <c r="CR197" s="45">
        <f t="shared" si="205"/>
        <v>0</v>
      </c>
      <c r="CS197" s="45">
        <v>0</v>
      </c>
      <c r="CT197" s="45">
        <v>0</v>
      </c>
      <c r="CU197" s="45">
        <v>0</v>
      </c>
      <c r="CV197" s="45">
        <v>0</v>
      </c>
      <c r="CW197" s="45">
        <v>0</v>
      </c>
      <c r="CX197" s="45">
        <v>0</v>
      </c>
      <c r="CY197" s="45">
        <f t="shared" si="206"/>
        <v>0</v>
      </c>
      <c r="CZ197" s="115" t="s">
        <v>456</v>
      </c>
      <c r="DA197" s="45">
        <v>1</v>
      </c>
      <c r="DB197" s="45">
        <f t="shared" si="207"/>
        <v>1</v>
      </c>
      <c r="DC197" s="34">
        <f>(DB197/DA197)*100</f>
        <v>100</v>
      </c>
      <c r="DD197" s="45">
        <v>0</v>
      </c>
      <c r="DE197" s="45">
        <v>0</v>
      </c>
      <c r="DF197" s="45">
        <v>1</v>
      </c>
      <c r="DG197" s="45">
        <v>0</v>
      </c>
      <c r="DH197" s="48">
        <v>2460.3000000000002</v>
      </c>
      <c r="DI197" s="48">
        <v>2460.3000000000002</v>
      </c>
      <c r="DJ197" s="48">
        <v>2460.3000000000002</v>
      </c>
      <c r="DK197" s="46">
        <v>0</v>
      </c>
      <c r="DL197" s="46">
        <v>0</v>
      </c>
      <c r="DM197" s="46">
        <v>0</v>
      </c>
      <c r="DN197" s="46">
        <v>0</v>
      </c>
    </row>
    <row r="198" spans="1:118" s="5" customFormat="1">
      <c r="A198" s="100" t="s">
        <v>321</v>
      </c>
      <c r="B198" s="100" t="s">
        <v>391</v>
      </c>
      <c r="C198" s="100" t="s">
        <v>33</v>
      </c>
      <c r="D198" s="46">
        <v>717</v>
      </c>
      <c r="E198" s="45">
        <f t="shared" si="179"/>
        <v>12</v>
      </c>
      <c r="F198" s="46">
        <v>12</v>
      </c>
      <c r="G198" s="34">
        <f t="shared" si="212"/>
        <v>100</v>
      </c>
      <c r="H198" s="46">
        <v>0</v>
      </c>
      <c r="I198" s="34">
        <f t="shared" si="213"/>
        <v>0</v>
      </c>
      <c r="J198" s="46">
        <v>10</v>
      </c>
      <c r="K198" s="34">
        <f t="shared" si="180"/>
        <v>1.394700139470014</v>
      </c>
      <c r="L198" s="46">
        <v>104</v>
      </c>
      <c r="M198" s="46">
        <v>69</v>
      </c>
      <c r="N198" s="47">
        <f t="shared" si="181"/>
        <v>9.6234309623430967</v>
      </c>
      <c r="O198" s="45">
        <v>13</v>
      </c>
      <c r="P198" s="45">
        <v>9</v>
      </c>
      <c r="Q198" s="34">
        <f t="shared" si="182"/>
        <v>1.2552301255230125</v>
      </c>
      <c r="R198" s="46">
        <f t="shared" si="183"/>
        <v>6</v>
      </c>
      <c r="S198" s="46">
        <v>6</v>
      </c>
      <c r="T198" s="34">
        <f t="shared" si="208"/>
        <v>100</v>
      </c>
      <c r="U198" s="46">
        <v>0</v>
      </c>
      <c r="V198" s="34">
        <f t="shared" si="209"/>
        <v>0</v>
      </c>
      <c r="W198" s="46">
        <v>3</v>
      </c>
      <c r="X198" s="46">
        <v>6</v>
      </c>
      <c r="Y198" s="34">
        <f t="shared" si="184"/>
        <v>0.83682008368200833</v>
      </c>
      <c r="Z198" s="46">
        <v>3</v>
      </c>
      <c r="AA198" s="34">
        <f t="shared" si="185"/>
        <v>0.41841004184100417</v>
      </c>
      <c r="AB198" s="42">
        <v>49.91</v>
      </c>
      <c r="AC198" s="42">
        <v>27.38</v>
      </c>
      <c r="AD198" s="42"/>
      <c r="AE198" s="42">
        <v>286.49</v>
      </c>
      <c r="AF198" s="34">
        <v>7.5</v>
      </c>
      <c r="AG198" s="34">
        <v>10</v>
      </c>
      <c r="AH198" s="45">
        <v>3</v>
      </c>
      <c r="AI198" s="34">
        <f t="shared" si="210"/>
        <v>50</v>
      </c>
      <c r="AJ198" s="45">
        <v>2</v>
      </c>
      <c r="AK198" s="34">
        <f>(AJ198/W198)*100</f>
        <v>66.666666666666657</v>
      </c>
      <c r="AL198" s="45">
        <v>3</v>
      </c>
      <c r="AM198" s="34">
        <f t="shared" si="211"/>
        <v>50</v>
      </c>
      <c r="AN198" s="45">
        <v>2</v>
      </c>
      <c r="AO198" s="34">
        <f>(AN198/Z198)*100</f>
        <v>66.666666666666657</v>
      </c>
      <c r="AP198" s="45">
        <v>0</v>
      </c>
      <c r="AQ198" s="175">
        <f t="shared" ref="AQ198:AQ261" si="214">(AP198/D198)*100</f>
        <v>0</v>
      </c>
      <c r="AR198" s="45">
        <f t="shared" si="186"/>
        <v>4</v>
      </c>
      <c r="AS198" s="34">
        <f t="shared" si="187"/>
        <v>0.55788005578800559</v>
      </c>
      <c r="AT198" s="149">
        <v>0</v>
      </c>
      <c r="AU198" s="149">
        <v>4</v>
      </c>
      <c r="AV198" s="149">
        <v>0</v>
      </c>
      <c r="AW198" s="45">
        <f t="shared" si="188"/>
        <v>4</v>
      </c>
      <c r="AX198" s="45">
        <v>0</v>
      </c>
      <c r="AY198" s="45">
        <v>4</v>
      </c>
      <c r="AZ198" s="45">
        <v>0</v>
      </c>
      <c r="BA198" s="45">
        <v>4</v>
      </c>
      <c r="BB198" s="34">
        <f t="shared" si="189"/>
        <v>0.55788005578800559</v>
      </c>
      <c r="BC198" s="149">
        <v>0</v>
      </c>
      <c r="BD198" s="34">
        <f>(BC198/BA198)*100</f>
        <v>0</v>
      </c>
      <c r="BE198" s="45">
        <f t="shared" si="190"/>
        <v>0</v>
      </c>
      <c r="BF198" s="45">
        <f t="shared" si="191"/>
        <v>0</v>
      </c>
      <c r="BG198" s="45">
        <f t="shared" si="192"/>
        <v>4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4</v>
      </c>
      <c r="BN198" s="46">
        <v>0</v>
      </c>
      <c r="BO198" s="46">
        <v>0</v>
      </c>
      <c r="BP198" s="46">
        <v>0</v>
      </c>
      <c r="BQ198" s="45">
        <f t="shared" si="193"/>
        <v>0</v>
      </c>
      <c r="BR198" s="47">
        <f t="shared" si="194"/>
        <v>0</v>
      </c>
      <c r="BS198" s="45">
        <f t="shared" si="195"/>
        <v>0</v>
      </c>
      <c r="BT198" s="45">
        <f t="shared" si="196"/>
        <v>0</v>
      </c>
      <c r="BU198" s="45">
        <f t="shared" si="197"/>
        <v>0</v>
      </c>
      <c r="BV198" s="45">
        <f t="shared" si="198"/>
        <v>0</v>
      </c>
      <c r="BW198" s="45">
        <v>0</v>
      </c>
      <c r="BX198" s="45">
        <v>0</v>
      </c>
      <c r="BY198" s="45">
        <f t="shared" si="199"/>
        <v>0</v>
      </c>
      <c r="BZ198" s="45">
        <v>0</v>
      </c>
      <c r="CA198" s="45">
        <v>0</v>
      </c>
      <c r="CB198" s="45">
        <f t="shared" si="200"/>
        <v>0</v>
      </c>
      <c r="CC198" s="45">
        <v>0</v>
      </c>
      <c r="CD198" s="45">
        <v>0</v>
      </c>
      <c r="CE198" s="45">
        <f t="shared" si="201"/>
        <v>0</v>
      </c>
      <c r="CF198" s="45">
        <v>0</v>
      </c>
      <c r="CG198" s="45">
        <v>0</v>
      </c>
      <c r="CH198" s="45">
        <v>0</v>
      </c>
      <c r="CI198" s="45">
        <v>0</v>
      </c>
      <c r="CJ198" s="48"/>
      <c r="CK198" s="48"/>
      <c r="CL198" s="45">
        <v>0</v>
      </c>
      <c r="CM198" s="45">
        <v>0</v>
      </c>
      <c r="CN198" s="45">
        <f t="shared" si="202"/>
        <v>0</v>
      </c>
      <c r="CO198" s="115" t="s">
        <v>456</v>
      </c>
      <c r="CP198" s="45">
        <f t="shared" si="203"/>
        <v>0</v>
      </c>
      <c r="CQ198" s="45">
        <f t="shared" si="204"/>
        <v>0</v>
      </c>
      <c r="CR198" s="45">
        <f t="shared" si="205"/>
        <v>0</v>
      </c>
      <c r="CS198" s="45">
        <v>0</v>
      </c>
      <c r="CT198" s="45">
        <v>0</v>
      </c>
      <c r="CU198" s="45">
        <v>0</v>
      </c>
      <c r="CV198" s="45">
        <v>0</v>
      </c>
      <c r="CW198" s="45">
        <v>0</v>
      </c>
      <c r="CX198" s="45">
        <v>0</v>
      </c>
      <c r="CY198" s="45">
        <f t="shared" si="206"/>
        <v>0</v>
      </c>
      <c r="CZ198" s="115" t="s">
        <v>456</v>
      </c>
      <c r="DA198" s="45">
        <v>0</v>
      </c>
      <c r="DB198" s="45">
        <f t="shared" si="207"/>
        <v>0</v>
      </c>
      <c r="DC198" s="37" t="s">
        <v>456</v>
      </c>
      <c r="DD198" s="45">
        <v>0</v>
      </c>
      <c r="DE198" s="45">
        <v>0</v>
      </c>
      <c r="DF198" s="45">
        <v>0</v>
      </c>
      <c r="DG198" s="45">
        <v>0</v>
      </c>
      <c r="DH198" s="48"/>
      <c r="DI198" s="48"/>
      <c r="DJ198" s="48"/>
      <c r="DK198" s="46">
        <v>0</v>
      </c>
      <c r="DL198" s="26" t="s">
        <v>392</v>
      </c>
      <c r="DM198" s="26" t="s">
        <v>392</v>
      </c>
      <c r="DN198" s="46">
        <v>6</v>
      </c>
    </row>
    <row r="199" spans="1:118" s="5" customFormat="1">
      <c r="A199" s="26" t="s">
        <v>178</v>
      </c>
      <c r="B199" s="26" t="s">
        <v>210</v>
      </c>
      <c r="C199" s="26" t="s">
        <v>31</v>
      </c>
      <c r="D199" s="46">
        <v>252</v>
      </c>
      <c r="E199" s="45">
        <f t="shared" si="179"/>
        <v>1</v>
      </c>
      <c r="F199" s="46">
        <v>1</v>
      </c>
      <c r="G199" s="34">
        <f t="shared" si="212"/>
        <v>100</v>
      </c>
      <c r="H199" s="46">
        <v>0</v>
      </c>
      <c r="I199" s="34">
        <f t="shared" si="213"/>
        <v>0</v>
      </c>
      <c r="J199" s="46">
        <v>1</v>
      </c>
      <c r="K199" s="34">
        <f t="shared" si="180"/>
        <v>0.3968253968253968</v>
      </c>
      <c r="L199" s="46">
        <v>76</v>
      </c>
      <c r="M199" s="46">
        <v>33</v>
      </c>
      <c r="N199" s="47">
        <f t="shared" si="181"/>
        <v>13.095238095238097</v>
      </c>
      <c r="O199" s="46">
        <v>13</v>
      </c>
      <c r="P199" s="46">
        <v>9</v>
      </c>
      <c r="Q199" s="34">
        <f t="shared" si="182"/>
        <v>3.5714285714285712</v>
      </c>
      <c r="R199" s="46">
        <f t="shared" si="183"/>
        <v>3</v>
      </c>
      <c r="S199" s="46">
        <v>3</v>
      </c>
      <c r="T199" s="34">
        <f t="shared" si="208"/>
        <v>100</v>
      </c>
      <c r="U199" s="46">
        <v>0</v>
      </c>
      <c r="V199" s="34">
        <f t="shared" si="209"/>
        <v>0</v>
      </c>
      <c r="W199" s="46">
        <v>2</v>
      </c>
      <c r="X199" s="46">
        <v>3</v>
      </c>
      <c r="Y199" s="34">
        <f t="shared" si="184"/>
        <v>1.1904761904761905</v>
      </c>
      <c r="Z199" s="46">
        <v>2</v>
      </c>
      <c r="AA199" s="34">
        <f t="shared" si="185"/>
        <v>0.79365079365079361</v>
      </c>
      <c r="AB199" s="42">
        <v>32.770000000000003</v>
      </c>
      <c r="AC199" s="42">
        <v>37.6</v>
      </c>
      <c r="AD199" s="42">
        <v>185.75</v>
      </c>
      <c r="AE199" s="42">
        <v>186.12</v>
      </c>
      <c r="AF199" s="34">
        <v>5.67</v>
      </c>
      <c r="AG199" s="34">
        <v>4.5</v>
      </c>
      <c r="AH199" s="45">
        <v>3</v>
      </c>
      <c r="AI199" s="34">
        <f t="shared" si="210"/>
        <v>100</v>
      </c>
      <c r="AJ199" s="45">
        <v>2</v>
      </c>
      <c r="AK199" s="34">
        <f>(AJ199/W199)*100</f>
        <v>100</v>
      </c>
      <c r="AL199" s="45">
        <v>3</v>
      </c>
      <c r="AM199" s="34">
        <f t="shared" si="211"/>
        <v>100</v>
      </c>
      <c r="AN199" s="45">
        <v>2</v>
      </c>
      <c r="AO199" s="34">
        <f>(AN199/Z199)*100</f>
        <v>100</v>
      </c>
      <c r="AP199" s="45">
        <v>0</v>
      </c>
      <c r="AQ199" s="175">
        <f t="shared" si="214"/>
        <v>0</v>
      </c>
      <c r="AR199" s="45">
        <f t="shared" si="186"/>
        <v>3</v>
      </c>
      <c r="AS199" s="34">
        <f t="shared" si="187"/>
        <v>1.1904761904761905</v>
      </c>
      <c r="AT199" s="149">
        <v>0</v>
      </c>
      <c r="AU199" s="149">
        <v>3</v>
      </c>
      <c r="AV199" s="149">
        <v>0</v>
      </c>
      <c r="AW199" s="45">
        <f t="shared" si="188"/>
        <v>2</v>
      </c>
      <c r="AX199" s="45">
        <v>0</v>
      </c>
      <c r="AY199" s="45">
        <v>2</v>
      </c>
      <c r="AZ199" s="45">
        <v>0</v>
      </c>
      <c r="BA199" s="45">
        <v>2</v>
      </c>
      <c r="BB199" s="34">
        <f t="shared" si="189"/>
        <v>0.79365079365079361</v>
      </c>
      <c r="BC199" s="149">
        <v>0</v>
      </c>
      <c r="BD199" s="34">
        <f>(BC199/BA199)*100</f>
        <v>0</v>
      </c>
      <c r="BE199" s="45">
        <f t="shared" si="190"/>
        <v>0</v>
      </c>
      <c r="BF199" s="45">
        <f t="shared" si="191"/>
        <v>1</v>
      </c>
      <c r="BG199" s="45">
        <f t="shared" si="192"/>
        <v>1</v>
      </c>
      <c r="BH199" s="46">
        <v>0</v>
      </c>
      <c r="BI199" s="46">
        <v>0</v>
      </c>
      <c r="BJ199" s="46">
        <v>0</v>
      </c>
      <c r="BK199" s="46">
        <v>0</v>
      </c>
      <c r="BL199" s="46">
        <v>1</v>
      </c>
      <c r="BM199" s="46">
        <v>1</v>
      </c>
      <c r="BN199" s="46">
        <v>0</v>
      </c>
      <c r="BO199" s="46">
        <v>0</v>
      </c>
      <c r="BP199" s="46">
        <v>0</v>
      </c>
      <c r="BQ199" s="45">
        <f t="shared" si="193"/>
        <v>0</v>
      </c>
      <c r="BR199" s="47">
        <f t="shared" si="194"/>
        <v>0</v>
      </c>
      <c r="BS199" s="45">
        <f t="shared" si="195"/>
        <v>0</v>
      </c>
      <c r="BT199" s="45">
        <f t="shared" si="196"/>
        <v>0</v>
      </c>
      <c r="BU199" s="45">
        <f t="shared" si="197"/>
        <v>0</v>
      </c>
      <c r="BV199" s="45">
        <f t="shared" si="198"/>
        <v>0</v>
      </c>
      <c r="BW199" s="45">
        <v>0</v>
      </c>
      <c r="BX199" s="45">
        <v>0</v>
      </c>
      <c r="BY199" s="45">
        <f t="shared" si="199"/>
        <v>0</v>
      </c>
      <c r="BZ199" s="45">
        <v>0</v>
      </c>
      <c r="CA199" s="45">
        <v>0</v>
      </c>
      <c r="CB199" s="45">
        <f t="shared" si="200"/>
        <v>0</v>
      </c>
      <c r="CC199" s="45">
        <v>0</v>
      </c>
      <c r="CD199" s="45">
        <v>0</v>
      </c>
      <c r="CE199" s="45">
        <f t="shared" si="201"/>
        <v>0</v>
      </c>
      <c r="CF199" s="45">
        <v>0</v>
      </c>
      <c r="CG199" s="45">
        <v>0</v>
      </c>
      <c r="CH199" s="45">
        <v>0</v>
      </c>
      <c r="CI199" s="45">
        <v>0</v>
      </c>
      <c r="CJ199" s="48"/>
      <c r="CK199" s="48"/>
      <c r="CL199" s="45"/>
      <c r="CM199" s="45">
        <v>0</v>
      </c>
      <c r="CN199" s="45">
        <f t="shared" si="202"/>
        <v>0</v>
      </c>
      <c r="CO199" s="115" t="s">
        <v>456</v>
      </c>
      <c r="CP199" s="45">
        <f t="shared" si="203"/>
        <v>0</v>
      </c>
      <c r="CQ199" s="45">
        <f t="shared" si="204"/>
        <v>0</v>
      </c>
      <c r="CR199" s="45">
        <f t="shared" si="205"/>
        <v>0</v>
      </c>
      <c r="CS199" s="45">
        <v>0</v>
      </c>
      <c r="CT199" s="45">
        <v>0</v>
      </c>
      <c r="CU199" s="45">
        <v>0</v>
      </c>
      <c r="CV199" s="45">
        <v>0</v>
      </c>
      <c r="CW199" s="45">
        <v>0</v>
      </c>
      <c r="CX199" s="45">
        <v>0</v>
      </c>
      <c r="CY199" s="45">
        <f t="shared" si="206"/>
        <v>0</v>
      </c>
      <c r="CZ199" s="115" t="s">
        <v>456</v>
      </c>
      <c r="DA199" s="45">
        <v>0</v>
      </c>
      <c r="DB199" s="45">
        <f t="shared" si="207"/>
        <v>0</v>
      </c>
      <c r="DC199" s="37" t="s">
        <v>456</v>
      </c>
      <c r="DD199" s="45">
        <v>0</v>
      </c>
      <c r="DE199" s="45">
        <v>0</v>
      </c>
      <c r="DF199" s="45">
        <v>0</v>
      </c>
      <c r="DG199" s="45">
        <v>0</v>
      </c>
      <c r="DH199" s="48"/>
      <c r="DI199" s="48"/>
      <c r="DJ199" s="48"/>
      <c r="DK199" s="46">
        <v>0</v>
      </c>
      <c r="DL199" s="46">
        <v>1</v>
      </c>
      <c r="DM199" s="46">
        <v>0</v>
      </c>
      <c r="DN199" s="46">
        <v>3</v>
      </c>
    </row>
    <row r="200" spans="1:118" s="5" customFormat="1">
      <c r="A200" s="26" t="s">
        <v>179</v>
      </c>
      <c r="B200" s="26" t="s">
        <v>210</v>
      </c>
      <c r="C200" s="26" t="s">
        <v>31</v>
      </c>
      <c r="D200" s="45">
        <v>1779</v>
      </c>
      <c r="E200" s="45">
        <f t="shared" si="179"/>
        <v>65</v>
      </c>
      <c r="F200" s="46">
        <v>65</v>
      </c>
      <c r="G200" s="34">
        <f t="shared" si="212"/>
        <v>100</v>
      </c>
      <c r="H200" s="46">
        <v>0</v>
      </c>
      <c r="I200" s="34">
        <f t="shared" si="213"/>
        <v>0</v>
      </c>
      <c r="J200" s="46">
        <v>52</v>
      </c>
      <c r="K200" s="34">
        <f t="shared" si="180"/>
        <v>2.9229904440697023</v>
      </c>
      <c r="L200" s="46">
        <v>813</v>
      </c>
      <c r="M200" s="46">
        <v>321</v>
      </c>
      <c r="N200" s="47">
        <f t="shared" si="181"/>
        <v>18.043844856661046</v>
      </c>
      <c r="O200" s="46">
        <v>177</v>
      </c>
      <c r="P200" s="46">
        <v>99</v>
      </c>
      <c r="Q200" s="34">
        <f t="shared" si="182"/>
        <v>5.5649241146711637</v>
      </c>
      <c r="R200" s="46">
        <f t="shared" si="183"/>
        <v>78</v>
      </c>
      <c r="S200" s="46">
        <v>78</v>
      </c>
      <c r="T200" s="34">
        <f t="shared" si="208"/>
        <v>100</v>
      </c>
      <c r="U200" s="46">
        <v>0</v>
      </c>
      <c r="V200" s="34">
        <f t="shared" si="209"/>
        <v>0</v>
      </c>
      <c r="W200" s="46">
        <v>9</v>
      </c>
      <c r="X200" s="46">
        <v>53</v>
      </c>
      <c r="Y200" s="34">
        <f t="shared" si="184"/>
        <v>2.9792017987633503</v>
      </c>
      <c r="Z200" s="46">
        <v>8</v>
      </c>
      <c r="AA200" s="34">
        <f t="shared" si="185"/>
        <v>0.44969083754918493</v>
      </c>
      <c r="AB200" s="42">
        <v>62.61</v>
      </c>
      <c r="AC200" s="42">
        <v>58.98</v>
      </c>
      <c r="AD200" s="42">
        <v>338.55</v>
      </c>
      <c r="AE200" s="42">
        <v>315.18</v>
      </c>
      <c r="AF200" s="34">
        <v>5.79</v>
      </c>
      <c r="AG200" s="34">
        <v>7</v>
      </c>
      <c r="AH200" s="45">
        <v>40</v>
      </c>
      <c r="AI200" s="34">
        <f t="shared" si="210"/>
        <v>51.282051282051277</v>
      </c>
      <c r="AJ200" s="45">
        <v>8</v>
      </c>
      <c r="AK200" s="34">
        <f>(AJ200/W200)*100</f>
        <v>88.888888888888886</v>
      </c>
      <c r="AL200" s="45">
        <v>29</v>
      </c>
      <c r="AM200" s="34">
        <f t="shared" si="211"/>
        <v>54.716981132075468</v>
      </c>
      <c r="AN200" s="45">
        <v>8</v>
      </c>
      <c r="AO200" s="34">
        <f>(AN200/Z200)*100</f>
        <v>100</v>
      </c>
      <c r="AP200" s="45">
        <v>0</v>
      </c>
      <c r="AQ200" s="175">
        <f t="shared" si="214"/>
        <v>0</v>
      </c>
      <c r="AR200" s="45">
        <f t="shared" si="186"/>
        <v>51</v>
      </c>
      <c r="AS200" s="34">
        <f t="shared" si="187"/>
        <v>2.8667790893760539</v>
      </c>
      <c r="AT200" s="149">
        <v>0</v>
      </c>
      <c r="AU200" s="149">
        <v>51</v>
      </c>
      <c r="AV200" s="149">
        <v>0</v>
      </c>
      <c r="AW200" s="45">
        <f t="shared" si="188"/>
        <v>22</v>
      </c>
      <c r="AX200" s="45">
        <v>0</v>
      </c>
      <c r="AY200" s="45">
        <v>22</v>
      </c>
      <c r="AZ200" s="45">
        <v>0</v>
      </c>
      <c r="BA200" s="45">
        <v>22</v>
      </c>
      <c r="BB200" s="34">
        <f t="shared" si="189"/>
        <v>1.2366498032602586</v>
      </c>
      <c r="BC200" s="149">
        <v>4</v>
      </c>
      <c r="BD200" s="34">
        <f>(BC200/BA200)*100</f>
        <v>18.181818181818183</v>
      </c>
      <c r="BE200" s="45">
        <f t="shared" si="190"/>
        <v>4</v>
      </c>
      <c r="BF200" s="45">
        <f t="shared" si="191"/>
        <v>5</v>
      </c>
      <c r="BG200" s="45">
        <f t="shared" si="192"/>
        <v>13</v>
      </c>
      <c r="BH200" s="46">
        <v>0</v>
      </c>
      <c r="BI200" s="46">
        <v>0</v>
      </c>
      <c r="BJ200" s="46">
        <v>0</v>
      </c>
      <c r="BK200" s="46">
        <v>4</v>
      </c>
      <c r="BL200" s="46">
        <v>5</v>
      </c>
      <c r="BM200" s="46">
        <v>13</v>
      </c>
      <c r="BN200" s="46">
        <v>0</v>
      </c>
      <c r="BO200" s="46">
        <v>0</v>
      </c>
      <c r="BP200" s="46">
        <v>0</v>
      </c>
      <c r="BQ200" s="45">
        <f t="shared" si="193"/>
        <v>2</v>
      </c>
      <c r="BR200" s="47">
        <f t="shared" si="194"/>
        <v>0.11242270938729623</v>
      </c>
      <c r="BS200" s="45">
        <f t="shared" si="195"/>
        <v>2</v>
      </c>
      <c r="BT200" s="45">
        <f t="shared" si="196"/>
        <v>1</v>
      </c>
      <c r="BU200" s="45">
        <f t="shared" si="197"/>
        <v>1</v>
      </c>
      <c r="BV200" s="45">
        <f t="shared" si="198"/>
        <v>0</v>
      </c>
      <c r="BW200" s="45">
        <v>0</v>
      </c>
      <c r="BX200" s="45">
        <v>0</v>
      </c>
      <c r="BY200" s="45">
        <f t="shared" si="199"/>
        <v>2</v>
      </c>
      <c r="BZ200" s="45">
        <v>1</v>
      </c>
      <c r="CA200" s="45">
        <v>1</v>
      </c>
      <c r="CB200" s="45">
        <f t="shared" si="200"/>
        <v>0</v>
      </c>
      <c r="CC200" s="45">
        <v>0</v>
      </c>
      <c r="CD200" s="45">
        <v>0</v>
      </c>
      <c r="CE200" s="45">
        <f t="shared" si="201"/>
        <v>0</v>
      </c>
      <c r="CF200" s="45">
        <v>0</v>
      </c>
      <c r="CG200" s="45">
        <v>0</v>
      </c>
      <c r="CH200" s="45">
        <v>0</v>
      </c>
      <c r="CI200" s="45">
        <v>0</v>
      </c>
      <c r="CJ200" s="48">
        <v>1137.94</v>
      </c>
      <c r="CK200" s="48"/>
      <c r="CL200" s="45">
        <v>7</v>
      </c>
      <c r="CM200" s="45">
        <v>0</v>
      </c>
      <c r="CN200" s="45">
        <f t="shared" si="202"/>
        <v>1</v>
      </c>
      <c r="CO200" s="47">
        <f>(CN200/BQ200)*100</f>
        <v>50</v>
      </c>
      <c r="CP200" s="45">
        <f t="shared" si="203"/>
        <v>0</v>
      </c>
      <c r="CQ200" s="45">
        <f t="shared" si="204"/>
        <v>1</v>
      </c>
      <c r="CR200" s="45">
        <f t="shared" si="205"/>
        <v>0</v>
      </c>
      <c r="CS200" s="45">
        <v>0</v>
      </c>
      <c r="CT200" s="45">
        <v>1</v>
      </c>
      <c r="CU200" s="45">
        <v>0</v>
      </c>
      <c r="CV200" s="45">
        <v>0</v>
      </c>
      <c r="CW200" s="45">
        <v>0</v>
      </c>
      <c r="CX200" s="45">
        <v>0</v>
      </c>
      <c r="CY200" s="45">
        <f t="shared" si="206"/>
        <v>1</v>
      </c>
      <c r="CZ200" s="47">
        <f>(CY200/BQ200)*100</f>
        <v>50</v>
      </c>
      <c r="DA200" s="45">
        <v>5</v>
      </c>
      <c r="DB200" s="45">
        <f t="shared" si="207"/>
        <v>4</v>
      </c>
      <c r="DC200" s="34">
        <f>(DB200/DA200)*100</f>
        <v>80</v>
      </c>
      <c r="DD200" s="45">
        <v>2</v>
      </c>
      <c r="DE200" s="45">
        <v>0</v>
      </c>
      <c r="DF200" s="45">
        <v>2</v>
      </c>
      <c r="DG200" s="45">
        <v>0</v>
      </c>
      <c r="DH200" s="48">
        <v>391</v>
      </c>
      <c r="DI200" s="48">
        <v>155</v>
      </c>
      <c r="DJ200" s="48">
        <v>701</v>
      </c>
      <c r="DK200" s="46">
        <v>0</v>
      </c>
      <c r="DL200" s="46">
        <v>6</v>
      </c>
      <c r="DM200" s="46">
        <v>5</v>
      </c>
      <c r="DN200" s="46">
        <v>53</v>
      </c>
    </row>
    <row r="201" spans="1:118" s="5" customFormat="1">
      <c r="A201" s="26" t="s">
        <v>180</v>
      </c>
      <c r="B201" s="26" t="s">
        <v>210</v>
      </c>
      <c r="C201" s="26" t="s">
        <v>31</v>
      </c>
      <c r="D201" s="46">
        <v>325</v>
      </c>
      <c r="E201" s="45">
        <f t="shared" si="179"/>
        <v>7</v>
      </c>
      <c r="F201" s="46">
        <v>7</v>
      </c>
      <c r="G201" s="34">
        <f t="shared" si="212"/>
        <v>100</v>
      </c>
      <c r="H201" s="46">
        <v>0</v>
      </c>
      <c r="I201" s="34">
        <f t="shared" si="213"/>
        <v>0</v>
      </c>
      <c r="J201" s="46">
        <v>6</v>
      </c>
      <c r="K201" s="34">
        <f t="shared" si="180"/>
        <v>1.8461538461538463</v>
      </c>
      <c r="L201" s="46">
        <v>97</v>
      </c>
      <c r="M201" s="46">
        <v>38</v>
      </c>
      <c r="N201" s="47">
        <f t="shared" si="181"/>
        <v>11.692307692307692</v>
      </c>
      <c r="O201" s="46">
        <v>23</v>
      </c>
      <c r="P201" s="46">
        <v>11</v>
      </c>
      <c r="Q201" s="34">
        <f t="shared" si="182"/>
        <v>3.3846153846153846</v>
      </c>
      <c r="R201" s="46">
        <f t="shared" si="183"/>
        <v>8</v>
      </c>
      <c r="S201" s="46">
        <v>8</v>
      </c>
      <c r="T201" s="34">
        <f t="shared" si="208"/>
        <v>100</v>
      </c>
      <c r="U201" s="46">
        <v>0</v>
      </c>
      <c r="V201" s="34">
        <f t="shared" si="209"/>
        <v>0</v>
      </c>
      <c r="W201" s="46">
        <v>0</v>
      </c>
      <c r="X201" s="46">
        <v>5</v>
      </c>
      <c r="Y201" s="34">
        <f t="shared" si="184"/>
        <v>1.5384615384615385</v>
      </c>
      <c r="Z201" s="46">
        <v>0</v>
      </c>
      <c r="AA201" s="34">
        <f t="shared" si="185"/>
        <v>0</v>
      </c>
      <c r="AB201" s="42">
        <v>30.65</v>
      </c>
      <c r="AC201" s="42"/>
      <c r="AD201" s="42">
        <v>68.64</v>
      </c>
      <c r="AE201" s="42"/>
      <c r="AF201" s="34">
        <v>2.2000000000000002</v>
      </c>
      <c r="AG201" s="34"/>
      <c r="AH201" s="45">
        <v>3</v>
      </c>
      <c r="AI201" s="34">
        <f t="shared" si="210"/>
        <v>37.5</v>
      </c>
      <c r="AJ201" s="45">
        <v>1</v>
      </c>
      <c r="AK201" s="37" t="s">
        <v>456</v>
      </c>
      <c r="AL201" s="45">
        <v>3</v>
      </c>
      <c r="AM201" s="34">
        <f t="shared" si="211"/>
        <v>60</v>
      </c>
      <c r="AN201" s="45">
        <v>1</v>
      </c>
      <c r="AO201" s="37" t="s">
        <v>456</v>
      </c>
      <c r="AP201" s="45">
        <v>0</v>
      </c>
      <c r="AQ201" s="175">
        <f t="shared" si="214"/>
        <v>0</v>
      </c>
      <c r="AR201" s="45">
        <f t="shared" si="186"/>
        <v>3</v>
      </c>
      <c r="AS201" s="34">
        <f t="shared" si="187"/>
        <v>0.92307692307692313</v>
      </c>
      <c r="AT201" s="149">
        <v>0</v>
      </c>
      <c r="AU201" s="149">
        <v>3</v>
      </c>
      <c r="AV201" s="149">
        <v>0</v>
      </c>
      <c r="AW201" s="45">
        <f t="shared" si="188"/>
        <v>1</v>
      </c>
      <c r="AX201" s="45">
        <v>0</v>
      </c>
      <c r="AY201" s="45">
        <v>1</v>
      </c>
      <c r="AZ201" s="45">
        <v>0</v>
      </c>
      <c r="BA201" s="45">
        <v>1</v>
      </c>
      <c r="BB201" s="34">
        <f t="shared" si="189"/>
        <v>0.30769230769230771</v>
      </c>
      <c r="BC201" s="149">
        <v>0</v>
      </c>
      <c r="BD201" s="34">
        <f>(BC201/BA201)*100</f>
        <v>0</v>
      </c>
      <c r="BE201" s="45">
        <f t="shared" si="190"/>
        <v>1</v>
      </c>
      <c r="BF201" s="45">
        <f t="shared" si="191"/>
        <v>0</v>
      </c>
      <c r="BG201" s="45">
        <f t="shared" si="192"/>
        <v>0</v>
      </c>
      <c r="BH201" s="46">
        <v>0</v>
      </c>
      <c r="BI201" s="46">
        <v>0</v>
      </c>
      <c r="BJ201" s="46">
        <v>0</v>
      </c>
      <c r="BK201" s="46">
        <v>1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5">
        <f t="shared" si="193"/>
        <v>0</v>
      </c>
      <c r="BR201" s="47">
        <f t="shared" si="194"/>
        <v>0</v>
      </c>
      <c r="BS201" s="45">
        <f t="shared" si="195"/>
        <v>0</v>
      </c>
      <c r="BT201" s="45">
        <f t="shared" si="196"/>
        <v>0</v>
      </c>
      <c r="BU201" s="45">
        <f t="shared" si="197"/>
        <v>0</v>
      </c>
      <c r="BV201" s="45">
        <f t="shared" si="198"/>
        <v>0</v>
      </c>
      <c r="BW201" s="45">
        <v>0</v>
      </c>
      <c r="BX201" s="45">
        <v>0</v>
      </c>
      <c r="BY201" s="45">
        <f t="shared" si="199"/>
        <v>0</v>
      </c>
      <c r="BZ201" s="45">
        <v>0</v>
      </c>
      <c r="CA201" s="45">
        <v>0</v>
      </c>
      <c r="CB201" s="45">
        <f t="shared" si="200"/>
        <v>0</v>
      </c>
      <c r="CC201" s="45">
        <v>0</v>
      </c>
      <c r="CD201" s="45">
        <v>0</v>
      </c>
      <c r="CE201" s="45">
        <f t="shared" si="201"/>
        <v>0</v>
      </c>
      <c r="CF201" s="45">
        <v>0</v>
      </c>
      <c r="CG201" s="45">
        <v>0</v>
      </c>
      <c r="CH201" s="45">
        <v>0</v>
      </c>
      <c r="CI201" s="45">
        <v>0</v>
      </c>
      <c r="CJ201" s="48"/>
      <c r="CK201" s="48"/>
      <c r="CL201" s="45"/>
      <c r="CM201" s="45">
        <v>0</v>
      </c>
      <c r="CN201" s="45">
        <f t="shared" si="202"/>
        <v>0</v>
      </c>
      <c r="CO201" s="115" t="s">
        <v>456</v>
      </c>
      <c r="CP201" s="45">
        <f t="shared" si="203"/>
        <v>0</v>
      </c>
      <c r="CQ201" s="45">
        <f t="shared" si="204"/>
        <v>0</v>
      </c>
      <c r="CR201" s="45">
        <f t="shared" si="205"/>
        <v>0</v>
      </c>
      <c r="CS201" s="45">
        <v>0</v>
      </c>
      <c r="CT201" s="45">
        <v>0</v>
      </c>
      <c r="CU201" s="45">
        <v>0</v>
      </c>
      <c r="CV201" s="45">
        <v>0</v>
      </c>
      <c r="CW201" s="45">
        <v>0</v>
      </c>
      <c r="CX201" s="45">
        <v>0</v>
      </c>
      <c r="CY201" s="45">
        <f t="shared" si="206"/>
        <v>0</v>
      </c>
      <c r="CZ201" s="115" t="s">
        <v>456</v>
      </c>
      <c r="DA201" s="45">
        <v>1</v>
      </c>
      <c r="DB201" s="45">
        <f t="shared" si="207"/>
        <v>1</v>
      </c>
      <c r="DC201" s="34">
        <f>(DB201/DA201)*100</f>
        <v>100</v>
      </c>
      <c r="DD201" s="45">
        <v>1</v>
      </c>
      <c r="DE201" s="45">
        <v>0</v>
      </c>
      <c r="DF201" s="45">
        <v>0</v>
      </c>
      <c r="DG201" s="45">
        <v>0</v>
      </c>
      <c r="DH201" s="48">
        <v>97</v>
      </c>
      <c r="DI201" s="48">
        <v>97</v>
      </c>
      <c r="DJ201" s="48">
        <v>97</v>
      </c>
      <c r="DK201" s="46">
        <v>0</v>
      </c>
      <c r="DL201" s="46">
        <v>1</v>
      </c>
      <c r="DM201" s="46">
        <v>0</v>
      </c>
      <c r="DN201" s="46">
        <v>5</v>
      </c>
    </row>
    <row r="202" spans="1:118" s="5" customFormat="1">
      <c r="A202" s="100" t="s">
        <v>322</v>
      </c>
      <c r="B202" s="100" t="s">
        <v>391</v>
      </c>
      <c r="C202" s="100" t="s">
        <v>32</v>
      </c>
      <c r="D202" s="46">
        <v>333</v>
      </c>
      <c r="E202" s="45">
        <f t="shared" si="179"/>
        <v>9</v>
      </c>
      <c r="F202" s="46">
        <v>9</v>
      </c>
      <c r="G202" s="34">
        <f t="shared" si="212"/>
        <v>100</v>
      </c>
      <c r="H202" s="46">
        <v>0</v>
      </c>
      <c r="I202" s="34">
        <f t="shared" si="213"/>
        <v>0</v>
      </c>
      <c r="J202" s="46">
        <v>5</v>
      </c>
      <c r="K202" s="34">
        <f t="shared" si="180"/>
        <v>1.5015015015015014</v>
      </c>
      <c r="L202" s="46">
        <v>20</v>
      </c>
      <c r="M202" s="46">
        <v>15</v>
      </c>
      <c r="N202" s="47">
        <f t="shared" si="181"/>
        <v>4.5045045045045047</v>
      </c>
      <c r="O202" s="45">
        <v>8</v>
      </c>
      <c r="P202" s="45">
        <v>7</v>
      </c>
      <c r="Q202" s="34">
        <f t="shared" si="182"/>
        <v>2.1021021021021022</v>
      </c>
      <c r="R202" s="46">
        <f t="shared" si="183"/>
        <v>0</v>
      </c>
      <c r="S202" s="46">
        <v>0</v>
      </c>
      <c r="T202" s="37" t="s">
        <v>456</v>
      </c>
      <c r="U202" s="46">
        <v>0</v>
      </c>
      <c r="V202" s="37" t="s">
        <v>456</v>
      </c>
      <c r="W202" s="46">
        <v>0</v>
      </c>
      <c r="X202" s="46">
        <v>0</v>
      </c>
      <c r="Y202" s="34">
        <f t="shared" si="184"/>
        <v>0</v>
      </c>
      <c r="Z202" s="46">
        <v>0</v>
      </c>
      <c r="AA202" s="34">
        <f t="shared" si="185"/>
        <v>0</v>
      </c>
      <c r="AB202" s="42"/>
      <c r="AC202" s="42"/>
      <c r="AD202" s="42"/>
      <c r="AE202" s="42"/>
      <c r="AF202" s="34"/>
      <c r="AG202" s="34"/>
      <c r="AH202" s="45">
        <v>0</v>
      </c>
      <c r="AI202" s="37" t="s">
        <v>456</v>
      </c>
      <c r="AJ202" s="45">
        <v>0</v>
      </c>
      <c r="AK202" s="37" t="s">
        <v>456</v>
      </c>
      <c r="AL202" s="45">
        <v>0</v>
      </c>
      <c r="AM202" s="37" t="s">
        <v>456</v>
      </c>
      <c r="AN202" s="45">
        <v>0</v>
      </c>
      <c r="AO202" s="37" t="s">
        <v>456</v>
      </c>
      <c r="AP202" s="45">
        <v>2</v>
      </c>
      <c r="AQ202" s="175">
        <f t="shared" si="214"/>
        <v>0.60060060060060061</v>
      </c>
      <c r="AR202" s="45">
        <f t="shared" si="186"/>
        <v>0</v>
      </c>
      <c r="AS202" s="34">
        <f t="shared" si="187"/>
        <v>0</v>
      </c>
      <c r="AT202" s="149">
        <v>0</v>
      </c>
      <c r="AU202" s="149">
        <v>0</v>
      </c>
      <c r="AV202" s="149">
        <v>0</v>
      </c>
      <c r="AW202" s="45">
        <f t="shared" si="188"/>
        <v>0</v>
      </c>
      <c r="AX202" s="45">
        <v>0</v>
      </c>
      <c r="AY202" s="45">
        <v>0</v>
      </c>
      <c r="AZ202" s="45">
        <v>0</v>
      </c>
      <c r="BA202" s="45">
        <v>0</v>
      </c>
      <c r="BB202" s="34">
        <f t="shared" si="189"/>
        <v>0</v>
      </c>
      <c r="BC202" s="149">
        <v>0</v>
      </c>
      <c r="BD202" s="37" t="s">
        <v>456</v>
      </c>
      <c r="BE202" s="45">
        <f t="shared" si="190"/>
        <v>0</v>
      </c>
      <c r="BF202" s="45">
        <f t="shared" si="191"/>
        <v>0</v>
      </c>
      <c r="BG202" s="45">
        <f t="shared" si="192"/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5">
        <f t="shared" si="193"/>
        <v>0</v>
      </c>
      <c r="BR202" s="47">
        <f t="shared" si="194"/>
        <v>0</v>
      </c>
      <c r="BS202" s="45">
        <f t="shared" si="195"/>
        <v>0</v>
      </c>
      <c r="BT202" s="45">
        <f t="shared" si="196"/>
        <v>0</v>
      </c>
      <c r="BU202" s="45">
        <f t="shared" si="197"/>
        <v>0</v>
      </c>
      <c r="BV202" s="45">
        <f t="shared" si="198"/>
        <v>0</v>
      </c>
      <c r="BW202" s="45">
        <v>0</v>
      </c>
      <c r="BX202" s="45">
        <v>0</v>
      </c>
      <c r="BY202" s="45">
        <f t="shared" si="199"/>
        <v>0</v>
      </c>
      <c r="BZ202" s="45">
        <v>0</v>
      </c>
      <c r="CA202" s="45">
        <v>0</v>
      </c>
      <c r="CB202" s="45">
        <f t="shared" si="200"/>
        <v>0</v>
      </c>
      <c r="CC202" s="45">
        <v>0</v>
      </c>
      <c r="CD202" s="45">
        <v>0</v>
      </c>
      <c r="CE202" s="45">
        <f t="shared" si="201"/>
        <v>0</v>
      </c>
      <c r="CF202" s="45">
        <v>0</v>
      </c>
      <c r="CG202" s="45">
        <v>0</v>
      </c>
      <c r="CH202" s="45">
        <v>0</v>
      </c>
      <c r="CI202" s="45">
        <v>0</v>
      </c>
      <c r="CJ202" s="48"/>
      <c r="CK202" s="48"/>
      <c r="CL202" s="45">
        <v>0</v>
      </c>
      <c r="CM202" s="45">
        <v>0</v>
      </c>
      <c r="CN202" s="45">
        <f t="shared" si="202"/>
        <v>0</v>
      </c>
      <c r="CO202" s="115" t="s">
        <v>456</v>
      </c>
      <c r="CP202" s="45">
        <f t="shared" si="203"/>
        <v>0</v>
      </c>
      <c r="CQ202" s="45">
        <f t="shared" si="204"/>
        <v>0</v>
      </c>
      <c r="CR202" s="45">
        <f t="shared" si="205"/>
        <v>0</v>
      </c>
      <c r="CS202" s="45">
        <v>0</v>
      </c>
      <c r="CT202" s="45">
        <v>0</v>
      </c>
      <c r="CU202" s="45">
        <v>0</v>
      </c>
      <c r="CV202" s="45">
        <v>0</v>
      </c>
      <c r="CW202" s="45">
        <v>0</v>
      </c>
      <c r="CX202" s="45">
        <v>0</v>
      </c>
      <c r="CY202" s="45">
        <f t="shared" si="206"/>
        <v>0</v>
      </c>
      <c r="CZ202" s="115" t="s">
        <v>456</v>
      </c>
      <c r="DA202" s="45">
        <v>0</v>
      </c>
      <c r="DB202" s="45">
        <f t="shared" si="207"/>
        <v>0</v>
      </c>
      <c r="DC202" s="37" t="s">
        <v>456</v>
      </c>
      <c r="DD202" s="45">
        <v>0</v>
      </c>
      <c r="DE202" s="45">
        <v>0</v>
      </c>
      <c r="DF202" s="45">
        <v>0</v>
      </c>
      <c r="DG202" s="45">
        <v>0</v>
      </c>
      <c r="DH202" s="48"/>
      <c r="DI202" s="48"/>
      <c r="DJ202" s="48"/>
      <c r="DK202" s="46">
        <v>0</v>
      </c>
      <c r="DL202" s="26" t="s">
        <v>392</v>
      </c>
      <c r="DM202" s="26" t="s">
        <v>392</v>
      </c>
      <c r="DN202" s="46">
        <v>0</v>
      </c>
    </row>
    <row r="203" spans="1:118" s="5" customFormat="1">
      <c r="A203" s="100" t="s">
        <v>323</v>
      </c>
      <c r="B203" s="100" t="s">
        <v>391</v>
      </c>
      <c r="C203" s="100" t="s">
        <v>34</v>
      </c>
      <c r="D203" s="46">
        <v>245</v>
      </c>
      <c r="E203" s="45">
        <f t="shared" si="179"/>
        <v>3</v>
      </c>
      <c r="F203" s="46">
        <v>2</v>
      </c>
      <c r="G203" s="34">
        <f t="shared" si="212"/>
        <v>66.666666666666657</v>
      </c>
      <c r="H203" s="46">
        <v>1</v>
      </c>
      <c r="I203" s="34">
        <f t="shared" si="213"/>
        <v>33.333333333333329</v>
      </c>
      <c r="J203" s="46">
        <v>2</v>
      </c>
      <c r="K203" s="34">
        <f t="shared" si="180"/>
        <v>0.81632653061224492</v>
      </c>
      <c r="L203" s="46">
        <v>46</v>
      </c>
      <c r="M203" s="46">
        <v>28</v>
      </c>
      <c r="N203" s="47">
        <f t="shared" si="181"/>
        <v>11.428571428571429</v>
      </c>
      <c r="O203" s="45">
        <v>7</v>
      </c>
      <c r="P203" s="45">
        <v>6</v>
      </c>
      <c r="Q203" s="34">
        <f t="shared" si="182"/>
        <v>2.4489795918367347</v>
      </c>
      <c r="R203" s="46">
        <f t="shared" si="183"/>
        <v>5</v>
      </c>
      <c r="S203" s="46">
        <v>5</v>
      </c>
      <c r="T203" s="34">
        <f t="shared" ref="T203:T210" si="215">(S203/R203)*100</f>
        <v>100</v>
      </c>
      <c r="U203" s="46">
        <v>0</v>
      </c>
      <c r="V203" s="34">
        <f t="shared" ref="V203:V210" si="216">(U203/R203)*100</f>
        <v>0</v>
      </c>
      <c r="W203" s="46">
        <v>3</v>
      </c>
      <c r="X203" s="46">
        <v>5</v>
      </c>
      <c r="Y203" s="34">
        <f t="shared" si="184"/>
        <v>2.0408163265306123</v>
      </c>
      <c r="Z203" s="46">
        <v>3</v>
      </c>
      <c r="AA203" s="34">
        <f t="shared" si="185"/>
        <v>1.2244897959183674</v>
      </c>
      <c r="AB203" s="42">
        <v>57.85</v>
      </c>
      <c r="AC203" s="42">
        <v>39.56</v>
      </c>
      <c r="AD203" s="42"/>
      <c r="AE203" s="42">
        <v>410.27</v>
      </c>
      <c r="AF203" s="34">
        <v>7.8</v>
      </c>
      <c r="AG203" s="34">
        <v>9</v>
      </c>
      <c r="AH203" s="45">
        <v>2</v>
      </c>
      <c r="AI203" s="34">
        <f t="shared" ref="AI203:AI210" si="217">(AH203/S203)*100</f>
        <v>40</v>
      </c>
      <c r="AJ203" s="45">
        <v>1</v>
      </c>
      <c r="AK203" s="34">
        <f>(AJ203/W203)*100</f>
        <v>33.333333333333329</v>
      </c>
      <c r="AL203" s="45">
        <v>2</v>
      </c>
      <c r="AM203" s="34">
        <f t="shared" ref="AM203:AM210" si="218">(AL203/X203)*100</f>
        <v>40</v>
      </c>
      <c r="AN203" s="45">
        <v>1</v>
      </c>
      <c r="AO203" s="34">
        <f>(AN203/Z203)*100</f>
        <v>33.333333333333329</v>
      </c>
      <c r="AP203" s="45">
        <v>0</v>
      </c>
      <c r="AQ203" s="175">
        <f t="shared" si="214"/>
        <v>0</v>
      </c>
      <c r="AR203" s="45">
        <f t="shared" si="186"/>
        <v>6</v>
      </c>
      <c r="AS203" s="34">
        <f t="shared" si="187"/>
        <v>2.4489795918367347</v>
      </c>
      <c r="AT203" s="149">
        <v>0</v>
      </c>
      <c r="AU203" s="149">
        <v>6</v>
      </c>
      <c r="AV203" s="149">
        <v>0</v>
      </c>
      <c r="AW203" s="45">
        <f t="shared" si="188"/>
        <v>6</v>
      </c>
      <c r="AX203" s="45">
        <v>0</v>
      </c>
      <c r="AY203" s="45">
        <v>6</v>
      </c>
      <c r="AZ203" s="45">
        <v>0</v>
      </c>
      <c r="BA203" s="45">
        <v>5</v>
      </c>
      <c r="BB203" s="34">
        <f t="shared" si="189"/>
        <v>2.0408163265306123</v>
      </c>
      <c r="BC203" s="149">
        <v>0</v>
      </c>
      <c r="BD203" s="34">
        <f>(BC203/BA203)*100</f>
        <v>0</v>
      </c>
      <c r="BE203" s="45">
        <f t="shared" si="190"/>
        <v>0</v>
      </c>
      <c r="BF203" s="45">
        <f t="shared" si="191"/>
        <v>6</v>
      </c>
      <c r="BG203" s="45">
        <f t="shared" si="192"/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6</v>
      </c>
      <c r="BM203" s="46">
        <v>0</v>
      </c>
      <c r="BN203" s="46">
        <v>0</v>
      </c>
      <c r="BO203" s="46">
        <v>0</v>
      </c>
      <c r="BP203" s="46">
        <v>0</v>
      </c>
      <c r="BQ203" s="45">
        <f t="shared" si="193"/>
        <v>2</v>
      </c>
      <c r="BR203" s="47">
        <f t="shared" si="194"/>
        <v>0.81632653061224492</v>
      </c>
      <c r="BS203" s="45">
        <f t="shared" si="195"/>
        <v>2</v>
      </c>
      <c r="BT203" s="45">
        <f t="shared" si="196"/>
        <v>0</v>
      </c>
      <c r="BU203" s="45">
        <f t="shared" si="197"/>
        <v>2</v>
      </c>
      <c r="BV203" s="45">
        <f t="shared" si="198"/>
        <v>0</v>
      </c>
      <c r="BW203" s="45">
        <v>0</v>
      </c>
      <c r="BX203" s="45">
        <v>0</v>
      </c>
      <c r="BY203" s="45">
        <f t="shared" si="199"/>
        <v>2</v>
      </c>
      <c r="BZ203" s="45">
        <v>0</v>
      </c>
      <c r="CA203" s="45">
        <v>2</v>
      </c>
      <c r="CB203" s="45">
        <f t="shared" si="200"/>
        <v>0</v>
      </c>
      <c r="CC203" s="45">
        <v>0</v>
      </c>
      <c r="CD203" s="45">
        <v>0</v>
      </c>
      <c r="CE203" s="45">
        <f t="shared" si="201"/>
        <v>0</v>
      </c>
      <c r="CF203" s="45">
        <v>0</v>
      </c>
      <c r="CG203" s="45">
        <v>0</v>
      </c>
      <c r="CH203" s="45">
        <v>0</v>
      </c>
      <c r="CI203" s="45">
        <v>0</v>
      </c>
      <c r="CJ203" s="48">
        <v>616.55999999999995</v>
      </c>
      <c r="CK203" s="48"/>
      <c r="CL203" s="45">
        <v>4</v>
      </c>
      <c r="CM203" s="45">
        <v>0</v>
      </c>
      <c r="CN203" s="45">
        <f t="shared" si="202"/>
        <v>0</v>
      </c>
      <c r="CO203" s="47">
        <f>(CN203/BQ203)*100</f>
        <v>0</v>
      </c>
      <c r="CP203" s="45">
        <f t="shared" si="203"/>
        <v>0</v>
      </c>
      <c r="CQ203" s="45">
        <f t="shared" si="204"/>
        <v>0</v>
      </c>
      <c r="CR203" s="45">
        <f t="shared" si="205"/>
        <v>0</v>
      </c>
      <c r="CS203" s="45">
        <v>0</v>
      </c>
      <c r="CT203" s="45">
        <v>0</v>
      </c>
      <c r="CU203" s="45">
        <v>0</v>
      </c>
      <c r="CV203" s="45">
        <v>0</v>
      </c>
      <c r="CW203" s="45">
        <v>0</v>
      </c>
      <c r="CX203" s="45">
        <v>0</v>
      </c>
      <c r="CY203" s="45">
        <f t="shared" si="206"/>
        <v>2</v>
      </c>
      <c r="CZ203" s="47">
        <f>(CY203/BQ203)*100</f>
        <v>100</v>
      </c>
      <c r="DA203" s="45">
        <v>0</v>
      </c>
      <c r="DB203" s="45">
        <f t="shared" si="207"/>
        <v>0</v>
      </c>
      <c r="DC203" s="37" t="s">
        <v>456</v>
      </c>
      <c r="DD203" s="45">
        <v>0</v>
      </c>
      <c r="DE203" s="45">
        <v>0</v>
      </c>
      <c r="DF203" s="45">
        <v>0</v>
      </c>
      <c r="DG203" s="45">
        <v>0</v>
      </c>
      <c r="DH203" s="48"/>
      <c r="DI203" s="48"/>
      <c r="DJ203" s="48"/>
      <c r="DK203" s="46">
        <v>0</v>
      </c>
      <c r="DL203" s="26" t="s">
        <v>392</v>
      </c>
      <c r="DM203" s="26" t="s">
        <v>392</v>
      </c>
      <c r="DN203" s="46">
        <v>5</v>
      </c>
    </row>
    <row r="204" spans="1:118" s="5" customFormat="1">
      <c r="A204" s="26" t="s">
        <v>419</v>
      </c>
      <c r="B204" s="26" t="s">
        <v>439</v>
      </c>
      <c r="C204" s="26" t="s">
        <v>33</v>
      </c>
      <c r="D204" s="46">
        <v>185</v>
      </c>
      <c r="E204" s="45">
        <f t="shared" si="179"/>
        <v>0</v>
      </c>
      <c r="F204" s="46">
        <v>0</v>
      </c>
      <c r="G204" s="37" t="s">
        <v>456</v>
      </c>
      <c r="H204" s="46">
        <v>0</v>
      </c>
      <c r="I204" s="37" t="s">
        <v>456</v>
      </c>
      <c r="J204" s="46">
        <v>0</v>
      </c>
      <c r="K204" s="34">
        <f t="shared" si="180"/>
        <v>0</v>
      </c>
      <c r="L204" s="46">
        <v>50</v>
      </c>
      <c r="M204" s="46">
        <v>28</v>
      </c>
      <c r="N204" s="47">
        <f t="shared" si="181"/>
        <v>15.135135135135137</v>
      </c>
      <c r="O204" s="45">
        <v>12</v>
      </c>
      <c r="P204" s="45">
        <v>9</v>
      </c>
      <c r="Q204" s="34">
        <f t="shared" si="182"/>
        <v>4.8648648648648649</v>
      </c>
      <c r="R204" s="46">
        <f t="shared" si="183"/>
        <v>10</v>
      </c>
      <c r="S204" s="46">
        <v>10</v>
      </c>
      <c r="T204" s="34">
        <f t="shared" si="215"/>
        <v>100</v>
      </c>
      <c r="U204" s="46">
        <v>0</v>
      </c>
      <c r="V204" s="34">
        <f t="shared" si="216"/>
        <v>0</v>
      </c>
      <c r="W204" s="46">
        <v>1</v>
      </c>
      <c r="X204" s="46">
        <v>8</v>
      </c>
      <c r="Y204" s="34">
        <f t="shared" si="184"/>
        <v>4.3243243243243246</v>
      </c>
      <c r="Z204" s="46">
        <v>1</v>
      </c>
      <c r="AA204" s="34">
        <f t="shared" si="185"/>
        <v>0.54054054054054057</v>
      </c>
      <c r="AB204" s="42">
        <v>66.209999999999994</v>
      </c>
      <c r="AC204" s="42">
        <v>49.71</v>
      </c>
      <c r="AD204" s="42">
        <v>498</v>
      </c>
      <c r="AE204" s="42">
        <v>795.36</v>
      </c>
      <c r="AF204" s="34">
        <v>8</v>
      </c>
      <c r="AG204" s="34">
        <v>16</v>
      </c>
      <c r="AH204" s="45">
        <v>4</v>
      </c>
      <c r="AI204" s="34">
        <f t="shared" si="217"/>
        <v>40</v>
      </c>
      <c r="AJ204" s="45">
        <v>0</v>
      </c>
      <c r="AK204" s="34">
        <f>(AJ204/W204)*100</f>
        <v>0</v>
      </c>
      <c r="AL204" s="45">
        <v>4</v>
      </c>
      <c r="AM204" s="34">
        <f t="shared" si="218"/>
        <v>50</v>
      </c>
      <c r="AN204" s="45">
        <v>0</v>
      </c>
      <c r="AO204" s="34">
        <f>(AN204/Z204)*100</f>
        <v>0</v>
      </c>
      <c r="AP204" s="45">
        <v>0</v>
      </c>
      <c r="AQ204" s="175">
        <f t="shared" si="214"/>
        <v>0</v>
      </c>
      <c r="AR204" s="45">
        <f t="shared" si="186"/>
        <v>3</v>
      </c>
      <c r="AS204" s="34">
        <f t="shared" si="187"/>
        <v>1.6216216216216217</v>
      </c>
      <c r="AT204" s="149">
        <v>0</v>
      </c>
      <c r="AU204" s="149">
        <v>3</v>
      </c>
      <c r="AV204" s="149">
        <v>0</v>
      </c>
      <c r="AW204" s="45">
        <f t="shared" si="188"/>
        <v>2</v>
      </c>
      <c r="AX204" s="45">
        <v>0</v>
      </c>
      <c r="AY204" s="45">
        <v>2</v>
      </c>
      <c r="AZ204" s="45">
        <v>0</v>
      </c>
      <c r="BA204" s="45">
        <v>3</v>
      </c>
      <c r="BB204" s="34">
        <f t="shared" si="189"/>
        <v>1.6216216216216217</v>
      </c>
      <c r="BC204" s="149">
        <v>0</v>
      </c>
      <c r="BD204" s="34">
        <f>(BC204/BA204)*100</f>
        <v>0</v>
      </c>
      <c r="BE204" s="45">
        <f t="shared" si="190"/>
        <v>0</v>
      </c>
      <c r="BF204" s="45">
        <f t="shared" si="191"/>
        <v>0</v>
      </c>
      <c r="BG204" s="45">
        <f t="shared" si="192"/>
        <v>2</v>
      </c>
      <c r="BH204" s="46">
        <v>0</v>
      </c>
      <c r="BI204" s="46">
        <v>0</v>
      </c>
      <c r="BJ204" s="46">
        <v>0</v>
      </c>
      <c r="BK204" s="46">
        <v>0</v>
      </c>
      <c r="BL204" s="46">
        <v>0</v>
      </c>
      <c r="BM204" s="46">
        <v>2</v>
      </c>
      <c r="BN204" s="46">
        <v>0</v>
      </c>
      <c r="BO204" s="46">
        <v>0</v>
      </c>
      <c r="BP204" s="46">
        <v>0</v>
      </c>
      <c r="BQ204" s="45">
        <f t="shared" si="193"/>
        <v>1</v>
      </c>
      <c r="BR204" s="47">
        <f t="shared" si="194"/>
        <v>0.54054054054054057</v>
      </c>
      <c r="BS204" s="45">
        <f t="shared" si="195"/>
        <v>1</v>
      </c>
      <c r="BT204" s="45">
        <f t="shared" si="196"/>
        <v>0</v>
      </c>
      <c r="BU204" s="45">
        <f t="shared" si="197"/>
        <v>1</v>
      </c>
      <c r="BV204" s="45">
        <f t="shared" si="198"/>
        <v>0</v>
      </c>
      <c r="BW204" s="45">
        <v>0</v>
      </c>
      <c r="BX204" s="45">
        <v>0</v>
      </c>
      <c r="BY204" s="45">
        <f t="shared" si="199"/>
        <v>1</v>
      </c>
      <c r="BZ204" s="45">
        <v>0</v>
      </c>
      <c r="CA204" s="45">
        <v>1</v>
      </c>
      <c r="CB204" s="45">
        <f t="shared" si="200"/>
        <v>0</v>
      </c>
      <c r="CC204" s="45">
        <v>0</v>
      </c>
      <c r="CD204" s="45">
        <v>0</v>
      </c>
      <c r="CE204" s="45">
        <f t="shared" si="201"/>
        <v>0</v>
      </c>
      <c r="CF204" s="45">
        <v>0</v>
      </c>
      <c r="CG204" s="45">
        <v>0</v>
      </c>
      <c r="CH204" s="45">
        <v>0</v>
      </c>
      <c r="CI204" s="45">
        <v>0</v>
      </c>
      <c r="CJ204" s="48">
        <v>451.58</v>
      </c>
      <c r="CK204" s="48"/>
      <c r="CL204" s="45">
        <v>3</v>
      </c>
      <c r="CM204" s="45">
        <v>0</v>
      </c>
      <c r="CN204" s="45">
        <f t="shared" si="202"/>
        <v>1</v>
      </c>
      <c r="CO204" s="47">
        <f>(CN204/BQ204)*100</f>
        <v>100</v>
      </c>
      <c r="CP204" s="45">
        <f t="shared" si="203"/>
        <v>1</v>
      </c>
      <c r="CQ204" s="45">
        <f t="shared" si="204"/>
        <v>0</v>
      </c>
      <c r="CR204" s="45">
        <f t="shared" si="205"/>
        <v>0</v>
      </c>
      <c r="CS204" s="45">
        <v>1</v>
      </c>
      <c r="CT204" s="45">
        <v>0</v>
      </c>
      <c r="CU204" s="45">
        <v>0</v>
      </c>
      <c r="CV204" s="45">
        <v>0</v>
      </c>
      <c r="CW204" s="45">
        <v>0</v>
      </c>
      <c r="CX204" s="45">
        <v>0</v>
      </c>
      <c r="CY204" s="45">
        <f t="shared" si="206"/>
        <v>0</v>
      </c>
      <c r="CZ204" s="47">
        <f>(CY204/BQ204)*100</f>
        <v>0</v>
      </c>
      <c r="DA204" s="45">
        <v>0</v>
      </c>
      <c r="DB204" s="45">
        <f t="shared" si="207"/>
        <v>0</v>
      </c>
      <c r="DC204" s="37" t="s">
        <v>456</v>
      </c>
      <c r="DD204" s="45">
        <v>0</v>
      </c>
      <c r="DE204" s="45">
        <v>0</v>
      </c>
      <c r="DF204" s="45">
        <v>0</v>
      </c>
      <c r="DG204" s="45">
        <v>0</v>
      </c>
      <c r="DH204" s="48"/>
      <c r="DI204" s="48"/>
      <c r="DJ204" s="48"/>
      <c r="DK204" s="46">
        <v>0</v>
      </c>
      <c r="DL204" s="46">
        <v>1</v>
      </c>
      <c r="DM204" s="46">
        <v>1</v>
      </c>
      <c r="DN204" s="46">
        <v>1</v>
      </c>
    </row>
    <row r="205" spans="1:118" s="5" customFormat="1">
      <c r="A205" s="100" t="s">
        <v>324</v>
      </c>
      <c r="B205" s="100" t="s">
        <v>391</v>
      </c>
      <c r="C205" s="100" t="s">
        <v>19</v>
      </c>
      <c r="D205" s="45">
        <v>1232</v>
      </c>
      <c r="E205" s="45">
        <f t="shared" si="179"/>
        <v>43</v>
      </c>
      <c r="F205" s="46">
        <v>40</v>
      </c>
      <c r="G205" s="34">
        <f>(F205/E205)*100</f>
        <v>93.023255813953483</v>
      </c>
      <c r="H205" s="46">
        <v>3</v>
      </c>
      <c r="I205" s="34">
        <f>(H205/E205)*100</f>
        <v>6.9767441860465116</v>
      </c>
      <c r="J205" s="46">
        <v>27</v>
      </c>
      <c r="K205" s="34">
        <f t="shared" si="180"/>
        <v>2.1915584415584415</v>
      </c>
      <c r="L205" s="46">
        <v>303</v>
      </c>
      <c r="M205" s="46">
        <v>184</v>
      </c>
      <c r="N205" s="47">
        <f t="shared" si="181"/>
        <v>14.935064935064934</v>
      </c>
      <c r="O205" s="45">
        <v>65</v>
      </c>
      <c r="P205" s="45">
        <v>49</v>
      </c>
      <c r="Q205" s="34">
        <f t="shared" si="182"/>
        <v>3.9772727272727271</v>
      </c>
      <c r="R205" s="46">
        <f t="shared" si="183"/>
        <v>44</v>
      </c>
      <c r="S205" s="46">
        <v>44</v>
      </c>
      <c r="T205" s="34">
        <f t="shared" si="215"/>
        <v>100</v>
      </c>
      <c r="U205" s="46">
        <v>0</v>
      </c>
      <c r="V205" s="34">
        <f t="shared" si="216"/>
        <v>0</v>
      </c>
      <c r="W205" s="46">
        <v>17</v>
      </c>
      <c r="X205" s="46">
        <v>38</v>
      </c>
      <c r="Y205" s="34">
        <f t="shared" si="184"/>
        <v>3.0844155844155843</v>
      </c>
      <c r="Z205" s="46">
        <v>14</v>
      </c>
      <c r="AA205" s="34">
        <f t="shared" si="185"/>
        <v>1.1363636363636365</v>
      </c>
      <c r="AB205" s="42">
        <v>50.5</v>
      </c>
      <c r="AC205" s="42">
        <v>42.89</v>
      </c>
      <c r="AD205" s="42"/>
      <c r="AE205" s="42">
        <v>760.68</v>
      </c>
      <c r="AF205" s="34">
        <v>11.64</v>
      </c>
      <c r="AG205" s="34">
        <v>18.29</v>
      </c>
      <c r="AH205" s="45">
        <v>13</v>
      </c>
      <c r="AI205" s="34">
        <f t="shared" si="217"/>
        <v>29.545454545454547</v>
      </c>
      <c r="AJ205" s="45">
        <v>7</v>
      </c>
      <c r="AK205" s="34">
        <f>(AJ205/W205)*100</f>
        <v>41.17647058823529</v>
      </c>
      <c r="AL205" s="45">
        <v>11</v>
      </c>
      <c r="AM205" s="34">
        <f t="shared" si="218"/>
        <v>28.947368421052634</v>
      </c>
      <c r="AN205" s="45">
        <v>6</v>
      </c>
      <c r="AO205" s="34">
        <f>(AN205/Z205)*100</f>
        <v>42.857142857142854</v>
      </c>
      <c r="AP205" s="45">
        <v>6</v>
      </c>
      <c r="AQ205" s="175">
        <f t="shared" si="214"/>
        <v>0.48701298701298701</v>
      </c>
      <c r="AR205" s="45">
        <f t="shared" si="186"/>
        <v>20</v>
      </c>
      <c r="AS205" s="34">
        <f t="shared" si="187"/>
        <v>1.6233766233766231</v>
      </c>
      <c r="AT205" s="149">
        <v>0</v>
      </c>
      <c r="AU205" s="149">
        <v>20</v>
      </c>
      <c r="AV205" s="149">
        <v>0</v>
      </c>
      <c r="AW205" s="45">
        <f t="shared" si="188"/>
        <v>20</v>
      </c>
      <c r="AX205" s="45">
        <v>0</v>
      </c>
      <c r="AY205" s="45">
        <v>20</v>
      </c>
      <c r="AZ205" s="45">
        <v>0</v>
      </c>
      <c r="BA205" s="45">
        <v>20</v>
      </c>
      <c r="BB205" s="34">
        <f t="shared" si="189"/>
        <v>1.6233766233766231</v>
      </c>
      <c r="BC205" s="149">
        <v>1</v>
      </c>
      <c r="BD205" s="34">
        <f>(BC205/BA205)*100</f>
        <v>5</v>
      </c>
      <c r="BE205" s="45">
        <f t="shared" si="190"/>
        <v>0</v>
      </c>
      <c r="BF205" s="45">
        <f t="shared" si="191"/>
        <v>6</v>
      </c>
      <c r="BG205" s="45">
        <f t="shared" si="192"/>
        <v>14</v>
      </c>
      <c r="BH205" s="46">
        <v>0</v>
      </c>
      <c r="BI205" s="46">
        <v>0</v>
      </c>
      <c r="BJ205" s="46">
        <v>0</v>
      </c>
      <c r="BK205" s="46">
        <v>0</v>
      </c>
      <c r="BL205" s="46">
        <v>6</v>
      </c>
      <c r="BM205" s="46">
        <v>14</v>
      </c>
      <c r="BN205" s="46">
        <v>0</v>
      </c>
      <c r="BO205" s="46">
        <v>0</v>
      </c>
      <c r="BP205" s="46">
        <v>0</v>
      </c>
      <c r="BQ205" s="45">
        <f t="shared" si="193"/>
        <v>1</v>
      </c>
      <c r="BR205" s="47">
        <f t="shared" si="194"/>
        <v>8.1168831168831168E-2</v>
      </c>
      <c r="BS205" s="45">
        <f t="shared" si="195"/>
        <v>1</v>
      </c>
      <c r="BT205" s="45">
        <f t="shared" si="196"/>
        <v>0</v>
      </c>
      <c r="BU205" s="45">
        <f t="shared" si="197"/>
        <v>1</v>
      </c>
      <c r="BV205" s="45">
        <f t="shared" si="198"/>
        <v>0</v>
      </c>
      <c r="BW205" s="45">
        <v>0</v>
      </c>
      <c r="BX205" s="45">
        <v>0</v>
      </c>
      <c r="BY205" s="45">
        <f t="shared" si="199"/>
        <v>1</v>
      </c>
      <c r="BZ205" s="45">
        <v>0</v>
      </c>
      <c r="CA205" s="45">
        <v>1</v>
      </c>
      <c r="CB205" s="45">
        <f t="shared" si="200"/>
        <v>0</v>
      </c>
      <c r="CC205" s="45">
        <v>0</v>
      </c>
      <c r="CD205" s="45">
        <v>0</v>
      </c>
      <c r="CE205" s="45">
        <f t="shared" si="201"/>
        <v>0</v>
      </c>
      <c r="CF205" s="45">
        <v>0</v>
      </c>
      <c r="CG205" s="45">
        <v>0</v>
      </c>
      <c r="CH205" s="45">
        <v>0</v>
      </c>
      <c r="CI205" s="45">
        <v>0</v>
      </c>
      <c r="CJ205" s="48">
        <v>675.54</v>
      </c>
      <c r="CK205" s="48"/>
      <c r="CL205" s="45">
        <v>2</v>
      </c>
      <c r="CM205" s="45">
        <v>0</v>
      </c>
      <c r="CN205" s="45">
        <f t="shared" si="202"/>
        <v>1</v>
      </c>
      <c r="CO205" s="47">
        <f>(CN205/BQ205)*100</f>
        <v>100</v>
      </c>
      <c r="CP205" s="45">
        <f t="shared" si="203"/>
        <v>0</v>
      </c>
      <c r="CQ205" s="45">
        <f t="shared" si="204"/>
        <v>0</v>
      </c>
      <c r="CR205" s="45">
        <f t="shared" si="205"/>
        <v>1</v>
      </c>
      <c r="CS205" s="45">
        <v>0</v>
      </c>
      <c r="CT205" s="45">
        <v>0</v>
      </c>
      <c r="CU205" s="45">
        <v>1</v>
      </c>
      <c r="CV205" s="45">
        <v>0</v>
      </c>
      <c r="CW205" s="45">
        <v>0</v>
      </c>
      <c r="CX205" s="45">
        <v>0</v>
      </c>
      <c r="CY205" s="45">
        <f t="shared" si="206"/>
        <v>0</v>
      </c>
      <c r="CZ205" s="47">
        <f>(CY205/BQ205)*100</f>
        <v>0</v>
      </c>
      <c r="DA205" s="45">
        <v>1</v>
      </c>
      <c r="DB205" s="45">
        <f t="shared" si="207"/>
        <v>1</v>
      </c>
      <c r="DC205" s="34">
        <f>(DB205/DA205)*100</f>
        <v>100</v>
      </c>
      <c r="DD205" s="45">
        <v>0</v>
      </c>
      <c r="DE205" s="45">
        <v>0</v>
      </c>
      <c r="DF205" s="45">
        <v>1</v>
      </c>
      <c r="DG205" s="45">
        <v>0</v>
      </c>
      <c r="DH205" s="48">
        <v>1224.67</v>
      </c>
      <c r="DI205" s="48">
        <v>1224.67</v>
      </c>
      <c r="DJ205" s="48">
        <v>1224.67</v>
      </c>
      <c r="DK205" s="46">
        <v>0</v>
      </c>
      <c r="DL205" s="26" t="s">
        <v>392</v>
      </c>
      <c r="DM205" s="26" t="s">
        <v>392</v>
      </c>
      <c r="DN205" s="46">
        <v>44</v>
      </c>
    </row>
    <row r="206" spans="1:118" s="5" customFormat="1">
      <c r="A206" s="100" t="s">
        <v>325</v>
      </c>
      <c r="B206" s="100" t="s">
        <v>391</v>
      </c>
      <c r="C206" s="100" t="s">
        <v>34</v>
      </c>
      <c r="D206" s="46">
        <v>281</v>
      </c>
      <c r="E206" s="45">
        <f t="shared" si="179"/>
        <v>3</v>
      </c>
      <c r="F206" s="46">
        <v>3</v>
      </c>
      <c r="G206" s="34">
        <f>(F206/E206)*100</f>
        <v>100</v>
      </c>
      <c r="H206" s="46">
        <v>0</v>
      </c>
      <c r="I206" s="34">
        <f>(H206/E206)*100</f>
        <v>0</v>
      </c>
      <c r="J206" s="46">
        <v>3</v>
      </c>
      <c r="K206" s="34">
        <f t="shared" si="180"/>
        <v>1.0676156583629894</v>
      </c>
      <c r="L206" s="46">
        <v>63</v>
      </c>
      <c r="M206" s="46">
        <v>40</v>
      </c>
      <c r="N206" s="47">
        <f t="shared" si="181"/>
        <v>14.23487544483986</v>
      </c>
      <c r="O206" s="45">
        <v>13</v>
      </c>
      <c r="P206" s="45">
        <v>10</v>
      </c>
      <c r="Q206" s="34">
        <f t="shared" si="182"/>
        <v>3.5587188612099649</v>
      </c>
      <c r="R206" s="46">
        <f t="shared" si="183"/>
        <v>4</v>
      </c>
      <c r="S206" s="46">
        <v>4</v>
      </c>
      <c r="T206" s="34">
        <f t="shared" si="215"/>
        <v>100</v>
      </c>
      <c r="U206" s="46">
        <v>0</v>
      </c>
      <c r="V206" s="34">
        <f t="shared" si="216"/>
        <v>0</v>
      </c>
      <c r="W206" s="46">
        <v>2</v>
      </c>
      <c r="X206" s="46">
        <v>4</v>
      </c>
      <c r="Y206" s="34">
        <f t="shared" si="184"/>
        <v>1.4234875444839856</v>
      </c>
      <c r="Z206" s="46">
        <v>2</v>
      </c>
      <c r="AA206" s="34">
        <f t="shared" si="185"/>
        <v>0.71174377224199281</v>
      </c>
      <c r="AB206" s="42">
        <v>43.68</v>
      </c>
      <c r="AC206" s="42">
        <v>39.770000000000003</v>
      </c>
      <c r="AD206" s="42"/>
      <c r="AE206" s="42">
        <v>354.5</v>
      </c>
      <c r="AF206" s="34">
        <v>11.5</v>
      </c>
      <c r="AG206" s="34">
        <v>16</v>
      </c>
      <c r="AH206" s="45">
        <v>3</v>
      </c>
      <c r="AI206" s="34">
        <f t="shared" si="217"/>
        <v>75</v>
      </c>
      <c r="AJ206" s="45">
        <v>1</v>
      </c>
      <c r="AK206" s="34">
        <f>(AJ206/W206)*100</f>
        <v>50</v>
      </c>
      <c r="AL206" s="45">
        <v>3</v>
      </c>
      <c r="AM206" s="34">
        <f t="shared" si="218"/>
        <v>75</v>
      </c>
      <c r="AN206" s="45">
        <v>1</v>
      </c>
      <c r="AO206" s="34">
        <f>(AN206/Z206)*100</f>
        <v>50</v>
      </c>
      <c r="AP206" s="45">
        <v>2</v>
      </c>
      <c r="AQ206" s="175">
        <f t="shared" si="214"/>
        <v>0.71174377224199281</v>
      </c>
      <c r="AR206" s="45">
        <f t="shared" si="186"/>
        <v>14</v>
      </c>
      <c r="AS206" s="34">
        <f t="shared" si="187"/>
        <v>4.9822064056939501</v>
      </c>
      <c r="AT206" s="149">
        <v>0</v>
      </c>
      <c r="AU206" s="149">
        <v>14</v>
      </c>
      <c r="AV206" s="149">
        <v>0</v>
      </c>
      <c r="AW206" s="45">
        <f t="shared" si="188"/>
        <v>14</v>
      </c>
      <c r="AX206" s="45">
        <v>0</v>
      </c>
      <c r="AY206" s="45">
        <v>14</v>
      </c>
      <c r="AZ206" s="45">
        <v>0</v>
      </c>
      <c r="BA206" s="45">
        <v>12</v>
      </c>
      <c r="BB206" s="34">
        <f t="shared" si="189"/>
        <v>4.2704626334519578</v>
      </c>
      <c r="BC206" s="149">
        <v>1</v>
      </c>
      <c r="BD206" s="34">
        <f>(BC206/BA206)*100</f>
        <v>8.3333333333333321</v>
      </c>
      <c r="BE206" s="45">
        <f t="shared" si="190"/>
        <v>0</v>
      </c>
      <c r="BF206" s="45">
        <f t="shared" si="191"/>
        <v>2</v>
      </c>
      <c r="BG206" s="45">
        <f t="shared" si="192"/>
        <v>12</v>
      </c>
      <c r="BH206" s="46">
        <v>0</v>
      </c>
      <c r="BI206" s="46">
        <v>0</v>
      </c>
      <c r="BJ206" s="46">
        <v>0</v>
      </c>
      <c r="BK206" s="46">
        <v>0</v>
      </c>
      <c r="BL206" s="46">
        <v>2</v>
      </c>
      <c r="BM206" s="46">
        <v>12</v>
      </c>
      <c r="BN206" s="46">
        <v>0</v>
      </c>
      <c r="BO206" s="46">
        <v>0</v>
      </c>
      <c r="BP206" s="46">
        <v>0</v>
      </c>
      <c r="BQ206" s="45">
        <f t="shared" si="193"/>
        <v>5</v>
      </c>
      <c r="BR206" s="47">
        <f t="shared" si="194"/>
        <v>1.7793594306049825</v>
      </c>
      <c r="BS206" s="45">
        <f t="shared" si="195"/>
        <v>5</v>
      </c>
      <c r="BT206" s="45">
        <f t="shared" si="196"/>
        <v>0</v>
      </c>
      <c r="BU206" s="45">
        <f t="shared" si="197"/>
        <v>5</v>
      </c>
      <c r="BV206" s="45">
        <f t="shared" si="198"/>
        <v>0</v>
      </c>
      <c r="BW206" s="45">
        <v>0</v>
      </c>
      <c r="BX206" s="45">
        <v>0</v>
      </c>
      <c r="BY206" s="45">
        <f t="shared" si="199"/>
        <v>5</v>
      </c>
      <c r="BZ206" s="45">
        <v>0</v>
      </c>
      <c r="CA206" s="45">
        <v>5</v>
      </c>
      <c r="CB206" s="45">
        <f t="shared" si="200"/>
        <v>0</v>
      </c>
      <c r="CC206" s="45">
        <v>0</v>
      </c>
      <c r="CD206" s="45">
        <v>0</v>
      </c>
      <c r="CE206" s="45">
        <f t="shared" si="201"/>
        <v>0</v>
      </c>
      <c r="CF206" s="45">
        <v>0</v>
      </c>
      <c r="CG206" s="45">
        <v>0</v>
      </c>
      <c r="CH206" s="45">
        <v>0</v>
      </c>
      <c r="CI206" s="45">
        <v>0</v>
      </c>
      <c r="CJ206" s="48">
        <v>658.11</v>
      </c>
      <c r="CK206" s="48"/>
      <c r="CL206" s="45">
        <v>17</v>
      </c>
      <c r="CM206" s="45">
        <v>0</v>
      </c>
      <c r="CN206" s="45">
        <f t="shared" si="202"/>
        <v>0</v>
      </c>
      <c r="CO206" s="47">
        <f>(CN206/BQ206)*100</f>
        <v>0</v>
      </c>
      <c r="CP206" s="45">
        <f t="shared" si="203"/>
        <v>0</v>
      </c>
      <c r="CQ206" s="45">
        <f t="shared" si="204"/>
        <v>0</v>
      </c>
      <c r="CR206" s="45">
        <f t="shared" si="205"/>
        <v>0</v>
      </c>
      <c r="CS206" s="45">
        <v>0</v>
      </c>
      <c r="CT206" s="45">
        <v>0</v>
      </c>
      <c r="CU206" s="45">
        <v>0</v>
      </c>
      <c r="CV206" s="45">
        <v>0</v>
      </c>
      <c r="CW206" s="45">
        <v>0</v>
      </c>
      <c r="CX206" s="45">
        <v>0</v>
      </c>
      <c r="CY206" s="45">
        <f t="shared" si="206"/>
        <v>5</v>
      </c>
      <c r="CZ206" s="47">
        <f>(CY206/BQ206)*100</f>
        <v>100</v>
      </c>
      <c r="DA206" s="45">
        <v>0</v>
      </c>
      <c r="DB206" s="45">
        <f t="shared" si="207"/>
        <v>0</v>
      </c>
      <c r="DC206" s="37" t="s">
        <v>456</v>
      </c>
      <c r="DD206" s="45">
        <v>0</v>
      </c>
      <c r="DE206" s="45">
        <v>0</v>
      </c>
      <c r="DF206" s="45">
        <v>0</v>
      </c>
      <c r="DG206" s="45">
        <v>0</v>
      </c>
      <c r="DH206" s="48"/>
      <c r="DI206" s="48"/>
      <c r="DJ206" s="48"/>
      <c r="DK206" s="46">
        <v>0</v>
      </c>
      <c r="DL206" s="26" t="s">
        <v>392</v>
      </c>
      <c r="DM206" s="26" t="s">
        <v>392</v>
      </c>
      <c r="DN206" s="46">
        <v>4</v>
      </c>
    </row>
    <row r="207" spans="1:118" s="5" customFormat="1">
      <c r="A207" s="26" t="s">
        <v>325</v>
      </c>
      <c r="B207" s="26" t="s">
        <v>447</v>
      </c>
      <c r="C207" s="26" t="s">
        <v>34</v>
      </c>
      <c r="D207" s="46">
        <v>12</v>
      </c>
      <c r="E207" s="45">
        <f t="shared" si="179"/>
        <v>0</v>
      </c>
      <c r="F207" s="26">
        <v>0</v>
      </c>
      <c r="G207" s="37" t="s">
        <v>456</v>
      </c>
      <c r="H207" s="26">
        <v>0</v>
      </c>
      <c r="I207" s="37" t="s">
        <v>456</v>
      </c>
      <c r="J207" s="26">
        <v>0</v>
      </c>
      <c r="K207" s="34">
        <f t="shared" si="180"/>
        <v>0</v>
      </c>
      <c r="L207" s="46">
        <v>4</v>
      </c>
      <c r="M207" s="46">
        <v>3</v>
      </c>
      <c r="N207" s="47">
        <f t="shared" si="181"/>
        <v>25</v>
      </c>
      <c r="O207" s="45">
        <v>5</v>
      </c>
      <c r="P207" s="45">
        <v>3</v>
      </c>
      <c r="Q207" s="34">
        <f t="shared" si="182"/>
        <v>25</v>
      </c>
      <c r="R207" s="46">
        <f t="shared" si="183"/>
        <v>4</v>
      </c>
      <c r="S207" s="46">
        <v>4</v>
      </c>
      <c r="T207" s="34">
        <f t="shared" si="215"/>
        <v>100</v>
      </c>
      <c r="U207" s="46">
        <v>0</v>
      </c>
      <c r="V207" s="34">
        <f t="shared" si="216"/>
        <v>0</v>
      </c>
      <c r="W207" s="46">
        <v>0</v>
      </c>
      <c r="X207" s="46">
        <v>2</v>
      </c>
      <c r="Y207" s="34">
        <f t="shared" si="184"/>
        <v>16.666666666666664</v>
      </c>
      <c r="Z207" s="46">
        <v>0</v>
      </c>
      <c r="AA207" s="34">
        <f t="shared" si="185"/>
        <v>0</v>
      </c>
      <c r="AB207" s="42">
        <v>103.43</v>
      </c>
      <c r="AC207" s="120" t="s">
        <v>392</v>
      </c>
      <c r="AD207" s="42">
        <v>208.53</v>
      </c>
      <c r="AE207" s="120" t="s">
        <v>392</v>
      </c>
      <c r="AF207" s="34">
        <v>2.0299999999999998</v>
      </c>
      <c r="AG207" s="120" t="s">
        <v>392</v>
      </c>
      <c r="AH207" s="45">
        <v>1</v>
      </c>
      <c r="AI207" s="34">
        <f t="shared" si="217"/>
        <v>25</v>
      </c>
      <c r="AJ207" s="120" t="s">
        <v>392</v>
      </c>
      <c r="AK207" s="37" t="s">
        <v>456</v>
      </c>
      <c r="AL207" s="45">
        <v>1</v>
      </c>
      <c r="AM207" s="34">
        <f t="shared" si="218"/>
        <v>50</v>
      </c>
      <c r="AN207" s="120" t="s">
        <v>392</v>
      </c>
      <c r="AO207" s="37" t="s">
        <v>456</v>
      </c>
      <c r="AP207" s="45">
        <v>0</v>
      </c>
      <c r="AQ207" s="175">
        <f t="shared" si="214"/>
        <v>0</v>
      </c>
      <c r="AR207" s="45">
        <f t="shared" si="186"/>
        <v>0</v>
      </c>
      <c r="AS207" s="34">
        <f t="shared" si="187"/>
        <v>0</v>
      </c>
      <c r="AT207" s="149">
        <v>0</v>
      </c>
      <c r="AU207" s="149">
        <v>0</v>
      </c>
      <c r="AV207" s="149">
        <v>0</v>
      </c>
      <c r="AW207" s="45">
        <f t="shared" si="188"/>
        <v>0</v>
      </c>
      <c r="AX207" s="45">
        <v>0</v>
      </c>
      <c r="AY207" s="45">
        <v>0</v>
      </c>
      <c r="AZ207" s="45">
        <v>0</v>
      </c>
      <c r="BA207" s="45">
        <v>0</v>
      </c>
      <c r="BB207" s="34">
        <f t="shared" si="189"/>
        <v>0</v>
      </c>
      <c r="BC207" s="149">
        <v>0</v>
      </c>
      <c r="BD207" s="37" t="s">
        <v>456</v>
      </c>
      <c r="BE207" s="45">
        <f t="shared" si="190"/>
        <v>0</v>
      </c>
      <c r="BF207" s="45">
        <f t="shared" si="191"/>
        <v>0</v>
      </c>
      <c r="BG207" s="45">
        <f t="shared" si="192"/>
        <v>0</v>
      </c>
      <c r="BH207" s="46">
        <v>0</v>
      </c>
      <c r="BI207" s="46">
        <v>0</v>
      </c>
      <c r="BJ207" s="46">
        <v>0</v>
      </c>
      <c r="BK207" s="46">
        <v>0</v>
      </c>
      <c r="BL207" s="46">
        <v>0</v>
      </c>
      <c r="BM207" s="46">
        <v>0</v>
      </c>
      <c r="BN207" s="46">
        <v>0</v>
      </c>
      <c r="BO207" s="46">
        <v>0</v>
      </c>
      <c r="BP207" s="46">
        <v>0</v>
      </c>
      <c r="BQ207" s="45">
        <f t="shared" si="193"/>
        <v>0</v>
      </c>
      <c r="BR207" s="47">
        <f t="shared" si="194"/>
        <v>0</v>
      </c>
      <c r="BS207" s="45">
        <f t="shared" si="195"/>
        <v>0</v>
      </c>
      <c r="BT207" s="45">
        <f t="shared" si="196"/>
        <v>0</v>
      </c>
      <c r="BU207" s="45">
        <f t="shared" si="197"/>
        <v>0</v>
      </c>
      <c r="BV207" s="45">
        <f t="shared" si="198"/>
        <v>0</v>
      </c>
      <c r="BW207" s="45">
        <v>0</v>
      </c>
      <c r="BX207" s="45">
        <v>0</v>
      </c>
      <c r="BY207" s="45">
        <f t="shared" si="199"/>
        <v>0</v>
      </c>
      <c r="BZ207" s="45">
        <v>0</v>
      </c>
      <c r="CA207" s="45">
        <v>0</v>
      </c>
      <c r="CB207" s="45">
        <f t="shared" si="200"/>
        <v>0</v>
      </c>
      <c r="CC207" s="45">
        <v>0</v>
      </c>
      <c r="CD207" s="45">
        <v>0</v>
      </c>
      <c r="CE207" s="45">
        <f t="shared" si="201"/>
        <v>0</v>
      </c>
      <c r="CF207" s="45">
        <v>0</v>
      </c>
      <c r="CG207" s="45">
        <v>0</v>
      </c>
      <c r="CH207" s="45">
        <v>0</v>
      </c>
      <c r="CI207" s="45">
        <v>0</v>
      </c>
      <c r="CJ207" s="48"/>
      <c r="CK207" s="48"/>
      <c r="CL207" s="45">
        <v>0</v>
      </c>
      <c r="CM207" s="45">
        <v>0</v>
      </c>
      <c r="CN207" s="45">
        <f t="shared" si="202"/>
        <v>0</v>
      </c>
      <c r="CO207" s="115" t="s">
        <v>456</v>
      </c>
      <c r="CP207" s="45">
        <f t="shared" si="203"/>
        <v>0</v>
      </c>
      <c r="CQ207" s="45">
        <f t="shared" si="204"/>
        <v>0</v>
      </c>
      <c r="CR207" s="45">
        <f t="shared" si="205"/>
        <v>0</v>
      </c>
      <c r="CS207" s="45">
        <v>0</v>
      </c>
      <c r="CT207" s="45">
        <v>0</v>
      </c>
      <c r="CU207" s="45">
        <v>0</v>
      </c>
      <c r="CV207" s="45">
        <v>0</v>
      </c>
      <c r="CW207" s="45">
        <v>0</v>
      </c>
      <c r="CX207" s="45">
        <v>0</v>
      </c>
      <c r="CY207" s="45">
        <f t="shared" si="206"/>
        <v>0</v>
      </c>
      <c r="CZ207" s="115" t="s">
        <v>456</v>
      </c>
      <c r="DA207" s="45">
        <v>0</v>
      </c>
      <c r="DB207" s="45">
        <f t="shared" si="207"/>
        <v>0</v>
      </c>
      <c r="DC207" s="37" t="s">
        <v>456</v>
      </c>
      <c r="DD207" s="45">
        <v>0</v>
      </c>
      <c r="DE207" s="45">
        <v>0</v>
      </c>
      <c r="DF207" s="45">
        <v>0</v>
      </c>
      <c r="DG207" s="45">
        <v>0</v>
      </c>
      <c r="DH207" s="48"/>
      <c r="DI207" s="48"/>
      <c r="DJ207" s="48"/>
      <c r="DK207" s="46">
        <v>0</v>
      </c>
      <c r="DL207" s="46">
        <v>0</v>
      </c>
      <c r="DM207" s="46">
        <v>0</v>
      </c>
      <c r="DN207" s="46">
        <v>0</v>
      </c>
    </row>
    <row r="208" spans="1:118" s="5" customFormat="1">
      <c r="A208" s="26" t="s">
        <v>420</v>
      </c>
      <c r="B208" s="26" t="s">
        <v>439</v>
      </c>
      <c r="C208" s="26" t="s">
        <v>33</v>
      </c>
      <c r="D208" s="46">
        <v>393</v>
      </c>
      <c r="E208" s="45">
        <f t="shared" si="179"/>
        <v>1</v>
      </c>
      <c r="F208" s="46">
        <v>1</v>
      </c>
      <c r="G208" s="34">
        <f t="shared" ref="G208:G213" si="219">(F208/E208)*100</f>
        <v>100</v>
      </c>
      <c r="H208" s="46">
        <v>0</v>
      </c>
      <c r="I208" s="34">
        <f t="shared" ref="I208:I213" si="220">(H208/E208)*100</f>
        <v>0</v>
      </c>
      <c r="J208" s="46">
        <v>1</v>
      </c>
      <c r="K208" s="34">
        <f t="shared" si="180"/>
        <v>0.2544529262086514</v>
      </c>
      <c r="L208" s="46">
        <v>52</v>
      </c>
      <c r="M208" s="46">
        <v>31</v>
      </c>
      <c r="N208" s="47">
        <f t="shared" si="181"/>
        <v>7.888040712468193</v>
      </c>
      <c r="O208" s="45">
        <v>14</v>
      </c>
      <c r="P208" s="45">
        <v>11</v>
      </c>
      <c r="Q208" s="34">
        <f t="shared" si="182"/>
        <v>2.7989821882951653</v>
      </c>
      <c r="R208" s="46">
        <f t="shared" si="183"/>
        <v>8</v>
      </c>
      <c r="S208" s="46">
        <v>8</v>
      </c>
      <c r="T208" s="34">
        <f t="shared" si="215"/>
        <v>100</v>
      </c>
      <c r="U208" s="46">
        <v>0</v>
      </c>
      <c r="V208" s="34">
        <f t="shared" si="216"/>
        <v>0</v>
      </c>
      <c r="W208" s="46">
        <v>0</v>
      </c>
      <c r="X208" s="46">
        <v>7</v>
      </c>
      <c r="Y208" s="34">
        <f t="shared" si="184"/>
        <v>1.7811704834605597</v>
      </c>
      <c r="Z208" s="46">
        <v>0</v>
      </c>
      <c r="AA208" s="34">
        <f t="shared" si="185"/>
        <v>0</v>
      </c>
      <c r="AB208" s="42">
        <v>40.17</v>
      </c>
      <c r="AC208" s="42"/>
      <c r="AD208" s="42">
        <v>742.38</v>
      </c>
      <c r="AE208" s="42"/>
      <c r="AF208" s="34">
        <v>11.75</v>
      </c>
      <c r="AG208" s="34"/>
      <c r="AH208" s="45">
        <v>4</v>
      </c>
      <c r="AI208" s="34">
        <f t="shared" si="217"/>
        <v>50</v>
      </c>
      <c r="AJ208" s="45">
        <v>0</v>
      </c>
      <c r="AK208" s="37" t="s">
        <v>456</v>
      </c>
      <c r="AL208" s="45">
        <v>3</v>
      </c>
      <c r="AM208" s="34">
        <f t="shared" si="218"/>
        <v>42.857142857142854</v>
      </c>
      <c r="AN208" s="45">
        <v>0</v>
      </c>
      <c r="AO208" s="37" t="s">
        <v>456</v>
      </c>
      <c r="AP208" s="45">
        <v>0</v>
      </c>
      <c r="AQ208" s="175">
        <f t="shared" si="214"/>
        <v>0</v>
      </c>
      <c r="AR208" s="45">
        <f t="shared" si="186"/>
        <v>0</v>
      </c>
      <c r="AS208" s="34">
        <f t="shared" si="187"/>
        <v>0</v>
      </c>
      <c r="AT208" s="149">
        <v>0</v>
      </c>
      <c r="AU208" s="149">
        <v>0</v>
      </c>
      <c r="AV208" s="149">
        <v>0</v>
      </c>
      <c r="AW208" s="45">
        <f t="shared" si="188"/>
        <v>0</v>
      </c>
      <c r="AX208" s="45">
        <v>0</v>
      </c>
      <c r="AY208" s="45">
        <v>0</v>
      </c>
      <c r="AZ208" s="45">
        <v>0</v>
      </c>
      <c r="BA208" s="45">
        <v>0</v>
      </c>
      <c r="BB208" s="34">
        <f t="shared" si="189"/>
        <v>0</v>
      </c>
      <c r="BC208" s="149">
        <v>0</v>
      </c>
      <c r="BD208" s="37" t="s">
        <v>456</v>
      </c>
      <c r="BE208" s="45">
        <f t="shared" si="190"/>
        <v>0</v>
      </c>
      <c r="BF208" s="45">
        <f t="shared" si="191"/>
        <v>0</v>
      </c>
      <c r="BG208" s="45">
        <f t="shared" si="192"/>
        <v>0</v>
      </c>
      <c r="BH208" s="46">
        <v>0</v>
      </c>
      <c r="BI208" s="46">
        <v>0</v>
      </c>
      <c r="BJ208" s="46">
        <v>0</v>
      </c>
      <c r="BK208" s="46">
        <v>0</v>
      </c>
      <c r="BL208" s="46">
        <v>0</v>
      </c>
      <c r="BM208" s="46">
        <v>0</v>
      </c>
      <c r="BN208" s="46">
        <v>0</v>
      </c>
      <c r="BO208" s="46">
        <v>0</v>
      </c>
      <c r="BP208" s="46">
        <v>0</v>
      </c>
      <c r="BQ208" s="45">
        <f t="shared" si="193"/>
        <v>0</v>
      </c>
      <c r="BR208" s="47">
        <f t="shared" si="194"/>
        <v>0</v>
      </c>
      <c r="BS208" s="45">
        <f t="shared" si="195"/>
        <v>0</v>
      </c>
      <c r="BT208" s="45">
        <f t="shared" si="196"/>
        <v>0</v>
      </c>
      <c r="BU208" s="45">
        <f t="shared" si="197"/>
        <v>0</v>
      </c>
      <c r="BV208" s="45">
        <f t="shared" si="198"/>
        <v>0</v>
      </c>
      <c r="BW208" s="45">
        <v>0</v>
      </c>
      <c r="BX208" s="45">
        <v>0</v>
      </c>
      <c r="BY208" s="45">
        <f t="shared" si="199"/>
        <v>0</v>
      </c>
      <c r="BZ208" s="45">
        <v>0</v>
      </c>
      <c r="CA208" s="45">
        <v>0</v>
      </c>
      <c r="CB208" s="45">
        <f t="shared" si="200"/>
        <v>0</v>
      </c>
      <c r="CC208" s="45">
        <v>0</v>
      </c>
      <c r="CD208" s="45">
        <v>0</v>
      </c>
      <c r="CE208" s="45">
        <f t="shared" si="201"/>
        <v>0</v>
      </c>
      <c r="CF208" s="45">
        <v>0</v>
      </c>
      <c r="CG208" s="45">
        <v>0</v>
      </c>
      <c r="CH208" s="45">
        <v>0</v>
      </c>
      <c r="CI208" s="45">
        <v>0</v>
      </c>
      <c r="CJ208" s="48"/>
      <c r="CK208" s="48"/>
      <c r="CL208" s="45">
        <v>0</v>
      </c>
      <c r="CM208" s="45">
        <v>0</v>
      </c>
      <c r="CN208" s="45">
        <f t="shared" si="202"/>
        <v>0</v>
      </c>
      <c r="CO208" s="115" t="s">
        <v>456</v>
      </c>
      <c r="CP208" s="45">
        <f t="shared" si="203"/>
        <v>0</v>
      </c>
      <c r="CQ208" s="45">
        <f t="shared" si="204"/>
        <v>0</v>
      </c>
      <c r="CR208" s="45">
        <f t="shared" si="205"/>
        <v>0</v>
      </c>
      <c r="CS208" s="45">
        <v>0</v>
      </c>
      <c r="CT208" s="45">
        <v>0</v>
      </c>
      <c r="CU208" s="45">
        <v>0</v>
      </c>
      <c r="CV208" s="45">
        <v>0</v>
      </c>
      <c r="CW208" s="45">
        <v>0</v>
      </c>
      <c r="CX208" s="45">
        <v>0</v>
      </c>
      <c r="CY208" s="45">
        <f t="shared" si="206"/>
        <v>0</v>
      </c>
      <c r="CZ208" s="115" t="s">
        <v>456</v>
      </c>
      <c r="DA208" s="45">
        <v>0</v>
      </c>
      <c r="DB208" s="45">
        <f t="shared" si="207"/>
        <v>0</v>
      </c>
      <c r="DC208" s="37" t="s">
        <v>456</v>
      </c>
      <c r="DD208" s="45">
        <v>0</v>
      </c>
      <c r="DE208" s="45">
        <v>0</v>
      </c>
      <c r="DF208" s="45">
        <v>0</v>
      </c>
      <c r="DG208" s="45">
        <v>0</v>
      </c>
      <c r="DH208" s="48"/>
      <c r="DI208" s="48"/>
      <c r="DJ208" s="48"/>
      <c r="DK208" s="46">
        <v>0</v>
      </c>
      <c r="DL208" s="46">
        <v>1</v>
      </c>
      <c r="DM208" s="46">
        <v>0</v>
      </c>
      <c r="DN208" s="46">
        <v>0</v>
      </c>
    </row>
    <row r="209" spans="1:118" s="5" customFormat="1">
      <c r="A209" s="26" t="s">
        <v>181</v>
      </c>
      <c r="B209" s="26" t="s">
        <v>210</v>
      </c>
      <c r="C209" s="26" t="s">
        <v>31</v>
      </c>
      <c r="D209" s="46">
        <v>129</v>
      </c>
      <c r="E209" s="45">
        <f t="shared" si="179"/>
        <v>2</v>
      </c>
      <c r="F209" s="46">
        <v>2</v>
      </c>
      <c r="G209" s="34">
        <f t="shared" si="219"/>
        <v>100</v>
      </c>
      <c r="H209" s="46">
        <v>0</v>
      </c>
      <c r="I209" s="34">
        <f t="shared" si="220"/>
        <v>0</v>
      </c>
      <c r="J209" s="46">
        <v>1</v>
      </c>
      <c r="K209" s="34">
        <f t="shared" si="180"/>
        <v>0.77519379844961245</v>
      </c>
      <c r="L209" s="46">
        <v>48</v>
      </c>
      <c r="M209" s="46">
        <v>20</v>
      </c>
      <c r="N209" s="47">
        <f t="shared" si="181"/>
        <v>15.503875968992247</v>
      </c>
      <c r="O209" s="46">
        <v>12</v>
      </c>
      <c r="P209" s="46">
        <v>6</v>
      </c>
      <c r="Q209" s="34">
        <f t="shared" si="182"/>
        <v>4.6511627906976747</v>
      </c>
      <c r="R209" s="46">
        <f t="shared" si="183"/>
        <v>1</v>
      </c>
      <c r="S209" s="46">
        <v>1</v>
      </c>
      <c r="T209" s="34">
        <f t="shared" si="215"/>
        <v>100</v>
      </c>
      <c r="U209" s="46">
        <v>0</v>
      </c>
      <c r="V209" s="34">
        <f t="shared" si="216"/>
        <v>0</v>
      </c>
      <c r="W209" s="46">
        <v>0</v>
      </c>
      <c r="X209" s="46">
        <v>1</v>
      </c>
      <c r="Y209" s="34">
        <f t="shared" si="184"/>
        <v>0.77519379844961245</v>
      </c>
      <c r="Z209" s="46">
        <v>0</v>
      </c>
      <c r="AA209" s="34">
        <f t="shared" si="185"/>
        <v>0</v>
      </c>
      <c r="AB209" s="42">
        <v>10.5</v>
      </c>
      <c r="AC209" s="42"/>
      <c r="AD209" s="42">
        <v>105</v>
      </c>
      <c r="AE209" s="42"/>
      <c r="AF209" s="34">
        <v>10</v>
      </c>
      <c r="AG209" s="34"/>
      <c r="AH209" s="45">
        <v>1</v>
      </c>
      <c r="AI209" s="34">
        <f t="shared" si="217"/>
        <v>100</v>
      </c>
      <c r="AJ209" s="45">
        <v>0</v>
      </c>
      <c r="AK209" s="37" t="s">
        <v>456</v>
      </c>
      <c r="AL209" s="45">
        <v>1</v>
      </c>
      <c r="AM209" s="34">
        <f t="shared" si="218"/>
        <v>100</v>
      </c>
      <c r="AN209" s="45">
        <v>0</v>
      </c>
      <c r="AO209" s="37" t="s">
        <v>456</v>
      </c>
      <c r="AP209" s="45">
        <v>0</v>
      </c>
      <c r="AQ209" s="175">
        <f t="shared" si="214"/>
        <v>0</v>
      </c>
      <c r="AR209" s="45">
        <f t="shared" si="186"/>
        <v>3</v>
      </c>
      <c r="AS209" s="34">
        <f t="shared" si="187"/>
        <v>2.3255813953488373</v>
      </c>
      <c r="AT209" s="149">
        <v>0</v>
      </c>
      <c r="AU209" s="149">
        <v>3</v>
      </c>
      <c r="AV209" s="149">
        <v>0</v>
      </c>
      <c r="AW209" s="45">
        <f t="shared" si="188"/>
        <v>0</v>
      </c>
      <c r="AX209" s="45">
        <v>0</v>
      </c>
      <c r="AY209" s="45">
        <v>0</v>
      </c>
      <c r="AZ209" s="45">
        <v>0</v>
      </c>
      <c r="BA209" s="45">
        <v>0</v>
      </c>
      <c r="BB209" s="34">
        <f t="shared" si="189"/>
        <v>0</v>
      </c>
      <c r="BC209" s="149">
        <v>0</v>
      </c>
      <c r="BD209" s="37" t="s">
        <v>456</v>
      </c>
      <c r="BE209" s="45">
        <f t="shared" si="190"/>
        <v>0</v>
      </c>
      <c r="BF209" s="45">
        <f t="shared" si="191"/>
        <v>0</v>
      </c>
      <c r="BG209" s="45">
        <f t="shared" si="192"/>
        <v>0</v>
      </c>
      <c r="BH209" s="46">
        <v>0</v>
      </c>
      <c r="BI209" s="46">
        <v>0</v>
      </c>
      <c r="BJ209" s="46">
        <v>0</v>
      </c>
      <c r="BK209" s="46">
        <v>0</v>
      </c>
      <c r="BL209" s="46">
        <v>0</v>
      </c>
      <c r="BM209" s="46">
        <v>0</v>
      </c>
      <c r="BN209" s="46">
        <v>0</v>
      </c>
      <c r="BO209" s="46">
        <v>0</v>
      </c>
      <c r="BP209" s="46">
        <v>0</v>
      </c>
      <c r="BQ209" s="45">
        <f t="shared" si="193"/>
        <v>0</v>
      </c>
      <c r="BR209" s="47">
        <f t="shared" si="194"/>
        <v>0</v>
      </c>
      <c r="BS209" s="45">
        <f t="shared" si="195"/>
        <v>0</v>
      </c>
      <c r="BT209" s="45">
        <f t="shared" si="196"/>
        <v>0</v>
      </c>
      <c r="BU209" s="45">
        <f t="shared" si="197"/>
        <v>0</v>
      </c>
      <c r="BV209" s="45">
        <f t="shared" si="198"/>
        <v>0</v>
      </c>
      <c r="BW209" s="45">
        <v>0</v>
      </c>
      <c r="BX209" s="45">
        <v>0</v>
      </c>
      <c r="BY209" s="45">
        <f t="shared" si="199"/>
        <v>0</v>
      </c>
      <c r="BZ209" s="45">
        <v>0</v>
      </c>
      <c r="CA209" s="45">
        <v>0</v>
      </c>
      <c r="CB209" s="45">
        <f t="shared" si="200"/>
        <v>0</v>
      </c>
      <c r="CC209" s="45">
        <v>0</v>
      </c>
      <c r="CD209" s="45">
        <v>0</v>
      </c>
      <c r="CE209" s="45">
        <f t="shared" si="201"/>
        <v>0</v>
      </c>
      <c r="CF209" s="45">
        <v>0</v>
      </c>
      <c r="CG209" s="45">
        <v>0</v>
      </c>
      <c r="CH209" s="45">
        <v>0</v>
      </c>
      <c r="CI209" s="45">
        <v>0</v>
      </c>
      <c r="CJ209" s="48"/>
      <c r="CK209" s="48"/>
      <c r="CL209" s="45"/>
      <c r="CM209" s="45">
        <v>0</v>
      </c>
      <c r="CN209" s="45">
        <f t="shared" si="202"/>
        <v>0</v>
      </c>
      <c r="CO209" s="115" t="s">
        <v>456</v>
      </c>
      <c r="CP209" s="45">
        <f t="shared" si="203"/>
        <v>0</v>
      </c>
      <c r="CQ209" s="45">
        <f t="shared" si="204"/>
        <v>0</v>
      </c>
      <c r="CR209" s="45">
        <f t="shared" si="205"/>
        <v>0</v>
      </c>
      <c r="CS209" s="45">
        <v>0</v>
      </c>
      <c r="CT209" s="45">
        <v>0</v>
      </c>
      <c r="CU209" s="45">
        <v>0</v>
      </c>
      <c r="CV209" s="45">
        <v>0</v>
      </c>
      <c r="CW209" s="45">
        <v>0</v>
      </c>
      <c r="CX209" s="45">
        <v>0</v>
      </c>
      <c r="CY209" s="45">
        <f t="shared" si="206"/>
        <v>0</v>
      </c>
      <c r="CZ209" s="115" t="s">
        <v>456</v>
      </c>
      <c r="DA209" s="45">
        <v>0</v>
      </c>
      <c r="DB209" s="45">
        <f t="shared" si="207"/>
        <v>0</v>
      </c>
      <c r="DC209" s="37" t="s">
        <v>456</v>
      </c>
      <c r="DD209" s="45">
        <v>0</v>
      </c>
      <c r="DE209" s="45">
        <v>0</v>
      </c>
      <c r="DF209" s="45">
        <v>0</v>
      </c>
      <c r="DG209" s="45">
        <v>0</v>
      </c>
      <c r="DH209" s="48"/>
      <c r="DI209" s="48"/>
      <c r="DJ209" s="48"/>
      <c r="DK209" s="46">
        <v>0</v>
      </c>
      <c r="DL209" s="46">
        <v>0</v>
      </c>
      <c r="DM209" s="46">
        <v>0</v>
      </c>
      <c r="DN209" s="46">
        <v>1</v>
      </c>
    </row>
    <row r="210" spans="1:118" s="5" customFormat="1">
      <c r="A210" s="100" t="s">
        <v>326</v>
      </c>
      <c r="B210" s="100" t="s">
        <v>391</v>
      </c>
      <c r="C210" s="100" t="s">
        <v>19</v>
      </c>
      <c r="D210" s="46">
        <v>81</v>
      </c>
      <c r="E210" s="45">
        <f t="shared" si="179"/>
        <v>5</v>
      </c>
      <c r="F210" s="46">
        <v>5</v>
      </c>
      <c r="G210" s="34">
        <f t="shared" si="219"/>
        <v>100</v>
      </c>
      <c r="H210" s="46">
        <v>0</v>
      </c>
      <c r="I210" s="34">
        <f t="shared" si="220"/>
        <v>0</v>
      </c>
      <c r="J210" s="46">
        <v>4</v>
      </c>
      <c r="K210" s="34">
        <f t="shared" si="180"/>
        <v>4.9382716049382713</v>
      </c>
      <c r="L210" s="46">
        <v>19</v>
      </c>
      <c r="M210" s="46">
        <v>16</v>
      </c>
      <c r="N210" s="47">
        <f t="shared" si="181"/>
        <v>19.753086419753085</v>
      </c>
      <c r="O210" s="45">
        <v>1</v>
      </c>
      <c r="P210" s="45">
        <v>1</v>
      </c>
      <c r="Q210" s="34">
        <f t="shared" si="182"/>
        <v>1.2345679012345678</v>
      </c>
      <c r="R210" s="46">
        <f t="shared" si="183"/>
        <v>3</v>
      </c>
      <c r="S210" s="46">
        <v>3</v>
      </c>
      <c r="T210" s="34">
        <f t="shared" si="215"/>
        <v>100</v>
      </c>
      <c r="U210" s="46">
        <v>0</v>
      </c>
      <c r="V210" s="34">
        <f t="shared" si="216"/>
        <v>0</v>
      </c>
      <c r="W210" s="46">
        <v>2</v>
      </c>
      <c r="X210" s="46">
        <v>2</v>
      </c>
      <c r="Y210" s="34">
        <f t="shared" si="184"/>
        <v>2.4691358024691357</v>
      </c>
      <c r="Z210" s="46">
        <v>1</v>
      </c>
      <c r="AA210" s="34">
        <f t="shared" si="185"/>
        <v>1.2345679012345678</v>
      </c>
      <c r="AB210" s="42">
        <v>32.86</v>
      </c>
      <c r="AC210" s="42">
        <v>27.01</v>
      </c>
      <c r="AD210" s="42"/>
      <c r="AE210" s="42">
        <v>203.06</v>
      </c>
      <c r="AF210" s="34">
        <v>8</v>
      </c>
      <c r="AG210" s="34">
        <v>7.5</v>
      </c>
      <c r="AH210" s="45">
        <v>1</v>
      </c>
      <c r="AI210" s="34">
        <f t="shared" si="217"/>
        <v>33.333333333333329</v>
      </c>
      <c r="AJ210" s="45">
        <v>1</v>
      </c>
      <c r="AK210" s="34">
        <f>(AJ210/W210)*100</f>
        <v>50</v>
      </c>
      <c r="AL210" s="45">
        <v>1</v>
      </c>
      <c r="AM210" s="34">
        <f t="shared" si="218"/>
        <v>50</v>
      </c>
      <c r="AN210" s="45">
        <v>1</v>
      </c>
      <c r="AO210" s="34">
        <f>(AN210/Z210)*100</f>
        <v>100</v>
      </c>
      <c r="AP210" s="45">
        <v>0</v>
      </c>
      <c r="AQ210" s="175">
        <f t="shared" si="214"/>
        <v>0</v>
      </c>
      <c r="AR210" s="45">
        <f t="shared" si="186"/>
        <v>3</v>
      </c>
      <c r="AS210" s="34">
        <f t="shared" si="187"/>
        <v>3.7037037037037033</v>
      </c>
      <c r="AT210" s="149">
        <v>0</v>
      </c>
      <c r="AU210" s="149">
        <v>3</v>
      </c>
      <c r="AV210" s="149">
        <v>0</v>
      </c>
      <c r="AW210" s="45">
        <f t="shared" si="188"/>
        <v>3</v>
      </c>
      <c r="AX210" s="45">
        <v>0</v>
      </c>
      <c r="AY210" s="45">
        <v>3</v>
      </c>
      <c r="AZ210" s="45">
        <v>0</v>
      </c>
      <c r="BA210" s="45">
        <v>3</v>
      </c>
      <c r="BB210" s="34">
        <f t="shared" si="189"/>
        <v>3.7037037037037033</v>
      </c>
      <c r="BC210" s="149">
        <v>0</v>
      </c>
      <c r="BD210" s="34">
        <f>(BC210/BA210)*100</f>
        <v>0</v>
      </c>
      <c r="BE210" s="45">
        <f t="shared" si="190"/>
        <v>0</v>
      </c>
      <c r="BF210" s="45">
        <f t="shared" si="191"/>
        <v>0</v>
      </c>
      <c r="BG210" s="45">
        <f t="shared" si="192"/>
        <v>3</v>
      </c>
      <c r="BH210" s="46">
        <v>0</v>
      </c>
      <c r="BI210" s="46">
        <v>0</v>
      </c>
      <c r="BJ210" s="46">
        <v>0</v>
      </c>
      <c r="BK210" s="46">
        <v>0</v>
      </c>
      <c r="BL210" s="46">
        <v>0</v>
      </c>
      <c r="BM210" s="46">
        <v>3</v>
      </c>
      <c r="BN210" s="46">
        <v>0</v>
      </c>
      <c r="BO210" s="46">
        <v>0</v>
      </c>
      <c r="BP210" s="46">
        <v>0</v>
      </c>
      <c r="BQ210" s="45">
        <f t="shared" si="193"/>
        <v>0</v>
      </c>
      <c r="BR210" s="47">
        <f t="shared" si="194"/>
        <v>0</v>
      </c>
      <c r="BS210" s="45">
        <f t="shared" si="195"/>
        <v>0</v>
      </c>
      <c r="BT210" s="45">
        <f t="shared" si="196"/>
        <v>0</v>
      </c>
      <c r="BU210" s="45">
        <f t="shared" si="197"/>
        <v>0</v>
      </c>
      <c r="BV210" s="45">
        <f t="shared" si="198"/>
        <v>0</v>
      </c>
      <c r="BW210" s="45">
        <v>0</v>
      </c>
      <c r="BX210" s="45">
        <v>0</v>
      </c>
      <c r="BY210" s="45">
        <f t="shared" si="199"/>
        <v>0</v>
      </c>
      <c r="BZ210" s="45">
        <v>0</v>
      </c>
      <c r="CA210" s="45">
        <v>0</v>
      </c>
      <c r="CB210" s="45">
        <f t="shared" si="200"/>
        <v>0</v>
      </c>
      <c r="CC210" s="45">
        <v>0</v>
      </c>
      <c r="CD210" s="45">
        <v>0</v>
      </c>
      <c r="CE210" s="45">
        <f t="shared" si="201"/>
        <v>0</v>
      </c>
      <c r="CF210" s="45">
        <v>0</v>
      </c>
      <c r="CG210" s="45">
        <v>0</v>
      </c>
      <c r="CH210" s="45">
        <v>0</v>
      </c>
      <c r="CI210" s="45">
        <v>0</v>
      </c>
      <c r="CJ210" s="48"/>
      <c r="CK210" s="48"/>
      <c r="CL210" s="45">
        <v>0</v>
      </c>
      <c r="CM210" s="45">
        <v>0</v>
      </c>
      <c r="CN210" s="45">
        <f t="shared" si="202"/>
        <v>0</v>
      </c>
      <c r="CO210" s="115" t="s">
        <v>456</v>
      </c>
      <c r="CP210" s="45">
        <f t="shared" si="203"/>
        <v>0</v>
      </c>
      <c r="CQ210" s="45">
        <f t="shared" si="204"/>
        <v>0</v>
      </c>
      <c r="CR210" s="45">
        <f t="shared" si="205"/>
        <v>0</v>
      </c>
      <c r="CS210" s="45">
        <v>0</v>
      </c>
      <c r="CT210" s="45">
        <v>0</v>
      </c>
      <c r="CU210" s="45">
        <v>0</v>
      </c>
      <c r="CV210" s="45">
        <v>0</v>
      </c>
      <c r="CW210" s="45">
        <v>0</v>
      </c>
      <c r="CX210" s="45">
        <v>0</v>
      </c>
      <c r="CY210" s="45">
        <f t="shared" si="206"/>
        <v>0</v>
      </c>
      <c r="CZ210" s="115" t="s">
        <v>456</v>
      </c>
      <c r="DA210" s="45">
        <v>0</v>
      </c>
      <c r="DB210" s="45">
        <f t="shared" si="207"/>
        <v>0</v>
      </c>
      <c r="DC210" s="37" t="s">
        <v>456</v>
      </c>
      <c r="DD210" s="45">
        <v>0</v>
      </c>
      <c r="DE210" s="45">
        <v>0</v>
      </c>
      <c r="DF210" s="45">
        <v>0</v>
      </c>
      <c r="DG210" s="45">
        <v>0</v>
      </c>
      <c r="DH210" s="48"/>
      <c r="DI210" s="48"/>
      <c r="DJ210" s="48"/>
      <c r="DK210" s="46">
        <v>0</v>
      </c>
      <c r="DL210" s="26" t="s">
        <v>392</v>
      </c>
      <c r="DM210" s="26" t="s">
        <v>392</v>
      </c>
      <c r="DN210" s="46">
        <v>3</v>
      </c>
    </row>
    <row r="211" spans="1:118" s="5" customFormat="1">
      <c r="A211" s="100" t="s">
        <v>327</v>
      </c>
      <c r="B211" s="100" t="s">
        <v>391</v>
      </c>
      <c r="C211" s="100" t="s">
        <v>19</v>
      </c>
      <c r="D211" s="46">
        <v>404</v>
      </c>
      <c r="E211" s="45">
        <f t="shared" si="179"/>
        <v>6</v>
      </c>
      <c r="F211" s="46">
        <v>6</v>
      </c>
      <c r="G211" s="34">
        <f t="shared" si="219"/>
        <v>100</v>
      </c>
      <c r="H211" s="46">
        <v>0</v>
      </c>
      <c r="I211" s="34">
        <f t="shared" si="220"/>
        <v>0</v>
      </c>
      <c r="J211" s="46">
        <v>5</v>
      </c>
      <c r="K211" s="34">
        <f t="shared" si="180"/>
        <v>1.2376237623762376</v>
      </c>
      <c r="L211" s="46">
        <v>35</v>
      </c>
      <c r="M211" s="46">
        <v>28</v>
      </c>
      <c r="N211" s="47">
        <f t="shared" si="181"/>
        <v>6.9306930693069315</v>
      </c>
      <c r="O211" s="45">
        <v>3</v>
      </c>
      <c r="P211" s="45">
        <v>2</v>
      </c>
      <c r="Q211" s="34">
        <f t="shared" si="182"/>
        <v>0.49504950495049505</v>
      </c>
      <c r="R211" s="46">
        <f t="shared" si="183"/>
        <v>0</v>
      </c>
      <c r="S211" s="46">
        <v>0</v>
      </c>
      <c r="T211" s="37" t="s">
        <v>456</v>
      </c>
      <c r="U211" s="46">
        <v>0</v>
      </c>
      <c r="V211" s="37" t="s">
        <v>456</v>
      </c>
      <c r="W211" s="46">
        <v>0</v>
      </c>
      <c r="X211" s="46">
        <v>0</v>
      </c>
      <c r="Y211" s="34">
        <f t="shared" si="184"/>
        <v>0</v>
      </c>
      <c r="Z211" s="46">
        <v>0</v>
      </c>
      <c r="AA211" s="34">
        <f t="shared" si="185"/>
        <v>0</v>
      </c>
      <c r="AB211" s="42"/>
      <c r="AC211" s="42"/>
      <c r="AD211" s="42"/>
      <c r="AE211" s="42"/>
      <c r="AF211" s="34"/>
      <c r="AG211" s="34"/>
      <c r="AH211" s="45">
        <v>0</v>
      </c>
      <c r="AI211" s="37" t="s">
        <v>456</v>
      </c>
      <c r="AJ211" s="45">
        <v>0</v>
      </c>
      <c r="AK211" s="37" t="s">
        <v>456</v>
      </c>
      <c r="AL211" s="45">
        <v>0</v>
      </c>
      <c r="AM211" s="37" t="s">
        <v>456</v>
      </c>
      <c r="AN211" s="45">
        <v>0</v>
      </c>
      <c r="AO211" s="37" t="s">
        <v>456</v>
      </c>
      <c r="AP211" s="45">
        <v>0</v>
      </c>
      <c r="AQ211" s="175">
        <f t="shared" si="214"/>
        <v>0</v>
      </c>
      <c r="AR211" s="45">
        <f t="shared" si="186"/>
        <v>1</v>
      </c>
      <c r="AS211" s="34">
        <f t="shared" si="187"/>
        <v>0.24752475247524752</v>
      </c>
      <c r="AT211" s="149">
        <v>0</v>
      </c>
      <c r="AU211" s="149">
        <v>1</v>
      </c>
      <c r="AV211" s="149">
        <v>0</v>
      </c>
      <c r="AW211" s="45">
        <f t="shared" si="188"/>
        <v>1</v>
      </c>
      <c r="AX211" s="45">
        <v>0</v>
      </c>
      <c r="AY211" s="45">
        <v>1</v>
      </c>
      <c r="AZ211" s="45">
        <v>0</v>
      </c>
      <c r="BA211" s="45">
        <v>1</v>
      </c>
      <c r="BB211" s="34">
        <f t="shared" si="189"/>
        <v>0.24752475247524752</v>
      </c>
      <c r="BC211" s="149">
        <v>0</v>
      </c>
      <c r="BD211" s="34">
        <f>(BC211/BA211)*100</f>
        <v>0</v>
      </c>
      <c r="BE211" s="45">
        <f t="shared" si="190"/>
        <v>0</v>
      </c>
      <c r="BF211" s="45">
        <f t="shared" si="191"/>
        <v>1</v>
      </c>
      <c r="BG211" s="45">
        <f t="shared" si="192"/>
        <v>0</v>
      </c>
      <c r="BH211" s="46">
        <v>0</v>
      </c>
      <c r="BI211" s="46">
        <v>0</v>
      </c>
      <c r="BJ211" s="46">
        <v>0</v>
      </c>
      <c r="BK211" s="46">
        <v>0</v>
      </c>
      <c r="BL211" s="46">
        <v>1</v>
      </c>
      <c r="BM211" s="46">
        <v>0</v>
      </c>
      <c r="BN211" s="46">
        <v>0</v>
      </c>
      <c r="BO211" s="46">
        <v>0</v>
      </c>
      <c r="BP211" s="46">
        <v>0</v>
      </c>
      <c r="BQ211" s="45">
        <f t="shared" si="193"/>
        <v>0</v>
      </c>
      <c r="BR211" s="47">
        <f t="shared" si="194"/>
        <v>0</v>
      </c>
      <c r="BS211" s="45">
        <f t="shared" si="195"/>
        <v>0</v>
      </c>
      <c r="BT211" s="45">
        <f t="shared" si="196"/>
        <v>0</v>
      </c>
      <c r="BU211" s="45">
        <f t="shared" si="197"/>
        <v>0</v>
      </c>
      <c r="BV211" s="45">
        <f t="shared" si="198"/>
        <v>0</v>
      </c>
      <c r="BW211" s="45">
        <v>0</v>
      </c>
      <c r="BX211" s="45">
        <v>0</v>
      </c>
      <c r="BY211" s="45">
        <f t="shared" si="199"/>
        <v>0</v>
      </c>
      <c r="BZ211" s="45">
        <v>0</v>
      </c>
      <c r="CA211" s="45">
        <v>0</v>
      </c>
      <c r="CB211" s="45">
        <f t="shared" si="200"/>
        <v>0</v>
      </c>
      <c r="CC211" s="45">
        <v>0</v>
      </c>
      <c r="CD211" s="45">
        <v>0</v>
      </c>
      <c r="CE211" s="45">
        <f t="shared" si="201"/>
        <v>0</v>
      </c>
      <c r="CF211" s="45">
        <v>0</v>
      </c>
      <c r="CG211" s="45">
        <v>0</v>
      </c>
      <c r="CH211" s="45">
        <v>0</v>
      </c>
      <c r="CI211" s="45">
        <v>0</v>
      </c>
      <c r="CJ211" s="48"/>
      <c r="CK211" s="48"/>
      <c r="CL211" s="45">
        <v>0</v>
      </c>
      <c r="CM211" s="45">
        <v>0</v>
      </c>
      <c r="CN211" s="45">
        <f t="shared" si="202"/>
        <v>0</v>
      </c>
      <c r="CO211" s="115" t="s">
        <v>456</v>
      </c>
      <c r="CP211" s="45">
        <f t="shared" si="203"/>
        <v>0</v>
      </c>
      <c r="CQ211" s="45">
        <f t="shared" si="204"/>
        <v>0</v>
      </c>
      <c r="CR211" s="45">
        <f t="shared" si="205"/>
        <v>0</v>
      </c>
      <c r="CS211" s="45">
        <v>0</v>
      </c>
      <c r="CT211" s="45">
        <v>0</v>
      </c>
      <c r="CU211" s="45">
        <v>0</v>
      </c>
      <c r="CV211" s="45">
        <v>0</v>
      </c>
      <c r="CW211" s="45">
        <v>0</v>
      </c>
      <c r="CX211" s="45">
        <v>0</v>
      </c>
      <c r="CY211" s="45">
        <f t="shared" si="206"/>
        <v>0</v>
      </c>
      <c r="CZ211" s="115" t="s">
        <v>456</v>
      </c>
      <c r="DA211" s="45">
        <v>0</v>
      </c>
      <c r="DB211" s="45">
        <f t="shared" si="207"/>
        <v>0</v>
      </c>
      <c r="DC211" s="37" t="s">
        <v>456</v>
      </c>
      <c r="DD211" s="45">
        <v>0</v>
      </c>
      <c r="DE211" s="45">
        <v>0</v>
      </c>
      <c r="DF211" s="45">
        <v>0</v>
      </c>
      <c r="DG211" s="45">
        <v>0</v>
      </c>
      <c r="DH211" s="48"/>
      <c r="DI211" s="48"/>
      <c r="DJ211" s="48"/>
      <c r="DK211" s="46">
        <v>0</v>
      </c>
      <c r="DL211" s="26" t="s">
        <v>392</v>
      </c>
      <c r="DM211" s="26" t="s">
        <v>392</v>
      </c>
      <c r="DN211" s="46">
        <v>0</v>
      </c>
    </row>
    <row r="212" spans="1:118" s="5" customFormat="1">
      <c r="A212" s="100" t="s">
        <v>25</v>
      </c>
      <c r="B212" s="100" t="s">
        <v>391</v>
      </c>
      <c r="C212" s="100" t="s">
        <v>19</v>
      </c>
      <c r="D212" s="46">
        <v>72</v>
      </c>
      <c r="E212" s="45">
        <f t="shared" si="179"/>
        <v>2</v>
      </c>
      <c r="F212" s="46">
        <v>2</v>
      </c>
      <c r="G212" s="34">
        <f t="shared" si="219"/>
        <v>100</v>
      </c>
      <c r="H212" s="46">
        <v>0</v>
      </c>
      <c r="I212" s="34">
        <f t="shared" si="220"/>
        <v>0</v>
      </c>
      <c r="J212" s="46">
        <v>1</v>
      </c>
      <c r="K212" s="34">
        <f t="shared" si="180"/>
        <v>1.3888888888888888</v>
      </c>
      <c r="L212" s="46">
        <v>7</v>
      </c>
      <c r="M212" s="46">
        <v>5</v>
      </c>
      <c r="N212" s="47">
        <f t="shared" si="181"/>
        <v>6.9444444444444446</v>
      </c>
      <c r="O212" s="45">
        <v>0</v>
      </c>
      <c r="P212" s="45">
        <v>0</v>
      </c>
      <c r="Q212" s="34">
        <f t="shared" si="182"/>
        <v>0</v>
      </c>
      <c r="R212" s="46">
        <f t="shared" si="183"/>
        <v>0</v>
      </c>
      <c r="S212" s="46">
        <v>0</v>
      </c>
      <c r="T212" s="37" t="s">
        <v>456</v>
      </c>
      <c r="U212" s="46">
        <v>0</v>
      </c>
      <c r="V212" s="37" t="s">
        <v>456</v>
      </c>
      <c r="W212" s="46">
        <v>0</v>
      </c>
      <c r="X212" s="46">
        <v>0</v>
      </c>
      <c r="Y212" s="34">
        <f t="shared" si="184"/>
        <v>0</v>
      </c>
      <c r="Z212" s="46">
        <v>0</v>
      </c>
      <c r="AA212" s="34">
        <f t="shared" si="185"/>
        <v>0</v>
      </c>
      <c r="AB212" s="42"/>
      <c r="AC212" s="42"/>
      <c r="AD212" s="42"/>
      <c r="AE212" s="42"/>
      <c r="AF212" s="34"/>
      <c r="AG212" s="34"/>
      <c r="AH212" s="45">
        <v>0</v>
      </c>
      <c r="AI212" s="37" t="s">
        <v>456</v>
      </c>
      <c r="AJ212" s="45">
        <v>0</v>
      </c>
      <c r="AK212" s="37" t="s">
        <v>456</v>
      </c>
      <c r="AL212" s="45">
        <v>0</v>
      </c>
      <c r="AM212" s="37" t="s">
        <v>456</v>
      </c>
      <c r="AN212" s="45">
        <v>0</v>
      </c>
      <c r="AO212" s="37" t="s">
        <v>456</v>
      </c>
      <c r="AP212" s="45">
        <v>0</v>
      </c>
      <c r="AQ212" s="176">
        <f t="shared" si="214"/>
        <v>0</v>
      </c>
      <c r="AR212" s="45">
        <f t="shared" si="186"/>
        <v>0</v>
      </c>
      <c r="AS212" s="34">
        <f t="shared" si="187"/>
        <v>0</v>
      </c>
      <c r="AT212" s="149">
        <v>0</v>
      </c>
      <c r="AU212" s="149">
        <v>0</v>
      </c>
      <c r="AV212" s="149">
        <v>0</v>
      </c>
      <c r="AW212" s="45">
        <f t="shared" si="188"/>
        <v>0</v>
      </c>
      <c r="AX212" s="45">
        <v>0</v>
      </c>
      <c r="AY212" s="45">
        <v>0</v>
      </c>
      <c r="AZ212" s="45">
        <v>0</v>
      </c>
      <c r="BA212" s="45">
        <v>0</v>
      </c>
      <c r="BB212" s="34">
        <f t="shared" si="189"/>
        <v>0</v>
      </c>
      <c r="BC212" s="149">
        <v>0</v>
      </c>
      <c r="BD212" s="37" t="s">
        <v>456</v>
      </c>
      <c r="BE212" s="45">
        <f t="shared" si="190"/>
        <v>0</v>
      </c>
      <c r="BF212" s="45">
        <f t="shared" si="191"/>
        <v>0</v>
      </c>
      <c r="BG212" s="45">
        <f t="shared" si="192"/>
        <v>0</v>
      </c>
      <c r="BH212" s="46">
        <v>0</v>
      </c>
      <c r="BI212" s="46">
        <v>0</v>
      </c>
      <c r="BJ212" s="46">
        <v>0</v>
      </c>
      <c r="BK212" s="46">
        <v>0</v>
      </c>
      <c r="BL212" s="46">
        <v>0</v>
      </c>
      <c r="BM212" s="46">
        <v>0</v>
      </c>
      <c r="BN212" s="46">
        <v>0</v>
      </c>
      <c r="BO212" s="46">
        <v>0</v>
      </c>
      <c r="BP212" s="46">
        <v>0</v>
      </c>
      <c r="BQ212" s="45">
        <f t="shared" si="193"/>
        <v>0</v>
      </c>
      <c r="BR212" s="47">
        <f t="shared" si="194"/>
        <v>0</v>
      </c>
      <c r="BS212" s="45">
        <f t="shared" si="195"/>
        <v>0</v>
      </c>
      <c r="BT212" s="45">
        <f t="shared" si="196"/>
        <v>0</v>
      </c>
      <c r="BU212" s="45">
        <f t="shared" si="197"/>
        <v>0</v>
      </c>
      <c r="BV212" s="45">
        <f t="shared" si="198"/>
        <v>0</v>
      </c>
      <c r="BW212" s="45">
        <v>0</v>
      </c>
      <c r="BX212" s="45">
        <v>0</v>
      </c>
      <c r="BY212" s="45">
        <f t="shared" si="199"/>
        <v>0</v>
      </c>
      <c r="BZ212" s="45">
        <v>0</v>
      </c>
      <c r="CA212" s="45">
        <v>0</v>
      </c>
      <c r="CB212" s="45">
        <f t="shared" si="200"/>
        <v>0</v>
      </c>
      <c r="CC212" s="45">
        <v>0</v>
      </c>
      <c r="CD212" s="45">
        <v>0</v>
      </c>
      <c r="CE212" s="45">
        <f t="shared" si="201"/>
        <v>0</v>
      </c>
      <c r="CF212" s="45">
        <v>0</v>
      </c>
      <c r="CG212" s="45">
        <v>0</v>
      </c>
      <c r="CH212" s="45">
        <v>0</v>
      </c>
      <c r="CI212" s="45">
        <v>0</v>
      </c>
      <c r="CJ212" s="48"/>
      <c r="CK212" s="48"/>
      <c r="CL212" s="45">
        <v>0</v>
      </c>
      <c r="CM212" s="45">
        <v>0</v>
      </c>
      <c r="CN212" s="45">
        <f t="shared" si="202"/>
        <v>0</v>
      </c>
      <c r="CO212" s="115" t="s">
        <v>456</v>
      </c>
      <c r="CP212" s="45">
        <f t="shared" si="203"/>
        <v>0</v>
      </c>
      <c r="CQ212" s="45">
        <f t="shared" si="204"/>
        <v>0</v>
      </c>
      <c r="CR212" s="45">
        <f t="shared" si="205"/>
        <v>0</v>
      </c>
      <c r="CS212" s="45">
        <v>0</v>
      </c>
      <c r="CT212" s="45">
        <v>0</v>
      </c>
      <c r="CU212" s="45">
        <v>0</v>
      </c>
      <c r="CV212" s="45">
        <v>0</v>
      </c>
      <c r="CW212" s="45">
        <v>0</v>
      </c>
      <c r="CX212" s="45">
        <v>0</v>
      </c>
      <c r="CY212" s="45">
        <f t="shared" si="206"/>
        <v>0</v>
      </c>
      <c r="CZ212" s="115" t="s">
        <v>456</v>
      </c>
      <c r="DA212" s="45">
        <v>0</v>
      </c>
      <c r="DB212" s="45">
        <f t="shared" si="207"/>
        <v>0</v>
      </c>
      <c r="DC212" s="37" t="s">
        <v>456</v>
      </c>
      <c r="DD212" s="45">
        <v>0</v>
      </c>
      <c r="DE212" s="45">
        <v>0</v>
      </c>
      <c r="DF212" s="45">
        <v>0</v>
      </c>
      <c r="DG212" s="45">
        <v>0</v>
      </c>
      <c r="DH212" s="48"/>
      <c r="DI212" s="48"/>
      <c r="DJ212" s="48"/>
      <c r="DK212" s="46">
        <v>0</v>
      </c>
      <c r="DL212" s="26" t="s">
        <v>392</v>
      </c>
      <c r="DM212" s="26" t="s">
        <v>392</v>
      </c>
      <c r="DN212" s="46">
        <v>0</v>
      </c>
    </row>
    <row r="213" spans="1:118" s="5" customFormat="1">
      <c r="A213" s="26" t="s">
        <v>25</v>
      </c>
      <c r="B213" s="26" t="s">
        <v>439</v>
      </c>
      <c r="C213" s="26" t="s">
        <v>19</v>
      </c>
      <c r="D213" s="46">
        <v>594</v>
      </c>
      <c r="E213" s="45">
        <f t="shared" si="179"/>
        <v>4</v>
      </c>
      <c r="F213" s="46">
        <v>4</v>
      </c>
      <c r="G213" s="34">
        <f t="shared" si="219"/>
        <v>100</v>
      </c>
      <c r="H213" s="46">
        <v>0</v>
      </c>
      <c r="I213" s="34">
        <f t="shared" si="220"/>
        <v>0</v>
      </c>
      <c r="J213" s="46">
        <v>2</v>
      </c>
      <c r="K213" s="34">
        <f t="shared" si="180"/>
        <v>0.33670033670033667</v>
      </c>
      <c r="L213" s="46">
        <v>135</v>
      </c>
      <c r="M213" s="46">
        <v>81</v>
      </c>
      <c r="N213" s="47">
        <f t="shared" si="181"/>
        <v>13.636363636363635</v>
      </c>
      <c r="O213" s="45">
        <v>36</v>
      </c>
      <c r="P213" s="45">
        <v>26</v>
      </c>
      <c r="Q213" s="34">
        <f t="shared" si="182"/>
        <v>4.3771043771043772</v>
      </c>
      <c r="R213" s="46">
        <f t="shared" si="183"/>
        <v>22</v>
      </c>
      <c r="S213" s="46">
        <v>22</v>
      </c>
      <c r="T213" s="34">
        <f>(S213/R213)*100</f>
        <v>100</v>
      </c>
      <c r="U213" s="46">
        <v>0</v>
      </c>
      <c r="V213" s="34">
        <f>(U213/R213)*100</f>
        <v>0</v>
      </c>
      <c r="W213" s="46">
        <v>4</v>
      </c>
      <c r="X213" s="46">
        <v>21</v>
      </c>
      <c r="Y213" s="34">
        <f t="shared" si="184"/>
        <v>3.535353535353535</v>
      </c>
      <c r="Z213" s="46">
        <v>2</v>
      </c>
      <c r="AA213" s="34">
        <f t="shared" si="185"/>
        <v>0.33670033670033667</v>
      </c>
      <c r="AB213" s="42">
        <v>39.86</v>
      </c>
      <c r="AC213" s="42">
        <v>22.72</v>
      </c>
      <c r="AD213" s="42">
        <v>415.69</v>
      </c>
      <c r="AE213" s="42">
        <v>579.36</v>
      </c>
      <c r="AF213" s="34">
        <v>11.36</v>
      </c>
      <c r="AG213" s="34">
        <v>25.5</v>
      </c>
      <c r="AH213" s="45">
        <v>11</v>
      </c>
      <c r="AI213" s="34">
        <f>(AH213/S213)*100</f>
        <v>50</v>
      </c>
      <c r="AJ213" s="45">
        <v>2</v>
      </c>
      <c r="AK213" s="34">
        <f>(AJ213/W213)*100</f>
        <v>50</v>
      </c>
      <c r="AL213" s="45">
        <v>10</v>
      </c>
      <c r="AM213" s="34">
        <f>(AL213/X213)*100</f>
        <v>47.619047619047613</v>
      </c>
      <c r="AN213" s="45">
        <v>2</v>
      </c>
      <c r="AO213" s="34">
        <f>(AN213/Z213)*100</f>
        <v>100</v>
      </c>
      <c r="AP213" s="45">
        <v>0</v>
      </c>
      <c r="AQ213" s="175">
        <f t="shared" si="214"/>
        <v>0</v>
      </c>
      <c r="AR213" s="45">
        <f t="shared" si="186"/>
        <v>5</v>
      </c>
      <c r="AS213" s="34">
        <f t="shared" si="187"/>
        <v>0.84175084175084169</v>
      </c>
      <c r="AT213" s="149">
        <v>0</v>
      </c>
      <c r="AU213" s="149">
        <v>5</v>
      </c>
      <c r="AV213" s="149">
        <v>0</v>
      </c>
      <c r="AW213" s="45">
        <f t="shared" si="188"/>
        <v>5</v>
      </c>
      <c r="AX213" s="45">
        <v>0</v>
      </c>
      <c r="AY213" s="45">
        <v>5</v>
      </c>
      <c r="AZ213" s="45">
        <v>0</v>
      </c>
      <c r="BA213" s="45">
        <v>5</v>
      </c>
      <c r="BB213" s="34">
        <f t="shared" si="189"/>
        <v>0.84175084175084169</v>
      </c>
      <c r="BC213" s="149">
        <v>0</v>
      </c>
      <c r="BD213" s="34">
        <f>(BC213/BA213)*100</f>
        <v>0</v>
      </c>
      <c r="BE213" s="45">
        <f t="shared" si="190"/>
        <v>0</v>
      </c>
      <c r="BF213" s="45">
        <f t="shared" si="191"/>
        <v>0</v>
      </c>
      <c r="BG213" s="45">
        <f t="shared" si="192"/>
        <v>5</v>
      </c>
      <c r="BH213" s="46">
        <v>0</v>
      </c>
      <c r="BI213" s="46">
        <v>0</v>
      </c>
      <c r="BJ213" s="46">
        <v>0</v>
      </c>
      <c r="BK213" s="46">
        <v>0</v>
      </c>
      <c r="BL213" s="46">
        <v>0</v>
      </c>
      <c r="BM213" s="46">
        <v>5</v>
      </c>
      <c r="BN213" s="46">
        <v>0</v>
      </c>
      <c r="BO213" s="46">
        <v>0</v>
      </c>
      <c r="BP213" s="46">
        <v>0</v>
      </c>
      <c r="BQ213" s="45">
        <f t="shared" si="193"/>
        <v>0</v>
      </c>
      <c r="BR213" s="47">
        <f t="shared" si="194"/>
        <v>0</v>
      </c>
      <c r="BS213" s="45">
        <f t="shared" si="195"/>
        <v>0</v>
      </c>
      <c r="BT213" s="45">
        <f t="shared" si="196"/>
        <v>0</v>
      </c>
      <c r="BU213" s="45">
        <f t="shared" si="197"/>
        <v>0</v>
      </c>
      <c r="BV213" s="45">
        <f t="shared" si="198"/>
        <v>0</v>
      </c>
      <c r="BW213" s="45">
        <v>0</v>
      </c>
      <c r="BX213" s="45">
        <v>0</v>
      </c>
      <c r="BY213" s="45">
        <f t="shared" si="199"/>
        <v>0</v>
      </c>
      <c r="BZ213" s="45">
        <v>0</v>
      </c>
      <c r="CA213" s="45">
        <v>0</v>
      </c>
      <c r="CB213" s="45">
        <f t="shared" si="200"/>
        <v>0</v>
      </c>
      <c r="CC213" s="45">
        <v>0</v>
      </c>
      <c r="CD213" s="45">
        <v>0</v>
      </c>
      <c r="CE213" s="45">
        <f t="shared" si="201"/>
        <v>0</v>
      </c>
      <c r="CF213" s="45">
        <v>0</v>
      </c>
      <c r="CG213" s="45">
        <v>0</v>
      </c>
      <c r="CH213" s="45">
        <v>0</v>
      </c>
      <c r="CI213" s="45">
        <v>0</v>
      </c>
      <c r="CJ213" s="48"/>
      <c r="CK213" s="48"/>
      <c r="CL213" s="45">
        <v>0</v>
      </c>
      <c r="CM213" s="45">
        <v>0</v>
      </c>
      <c r="CN213" s="45">
        <f t="shared" si="202"/>
        <v>0</v>
      </c>
      <c r="CO213" s="115" t="s">
        <v>456</v>
      </c>
      <c r="CP213" s="45">
        <f t="shared" si="203"/>
        <v>0</v>
      </c>
      <c r="CQ213" s="45">
        <f t="shared" si="204"/>
        <v>0</v>
      </c>
      <c r="CR213" s="45">
        <f t="shared" si="205"/>
        <v>0</v>
      </c>
      <c r="CS213" s="45">
        <v>0</v>
      </c>
      <c r="CT213" s="45">
        <v>0</v>
      </c>
      <c r="CU213" s="45">
        <v>0</v>
      </c>
      <c r="CV213" s="45">
        <v>0</v>
      </c>
      <c r="CW213" s="45">
        <v>0</v>
      </c>
      <c r="CX213" s="45">
        <v>0</v>
      </c>
      <c r="CY213" s="45">
        <f t="shared" si="206"/>
        <v>0</v>
      </c>
      <c r="CZ213" s="115" t="s">
        <v>456</v>
      </c>
      <c r="DA213" s="45">
        <v>0</v>
      </c>
      <c r="DB213" s="45">
        <f t="shared" si="207"/>
        <v>0</v>
      </c>
      <c r="DC213" s="37" t="s">
        <v>456</v>
      </c>
      <c r="DD213" s="45">
        <v>0</v>
      </c>
      <c r="DE213" s="45">
        <v>0</v>
      </c>
      <c r="DF213" s="45">
        <v>0</v>
      </c>
      <c r="DG213" s="45">
        <v>0</v>
      </c>
      <c r="DH213" s="48"/>
      <c r="DI213" s="48"/>
      <c r="DJ213" s="48"/>
      <c r="DK213" s="46">
        <v>0</v>
      </c>
      <c r="DL213" s="46">
        <v>5</v>
      </c>
      <c r="DM213" s="46">
        <v>0</v>
      </c>
      <c r="DN213" s="46">
        <v>2</v>
      </c>
    </row>
    <row r="214" spans="1:118" s="5" customFormat="1">
      <c r="A214" s="46" t="s">
        <v>25</v>
      </c>
      <c r="B214" s="26" t="s">
        <v>29</v>
      </c>
      <c r="C214" s="26" t="s">
        <v>19</v>
      </c>
      <c r="D214" s="46">
        <v>0</v>
      </c>
      <c r="E214" s="46">
        <f t="shared" si="179"/>
        <v>0</v>
      </c>
      <c r="F214" s="46">
        <v>0</v>
      </c>
      <c r="G214" s="37" t="s">
        <v>456</v>
      </c>
      <c r="H214" s="46">
        <v>0</v>
      </c>
      <c r="I214" s="37" t="s">
        <v>456</v>
      </c>
      <c r="J214" s="46">
        <v>0</v>
      </c>
      <c r="K214" s="37" t="s">
        <v>456</v>
      </c>
      <c r="L214" s="46">
        <v>0</v>
      </c>
      <c r="M214" s="46">
        <v>0</v>
      </c>
      <c r="N214" s="115" t="s">
        <v>456</v>
      </c>
      <c r="O214" s="46">
        <v>0</v>
      </c>
      <c r="P214" s="46">
        <v>0</v>
      </c>
      <c r="Q214" s="37" t="s">
        <v>456</v>
      </c>
      <c r="R214" s="46">
        <f t="shared" si="183"/>
        <v>0</v>
      </c>
      <c r="S214" s="46">
        <v>0</v>
      </c>
      <c r="T214" s="37" t="s">
        <v>456</v>
      </c>
      <c r="U214" s="46">
        <v>0</v>
      </c>
      <c r="V214" s="37" t="s">
        <v>456</v>
      </c>
      <c r="W214" s="46">
        <v>0</v>
      </c>
      <c r="X214" s="46">
        <v>0</v>
      </c>
      <c r="Y214" s="37" t="s">
        <v>456</v>
      </c>
      <c r="Z214" s="46">
        <v>0</v>
      </c>
      <c r="AA214" s="37" t="s">
        <v>456</v>
      </c>
      <c r="AB214" s="120"/>
      <c r="AC214" s="42"/>
      <c r="AD214" s="42"/>
      <c r="AE214" s="42"/>
      <c r="AF214" s="34"/>
      <c r="AG214" s="150"/>
      <c r="AH214" s="45">
        <v>0</v>
      </c>
      <c r="AI214" s="37" t="s">
        <v>456</v>
      </c>
      <c r="AJ214" s="45">
        <v>0</v>
      </c>
      <c r="AK214" s="37" t="s">
        <v>456</v>
      </c>
      <c r="AL214" s="45">
        <v>0</v>
      </c>
      <c r="AM214" s="37" t="s">
        <v>456</v>
      </c>
      <c r="AN214" s="45">
        <v>0</v>
      </c>
      <c r="AO214" s="37" t="s">
        <v>456</v>
      </c>
      <c r="AP214" s="45">
        <v>0</v>
      </c>
      <c r="AQ214" s="176" t="s">
        <v>456</v>
      </c>
      <c r="AR214" s="45">
        <f t="shared" si="186"/>
        <v>0</v>
      </c>
      <c r="AS214" s="37" t="s">
        <v>456</v>
      </c>
      <c r="AT214" s="45">
        <v>0</v>
      </c>
      <c r="AU214" s="45">
        <v>0</v>
      </c>
      <c r="AV214" s="45">
        <v>0</v>
      </c>
      <c r="AW214" s="45">
        <f t="shared" si="188"/>
        <v>0</v>
      </c>
      <c r="AX214" s="45">
        <v>0</v>
      </c>
      <c r="AY214" s="45">
        <v>0</v>
      </c>
      <c r="AZ214" s="45">
        <v>0</v>
      </c>
      <c r="BA214" s="45">
        <v>0</v>
      </c>
      <c r="BB214" s="37" t="s">
        <v>456</v>
      </c>
      <c r="BC214" s="159" t="s">
        <v>392</v>
      </c>
      <c r="BD214" s="37" t="s">
        <v>456</v>
      </c>
      <c r="BE214" s="45">
        <f t="shared" si="190"/>
        <v>0</v>
      </c>
      <c r="BF214" s="45">
        <f t="shared" si="191"/>
        <v>0</v>
      </c>
      <c r="BG214" s="45">
        <f t="shared" si="192"/>
        <v>0</v>
      </c>
      <c r="BH214" s="45">
        <v>0</v>
      </c>
      <c r="BI214" s="45">
        <v>0</v>
      </c>
      <c r="BJ214" s="45">
        <v>0</v>
      </c>
      <c r="BK214" s="45">
        <v>0</v>
      </c>
      <c r="BL214" s="45">
        <v>0</v>
      </c>
      <c r="BM214" s="45">
        <v>0</v>
      </c>
      <c r="BN214" s="45">
        <v>0</v>
      </c>
      <c r="BO214" s="45">
        <v>0</v>
      </c>
      <c r="BP214" s="45">
        <v>0</v>
      </c>
      <c r="BQ214" s="45">
        <f t="shared" si="193"/>
        <v>0</v>
      </c>
      <c r="BR214" s="115" t="s">
        <v>456</v>
      </c>
      <c r="BS214" s="45">
        <f t="shared" si="195"/>
        <v>0</v>
      </c>
      <c r="BT214" s="45">
        <f t="shared" si="196"/>
        <v>0</v>
      </c>
      <c r="BU214" s="45">
        <f t="shared" si="197"/>
        <v>0</v>
      </c>
      <c r="BV214" s="45">
        <f t="shared" si="198"/>
        <v>0</v>
      </c>
      <c r="BW214" s="45">
        <v>0</v>
      </c>
      <c r="BX214" s="45">
        <v>0</v>
      </c>
      <c r="BY214" s="45">
        <f t="shared" si="199"/>
        <v>0</v>
      </c>
      <c r="BZ214" s="45">
        <v>0</v>
      </c>
      <c r="CA214" s="45">
        <v>0</v>
      </c>
      <c r="CB214" s="45">
        <f t="shared" si="200"/>
        <v>0</v>
      </c>
      <c r="CC214" s="45">
        <v>0</v>
      </c>
      <c r="CD214" s="45">
        <v>0</v>
      </c>
      <c r="CE214" s="45">
        <f t="shared" si="201"/>
        <v>0</v>
      </c>
      <c r="CF214" s="45">
        <v>0</v>
      </c>
      <c r="CG214" s="45">
        <v>0</v>
      </c>
      <c r="CH214" s="45">
        <v>0</v>
      </c>
      <c r="CI214" s="45">
        <v>0</v>
      </c>
      <c r="CJ214" s="48"/>
      <c r="CK214" s="48"/>
      <c r="CL214" s="45">
        <v>0</v>
      </c>
      <c r="CM214" s="45">
        <v>0</v>
      </c>
      <c r="CN214" s="45">
        <f t="shared" si="202"/>
        <v>0</v>
      </c>
      <c r="CO214" s="115" t="s">
        <v>456</v>
      </c>
      <c r="CP214" s="45">
        <f t="shared" si="203"/>
        <v>0</v>
      </c>
      <c r="CQ214" s="45">
        <f t="shared" si="204"/>
        <v>0</v>
      </c>
      <c r="CR214" s="45">
        <f t="shared" si="205"/>
        <v>0</v>
      </c>
      <c r="CS214" s="45">
        <v>0</v>
      </c>
      <c r="CT214" s="45">
        <v>0</v>
      </c>
      <c r="CU214" s="45">
        <v>0</v>
      </c>
      <c r="CV214" s="45">
        <v>0</v>
      </c>
      <c r="CW214" s="45">
        <v>0</v>
      </c>
      <c r="CX214" s="45">
        <v>0</v>
      </c>
      <c r="CY214" s="45">
        <f t="shared" si="206"/>
        <v>0</v>
      </c>
      <c r="CZ214" s="115" t="s">
        <v>456</v>
      </c>
      <c r="DA214" s="45">
        <v>0</v>
      </c>
      <c r="DB214" s="45">
        <f t="shared" si="207"/>
        <v>0</v>
      </c>
      <c r="DC214" s="37" t="s">
        <v>456</v>
      </c>
      <c r="DD214" s="45">
        <v>0</v>
      </c>
      <c r="DE214" s="45">
        <v>0</v>
      </c>
      <c r="DF214" s="45">
        <v>0</v>
      </c>
      <c r="DG214" s="45">
        <v>0</v>
      </c>
      <c r="DH214" s="48"/>
      <c r="DI214" s="48"/>
      <c r="DJ214" s="48"/>
      <c r="DK214" s="46">
        <v>0</v>
      </c>
      <c r="DL214" s="26" t="s">
        <v>137</v>
      </c>
      <c r="DM214" s="26" t="s">
        <v>137</v>
      </c>
      <c r="DN214" s="26" t="s">
        <v>137</v>
      </c>
    </row>
    <row r="215" spans="1:118" s="5" customFormat="1">
      <c r="A215" s="100" t="s">
        <v>328</v>
      </c>
      <c r="B215" s="100" t="s">
        <v>391</v>
      </c>
      <c r="C215" s="100" t="s">
        <v>33</v>
      </c>
      <c r="D215" s="46">
        <v>124</v>
      </c>
      <c r="E215" s="45">
        <f t="shared" si="179"/>
        <v>0</v>
      </c>
      <c r="F215" s="46">
        <v>0</v>
      </c>
      <c r="G215" s="37" t="s">
        <v>456</v>
      </c>
      <c r="H215" s="46">
        <v>0</v>
      </c>
      <c r="I215" s="37" t="s">
        <v>456</v>
      </c>
      <c r="J215" s="46">
        <v>0</v>
      </c>
      <c r="K215" s="34">
        <f t="shared" ref="K215:K246" si="221">(J215/D215)*100</f>
        <v>0</v>
      </c>
      <c r="L215" s="46">
        <v>0</v>
      </c>
      <c r="M215" s="46">
        <v>0</v>
      </c>
      <c r="N215" s="47">
        <f t="shared" ref="N215:N246" si="222">(M215/D215)*100</f>
        <v>0</v>
      </c>
      <c r="O215" s="45">
        <v>0</v>
      </c>
      <c r="P215" s="45">
        <v>0</v>
      </c>
      <c r="Q215" s="34">
        <f t="shared" ref="Q215:Q246" si="223">(P215/D215)*100</f>
        <v>0</v>
      </c>
      <c r="R215" s="46">
        <f t="shared" si="183"/>
        <v>0</v>
      </c>
      <c r="S215" s="46">
        <v>0</v>
      </c>
      <c r="T215" s="37" t="s">
        <v>456</v>
      </c>
      <c r="U215" s="46">
        <v>0</v>
      </c>
      <c r="V215" s="37" t="s">
        <v>456</v>
      </c>
      <c r="W215" s="46">
        <v>0</v>
      </c>
      <c r="X215" s="46">
        <v>0</v>
      </c>
      <c r="Y215" s="34">
        <f t="shared" ref="Y215:Y246" si="224">((X215)/D215)*100</f>
        <v>0</v>
      </c>
      <c r="Z215" s="46">
        <v>0</v>
      </c>
      <c r="AA215" s="34">
        <f t="shared" ref="AA215:AA246" si="225">((Z215)/D215)*100</f>
        <v>0</v>
      </c>
      <c r="AB215" s="42"/>
      <c r="AC215" s="42"/>
      <c r="AD215" s="42"/>
      <c r="AE215" s="42"/>
      <c r="AF215" s="34"/>
      <c r="AG215" s="34"/>
      <c r="AH215" s="45">
        <v>0</v>
      </c>
      <c r="AI215" s="37" t="s">
        <v>456</v>
      </c>
      <c r="AJ215" s="45">
        <v>0</v>
      </c>
      <c r="AK215" s="37" t="s">
        <v>456</v>
      </c>
      <c r="AL215" s="45">
        <v>0</v>
      </c>
      <c r="AM215" s="37" t="s">
        <v>456</v>
      </c>
      <c r="AN215" s="45">
        <v>0</v>
      </c>
      <c r="AO215" s="37" t="s">
        <v>456</v>
      </c>
      <c r="AP215" s="45">
        <v>0</v>
      </c>
      <c r="AQ215" s="176">
        <f t="shared" si="214"/>
        <v>0</v>
      </c>
      <c r="AR215" s="45">
        <f t="shared" si="186"/>
        <v>0</v>
      </c>
      <c r="AS215" s="34">
        <f t="shared" ref="AS215:AS246" si="226">((AR215)/D215)*100</f>
        <v>0</v>
      </c>
      <c r="AT215" s="149">
        <v>0</v>
      </c>
      <c r="AU215" s="149">
        <v>0</v>
      </c>
      <c r="AV215" s="149">
        <v>0</v>
      </c>
      <c r="AW215" s="45">
        <f t="shared" si="188"/>
        <v>0</v>
      </c>
      <c r="AX215" s="45">
        <v>0</v>
      </c>
      <c r="AY215" s="45">
        <v>0</v>
      </c>
      <c r="AZ215" s="45">
        <v>0</v>
      </c>
      <c r="BA215" s="45">
        <v>0</v>
      </c>
      <c r="BB215" s="34">
        <f t="shared" ref="BB215:BB246" si="227">((BA215)/D215)*100</f>
        <v>0</v>
      </c>
      <c r="BC215" s="149">
        <v>0</v>
      </c>
      <c r="BD215" s="37" t="s">
        <v>456</v>
      </c>
      <c r="BE215" s="45">
        <f t="shared" si="190"/>
        <v>0</v>
      </c>
      <c r="BF215" s="45">
        <f t="shared" si="191"/>
        <v>0</v>
      </c>
      <c r="BG215" s="45">
        <f t="shared" si="192"/>
        <v>0</v>
      </c>
      <c r="BH215" s="46">
        <v>0</v>
      </c>
      <c r="BI215" s="46">
        <v>0</v>
      </c>
      <c r="BJ215" s="46">
        <v>0</v>
      </c>
      <c r="BK215" s="46">
        <v>0</v>
      </c>
      <c r="BL215" s="46">
        <v>0</v>
      </c>
      <c r="BM215" s="46">
        <v>0</v>
      </c>
      <c r="BN215" s="46">
        <v>0</v>
      </c>
      <c r="BO215" s="46">
        <v>0</v>
      </c>
      <c r="BP215" s="46">
        <v>0</v>
      </c>
      <c r="BQ215" s="45">
        <f t="shared" si="193"/>
        <v>0</v>
      </c>
      <c r="BR215" s="47">
        <f t="shared" ref="BR215:BR246" si="228">(BQ215/D215)*100</f>
        <v>0</v>
      </c>
      <c r="BS215" s="45">
        <f t="shared" si="195"/>
        <v>0</v>
      </c>
      <c r="BT215" s="45">
        <f t="shared" si="196"/>
        <v>0</v>
      </c>
      <c r="BU215" s="45">
        <f t="shared" si="197"/>
        <v>0</v>
      </c>
      <c r="BV215" s="45">
        <f t="shared" si="198"/>
        <v>0</v>
      </c>
      <c r="BW215" s="45">
        <v>0</v>
      </c>
      <c r="BX215" s="45">
        <v>0</v>
      </c>
      <c r="BY215" s="45">
        <f t="shared" si="199"/>
        <v>0</v>
      </c>
      <c r="BZ215" s="45">
        <v>0</v>
      </c>
      <c r="CA215" s="45">
        <v>0</v>
      </c>
      <c r="CB215" s="45">
        <f t="shared" si="200"/>
        <v>0</v>
      </c>
      <c r="CC215" s="45">
        <v>0</v>
      </c>
      <c r="CD215" s="45">
        <v>0</v>
      </c>
      <c r="CE215" s="45">
        <f t="shared" si="201"/>
        <v>0</v>
      </c>
      <c r="CF215" s="45">
        <v>0</v>
      </c>
      <c r="CG215" s="45">
        <v>0</v>
      </c>
      <c r="CH215" s="45">
        <v>0</v>
      </c>
      <c r="CI215" s="45">
        <v>0</v>
      </c>
      <c r="CJ215" s="48"/>
      <c r="CK215" s="48"/>
      <c r="CL215" s="45">
        <v>0</v>
      </c>
      <c r="CM215" s="45">
        <v>0</v>
      </c>
      <c r="CN215" s="45">
        <f t="shared" si="202"/>
        <v>0</v>
      </c>
      <c r="CO215" s="115" t="s">
        <v>456</v>
      </c>
      <c r="CP215" s="45">
        <f t="shared" si="203"/>
        <v>0</v>
      </c>
      <c r="CQ215" s="45">
        <f t="shared" si="204"/>
        <v>0</v>
      </c>
      <c r="CR215" s="45">
        <f t="shared" si="205"/>
        <v>0</v>
      </c>
      <c r="CS215" s="45">
        <v>0</v>
      </c>
      <c r="CT215" s="45">
        <v>0</v>
      </c>
      <c r="CU215" s="45">
        <v>0</v>
      </c>
      <c r="CV215" s="45">
        <v>0</v>
      </c>
      <c r="CW215" s="45">
        <v>0</v>
      </c>
      <c r="CX215" s="45">
        <v>0</v>
      </c>
      <c r="CY215" s="45">
        <f t="shared" si="206"/>
        <v>0</v>
      </c>
      <c r="CZ215" s="115" t="s">
        <v>456</v>
      </c>
      <c r="DA215" s="45">
        <v>0</v>
      </c>
      <c r="DB215" s="45">
        <f t="shared" si="207"/>
        <v>0</v>
      </c>
      <c r="DC215" s="37" t="s">
        <v>456</v>
      </c>
      <c r="DD215" s="45">
        <v>0</v>
      </c>
      <c r="DE215" s="45">
        <v>0</v>
      </c>
      <c r="DF215" s="45">
        <v>0</v>
      </c>
      <c r="DG215" s="45">
        <v>0</v>
      </c>
      <c r="DH215" s="48"/>
      <c r="DI215" s="48"/>
      <c r="DJ215" s="48"/>
      <c r="DK215" s="46">
        <v>0</v>
      </c>
      <c r="DL215" s="26" t="s">
        <v>392</v>
      </c>
      <c r="DM215" s="26" t="s">
        <v>392</v>
      </c>
      <c r="DN215" s="46">
        <v>0</v>
      </c>
    </row>
    <row r="216" spans="1:118" s="5" customFormat="1">
      <c r="A216" s="26" t="s">
        <v>182</v>
      </c>
      <c r="B216" s="26" t="s">
        <v>210</v>
      </c>
      <c r="C216" s="26" t="s">
        <v>31</v>
      </c>
      <c r="D216" s="46">
        <v>869</v>
      </c>
      <c r="E216" s="45">
        <f t="shared" si="179"/>
        <v>10</v>
      </c>
      <c r="F216" s="46">
        <v>10</v>
      </c>
      <c r="G216" s="34">
        <f>(F216/E216)*100</f>
        <v>100</v>
      </c>
      <c r="H216" s="46">
        <v>0</v>
      </c>
      <c r="I216" s="34">
        <f>(H216/E216)*100</f>
        <v>0</v>
      </c>
      <c r="J216" s="46">
        <v>10</v>
      </c>
      <c r="K216" s="34">
        <f t="shared" si="221"/>
        <v>1.1507479861910241</v>
      </c>
      <c r="L216" s="46">
        <v>283</v>
      </c>
      <c r="M216" s="46">
        <v>98</v>
      </c>
      <c r="N216" s="47">
        <f t="shared" si="222"/>
        <v>11.277330264672036</v>
      </c>
      <c r="O216" s="46">
        <v>57</v>
      </c>
      <c r="P216" s="46">
        <v>40</v>
      </c>
      <c r="Q216" s="34">
        <f t="shared" si="223"/>
        <v>4.6029919447640966</v>
      </c>
      <c r="R216" s="46">
        <f t="shared" si="183"/>
        <v>26</v>
      </c>
      <c r="S216" s="46">
        <v>26</v>
      </c>
      <c r="T216" s="34">
        <f t="shared" ref="T216:T229" si="229">(S216/R216)*100</f>
        <v>100</v>
      </c>
      <c r="U216" s="46">
        <v>0</v>
      </c>
      <c r="V216" s="34">
        <f t="shared" ref="V216:V229" si="230">(U216/R216)*100</f>
        <v>0</v>
      </c>
      <c r="W216" s="46">
        <v>8</v>
      </c>
      <c r="X216" s="46">
        <v>20</v>
      </c>
      <c r="Y216" s="34">
        <f t="shared" si="224"/>
        <v>2.3014959723820483</v>
      </c>
      <c r="Z216" s="46">
        <v>8</v>
      </c>
      <c r="AA216" s="34">
        <f t="shared" si="225"/>
        <v>0.92059838895281931</v>
      </c>
      <c r="AB216" s="42">
        <v>54.58</v>
      </c>
      <c r="AC216" s="42">
        <v>46.93</v>
      </c>
      <c r="AD216" s="42">
        <v>331.77</v>
      </c>
      <c r="AE216" s="42">
        <v>303.08999999999997</v>
      </c>
      <c r="AF216" s="34">
        <v>9.5</v>
      </c>
      <c r="AG216" s="34">
        <v>9.25</v>
      </c>
      <c r="AH216" s="45">
        <v>18</v>
      </c>
      <c r="AI216" s="34">
        <f t="shared" ref="AI216:AI229" si="231">(AH216/S216)*100</f>
        <v>69.230769230769226</v>
      </c>
      <c r="AJ216" s="45">
        <v>6</v>
      </c>
      <c r="AK216" s="34">
        <f>(AJ216/W216)*100</f>
        <v>75</v>
      </c>
      <c r="AL216" s="45">
        <v>15</v>
      </c>
      <c r="AM216" s="34">
        <f t="shared" ref="AM216:AM229" si="232">(AL216/X216)*100</f>
        <v>75</v>
      </c>
      <c r="AN216" s="45">
        <v>6</v>
      </c>
      <c r="AO216" s="34">
        <f>(AN216/Z216)*100</f>
        <v>75</v>
      </c>
      <c r="AP216" s="45">
        <v>0</v>
      </c>
      <c r="AQ216" s="175">
        <f t="shared" si="214"/>
        <v>0</v>
      </c>
      <c r="AR216" s="45">
        <f t="shared" si="186"/>
        <v>13</v>
      </c>
      <c r="AS216" s="34">
        <f t="shared" si="226"/>
        <v>1.4959723820483315</v>
      </c>
      <c r="AT216" s="149">
        <v>0</v>
      </c>
      <c r="AU216" s="149">
        <v>13</v>
      </c>
      <c r="AV216" s="149">
        <v>0</v>
      </c>
      <c r="AW216" s="45">
        <f t="shared" si="188"/>
        <v>7</v>
      </c>
      <c r="AX216" s="45">
        <v>0</v>
      </c>
      <c r="AY216" s="45">
        <v>7</v>
      </c>
      <c r="AZ216" s="45">
        <v>0</v>
      </c>
      <c r="BA216" s="45">
        <v>7</v>
      </c>
      <c r="BB216" s="34">
        <f t="shared" si="227"/>
        <v>0.80552359033371701</v>
      </c>
      <c r="BC216" s="149">
        <v>0</v>
      </c>
      <c r="BD216" s="34">
        <f>(BC216/BA216)*100</f>
        <v>0</v>
      </c>
      <c r="BE216" s="45">
        <f t="shared" si="190"/>
        <v>0</v>
      </c>
      <c r="BF216" s="45">
        <f t="shared" si="191"/>
        <v>2</v>
      </c>
      <c r="BG216" s="45">
        <f t="shared" si="192"/>
        <v>5</v>
      </c>
      <c r="BH216" s="46">
        <v>0</v>
      </c>
      <c r="BI216" s="46">
        <v>0</v>
      </c>
      <c r="BJ216" s="46">
        <v>0</v>
      </c>
      <c r="BK216" s="46">
        <v>0</v>
      </c>
      <c r="BL216" s="46">
        <v>2</v>
      </c>
      <c r="BM216" s="46">
        <v>5</v>
      </c>
      <c r="BN216" s="46">
        <v>0</v>
      </c>
      <c r="BO216" s="46">
        <v>0</v>
      </c>
      <c r="BP216" s="46">
        <v>0</v>
      </c>
      <c r="BQ216" s="45">
        <f t="shared" si="193"/>
        <v>1</v>
      </c>
      <c r="BR216" s="47">
        <f t="shared" si="228"/>
        <v>0.11507479861910241</v>
      </c>
      <c r="BS216" s="45">
        <f t="shared" si="195"/>
        <v>1</v>
      </c>
      <c r="BT216" s="45">
        <f t="shared" si="196"/>
        <v>0</v>
      </c>
      <c r="BU216" s="45">
        <f t="shared" si="197"/>
        <v>1</v>
      </c>
      <c r="BV216" s="45">
        <f t="shared" si="198"/>
        <v>0</v>
      </c>
      <c r="BW216" s="45">
        <v>0</v>
      </c>
      <c r="BX216" s="45">
        <v>0</v>
      </c>
      <c r="BY216" s="45">
        <f t="shared" si="199"/>
        <v>1</v>
      </c>
      <c r="BZ216" s="45">
        <v>0</v>
      </c>
      <c r="CA216" s="45">
        <v>1</v>
      </c>
      <c r="CB216" s="45">
        <f t="shared" si="200"/>
        <v>0</v>
      </c>
      <c r="CC216" s="45">
        <v>0</v>
      </c>
      <c r="CD216" s="45">
        <v>0</v>
      </c>
      <c r="CE216" s="45">
        <f t="shared" si="201"/>
        <v>0</v>
      </c>
      <c r="CF216" s="45">
        <v>0</v>
      </c>
      <c r="CG216" s="45">
        <v>0</v>
      </c>
      <c r="CH216" s="45">
        <v>0</v>
      </c>
      <c r="CI216" s="45">
        <v>0</v>
      </c>
      <c r="CJ216" s="48">
        <v>745.58</v>
      </c>
      <c r="CK216" s="48"/>
      <c r="CL216" s="45">
        <v>3</v>
      </c>
      <c r="CM216" s="45">
        <v>0</v>
      </c>
      <c r="CN216" s="45">
        <f t="shared" si="202"/>
        <v>1</v>
      </c>
      <c r="CO216" s="47">
        <f>(CN216/BQ216)*100</f>
        <v>100</v>
      </c>
      <c r="CP216" s="45">
        <f t="shared" si="203"/>
        <v>1</v>
      </c>
      <c r="CQ216" s="45">
        <f t="shared" si="204"/>
        <v>0</v>
      </c>
      <c r="CR216" s="45">
        <f t="shared" si="205"/>
        <v>0</v>
      </c>
      <c r="CS216" s="45">
        <v>1</v>
      </c>
      <c r="CT216" s="45">
        <v>0</v>
      </c>
      <c r="CU216" s="45">
        <v>0</v>
      </c>
      <c r="CV216" s="45">
        <v>0</v>
      </c>
      <c r="CW216" s="45">
        <v>0</v>
      </c>
      <c r="CX216" s="45">
        <v>0</v>
      </c>
      <c r="CY216" s="45">
        <f t="shared" si="206"/>
        <v>0</v>
      </c>
      <c r="CZ216" s="47">
        <f>(CY216/BQ216)*100</f>
        <v>0</v>
      </c>
      <c r="DA216" s="45">
        <v>2</v>
      </c>
      <c r="DB216" s="45">
        <f t="shared" si="207"/>
        <v>2</v>
      </c>
      <c r="DC216" s="34">
        <f>(DB216/DA216)*100</f>
        <v>100</v>
      </c>
      <c r="DD216" s="45">
        <v>2</v>
      </c>
      <c r="DE216" s="45">
        <v>0</v>
      </c>
      <c r="DF216" s="45">
        <v>0</v>
      </c>
      <c r="DG216" s="45">
        <v>0</v>
      </c>
      <c r="DH216" s="48">
        <v>648</v>
      </c>
      <c r="DI216" s="48">
        <v>155</v>
      </c>
      <c r="DJ216" s="48">
        <v>1140</v>
      </c>
      <c r="DK216" s="46">
        <v>0</v>
      </c>
      <c r="DL216" s="46">
        <v>4</v>
      </c>
      <c r="DM216" s="46">
        <v>0</v>
      </c>
      <c r="DN216" s="46">
        <v>20</v>
      </c>
    </row>
    <row r="217" spans="1:118" s="5" customFormat="1">
      <c r="A217" s="100" t="s">
        <v>329</v>
      </c>
      <c r="B217" s="100" t="s">
        <v>391</v>
      </c>
      <c r="C217" s="100" t="s">
        <v>19</v>
      </c>
      <c r="D217" s="46">
        <v>446</v>
      </c>
      <c r="E217" s="45">
        <f t="shared" si="179"/>
        <v>10</v>
      </c>
      <c r="F217" s="46">
        <v>10</v>
      </c>
      <c r="G217" s="34">
        <f>(F217/E217)*100</f>
        <v>100</v>
      </c>
      <c r="H217" s="46">
        <v>0</v>
      </c>
      <c r="I217" s="34">
        <f>(H217/E217)*100</f>
        <v>0</v>
      </c>
      <c r="J217" s="46">
        <v>10</v>
      </c>
      <c r="K217" s="34">
        <f t="shared" si="221"/>
        <v>2.2421524663677128</v>
      </c>
      <c r="L217" s="46">
        <v>75</v>
      </c>
      <c r="M217" s="46">
        <v>46</v>
      </c>
      <c r="N217" s="47">
        <f t="shared" si="222"/>
        <v>10.31390134529148</v>
      </c>
      <c r="O217" s="45">
        <v>12</v>
      </c>
      <c r="P217" s="45">
        <v>8</v>
      </c>
      <c r="Q217" s="34">
        <f t="shared" si="223"/>
        <v>1.7937219730941705</v>
      </c>
      <c r="R217" s="46">
        <f t="shared" si="183"/>
        <v>4</v>
      </c>
      <c r="S217" s="46">
        <v>4</v>
      </c>
      <c r="T217" s="34">
        <f t="shared" si="229"/>
        <v>100</v>
      </c>
      <c r="U217" s="46">
        <v>0</v>
      </c>
      <c r="V217" s="34">
        <f t="shared" si="230"/>
        <v>0</v>
      </c>
      <c r="W217" s="46">
        <v>1</v>
      </c>
      <c r="X217" s="46">
        <v>3</v>
      </c>
      <c r="Y217" s="34">
        <f t="shared" si="224"/>
        <v>0.67264573991031396</v>
      </c>
      <c r="Z217" s="46">
        <v>1</v>
      </c>
      <c r="AA217" s="34">
        <f t="shared" si="225"/>
        <v>0.22421524663677131</v>
      </c>
      <c r="AB217" s="42">
        <v>47.01</v>
      </c>
      <c r="AC217" s="42">
        <v>29.75</v>
      </c>
      <c r="AD217" s="42"/>
      <c r="AE217" s="42">
        <v>327.20999999999998</v>
      </c>
      <c r="AF217" s="34">
        <v>6.5</v>
      </c>
      <c r="AG217" s="34">
        <v>11</v>
      </c>
      <c r="AH217" s="45">
        <v>2</v>
      </c>
      <c r="AI217" s="34">
        <f t="shared" si="231"/>
        <v>50</v>
      </c>
      <c r="AJ217" s="45">
        <v>1</v>
      </c>
      <c r="AK217" s="34">
        <f>(AJ217/W217)*100</f>
        <v>100</v>
      </c>
      <c r="AL217" s="45">
        <v>2</v>
      </c>
      <c r="AM217" s="34">
        <f t="shared" si="232"/>
        <v>66.666666666666657</v>
      </c>
      <c r="AN217" s="45">
        <v>1</v>
      </c>
      <c r="AO217" s="34">
        <f>(AN217/Z217)*100</f>
        <v>100</v>
      </c>
      <c r="AP217" s="45">
        <v>0</v>
      </c>
      <c r="AQ217" s="175">
        <f t="shared" si="214"/>
        <v>0</v>
      </c>
      <c r="AR217" s="45">
        <f t="shared" si="186"/>
        <v>2</v>
      </c>
      <c r="AS217" s="34">
        <f t="shared" si="226"/>
        <v>0.44843049327354262</v>
      </c>
      <c r="AT217" s="149">
        <v>0</v>
      </c>
      <c r="AU217" s="149">
        <v>2</v>
      </c>
      <c r="AV217" s="149">
        <v>0</v>
      </c>
      <c r="AW217" s="45">
        <f t="shared" si="188"/>
        <v>2</v>
      </c>
      <c r="AX217" s="45">
        <v>0</v>
      </c>
      <c r="AY217" s="45">
        <v>2</v>
      </c>
      <c r="AZ217" s="45">
        <v>0</v>
      </c>
      <c r="BA217" s="45">
        <v>2</v>
      </c>
      <c r="BB217" s="34">
        <f t="shared" si="227"/>
        <v>0.44843049327354262</v>
      </c>
      <c r="BC217" s="149">
        <v>0</v>
      </c>
      <c r="BD217" s="34">
        <f>(BC217/BA217)*100</f>
        <v>0</v>
      </c>
      <c r="BE217" s="45">
        <f t="shared" si="190"/>
        <v>0</v>
      </c>
      <c r="BF217" s="45">
        <f t="shared" si="191"/>
        <v>0</v>
      </c>
      <c r="BG217" s="45">
        <f t="shared" si="192"/>
        <v>2</v>
      </c>
      <c r="BH217" s="46">
        <v>0</v>
      </c>
      <c r="BI217" s="46">
        <v>0</v>
      </c>
      <c r="BJ217" s="46">
        <v>0</v>
      </c>
      <c r="BK217" s="46">
        <v>0</v>
      </c>
      <c r="BL217" s="46">
        <v>0</v>
      </c>
      <c r="BM217" s="46">
        <v>2</v>
      </c>
      <c r="BN217" s="46">
        <v>0</v>
      </c>
      <c r="BO217" s="46">
        <v>0</v>
      </c>
      <c r="BP217" s="46">
        <v>0</v>
      </c>
      <c r="BQ217" s="45">
        <f t="shared" si="193"/>
        <v>0</v>
      </c>
      <c r="BR217" s="47">
        <f t="shared" si="228"/>
        <v>0</v>
      </c>
      <c r="BS217" s="45">
        <f t="shared" si="195"/>
        <v>0</v>
      </c>
      <c r="BT217" s="45">
        <f t="shared" si="196"/>
        <v>0</v>
      </c>
      <c r="BU217" s="45">
        <f t="shared" si="197"/>
        <v>0</v>
      </c>
      <c r="BV217" s="45">
        <f t="shared" si="198"/>
        <v>0</v>
      </c>
      <c r="BW217" s="45">
        <v>0</v>
      </c>
      <c r="BX217" s="45">
        <v>0</v>
      </c>
      <c r="BY217" s="45">
        <f t="shared" si="199"/>
        <v>0</v>
      </c>
      <c r="BZ217" s="45">
        <v>0</v>
      </c>
      <c r="CA217" s="45">
        <v>0</v>
      </c>
      <c r="CB217" s="45">
        <f t="shared" si="200"/>
        <v>0</v>
      </c>
      <c r="CC217" s="45">
        <v>0</v>
      </c>
      <c r="CD217" s="45">
        <v>0</v>
      </c>
      <c r="CE217" s="45">
        <f t="shared" si="201"/>
        <v>0</v>
      </c>
      <c r="CF217" s="45">
        <v>0</v>
      </c>
      <c r="CG217" s="45">
        <v>0</v>
      </c>
      <c r="CH217" s="45">
        <v>0</v>
      </c>
      <c r="CI217" s="45">
        <v>0</v>
      </c>
      <c r="CJ217" s="48"/>
      <c r="CK217" s="48"/>
      <c r="CL217" s="45">
        <v>0</v>
      </c>
      <c r="CM217" s="45">
        <v>0</v>
      </c>
      <c r="CN217" s="45">
        <f t="shared" si="202"/>
        <v>0</v>
      </c>
      <c r="CO217" s="115" t="s">
        <v>456</v>
      </c>
      <c r="CP217" s="45">
        <f t="shared" si="203"/>
        <v>0</v>
      </c>
      <c r="CQ217" s="45">
        <f t="shared" si="204"/>
        <v>0</v>
      </c>
      <c r="CR217" s="45">
        <f t="shared" si="205"/>
        <v>0</v>
      </c>
      <c r="CS217" s="45">
        <v>0</v>
      </c>
      <c r="CT217" s="45">
        <v>0</v>
      </c>
      <c r="CU217" s="45">
        <v>0</v>
      </c>
      <c r="CV217" s="45">
        <v>0</v>
      </c>
      <c r="CW217" s="45">
        <v>0</v>
      </c>
      <c r="CX217" s="45">
        <v>0</v>
      </c>
      <c r="CY217" s="45">
        <f t="shared" si="206"/>
        <v>0</v>
      </c>
      <c r="CZ217" s="115" t="s">
        <v>456</v>
      </c>
      <c r="DA217" s="45">
        <v>1</v>
      </c>
      <c r="DB217" s="45">
        <f t="shared" si="207"/>
        <v>1</v>
      </c>
      <c r="DC217" s="34">
        <f>(DB217/DA217)*100</f>
        <v>100</v>
      </c>
      <c r="DD217" s="45">
        <v>0</v>
      </c>
      <c r="DE217" s="45">
        <v>0</v>
      </c>
      <c r="DF217" s="45">
        <v>1</v>
      </c>
      <c r="DG217" s="45">
        <v>0</v>
      </c>
      <c r="DH217" s="48">
        <v>3623.28</v>
      </c>
      <c r="DI217" s="48">
        <v>3623.28</v>
      </c>
      <c r="DJ217" s="48">
        <v>3623.28</v>
      </c>
      <c r="DK217" s="46">
        <v>0</v>
      </c>
      <c r="DL217" s="26" t="s">
        <v>392</v>
      </c>
      <c r="DM217" s="26" t="s">
        <v>392</v>
      </c>
      <c r="DN217" s="46">
        <v>4</v>
      </c>
    </row>
    <row r="218" spans="1:118" s="5" customFormat="1">
      <c r="A218" s="26" t="s">
        <v>214</v>
      </c>
      <c r="B218" s="26" t="s">
        <v>216</v>
      </c>
      <c r="C218" s="26" t="s">
        <v>31</v>
      </c>
      <c r="D218" s="46">
        <v>298</v>
      </c>
      <c r="E218" s="45">
        <f t="shared" si="179"/>
        <v>9</v>
      </c>
      <c r="F218" s="46">
        <v>9</v>
      </c>
      <c r="G218" s="34">
        <f>(F218/E218)*100</f>
        <v>100</v>
      </c>
      <c r="H218" s="46">
        <v>0</v>
      </c>
      <c r="I218" s="34">
        <f>(H218/E218)*100</f>
        <v>0</v>
      </c>
      <c r="J218" s="46">
        <v>6</v>
      </c>
      <c r="K218" s="34">
        <f t="shared" si="221"/>
        <v>2.0134228187919461</v>
      </c>
      <c r="L218" s="46">
        <v>150</v>
      </c>
      <c r="M218" s="46">
        <v>60</v>
      </c>
      <c r="N218" s="47">
        <f t="shared" si="222"/>
        <v>20.134228187919462</v>
      </c>
      <c r="O218" s="45">
        <v>82</v>
      </c>
      <c r="P218" s="45">
        <v>42</v>
      </c>
      <c r="Q218" s="34">
        <f t="shared" si="223"/>
        <v>14.093959731543624</v>
      </c>
      <c r="R218" s="46">
        <f t="shared" si="183"/>
        <v>3</v>
      </c>
      <c r="S218" s="46">
        <v>3</v>
      </c>
      <c r="T218" s="34">
        <f t="shared" si="229"/>
        <v>100</v>
      </c>
      <c r="U218" s="46">
        <v>0</v>
      </c>
      <c r="V218" s="34">
        <f t="shared" si="230"/>
        <v>0</v>
      </c>
      <c r="W218" s="46">
        <v>1</v>
      </c>
      <c r="X218" s="46">
        <v>3</v>
      </c>
      <c r="Y218" s="34">
        <f t="shared" si="224"/>
        <v>1.006711409395973</v>
      </c>
      <c r="Z218" s="46">
        <v>1</v>
      </c>
      <c r="AA218" s="34">
        <f t="shared" si="225"/>
        <v>0.33557046979865773</v>
      </c>
      <c r="AB218" s="42">
        <v>65.98</v>
      </c>
      <c r="AC218" s="42">
        <v>25.14</v>
      </c>
      <c r="AD218" s="42">
        <v>300.83999999999997</v>
      </c>
      <c r="AE218" s="42">
        <v>251.36</v>
      </c>
      <c r="AF218" s="34">
        <v>4.67</v>
      </c>
      <c r="AG218" s="34">
        <v>10</v>
      </c>
      <c r="AH218" s="45">
        <v>0</v>
      </c>
      <c r="AI218" s="34">
        <f t="shared" si="231"/>
        <v>0</v>
      </c>
      <c r="AJ218" s="45">
        <v>1</v>
      </c>
      <c r="AK218" s="34">
        <f>(AJ218/W218)*100</f>
        <v>100</v>
      </c>
      <c r="AL218" s="45">
        <v>0</v>
      </c>
      <c r="AM218" s="34">
        <f t="shared" si="232"/>
        <v>0</v>
      </c>
      <c r="AN218" s="45">
        <v>1</v>
      </c>
      <c r="AO218" s="34">
        <f>(AN218/Z218)*100</f>
        <v>100</v>
      </c>
      <c r="AP218" s="45">
        <v>2</v>
      </c>
      <c r="AQ218" s="175">
        <f t="shared" si="214"/>
        <v>0.67114093959731547</v>
      </c>
      <c r="AR218" s="45">
        <f t="shared" si="186"/>
        <v>15</v>
      </c>
      <c r="AS218" s="34">
        <f t="shared" si="226"/>
        <v>5.0335570469798654</v>
      </c>
      <c r="AT218" s="149">
        <v>7</v>
      </c>
      <c r="AU218" s="149">
        <v>8</v>
      </c>
      <c r="AV218" s="149">
        <v>0</v>
      </c>
      <c r="AW218" s="45">
        <f t="shared" si="188"/>
        <v>11</v>
      </c>
      <c r="AX218" s="45">
        <v>7</v>
      </c>
      <c r="AY218" s="45">
        <v>4</v>
      </c>
      <c r="AZ218" s="45">
        <v>0</v>
      </c>
      <c r="BA218" s="45">
        <v>10</v>
      </c>
      <c r="BB218" s="34">
        <f t="shared" si="227"/>
        <v>3.3557046979865772</v>
      </c>
      <c r="BC218" s="149">
        <v>0</v>
      </c>
      <c r="BD218" s="34">
        <f>(BC218/BA218)*100</f>
        <v>0</v>
      </c>
      <c r="BE218" s="45">
        <f t="shared" si="190"/>
        <v>8</v>
      </c>
      <c r="BF218" s="45">
        <f t="shared" si="191"/>
        <v>1</v>
      </c>
      <c r="BG218" s="45">
        <f t="shared" si="192"/>
        <v>2</v>
      </c>
      <c r="BH218" s="46">
        <v>7</v>
      </c>
      <c r="BI218" s="46">
        <v>0</v>
      </c>
      <c r="BJ218" s="46">
        <v>0</v>
      </c>
      <c r="BK218" s="46">
        <v>1</v>
      </c>
      <c r="BL218" s="46">
        <v>1</v>
      </c>
      <c r="BM218" s="46">
        <v>2</v>
      </c>
      <c r="BN218" s="46">
        <v>0</v>
      </c>
      <c r="BO218" s="46">
        <v>0</v>
      </c>
      <c r="BP218" s="46">
        <v>0</v>
      </c>
      <c r="BQ218" s="45">
        <f t="shared" si="193"/>
        <v>2</v>
      </c>
      <c r="BR218" s="47">
        <f t="shared" si="228"/>
        <v>0.67114093959731547</v>
      </c>
      <c r="BS218" s="45">
        <f t="shared" si="195"/>
        <v>2</v>
      </c>
      <c r="BT218" s="45">
        <f t="shared" si="196"/>
        <v>0</v>
      </c>
      <c r="BU218" s="45">
        <f t="shared" si="197"/>
        <v>2</v>
      </c>
      <c r="BV218" s="45">
        <f t="shared" si="198"/>
        <v>0</v>
      </c>
      <c r="BW218" s="45">
        <v>0</v>
      </c>
      <c r="BX218" s="45">
        <v>0</v>
      </c>
      <c r="BY218" s="45">
        <f t="shared" si="199"/>
        <v>2</v>
      </c>
      <c r="BZ218" s="45">
        <v>0</v>
      </c>
      <c r="CA218" s="45">
        <v>2</v>
      </c>
      <c r="CB218" s="45">
        <f t="shared" si="200"/>
        <v>0</v>
      </c>
      <c r="CC218" s="45">
        <v>0</v>
      </c>
      <c r="CD218" s="45">
        <v>0</v>
      </c>
      <c r="CE218" s="45">
        <f t="shared" si="201"/>
        <v>0</v>
      </c>
      <c r="CF218" s="45">
        <v>0</v>
      </c>
      <c r="CG218" s="45">
        <v>0</v>
      </c>
      <c r="CH218" s="45">
        <v>0</v>
      </c>
      <c r="CI218" s="45">
        <v>0</v>
      </c>
      <c r="CJ218" s="48">
        <v>469.31</v>
      </c>
      <c r="CK218" s="48"/>
      <c r="CL218" s="45">
        <v>1</v>
      </c>
      <c r="CM218" s="45">
        <v>0</v>
      </c>
      <c r="CN218" s="45">
        <f t="shared" si="202"/>
        <v>1</v>
      </c>
      <c r="CO218" s="47">
        <f>(CN218/BQ218)*100</f>
        <v>50</v>
      </c>
      <c r="CP218" s="45">
        <f t="shared" si="203"/>
        <v>0</v>
      </c>
      <c r="CQ218" s="45">
        <f t="shared" si="204"/>
        <v>0</v>
      </c>
      <c r="CR218" s="45">
        <f t="shared" si="205"/>
        <v>1</v>
      </c>
      <c r="CS218" s="45">
        <v>0</v>
      </c>
      <c r="CT218" s="45">
        <v>0</v>
      </c>
      <c r="CU218" s="45">
        <v>1</v>
      </c>
      <c r="CV218" s="45">
        <v>0</v>
      </c>
      <c r="CW218" s="45">
        <v>0</v>
      </c>
      <c r="CX218" s="45">
        <v>0</v>
      </c>
      <c r="CY218" s="45">
        <f t="shared" si="206"/>
        <v>1</v>
      </c>
      <c r="CZ218" s="47">
        <f>(CY218/BQ218)*100</f>
        <v>50</v>
      </c>
      <c r="DA218" s="45">
        <v>0</v>
      </c>
      <c r="DB218" s="45">
        <f t="shared" si="207"/>
        <v>0</v>
      </c>
      <c r="DC218" s="37" t="s">
        <v>456</v>
      </c>
      <c r="DD218" s="45">
        <v>0</v>
      </c>
      <c r="DE218" s="45">
        <v>0</v>
      </c>
      <c r="DF218" s="45">
        <v>0</v>
      </c>
      <c r="DG218" s="45">
        <v>0</v>
      </c>
      <c r="DH218" s="48"/>
      <c r="DI218" s="48"/>
      <c r="DJ218" s="48"/>
      <c r="DK218" s="46">
        <v>0</v>
      </c>
      <c r="DL218" s="46">
        <v>0</v>
      </c>
      <c r="DM218" s="46">
        <v>0</v>
      </c>
      <c r="DN218" s="46">
        <v>2</v>
      </c>
    </row>
    <row r="219" spans="1:118" s="5" customFormat="1">
      <c r="A219" s="26" t="s">
        <v>421</v>
      </c>
      <c r="B219" s="26" t="s">
        <v>439</v>
      </c>
      <c r="C219" s="26" t="s">
        <v>33</v>
      </c>
      <c r="D219" s="46">
        <v>215</v>
      </c>
      <c r="E219" s="45">
        <f t="shared" si="179"/>
        <v>0</v>
      </c>
      <c r="F219" s="46">
        <v>0</v>
      </c>
      <c r="G219" s="37" t="s">
        <v>456</v>
      </c>
      <c r="H219" s="46">
        <v>0</v>
      </c>
      <c r="I219" s="37" t="s">
        <v>456</v>
      </c>
      <c r="J219" s="46">
        <v>0</v>
      </c>
      <c r="K219" s="34">
        <f t="shared" si="221"/>
        <v>0</v>
      </c>
      <c r="L219" s="46">
        <v>35</v>
      </c>
      <c r="M219" s="46">
        <v>20</v>
      </c>
      <c r="N219" s="47">
        <f t="shared" si="222"/>
        <v>9.3023255813953494</v>
      </c>
      <c r="O219" s="45">
        <v>13</v>
      </c>
      <c r="P219" s="45">
        <v>10</v>
      </c>
      <c r="Q219" s="34">
        <f t="shared" si="223"/>
        <v>4.6511627906976747</v>
      </c>
      <c r="R219" s="46">
        <f t="shared" si="183"/>
        <v>7</v>
      </c>
      <c r="S219" s="46">
        <v>7</v>
      </c>
      <c r="T219" s="34">
        <f t="shared" si="229"/>
        <v>100</v>
      </c>
      <c r="U219" s="46">
        <v>0</v>
      </c>
      <c r="V219" s="34">
        <f t="shared" si="230"/>
        <v>0</v>
      </c>
      <c r="W219" s="46">
        <v>0</v>
      </c>
      <c r="X219" s="46">
        <v>5</v>
      </c>
      <c r="Y219" s="34">
        <f t="shared" si="224"/>
        <v>2.3255813953488373</v>
      </c>
      <c r="Z219" s="46">
        <v>0</v>
      </c>
      <c r="AA219" s="34">
        <f t="shared" si="225"/>
        <v>0</v>
      </c>
      <c r="AB219" s="42">
        <v>28.3</v>
      </c>
      <c r="AC219" s="42"/>
      <c r="AD219" s="42">
        <v>315.68</v>
      </c>
      <c r="AE219" s="42"/>
      <c r="AF219" s="34">
        <v>4.45</v>
      </c>
      <c r="AG219" s="34"/>
      <c r="AH219" s="45">
        <v>3</v>
      </c>
      <c r="AI219" s="34">
        <f t="shared" si="231"/>
        <v>42.857142857142854</v>
      </c>
      <c r="AJ219" s="45">
        <v>0</v>
      </c>
      <c r="AK219" s="37" t="s">
        <v>456</v>
      </c>
      <c r="AL219" s="45">
        <v>3</v>
      </c>
      <c r="AM219" s="34">
        <f t="shared" si="232"/>
        <v>60</v>
      </c>
      <c r="AN219" s="45">
        <v>0</v>
      </c>
      <c r="AO219" s="37" t="s">
        <v>456</v>
      </c>
      <c r="AP219" s="45">
        <v>0</v>
      </c>
      <c r="AQ219" s="175">
        <f t="shared" si="214"/>
        <v>0</v>
      </c>
      <c r="AR219" s="45">
        <f t="shared" si="186"/>
        <v>0</v>
      </c>
      <c r="AS219" s="34">
        <f t="shared" si="226"/>
        <v>0</v>
      </c>
      <c r="AT219" s="149">
        <v>0</v>
      </c>
      <c r="AU219" s="149">
        <v>0</v>
      </c>
      <c r="AV219" s="149">
        <v>0</v>
      </c>
      <c r="AW219" s="45">
        <f t="shared" si="188"/>
        <v>0</v>
      </c>
      <c r="AX219" s="45">
        <v>0</v>
      </c>
      <c r="AY219" s="45">
        <v>0</v>
      </c>
      <c r="AZ219" s="45">
        <v>0</v>
      </c>
      <c r="BA219" s="45">
        <v>0</v>
      </c>
      <c r="BB219" s="34">
        <f t="shared" si="227"/>
        <v>0</v>
      </c>
      <c r="BC219" s="149">
        <v>0</v>
      </c>
      <c r="BD219" s="37" t="s">
        <v>456</v>
      </c>
      <c r="BE219" s="45">
        <f t="shared" si="190"/>
        <v>0</v>
      </c>
      <c r="BF219" s="45">
        <f t="shared" si="191"/>
        <v>0</v>
      </c>
      <c r="BG219" s="45">
        <f t="shared" si="192"/>
        <v>0</v>
      </c>
      <c r="BH219" s="46">
        <v>0</v>
      </c>
      <c r="BI219" s="46">
        <v>0</v>
      </c>
      <c r="BJ219" s="46">
        <v>0</v>
      </c>
      <c r="BK219" s="46">
        <v>0</v>
      </c>
      <c r="BL219" s="46">
        <v>0</v>
      </c>
      <c r="BM219" s="46">
        <v>0</v>
      </c>
      <c r="BN219" s="46">
        <v>0</v>
      </c>
      <c r="BO219" s="46">
        <v>0</v>
      </c>
      <c r="BP219" s="46">
        <v>0</v>
      </c>
      <c r="BQ219" s="45">
        <f t="shared" si="193"/>
        <v>0</v>
      </c>
      <c r="BR219" s="47">
        <f t="shared" si="228"/>
        <v>0</v>
      </c>
      <c r="BS219" s="45">
        <f t="shared" si="195"/>
        <v>0</v>
      </c>
      <c r="BT219" s="45">
        <f t="shared" si="196"/>
        <v>0</v>
      </c>
      <c r="BU219" s="45">
        <f t="shared" si="197"/>
        <v>0</v>
      </c>
      <c r="BV219" s="45">
        <f t="shared" si="198"/>
        <v>0</v>
      </c>
      <c r="BW219" s="45">
        <v>0</v>
      </c>
      <c r="BX219" s="45">
        <v>0</v>
      </c>
      <c r="BY219" s="45">
        <f t="shared" si="199"/>
        <v>0</v>
      </c>
      <c r="BZ219" s="45">
        <v>0</v>
      </c>
      <c r="CA219" s="45">
        <v>0</v>
      </c>
      <c r="CB219" s="45">
        <f t="shared" si="200"/>
        <v>0</v>
      </c>
      <c r="CC219" s="45">
        <v>0</v>
      </c>
      <c r="CD219" s="45">
        <v>0</v>
      </c>
      <c r="CE219" s="45">
        <f t="shared" si="201"/>
        <v>0</v>
      </c>
      <c r="CF219" s="45">
        <v>0</v>
      </c>
      <c r="CG219" s="45">
        <v>0</v>
      </c>
      <c r="CH219" s="45">
        <v>0</v>
      </c>
      <c r="CI219" s="45">
        <v>0</v>
      </c>
      <c r="CJ219" s="48"/>
      <c r="CK219" s="48"/>
      <c r="CL219" s="45">
        <v>0</v>
      </c>
      <c r="CM219" s="45">
        <v>0</v>
      </c>
      <c r="CN219" s="45">
        <f t="shared" si="202"/>
        <v>0</v>
      </c>
      <c r="CO219" s="115" t="s">
        <v>456</v>
      </c>
      <c r="CP219" s="45">
        <f t="shared" si="203"/>
        <v>0</v>
      </c>
      <c r="CQ219" s="45">
        <f t="shared" si="204"/>
        <v>0</v>
      </c>
      <c r="CR219" s="45">
        <f t="shared" si="205"/>
        <v>0</v>
      </c>
      <c r="CS219" s="45">
        <v>0</v>
      </c>
      <c r="CT219" s="45">
        <v>0</v>
      </c>
      <c r="CU219" s="45">
        <v>0</v>
      </c>
      <c r="CV219" s="45">
        <v>0</v>
      </c>
      <c r="CW219" s="45">
        <v>0</v>
      </c>
      <c r="CX219" s="45">
        <v>0</v>
      </c>
      <c r="CY219" s="45">
        <f t="shared" si="206"/>
        <v>0</v>
      </c>
      <c r="CZ219" s="115" t="s">
        <v>456</v>
      </c>
      <c r="DA219" s="45">
        <v>0</v>
      </c>
      <c r="DB219" s="45">
        <f t="shared" si="207"/>
        <v>0</v>
      </c>
      <c r="DC219" s="37" t="s">
        <v>456</v>
      </c>
      <c r="DD219" s="45">
        <v>0</v>
      </c>
      <c r="DE219" s="45">
        <v>0</v>
      </c>
      <c r="DF219" s="45">
        <v>0</v>
      </c>
      <c r="DG219" s="45">
        <v>0</v>
      </c>
      <c r="DH219" s="48"/>
      <c r="DI219" s="48"/>
      <c r="DJ219" s="48"/>
      <c r="DK219" s="46">
        <v>0</v>
      </c>
      <c r="DL219" s="46">
        <v>1</v>
      </c>
      <c r="DM219" s="46">
        <v>0</v>
      </c>
      <c r="DN219" s="46">
        <v>0</v>
      </c>
    </row>
    <row r="220" spans="1:118" s="5" customFormat="1">
      <c r="A220" s="100" t="s">
        <v>330</v>
      </c>
      <c r="B220" s="100" t="s">
        <v>391</v>
      </c>
      <c r="C220" s="100" t="s">
        <v>32</v>
      </c>
      <c r="D220" s="46">
        <v>390</v>
      </c>
      <c r="E220" s="45">
        <f t="shared" si="179"/>
        <v>5</v>
      </c>
      <c r="F220" s="46">
        <v>5</v>
      </c>
      <c r="G220" s="34">
        <f t="shared" ref="G220:G226" si="233">(F220/E220)*100</f>
        <v>100</v>
      </c>
      <c r="H220" s="46">
        <v>0</v>
      </c>
      <c r="I220" s="34">
        <f t="shared" ref="I220:I226" si="234">(H220/E220)*100</f>
        <v>0</v>
      </c>
      <c r="J220" s="46">
        <v>4</v>
      </c>
      <c r="K220" s="34">
        <f t="shared" si="221"/>
        <v>1.0256410256410255</v>
      </c>
      <c r="L220" s="46">
        <v>32</v>
      </c>
      <c r="M220" s="46">
        <v>28</v>
      </c>
      <c r="N220" s="47">
        <f t="shared" si="222"/>
        <v>7.1794871794871788</v>
      </c>
      <c r="O220" s="45">
        <v>3</v>
      </c>
      <c r="P220" s="45">
        <v>3</v>
      </c>
      <c r="Q220" s="34">
        <f t="shared" si="223"/>
        <v>0.76923076923076927</v>
      </c>
      <c r="R220" s="46">
        <f t="shared" si="183"/>
        <v>3</v>
      </c>
      <c r="S220" s="46">
        <v>3</v>
      </c>
      <c r="T220" s="34">
        <f t="shared" si="229"/>
        <v>100</v>
      </c>
      <c r="U220" s="46">
        <v>0</v>
      </c>
      <c r="V220" s="34">
        <f t="shared" si="230"/>
        <v>0</v>
      </c>
      <c r="W220" s="46">
        <v>1</v>
      </c>
      <c r="X220" s="46">
        <v>3</v>
      </c>
      <c r="Y220" s="34">
        <f t="shared" si="224"/>
        <v>0.76923076923076927</v>
      </c>
      <c r="Z220" s="46">
        <v>1</v>
      </c>
      <c r="AA220" s="34">
        <f t="shared" si="225"/>
        <v>0.25641025641025639</v>
      </c>
      <c r="AB220" s="42">
        <v>60.41</v>
      </c>
      <c r="AC220" s="42">
        <v>20.2</v>
      </c>
      <c r="AD220" s="42"/>
      <c r="AE220" s="42">
        <v>222.25</v>
      </c>
      <c r="AF220" s="34">
        <v>8.67</v>
      </c>
      <c r="AG220" s="34">
        <v>11</v>
      </c>
      <c r="AH220" s="45">
        <v>1</v>
      </c>
      <c r="AI220" s="34">
        <f t="shared" si="231"/>
        <v>33.333333333333329</v>
      </c>
      <c r="AJ220" s="45">
        <v>0</v>
      </c>
      <c r="AK220" s="34">
        <f>(AJ220/W220)*100</f>
        <v>0</v>
      </c>
      <c r="AL220" s="45">
        <v>1</v>
      </c>
      <c r="AM220" s="34">
        <f t="shared" si="232"/>
        <v>33.333333333333329</v>
      </c>
      <c r="AN220" s="45">
        <v>0</v>
      </c>
      <c r="AO220" s="34">
        <f>(AN220/Z220)*100</f>
        <v>0</v>
      </c>
      <c r="AP220" s="45">
        <v>0</v>
      </c>
      <c r="AQ220" s="175">
        <f t="shared" si="214"/>
        <v>0</v>
      </c>
      <c r="AR220" s="45">
        <f t="shared" si="186"/>
        <v>2</v>
      </c>
      <c r="AS220" s="34">
        <f t="shared" si="226"/>
        <v>0.51282051282051277</v>
      </c>
      <c r="AT220" s="149">
        <v>0</v>
      </c>
      <c r="AU220" s="149">
        <v>2</v>
      </c>
      <c r="AV220" s="149">
        <v>0</v>
      </c>
      <c r="AW220" s="45">
        <f t="shared" si="188"/>
        <v>2</v>
      </c>
      <c r="AX220" s="45">
        <v>0</v>
      </c>
      <c r="AY220" s="45">
        <v>2</v>
      </c>
      <c r="AZ220" s="45">
        <v>0</v>
      </c>
      <c r="BA220" s="45">
        <v>2</v>
      </c>
      <c r="BB220" s="34">
        <f t="shared" si="227"/>
        <v>0.51282051282051277</v>
      </c>
      <c r="BC220" s="149">
        <v>1</v>
      </c>
      <c r="BD220" s="34">
        <f>(BC220/BA220)*100</f>
        <v>50</v>
      </c>
      <c r="BE220" s="45">
        <f t="shared" si="190"/>
        <v>0</v>
      </c>
      <c r="BF220" s="45">
        <f t="shared" si="191"/>
        <v>0</v>
      </c>
      <c r="BG220" s="45">
        <f t="shared" si="192"/>
        <v>2</v>
      </c>
      <c r="BH220" s="46">
        <v>0</v>
      </c>
      <c r="BI220" s="46">
        <v>0</v>
      </c>
      <c r="BJ220" s="46">
        <v>0</v>
      </c>
      <c r="BK220" s="46">
        <v>0</v>
      </c>
      <c r="BL220" s="46">
        <v>0</v>
      </c>
      <c r="BM220" s="46">
        <v>2</v>
      </c>
      <c r="BN220" s="46">
        <v>0</v>
      </c>
      <c r="BO220" s="46">
        <v>0</v>
      </c>
      <c r="BP220" s="46">
        <v>0</v>
      </c>
      <c r="BQ220" s="45">
        <f t="shared" si="193"/>
        <v>0</v>
      </c>
      <c r="BR220" s="47">
        <f t="shared" si="228"/>
        <v>0</v>
      </c>
      <c r="BS220" s="45">
        <f t="shared" si="195"/>
        <v>0</v>
      </c>
      <c r="BT220" s="45">
        <f t="shared" si="196"/>
        <v>0</v>
      </c>
      <c r="BU220" s="45">
        <f t="shared" si="197"/>
        <v>0</v>
      </c>
      <c r="BV220" s="45">
        <f t="shared" si="198"/>
        <v>0</v>
      </c>
      <c r="BW220" s="45">
        <v>0</v>
      </c>
      <c r="BX220" s="45">
        <v>0</v>
      </c>
      <c r="BY220" s="45">
        <f t="shared" si="199"/>
        <v>0</v>
      </c>
      <c r="BZ220" s="45">
        <v>0</v>
      </c>
      <c r="CA220" s="45">
        <v>0</v>
      </c>
      <c r="CB220" s="45">
        <f t="shared" si="200"/>
        <v>0</v>
      </c>
      <c r="CC220" s="45">
        <v>0</v>
      </c>
      <c r="CD220" s="45">
        <v>0</v>
      </c>
      <c r="CE220" s="45">
        <f t="shared" si="201"/>
        <v>0</v>
      </c>
      <c r="CF220" s="45">
        <v>0</v>
      </c>
      <c r="CG220" s="45">
        <v>0</v>
      </c>
      <c r="CH220" s="45">
        <v>0</v>
      </c>
      <c r="CI220" s="45">
        <v>0</v>
      </c>
      <c r="CJ220" s="48"/>
      <c r="CK220" s="48"/>
      <c r="CL220" s="45">
        <v>0</v>
      </c>
      <c r="CM220" s="45">
        <v>0</v>
      </c>
      <c r="CN220" s="45">
        <f t="shared" si="202"/>
        <v>0</v>
      </c>
      <c r="CO220" s="115" t="s">
        <v>456</v>
      </c>
      <c r="CP220" s="45">
        <f t="shared" si="203"/>
        <v>0</v>
      </c>
      <c r="CQ220" s="45">
        <f t="shared" si="204"/>
        <v>0</v>
      </c>
      <c r="CR220" s="45">
        <f t="shared" si="205"/>
        <v>0</v>
      </c>
      <c r="CS220" s="45">
        <v>0</v>
      </c>
      <c r="CT220" s="45">
        <v>0</v>
      </c>
      <c r="CU220" s="45">
        <v>0</v>
      </c>
      <c r="CV220" s="45">
        <v>0</v>
      </c>
      <c r="CW220" s="45">
        <v>0</v>
      </c>
      <c r="CX220" s="45">
        <v>0</v>
      </c>
      <c r="CY220" s="45">
        <f t="shared" si="206"/>
        <v>0</v>
      </c>
      <c r="CZ220" s="115" t="s">
        <v>456</v>
      </c>
      <c r="DA220" s="45">
        <v>0</v>
      </c>
      <c r="DB220" s="45">
        <f t="shared" si="207"/>
        <v>0</v>
      </c>
      <c r="DC220" s="37" t="s">
        <v>456</v>
      </c>
      <c r="DD220" s="45">
        <v>0</v>
      </c>
      <c r="DE220" s="45">
        <v>0</v>
      </c>
      <c r="DF220" s="45">
        <v>0</v>
      </c>
      <c r="DG220" s="45">
        <v>0</v>
      </c>
      <c r="DH220" s="48"/>
      <c r="DI220" s="48"/>
      <c r="DJ220" s="48"/>
      <c r="DK220" s="46">
        <v>0</v>
      </c>
      <c r="DL220" s="26" t="s">
        <v>392</v>
      </c>
      <c r="DM220" s="26" t="s">
        <v>392</v>
      </c>
      <c r="DN220" s="46">
        <v>3</v>
      </c>
    </row>
    <row r="221" spans="1:118" s="5" customFormat="1">
      <c r="A221" s="26" t="s">
        <v>422</v>
      </c>
      <c r="B221" s="26" t="s">
        <v>439</v>
      </c>
      <c r="C221" s="26" t="s">
        <v>33</v>
      </c>
      <c r="D221" s="46">
        <v>399</v>
      </c>
      <c r="E221" s="45">
        <f t="shared" si="179"/>
        <v>1</v>
      </c>
      <c r="F221" s="46">
        <v>1</v>
      </c>
      <c r="G221" s="34">
        <f t="shared" si="233"/>
        <v>100</v>
      </c>
      <c r="H221" s="46">
        <v>0</v>
      </c>
      <c r="I221" s="34">
        <f t="shared" si="234"/>
        <v>0</v>
      </c>
      <c r="J221" s="46">
        <v>1</v>
      </c>
      <c r="K221" s="34">
        <f t="shared" si="221"/>
        <v>0.25062656641604009</v>
      </c>
      <c r="L221" s="46">
        <v>55</v>
      </c>
      <c r="M221" s="46">
        <v>35</v>
      </c>
      <c r="N221" s="47">
        <f t="shared" si="222"/>
        <v>8.7719298245614024</v>
      </c>
      <c r="O221" s="45">
        <v>12</v>
      </c>
      <c r="P221" s="45">
        <v>10</v>
      </c>
      <c r="Q221" s="34">
        <f t="shared" si="223"/>
        <v>2.5062656641604009</v>
      </c>
      <c r="R221" s="46">
        <f t="shared" si="183"/>
        <v>2</v>
      </c>
      <c r="S221" s="46">
        <v>2</v>
      </c>
      <c r="T221" s="34">
        <f t="shared" si="229"/>
        <v>100</v>
      </c>
      <c r="U221" s="46">
        <v>0</v>
      </c>
      <c r="V221" s="34">
        <f t="shared" si="230"/>
        <v>0</v>
      </c>
      <c r="W221" s="46">
        <v>1</v>
      </c>
      <c r="X221" s="46">
        <v>2</v>
      </c>
      <c r="Y221" s="34">
        <f t="shared" si="224"/>
        <v>0.50125313283208017</v>
      </c>
      <c r="Z221" s="46">
        <v>1</v>
      </c>
      <c r="AA221" s="34">
        <f t="shared" si="225"/>
        <v>0.25062656641604009</v>
      </c>
      <c r="AB221" s="42">
        <v>140.01</v>
      </c>
      <c r="AC221" s="42">
        <v>140.01</v>
      </c>
      <c r="AD221" s="42">
        <v>280.01</v>
      </c>
      <c r="AE221" s="42">
        <v>280.01</v>
      </c>
      <c r="AF221" s="34">
        <v>2</v>
      </c>
      <c r="AG221" s="34">
        <v>2</v>
      </c>
      <c r="AH221" s="45">
        <v>1</v>
      </c>
      <c r="AI221" s="34">
        <f t="shared" si="231"/>
        <v>50</v>
      </c>
      <c r="AJ221" s="45">
        <v>0</v>
      </c>
      <c r="AK221" s="34">
        <f>(AJ221/W221)*100</f>
        <v>0</v>
      </c>
      <c r="AL221" s="45">
        <v>1</v>
      </c>
      <c r="AM221" s="34">
        <f t="shared" si="232"/>
        <v>50</v>
      </c>
      <c r="AN221" s="45">
        <v>0</v>
      </c>
      <c r="AO221" s="34">
        <f>(AN221/Z221)*100</f>
        <v>0</v>
      </c>
      <c r="AP221" s="45">
        <v>0</v>
      </c>
      <c r="AQ221" s="175">
        <f t="shared" si="214"/>
        <v>0</v>
      </c>
      <c r="AR221" s="45">
        <f t="shared" si="186"/>
        <v>1</v>
      </c>
      <c r="AS221" s="34">
        <f t="shared" si="226"/>
        <v>0.25062656641604009</v>
      </c>
      <c r="AT221" s="149">
        <v>0</v>
      </c>
      <c r="AU221" s="149">
        <v>1</v>
      </c>
      <c r="AV221" s="149">
        <v>0</v>
      </c>
      <c r="AW221" s="45">
        <f t="shared" si="188"/>
        <v>1</v>
      </c>
      <c r="AX221" s="45">
        <v>0</v>
      </c>
      <c r="AY221" s="45">
        <v>1</v>
      </c>
      <c r="AZ221" s="45">
        <v>0</v>
      </c>
      <c r="BA221" s="45">
        <v>1</v>
      </c>
      <c r="BB221" s="34">
        <f t="shared" si="227"/>
        <v>0.25062656641604009</v>
      </c>
      <c r="BC221" s="149">
        <v>0</v>
      </c>
      <c r="BD221" s="34">
        <f>(BC221/BA221)*100</f>
        <v>0</v>
      </c>
      <c r="BE221" s="45">
        <f t="shared" si="190"/>
        <v>0</v>
      </c>
      <c r="BF221" s="45">
        <f t="shared" si="191"/>
        <v>0</v>
      </c>
      <c r="BG221" s="45">
        <f t="shared" si="192"/>
        <v>1</v>
      </c>
      <c r="BH221" s="46">
        <v>0</v>
      </c>
      <c r="BI221" s="46">
        <v>0</v>
      </c>
      <c r="BJ221" s="46">
        <v>0</v>
      </c>
      <c r="BK221" s="46">
        <v>0</v>
      </c>
      <c r="BL221" s="46">
        <v>0</v>
      </c>
      <c r="BM221" s="46">
        <v>1</v>
      </c>
      <c r="BN221" s="46">
        <v>0</v>
      </c>
      <c r="BO221" s="46">
        <v>0</v>
      </c>
      <c r="BP221" s="46">
        <v>0</v>
      </c>
      <c r="BQ221" s="45">
        <f t="shared" si="193"/>
        <v>0</v>
      </c>
      <c r="BR221" s="47">
        <f t="shared" si="228"/>
        <v>0</v>
      </c>
      <c r="BS221" s="45">
        <f t="shared" si="195"/>
        <v>0</v>
      </c>
      <c r="BT221" s="45">
        <f t="shared" si="196"/>
        <v>0</v>
      </c>
      <c r="BU221" s="45">
        <f t="shared" si="197"/>
        <v>0</v>
      </c>
      <c r="BV221" s="45">
        <f t="shared" si="198"/>
        <v>0</v>
      </c>
      <c r="BW221" s="45">
        <v>0</v>
      </c>
      <c r="BX221" s="45">
        <v>0</v>
      </c>
      <c r="BY221" s="45">
        <f t="shared" si="199"/>
        <v>0</v>
      </c>
      <c r="BZ221" s="45">
        <v>0</v>
      </c>
      <c r="CA221" s="45">
        <v>0</v>
      </c>
      <c r="CB221" s="45">
        <f t="shared" si="200"/>
        <v>0</v>
      </c>
      <c r="CC221" s="45">
        <v>0</v>
      </c>
      <c r="CD221" s="45">
        <v>0</v>
      </c>
      <c r="CE221" s="45">
        <f t="shared" si="201"/>
        <v>0</v>
      </c>
      <c r="CF221" s="45">
        <v>0</v>
      </c>
      <c r="CG221" s="45">
        <v>0</v>
      </c>
      <c r="CH221" s="45">
        <v>0</v>
      </c>
      <c r="CI221" s="45">
        <v>0</v>
      </c>
      <c r="CJ221" s="48"/>
      <c r="CK221" s="48"/>
      <c r="CL221" s="45">
        <v>0</v>
      </c>
      <c r="CM221" s="45">
        <v>0</v>
      </c>
      <c r="CN221" s="45">
        <f t="shared" si="202"/>
        <v>0</v>
      </c>
      <c r="CO221" s="115" t="s">
        <v>456</v>
      </c>
      <c r="CP221" s="45">
        <f t="shared" si="203"/>
        <v>0</v>
      </c>
      <c r="CQ221" s="45">
        <f t="shared" si="204"/>
        <v>0</v>
      </c>
      <c r="CR221" s="45">
        <f t="shared" si="205"/>
        <v>0</v>
      </c>
      <c r="CS221" s="45">
        <v>0</v>
      </c>
      <c r="CT221" s="45">
        <v>0</v>
      </c>
      <c r="CU221" s="45">
        <v>0</v>
      </c>
      <c r="CV221" s="45">
        <v>0</v>
      </c>
      <c r="CW221" s="45">
        <v>0</v>
      </c>
      <c r="CX221" s="45">
        <v>0</v>
      </c>
      <c r="CY221" s="45">
        <f t="shared" si="206"/>
        <v>0</v>
      </c>
      <c r="CZ221" s="115" t="s">
        <v>456</v>
      </c>
      <c r="DA221" s="45">
        <v>1</v>
      </c>
      <c r="DB221" s="45">
        <f t="shared" si="207"/>
        <v>1</v>
      </c>
      <c r="DC221" s="34">
        <f>(DB221/DA221)*100</f>
        <v>100</v>
      </c>
      <c r="DD221" s="45">
        <v>0</v>
      </c>
      <c r="DE221" s="45">
        <v>0</v>
      </c>
      <c r="DF221" s="45">
        <v>1</v>
      </c>
      <c r="DG221" s="45">
        <v>0</v>
      </c>
      <c r="DH221" s="48">
        <v>215.74</v>
      </c>
      <c r="DI221" s="48">
        <v>215.74</v>
      </c>
      <c r="DJ221" s="48">
        <v>215.74</v>
      </c>
      <c r="DK221" s="46">
        <v>0</v>
      </c>
      <c r="DL221" s="46">
        <v>1</v>
      </c>
      <c r="DM221" s="46">
        <v>0</v>
      </c>
      <c r="DN221" s="46">
        <v>1</v>
      </c>
    </row>
    <row r="222" spans="1:118" s="5" customFormat="1">
      <c r="A222" s="26" t="s">
        <v>183</v>
      </c>
      <c r="B222" s="26" t="s">
        <v>210</v>
      </c>
      <c r="C222" s="26" t="s">
        <v>31</v>
      </c>
      <c r="D222" s="46">
        <v>163</v>
      </c>
      <c r="E222" s="45">
        <f t="shared" si="179"/>
        <v>6</v>
      </c>
      <c r="F222" s="46">
        <v>6</v>
      </c>
      <c r="G222" s="34">
        <f t="shared" si="233"/>
        <v>100</v>
      </c>
      <c r="H222" s="46">
        <v>0</v>
      </c>
      <c r="I222" s="34">
        <f t="shared" si="234"/>
        <v>0</v>
      </c>
      <c r="J222" s="46">
        <v>6</v>
      </c>
      <c r="K222" s="34">
        <f t="shared" si="221"/>
        <v>3.6809815950920246</v>
      </c>
      <c r="L222" s="46">
        <v>86</v>
      </c>
      <c r="M222" s="46">
        <v>32</v>
      </c>
      <c r="N222" s="47">
        <f t="shared" si="222"/>
        <v>19.631901840490798</v>
      </c>
      <c r="O222" s="46">
        <v>16</v>
      </c>
      <c r="P222" s="46">
        <v>11</v>
      </c>
      <c r="Q222" s="34">
        <f t="shared" si="223"/>
        <v>6.7484662576687118</v>
      </c>
      <c r="R222" s="46">
        <f t="shared" si="183"/>
        <v>6</v>
      </c>
      <c r="S222" s="46">
        <v>6</v>
      </c>
      <c r="T222" s="34">
        <f t="shared" si="229"/>
        <v>100</v>
      </c>
      <c r="U222" s="46">
        <v>0</v>
      </c>
      <c r="V222" s="34">
        <f t="shared" si="230"/>
        <v>0</v>
      </c>
      <c r="W222" s="46">
        <v>0</v>
      </c>
      <c r="X222" s="46">
        <v>4</v>
      </c>
      <c r="Y222" s="34">
        <f t="shared" si="224"/>
        <v>2.4539877300613497</v>
      </c>
      <c r="Z222" s="46">
        <v>0</v>
      </c>
      <c r="AA222" s="34">
        <f t="shared" si="225"/>
        <v>0</v>
      </c>
      <c r="AB222" s="42">
        <v>46.27</v>
      </c>
      <c r="AC222" s="42"/>
      <c r="AD222" s="42">
        <v>209.67</v>
      </c>
      <c r="AE222" s="42"/>
      <c r="AF222" s="34">
        <v>5.75</v>
      </c>
      <c r="AG222" s="34"/>
      <c r="AH222" s="45">
        <v>5</v>
      </c>
      <c r="AI222" s="34">
        <f t="shared" si="231"/>
        <v>83.333333333333343</v>
      </c>
      <c r="AJ222" s="45">
        <v>0</v>
      </c>
      <c r="AK222" s="37" t="s">
        <v>456</v>
      </c>
      <c r="AL222" s="45">
        <v>4</v>
      </c>
      <c r="AM222" s="34">
        <f t="shared" si="232"/>
        <v>100</v>
      </c>
      <c r="AN222" s="45">
        <v>0</v>
      </c>
      <c r="AO222" s="37" t="s">
        <v>456</v>
      </c>
      <c r="AP222" s="45">
        <v>0</v>
      </c>
      <c r="AQ222" s="175">
        <f t="shared" si="214"/>
        <v>0</v>
      </c>
      <c r="AR222" s="45">
        <f t="shared" si="186"/>
        <v>2</v>
      </c>
      <c r="AS222" s="34">
        <f t="shared" si="226"/>
        <v>1.2269938650306749</v>
      </c>
      <c r="AT222" s="149">
        <v>0</v>
      </c>
      <c r="AU222" s="149">
        <v>2</v>
      </c>
      <c r="AV222" s="149">
        <v>0</v>
      </c>
      <c r="AW222" s="45">
        <f t="shared" si="188"/>
        <v>0</v>
      </c>
      <c r="AX222" s="45">
        <v>0</v>
      </c>
      <c r="AY222" s="45">
        <v>0</v>
      </c>
      <c r="AZ222" s="45">
        <v>0</v>
      </c>
      <c r="BA222" s="45">
        <v>0</v>
      </c>
      <c r="BB222" s="34">
        <f t="shared" si="227"/>
        <v>0</v>
      </c>
      <c r="BC222" s="149">
        <v>0</v>
      </c>
      <c r="BD222" s="37" t="s">
        <v>456</v>
      </c>
      <c r="BE222" s="45">
        <f t="shared" si="190"/>
        <v>0</v>
      </c>
      <c r="BF222" s="45">
        <f t="shared" si="191"/>
        <v>0</v>
      </c>
      <c r="BG222" s="45">
        <f t="shared" si="192"/>
        <v>0</v>
      </c>
      <c r="BH222" s="46">
        <v>0</v>
      </c>
      <c r="BI222" s="46">
        <v>0</v>
      </c>
      <c r="BJ222" s="46">
        <v>0</v>
      </c>
      <c r="BK222" s="46">
        <v>0</v>
      </c>
      <c r="BL222" s="46">
        <v>0</v>
      </c>
      <c r="BM222" s="46">
        <v>0</v>
      </c>
      <c r="BN222" s="46">
        <v>0</v>
      </c>
      <c r="BO222" s="46">
        <v>0</v>
      </c>
      <c r="BP222" s="46">
        <v>0</v>
      </c>
      <c r="BQ222" s="45">
        <f t="shared" si="193"/>
        <v>0</v>
      </c>
      <c r="BR222" s="47">
        <f t="shared" si="228"/>
        <v>0</v>
      </c>
      <c r="BS222" s="45">
        <f t="shared" si="195"/>
        <v>0</v>
      </c>
      <c r="BT222" s="45">
        <f t="shared" si="196"/>
        <v>0</v>
      </c>
      <c r="BU222" s="45">
        <f t="shared" si="197"/>
        <v>0</v>
      </c>
      <c r="BV222" s="45">
        <f t="shared" si="198"/>
        <v>0</v>
      </c>
      <c r="BW222" s="45">
        <v>0</v>
      </c>
      <c r="BX222" s="45">
        <v>0</v>
      </c>
      <c r="BY222" s="45">
        <f t="shared" si="199"/>
        <v>0</v>
      </c>
      <c r="BZ222" s="45">
        <v>0</v>
      </c>
      <c r="CA222" s="45">
        <v>0</v>
      </c>
      <c r="CB222" s="45">
        <f t="shared" si="200"/>
        <v>0</v>
      </c>
      <c r="CC222" s="45">
        <v>0</v>
      </c>
      <c r="CD222" s="45">
        <v>0</v>
      </c>
      <c r="CE222" s="45">
        <f t="shared" si="201"/>
        <v>0</v>
      </c>
      <c r="CF222" s="45">
        <v>0</v>
      </c>
      <c r="CG222" s="45">
        <v>0</v>
      </c>
      <c r="CH222" s="45">
        <v>0</v>
      </c>
      <c r="CI222" s="45">
        <v>0</v>
      </c>
      <c r="CJ222" s="48"/>
      <c r="CK222" s="48"/>
      <c r="CL222" s="45"/>
      <c r="CM222" s="45">
        <v>0</v>
      </c>
      <c r="CN222" s="45">
        <f t="shared" si="202"/>
        <v>0</v>
      </c>
      <c r="CO222" s="115" t="s">
        <v>456</v>
      </c>
      <c r="CP222" s="45">
        <f t="shared" si="203"/>
        <v>0</v>
      </c>
      <c r="CQ222" s="45">
        <f t="shared" si="204"/>
        <v>0</v>
      </c>
      <c r="CR222" s="45">
        <f t="shared" si="205"/>
        <v>0</v>
      </c>
      <c r="CS222" s="45">
        <v>0</v>
      </c>
      <c r="CT222" s="45">
        <v>0</v>
      </c>
      <c r="CU222" s="45">
        <v>0</v>
      </c>
      <c r="CV222" s="45">
        <v>0</v>
      </c>
      <c r="CW222" s="45">
        <v>0</v>
      </c>
      <c r="CX222" s="45">
        <v>0</v>
      </c>
      <c r="CY222" s="45">
        <f t="shared" si="206"/>
        <v>0</v>
      </c>
      <c r="CZ222" s="115" t="s">
        <v>456</v>
      </c>
      <c r="DA222" s="45">
        <v>0</v>
      </c>
      <c r="DB222" s="45">
        <f t="shared" si="207"/>
        <v>0</v>
      </c>
      <c r="DC222" s="37" t="s">
        <v>456</v>
      </c>
      <c r="DD222" s="45">
        <v>0</v>
      </c>
      <c r="DE222" s="45">
        <v>0</v>
      </c>
      <c r="DF222" s="45">
        <v>0</v>
      </c>
      <c r="DG222" s="45">
        <v>0</v>
      </c>
      <c r="DH222" s="48"/>
      <c r="DI222" s="48"/>
      <c r="DJ222" s="48"/>
      <c r="DK222" s="46">
        <v>0</v>
      </c>
      <c r="DL222" s="46">
        <v>3</v>
      </c>
      <c r="DM222" s="46">
        <v>1</v>
      </c>
      <c r="DN222" s="46">
        <v>4</v>
      </c>
    </row>
    <row r="223" spans="1:118" s="5" customFormat="1">
      <c r="A223" s="100" t="s">
        <v>331</v>
      </c>
      <c r="B223" s="100" t="s">
        <v>391</v>
      </c>
      <c r="C223" s="100" t="s">
        <v>32</v>
      </c>
      <c r="D223" s="46">
        <v>286</v>
      </c>
      <c r="E223" s="45">
        <f t="shared" si="179"/>
        <v>9</v>
      </c>
      <c r="F223" s="46">
        <v>9</v>
      </c>
      <c r="G223" s="34">
        <f t="shared" si="233"/>
        <v>100</v>
      </c>
      <c r="H223" s="46">
        <v>0</v>
      </c>
      <c r="I223" s="34">
        <f t="shared" si="234"/>
        <v>0</v>
      </c>
      <c r="J223" s="46">
        <v>6</v>
      </c>
      <c r="K223" s="34">
        <f t="shared" si="221"/>
        <v>2.0979020979020979</v>
      </c>
      <c r="L223" s="46">
        <v>32</v>
      </c>
      <c r="M223" s="46">
        <v>25</v>
      </c>
      <c r="N223" s="47">
        <f t="shared" si="222"/>
        <v>8.7412587412587417</v>
      </c>
      <c r="O223" s="45">
        <v>7</v>
      </c>
      <c r="P223" s="45">
        <v>5</v>
      </c>
      <c r="Q223" s="34">
        <f t="shared" si="223"/>
        <v>1.7482517482517483</v>
      </c>
      <c r="R223" s="46">
        <f t="shared" si="183"/>
        <v>2</v>
      </c>
      <c r="S223" s="46">
        <v>2</v>
      </c>
      <c r="T223" s="34">
        <f t="shared" si="229"/>
        <v>100</v>
      </c>
      <c r="U223" s="46">
        <v>0</v>
      </c>
      <c r="V223" s="34">
        <f t="shared" si="230"/>
        <v>0</v>
      </c>
      <c r="W223" s="46">
        <v>2</v>
      </c>
      <c r="X223" s="46">
        <v>2</v>
      </c>
      <c r="Y223" s="34">
        <f t="shared" si="224"/>
        <v>0.69930069930069927</v>
      </c>
      <c r="Z223" s="46">
        <v>2</v>
      </c>
      <c r="AA223" s="34">
        <f t="shared" si="225"/>
        <v>0.69930069930069927</v>
      </c>
      <c r="AB223" s="42">
        <v>110.47</v>
      </c>
      <c r="AC223" s="42">
        <v>110.47</v>
      </c>
      <c r="AD223" s="42"/>
      <c r="AE223" s="42">
        <v>806.55</v>
      </c>
      <c r="AF223" s="34">
        <v>7.5</v>
      </c>
      <c r="AG223" s="34">
        <v>7.5</v>
      </c>
      <c r="AH223" s="45">
        <v>2</v>
      </c>
      <c r="AI223" s="34">
        <f t="shared" si="231"/>
        <v>100</v>
      </c>
      <c r="AJ223" s="45">
        <v>2</v>
      </c>
      <c r="AK223" s="34">
        <f>(AJ223/W223)*100</f>
        <v>100</v>
      </c>
      <c r="AL223" s="45">
        <v>2</v>
      </c>
      <c r="AM223" s="34">
        <f t="shared" si="232"/>
        <v>100</v>
      </c>
      <c r="AN223" s="45">
        <v>2</v>
      </c>
      <c r="AO223" s="34">
        <f>(AN223/Z223)*100</f>
        <v>100</v>
      </c>
      <c r="AP223" s="45">
        <v>0</v>
      </c>
      <c r="AQ223" s="175">
        <f t="shared" si="214"/>
        <v>0</v>
      </c>
      <c r="AR223" s="45">
        <f t="shared" si="186"/>
        <v>3</v>
      </c>
      <c r="AS223" s="34">
        <f t="shared" si="226"/>
        <v>1.048951048951049</v>
      </c>
      <c r="AT223" s="149">
        <v>0</v>
      </c>
      <c r="AU223" s="149">
        <v>3</v>
      </c>
      <c r="AV223" s="149">
        <v>0</v>
      </c>
      <c r="AW223" s="45">
        <f t="shared" si="188"/>
        <v>3</v>
      </c>
      <c r="AX223" s="45">
        <v>0</v>
      </c>
      <c r="AY223" s="45">
        <v>3</v>
      </c>
      <c r="AZ223" s="45">
        <v>0</v>
      </c>
      <c r="BA223" s="45">
        <v>3</v>
      </c>
      <c r="BB223" s="34">
        <f t="shared" si="227"/>
        <v>1.048951048951049</v>
      </c>
      <c r="BC223" s="149">
        <v>2</v>
      </c>
      <c r="BD223" s="34">
        <f>(BC223/BA223)*100</f>
        <v>66.666666666666657</v>
      </c>
      <c r="BE223" s="45">
        <f t="shared" si="190"/>
        <v>0</v>
      </c>
      <c r="BF223" s="45">
        <f t="shared" si="191"/>
        <v>1</v>
      </c>
      <c r="BG223" s="45">
        <f t="shared" si="192"/>
        <v>2</v>
      </c>
      <c r="BH223" s="46">
        <v>0</v>
      </c>
      <c r="BI223" s="46">
        <v>0</v>
      </c>
      <c r="BJ223" s="46">
        <v>0</v>
      </c>
      <c r="BK223" s="46">
        <v>0</v>
      </c>
      <c r="BL223" s="46">
        <v>1</v>
      </c>
      <c r="BM223" s="46">
        <v>2</v>
      </c>
      <c r="BN223" s="46">
        <v>0</v>
      </c>
      <c r="BO223" s="46">
        <v>0</v>
      </c>
      <c r="BP223" s="46">
        <v>0</v>
      </c>
      <c r="BQ223" s="45">
        <f t="shared" si="193"/>
        <v>0</v>
      </c>
      <c r="BR223" s="47">
        <f t="shared" si="228"/>
        <v>0</v>
      </c>
      <c r="BS223" s="45">
        <f t="shared" si="195"/>
        <v>0</v>
      </c>
      <c r="BT223" s="45">
        <f t="shared" si="196"/>
        <v>0</v>
      </c>
      <c r="BU223" s="45">
        <f t="shared" si="197"/>
        <v>0</v>
      </c>
      <c r="BV223" s="45">
        <f t="shared" si="198"/>
        <v>0</v>
      </c>
      <c r="BW223" s="45">
        <v>0</v>
      </c>
      <c r="BX223" s="45">
        <v>0</v>
      </c>
      <c r="BY223" s="45">
        <f t="shared" si="199"/>
        <v>0</v>
      </c>
      <c r="BZ223" s="45">
        <v>0</v>
      </c>
      <c r="CA223" s="45">
        <v>0</v>
      </c>
      <c r="CB223" s="45">
        <f t="shared" si="200"/>
        <v>0</v>
      </c>
      <c r="CC223" s="45">
        <v>0</v>
      </c>
      <c r="CD223" s="45">
        <v>0</v>
      </c>
      <c r="CE223" s="45">
        <f t="shared" si="201"/>
        <v>0</v>
      </c>
      <c r="CF223" s="45">
        <v>0</v>
      </c>
      <c r="CG223" s="45">
        <v>0</v>
      </c>
      <c r="CH223" s="45">
        <v>0</v>
      </c>
      <c r="CI223" s="45">
        <v>0</v>
      </c>
      <c r="CJ223" s="48"/>
      <c r="CK223" s="48"/>
      <c r="CL223" s="45">
        <v>0</v>
      </c>
      <c r="CM223" s="45">
        <v>0</v>
      </c>
      <c r="CN223" s="45">
        <f t="shared" si="202"/>
        <v>0</v>
      </c>
      <c r="CO223" s="115" t="s">
        <v>456</v>
      </c>
      <c r="CP223" s="45">
        <f t="shared" si="203"/>
        <v>0</v>
      </c>
      <c r="CQ223" s="45">
        <f t="shared" si="204"/>
        <v>0</v>
      </c>
      <c r="CR223" s="45">
        <f t="shared" si="205"/>
        <v>0</v>
      </c>
      <c r="CS223" s="45">
        <v>0</v>
      </c>
      <c r="CT223" s="45">
        <v>0</v>
      </c>
      <c r="CU223" s="45">
        <v>0</v>
      </c>
      <c r="CV223" s="45">
        <v>0</v>
      </c>
      <c r="CW223" s="45">
        <v>0</v>
      </c>
      <c r="CX223" s="45">
        <v>0</v>
      </c>
      <c r="CY223" s="45">
        <f t="shared" si="206"/>
        <v>0</v>
      </c>
      <c r="CZ223" s="115" t="s">
        <v>456</v>
      </c>
      <c r="DA223" s="45">
        <v>0</v>
      </c>
      <c r="DB223" s="45">
        <f t="shared" si="207"/>
        <v>0</v>
      </c>
      <c r="DC223" s="37" t="s">
        <v>456</v>
      </c>
      <c r="DD223" s="45">
        <v>0</v>
      </c>
      <c r="DE223" s="45">
        <v>0</v>
      </c>
      <c r="DF223" s="45">
        <v>0</v>
      </c>
      <c r="DG223" s="45">
        <v>0</v>
      </c>
      <c r="DH223" s="48"/>
      <c r="DI223" s="48"/>
      <c r="DJ223" s="48"/>
      <c r="DK223" s="46">
        <v>0</v>
      </c>
      <c r="DL223" s="26" t="s">
        <v>392</v>
      </c>
      <c r="DM223" s="26" t="s">
        <v>392</v>
      </c>
      <c r="DN223" s="46">
        <v>2</v>
      </c>
    </row>
    <row r="224" spans="1:118" s="5" customFormat="1">
      <c r="A224" s="46" t="s">
        <v>26</v>
      </c>
      <c r="B224" s="26" t="s">
        <v>29</v>
      </c>
      <c r="C224" s="26" t="s">
        <v>19</v>
      </c>
      <c r="D224" s="45">
        <v>370</v>
      </c>
      <c r="E224" s="45">
        <f t="shared" si="179"/>
        <v>3</v>
      </c>
      <c r="F224" s="45">
        <v>3</v>
      </c>
      <c r="G224" s="34">
        <f t="shared" si="233"/>
        <v>100</v>
      </c>
      <c r="H224" s="45">
        <v>0</v>
      </c>
      <c r="I224" s="34">
        <f t="shared" si="234"/>
        <v>0</v>
      </c>
      <c r="J224" s="45">
        <v>3</v>
      </c>
      <c r="K224" s="34">
        <f t="shared" si="221"/>
        <v>0.81081081081081086</v>
      </c>
      <c r="L224" s="45">
        <v>22</v>
      </c>
      <c r="M224" s="45">
        <v>21</v>
      </c>
      <c r="N224" s="47">
        <f t="shared" si="222"/>
        <v>5.6756756756756763</v>
      </c>
      <c r="O224" s="45">
        <v>6</v>
      </c>
      <c r="P224" s="45">
        <v>6</v>
      </c>
      <c r="Q224" s="34">
        <f t="shared" si="223"/>
        <v>1.6216216216216217</v>
      </c>
      <c r="R224" s="45">
        <f t="shared" si="183"/>
        <v>9</v>
      </c>
      <c r="S224" s="45">
        <v>9</v>
      </c>
      <c r="T224" s="34">
        <f t="shared" si="229"/>
        <v>100</v>
      </c>
      <c r="U224" s="45">
        <v>0</v>
      </c>
      <c r="V224" s="34">
        <f t="shared" si="230"/>
        <v>0</v>
      </c>
      <c r="W224" s="45">
        <v>1</v>
      </c>
      <c r="X224" s="45">
        <v>9</v>
      </c>
      <c r="Y224" s="34">
        <f t="shared" si="224"/>
        <v>2.4324324324324325</v>
      </c>
      <c r="Z224" s="45">
        <v>1</v>
      </c>
      <c r="AA224" s="34">
        <f t="shared" si="225"/>
        <v>0.27027027027027029</v>
      </c>
      <c r="AB224" s="42">
        <v>42.92</v>
      </c>
      <c r="AC224" s="42">
        <v>28.43</v>
      </c>
      <c r="AD224" s="42">
        <v>161.22</v>
      </c>
      <c r="AE224" s="42">
        <v>56.86</v>
      </c>
      <c r="AF224" s="34">
        <v>4</v>
      </c>
      <c r="AG224" s="150">
        <v>9</v>
      </c>
      <c r="AH224" s="45">
        <v>6</v>
      </c>
      <c r="AI224" s="34">
        <f t="shared" si="231"/>
        <v>66.666666666666657</v>
      </c>
      <c r="AJ224" s="45">
        <v>0</v>
      </c>
      <c r="AK224" s="34">
        <f>(AJ224/W224)*100</f>
        <v>0</v>
      </c>
      <c r="AL224" s="45">
        <v>6</v>
      </c>
      <c r="AM224" s="34">
        <f t="shared" si="232"/>
        <v>66.666666666666657</v>
      </c>
      <c r="AN224" s="45">
        <v>0</v>
      </c>
      <c r="AO224" s="34">
        <f>(AN224/Z224)*100</f>
        <v>0</v>
      </c>
      <c r="AP224" s="45">
        <v>0</v>
      </c>
      <c r="AQ224" s="175">
        <f t="shared" si="214"/>
        <v>0</v>
      </c>
      <c r="AR224" s="45">
        <f t="shared" si="186"/>
        <v>3</v>
      </c>
      <c r="AS224" s="34">
        <f t="shared" si="226"/>
        <v>0.81081081081081086</v>
      </c>
      <c r="AT224" s="45">
        <v>0</v>
      </c>
      <c r="AU224" s="45">
        <v>3</v>
      </c>
      <c r="AV224" s="45">
        <v>0</v>
      </c>
      <c r="AW224" s="45">
        <f t="shared" si="188"/>
        <v>3</v>
      </c>
      <c r="AX224" s="45">
        <v>0</v>
      </c>
      <c r="AY224" s="45">
        <v>3</v>
      </c>
      <c r="AZ224" s="45">
        <v>0</v>
      </c>
      <c r="BA224" s="45">
        <v>2</v>
      </c>
      <c r="BB224" s="34">
        <f t="shared" si="227"/>
        <v>0.54054054054054057</v>
      </c>
      <c r="BC224" s="149" t="s">
        <v>392</v>
      </c>
      <c r="BD224" s="37" t="s">
        <v>456</v>
      </c>
      <c r="BE224" s="45">
        <f t="shared" si="190"/>
        <v>0</v>
      </c>
      <c r="BF224" s="45">
        <f t="shared" si="191"/>
        <v>1</v>
      </c>
      <c r="BG224" s="45">
        <f t="shared" si="192"/>
        <v>2</v>
      </c>
      <c r="BH224" s="45">
        <v>0</v>
      </c>
      <c r="BI224" s="45">
        <v>0</v>
      </c>
      <c r="BJ224" s="45">
        <v>0</v>
      </c>
      <c r="BK224" s="45">
        <v>0</v>
      </c>
      <c r="BL224" s="45">
        <v>1</v>
      </c>
      <c r="BM224" s="45">
        <v>2</v>
      </c>
      <c r="BN224" s="45">
        <v>0</v>
      </c>
      <c r="BO224" s="45">
        <v>0</v>
      </c>
      <c r="BP224" s="45">
        <v>0</v>
      </c>
      <c r="BQ224" s="45">
        <f t="shared" si="193"/>
        <v>1</v>
      </c>
      <c r="BR224" s="47">
        <f t="shared" si="228"/>
        <v>0.27027027027027029</v>
      </c>
      <c r="BS224" s="45">
        <f t="shared" si="195"/>
        <v>0</v>
      </c>
      <c r="BT224" s="45">
        <f t="shared" si="196"/>
        <v>0</v>
      </c>
      <c r="BU224" s="45">
        <f t="shared" si="197"/>
        <v>0</v>
      </c>
      <c r="BV224" s="45">
        <f t="shared" si="198"/>
        <v>0</v>
      </c>
      <c r="BW224" s="45">
        <v>0</v>
      </c>
      <c r="BX224" s="45">
        <v>0</v>
      </c>
      <c r="BY224" s="45">
        <f t="shared" si="199"/>
        <v>0</v>
      </c>
      <c r="BZ224" s="45">
        <v>0</v>
      </c>
      <c r="CA224" s="45">
        <v>0</v>
      </c>
      <c r="CB224" s="45">
        <f t="shared" si="200"/>
        <v>0</v>
      </c>
      <c r="CC224" s="45">
        <v>0</v>
      </c>
      <c r="CD224" s="45">
        <v>0</v>
      </c>
      <c r="CE224" s="45">
        <f t="shared" si="201"/>
        <v>1</v>
      </c>
      <c r="CF224" s="45">
        <v>0</v>
      </c>
      <c r="CG224" s="45">
        <v>0</v>
      </c>
      <c r="CH224" s="45">
        <v>1</v>
      </c>
      <c r="CI224" s="45">
        <v>0</v>
      </c>
      <c r="CJ224" s="48"/>
      <c r="CK224" s="48">
        <v>184.58</v>
      </c>
      <c r="CL224" s="45">
        <v>0</v>
      </c>
      <c r="CM224" s="45">
        <v>1</v>
      </c>
      <c r="CN224" s="45">
        <f t="shared" si="202"/>
        <v>1</v>
      </c>
      <c r="CO224" s="47">
        <f>(CN224/BQ224)*100</f>
        <v>100</v>
      </c>
      <c r="CP224" s="45">
        <f t="shared" si="203"/>
        <v>1</v>
      </c>
      <c r="CQ224" s="45">
        <f t="shared" si="204"/>
        <v>0</v>
      </c>
      <c r="CR224" s="45">
        <f t="shared" si="205"/>
        <v>0</v>
      </c>
      <c r="CS224" s="45">
        <v>0</v>
      </c>
      <c r="CT224" s="45">
        <v>0</v>
      </c>
      <c r="CU224" s="45">
        <v>0</v>
      </c>
      <c r="CV224" s="45">
        <v>1</v>
      </c>
      <c r="CW224" s="45">
        <v>0</v>
      </c>
      <c r="CX224" s="45">
        <v>0</v>
      </c>
      <c r="CY224" s="45">
        <f t="shared" si="206"/>
        <v>0</v>
      </c>
      <c r="CZ224" s="47">
        <f>(CY224/BQ224)*100</f>
        <v>0</v>
      </c>
      <c r="DA224" s="45">
        <v>0</v>
      </c>
      <c r="DB224" s="45">
        <f t="shared" si="207"/>
        <v>0</v>
      </c>
      <c r="DC224" s="37" t="s">
        <v>456</v>
      </c>
      <c r="DD224" s="45">
        <v>0</v>
      </c>
      <c r="DE224" s="45">
        <v>0</v>
      </c>
      <c r="DF224" s="45">
        <v>0</v>
      </c>
      <c r="DG224" s="45">
        <v>0</v>
      </c>
      <c r="DH224" s="48"/>
      <c r="DI224" s="48"/>
      <c r="DJ224" s="48"/>
      <c r="DK224" s="46">
        <v>0</v>
      </c>
      <c r="DL224" s="26" t="s">
        <v>137</v>
      </c>
      <c r="DM224" s="26" t="s">
        <v>137</v>
      </c>
      <c r="DN224" s="26" t="s">
        <v>137</v>
      </c>
    </row>
    <row r="225" spans="1:118" s="5" customFormat="1">
      <c r="A225" s="26" t="s">
        <v>184</v>
      </c>
      <c r="B225" s="26" t="s">
        <v>210</v>
      </c>
      <c r="C225" s="26" t="s">
        <v>31</v>
      </c>
      <c r="D225" s="46">
        <v>519</v>
      </c>
      <c r="E225" s="45">
        <f t="shared" si="179"/>
        <v>8</v>
      </c>
      <c r="F225" s="46">
        <v>8</v>
      </c>
      <c r="G225" s="34">
        <f t="shared" si="233"/>
        <v>100</v>
      </c>
      <c r="H225" s="46">
        <v>0</v>
      </c>
      <c r="I225" s="34">
        <f t="shared" si="234"/>
        <v>0</v>
      </c>
      <c r="J225" s="46">
        <v>7</v>
      </c>
      <c r="K225" s="34">
        <f t="shared" si="221"/>
        <v>1.3487475915221581</v>
      </c>
      <c r="L225" s="46">
        <v>99</v>
      </c>
      <c r="M225" s="46">
        <v>49</v>
      </c>
      <c r="N225" s="47">
        <f t="shared" si="222"/>
        <v>9.4412331406551058</v>
      </c>
      <c r="O225" s="46">
        <v>8</v>
      </c>
      <c r="P225" s="46">
        <v>6</v>
      </c>
      <c r="Q225" s="34">
        <f t="shared" si="223"/>
        <v>1.1560693641618496</v>
      </c>
      <c r="R225" s="46">
        <f t="shared" si="183"/>
        <v>7</v>
      </c>
      <c r="S225" s="46">
        <v>7</v>
      </c>
      <c r="T225" s="34">
        <f t="shared" si="229"/>
        <v>100</v>
      </c>
      <c r="U225" s="46">
        <v>0</v>
      </c>
      <c r="V225" s="34">
        <f t="shared" si="230"/>
        <v>0</v>
      </c>
      <c r="W225" s="46">
        <v>0</v>
      </c>
      <c r="X225" s="46">
        <v>5</v>
      </c>
      <c r="Y225" s="34">
        <f t="shared" si="224"/>
        <v>0.96339113680154131</v>
      </c>
      <c r="Z225" s="46">
        <v>0</v>
      </c>
      <c r="AA225" s="34">
        <f t="shared" si="225"/>
        <v>0</v>
      </c>
      <c r="AB225" s="42">
        <v>54.12</v>
      </c>
      <c r="AC225" s="42"/>
      <c r="AD225" s="42">
        <v>652.73</v>
      </c>
      <c r="AE225" s="42"/>
      <c r="AF225" s="34">
        <v>12.8</v>
      </c>
      <c r="AG225" s="34"/>
      <c r="AH225" s="45">
        <v>6</v>
      </c>
      <c r="AI225" s="34">
        <f t="shared" si="231"/>
        <v>85.714285714285708</v>
      </c>
      <c r="AJ225" s="45">
        <v>0</v>
      </c>
      <c r="AK225" s="37" t="s">
        <v>456</v>
      </c>
      <c r="AL225" s="45">
        <v>4</v>
      </c>
      <c r="AM225" s="34">
        <f t="shared" si="232"/>
        <v>80</v>
      </c>
      <c r="AN225" s="45">
        <v>0</v>
      </c>
      <c r="AO225" s="37" t="s">
        <v>456</v>
      </c>
      <c r="AP225" s="45">
        <v>0</v>
      </c>
      <c r="AQ225" s="175">
        <f t="shared" si="214"/>
        <v>0</v>
      </c>
      <c r="AR225" s="45">
        <f t="shared" si="186"/>
        <v>0</v>
      </c>
      <c r="AS225" s="34">
        <f t="shared" si="226"/>
        <v>0</v>
      </c>
      <c r="AT225" s="149">
        <v>0</v>
      </c>
      <c r="AU225" s="149">
        <v>0</v>
      </c>
      <c r="AV225" s="149">
        <v>0</v>
      </c>
      <c r="AW225" s="45">
        <f t="shared" si="188"/>
        <v>0</v>
      </c>
      <c r="AX225" s="45">
        <v>0</v>
      </c>
      <c r="AY225" s="45">
        <v>0</v>
      </c>
      <c r="AZ225" s="45">
        <v>0</v>
      </c>
      <c r="BA225" s="45">
        <v>0</v>
      </c>
      <c r="BB225" s="34">
        <f t="shared" si="227"/>
        <v>0</v>
      </c>
      <c r="BC225" s="149">
        <v>0</v>
      </c>
      <c r="BD225" s="37" t="s">
        <v>456</v>
      </c>
      <c r="BE225" s="45">
        <f t="shared" si="190"/>
        <v>0</v>
      </c>
      <c r="BF225" s="45">
        <f t="shared" si="191"/>
        <v>0</v>
      </c>
      <c r="BG225" s="45">
        <f t="shared" si="192"/>
        <v>0</v>
      </c>
      <c r="BH225" s="46">
        <v>0</v>
      </c>
      <c r="BI225" s="46">
        <v>0</v>
      </c>
      <c r="BJ225" s="46">
        <v>0</v>
      </c>
      <c r="BK225" s="46">
        <v>0</v>
      </c>
      <c r="BL225" s="46">
        <v>0</v>
      </c>
      <c r="BM225" s="46">
        <v>0</v>
      </c>
      <c r="BN225" s="46">
        <v>0</v>
      </c>
      <c r="BO225" s="46">
        <v>0</v>
      </c>
      <c r="BP225" s="46">
        <v>0</v>
      </c>
      <c r="BQ225" s="45">
        <f t="shared" si="193"/>
        <v>0</v>
      </c>
      <c r="BR225" s="47">
        <f t="shared" si="228"/>
        <v>0</v>
      </c>
      <c r="BS225" s="45">
        <f t="shared" si="195"/>
        <v>0</v>
      </c>
      <c r="BT225" s="45">
        <f t="shared" si="196"/>
        <v>0</v>
      </c>
      <c r="BU225" s="45">
        <f t="shared" si="197"/>
        <v>0</v>
      </c>
      <c r="BV225" s="45">
        <f t="shared" si="198"/>
        <v>0</v>
      </c>
      <c r="BW225" s="45">
        <v>0</v>
      </c>
      <c r="BX225" s="45">
        <v>0</v>
      </c>
      <c r="BY225" s="45">
        <f t="shared" si="199"/>
        <v>0</v>
      </c>
      <c r="BZ225" s="45">
        <v>0</v>
      </c>
      <c r="CA225" s="45">
        <v>0</v>
      </c>
      <c r="CB225" s="45">
        <f t="shared" si="200"/>
        <v>0</v>
      </c>
      <c r="CC225" s="45">
        <v>0</v>
      </c>
      <c r="CD225" s="45">
        <v>0</v>
      </c>
      <c r="CE225" s="45">
        <f t="shared" si="201"/>
        <v>0</v>
      </c>
      <c r="CF225" s="45">
        <v>0</v>
      </c>
      <c r="CG225" s="45">
        <v>0</v>
      </c>
      <c r="CH225" s="45">
        <v>0</v>
      </c>
      <c r="CI225" s="45">
        <v>0</v>
      </c>
      <c r="CJ225" s="48"/>
      <c r="CK225" s="48"/>
      <c r="CL225" s="45"/>
      <c r="CM225" s="45">
        <v>0</v>
      </c>
      <c r="CN225" s="45">
        <f t="shared" si="202"/>
        <v>0</v>
      </c>
      <c r="CO225" s="115" t="s">
        <v>456</v>
      </c>
      <c r="CP225" s="45">
        <f t="shared" si="203"/>
        <v>0</v>
      </c>
      <c r="CQ225" s="45">
        <f t="shared" si="204"/>
        <v>0</v>
      </c>
      <c r="CR225" s="45">
        <f t="shared" si="205"/>
        <v>0</v>
      </c>
      <c r="CS225" s="45">
        <v>0</v>
      </c>
      <c r="CT225" s="45">
        <v>0</v>
      </c>
      <c r="CU225" s="45">
        <v>0</v>
      </c>
      <c r="CV225" s="45">
        <v>0</v>
      </c>
      <c r="CW225" s="45">
        <v>0</v>
      </c>
      <c r="CX225" s="45">
        <v>0</v>
      </c>
      <c r="CY225" s="45">
        <f t="shared" si="206"/>
        <v>0</v>
      </c>
      <c r="CZ225" s="115" t="s">
        <v>456</v>
      </c>
      <c r="DA225" s="45">
        <v>1</v>
      </c>
      <c r="DB225" s="45">
        <f t="shared" si="207"/>
        <v>0</v>
      </c>
      <c r="DC225" s="34">
        <f>(DB225/DA225)*100</f>
        <v>0</v>
      </c>
      <c r="DD225" s="45">
        <v>0</v>
      </c>
      <c r="DE225" s="45">
        <v>0</v>
      </c>
      <c r="DF225" s="45">
        <v>0</v>
      </c>
      <c r="DG225" s="45">
        <v>0</v>
      </c>
      <c r="DH225" s="48"/>
      <c r="DI225" s="48"/>
      <c r="DJ225" s="48"/>
      <c r="DK225" s="46">
        <v>0</v>
      </c>
      <c r="DL225" s="46">
        <v>4</v>
      </c>
      <c r="DM225" s="46">
        <v>0</v>
      </c>
      <c r="DN225" s="46">
        <v>5</v>
      </c>
    </row>
    <row r="226" spans="1:118" s="5" customFormat="1">
      <c r="A226" s="100" t="s">
        <v>332</v>
      </c>
      <c r="B226" s="100" t="s">
        <v>391</v>
      </c>
      <c r="C226" s="100" t="s">
        <v>33</v>
      </c>
      <c r="D226" s="45">
        <v>1371</v>
      </c>
      <c r="E226" s="45">
        <f t="shared" si="179"/>
        <v>39</v>
      </c>
      <c r="F226" s="46">
        <v>38</v>
      </c>
      <c r="G226" s="34">
        <f t="shared" si="233"/>
        <v>97.435897435897431</v>
      </c>
      <c r="H226" s="46">
        <v>1</v>
      </c>
      <c r="I226" s="34">
        <f t="shared" si="234"/>
        <v>2.5641025641025639</v>
      </c>
      <c r="J226" s="46">
        <v>34</v>
      </c>
      <c r="K226" s="34">
        <f t="shared" si="221"/>
        <v>2.4799416484318018</v>
      </c>
      <c r="L226" s="46">
        <v>273</v>
      </c>
      <c r="M226" s="46">
        <v>169</v>
      </c>
      <c r="N226" s="47">
        <f t="shared" si="222"/>
        <v>12.326768781911014</v>
      </c>
      <c r="O226" s="45">
        <v>46</v>
      </c>
      <c r="P226" s="45">
        <v>36</v>
      </c>
      <c r="Q226" s="34">
        <f t="shared" si="223"/>
        <v>2.6258205689277898</v>
      </c>
      <c r="R226" s="46">
        <f t="shared" si="183"/>
        <v>27</v>
      </c>
      <c r="S226" s="46">
        <v>27</v>
      </c>
      <c r="T226" s="34">
        <f t="shared" si="229"/>
        <v>100</v>
      </c>
      <c r="U226" s="46">
        <v>0</v>
      </c>
      <c r="V226" s="34">
        <f t="shared" si="230"/>
        <v>0</v>
      </c>
      <c r="W226" s="46">
        <v>6</v>
      </c>
      <c r="X226" s="46">
        <v>26</v>
      </c>
      <c r="Y226" s="34">
        <f t="shared" si="224"/>
        <v>1.8964259664478482</v>
      </c>
      <c r="Z226" s="46">
        <v>5</v>
      </c>
      <c r="AA226" s="34">
        <f t="shared" si="225"/>
        <v>0.36469730123997085</v>
      </c>
      <c r="AB226" s="42">
        <v>60.44</v>
      </c>
      <c r="AC226" s="42">
        <v>72.56</v>
      </c>
      <c r="AD226" s="42"/>
      <c r="AE226" s="42">
        <v>865.05</v>
      </c>
      <c r="AF226" s="34">
        <v>7.37</v>
      </c>
      <c r="AG226" s="34">
        <v>14.67</v>
      </c>
      <c r="AH226" s="45">
        <v>13</v>
      </c>
      <c r="AI226" s="34">
        <f t="shared" si="231"/>
        <v>48.148148148148145</v>
      </c>
      <c r="AJ226" s="45">
        <v>5</v>
      </c>
      <c r="AK226" s="34">
        <f>(AJ226/W226)*100</f>
        <v>83.333333333333343</v>
      </c>
      <c r="AL226" s="45">
        <v>13</v>
      </c>
      <c r="AM226" s="34">
        <f t="shared" si="232"/>
        <v>50</v>
      </c>
      <c r="AN226" s="45">
        <v>5</v>
      </c>
      <c r="AO226" s="34">
        <f>(AN226/Z226)*100</f>
        <v>100</v>
      </c>
      <c r="AP226" s="45">
        <v>4</v>
      </c>
      <c r="AQ226" s="175">
        <f t="shared" si="214"/>
        <v>0.29175784099197666</v>
      </c>
      <c r="AR226" s="45">
        <f t="shared" si="186"/>
        <v>12</v>
      </c>
      <c r="AS226" s="34">
        <f t="shared" si="226"/>
        <v>0.87527352297592997</v>
      </c>
      <c r="AT226" s="149">
        <v>0</v>
      </c>
      <c r="AU226" s="149">
        <v>12</v>
      </c>
      <c r="AV226" s="149">
        <v>0</v>
      </c>
      <c r="AW226" s="45">
        <f t="shared" si="188"/>
        <v>12</v>
      </c>
      <c r="AX226" s="45">
        <v>0</v>
      </c>
      <c r="AY226" s="45">
        <v>12</v>
      </c>
      <c r="AZ226" s="45">
        <v>0</v>
      </c>
      <c r="BA226" s="45">
        <v>11</v>
      </c>
      <c r="BB226" s="34">
        <f t="shared" si="227"/>
        <v>0.80233406272793595</v>
      </c>
      <c r="BC226" s="149">
        <v>0</v>
      </c>
      <c r="BD226" s="34">
        <f>(BC226/BA226)*100</f>
        <v>0</v>
      </c>
      <c r="BE226" s="45">
        <f t="shared" si="190"/>
        <v>0</v>
      </c>
      <c r="BF226" s="45">
        <f t="shared" si="191"/>
        <v>3</v>
      </c>
      <c r="BG226" s="45">
        <f t="shared" si="192"/>
        <v>9</v>
      </c>
      <c r="BH226" s="46">
        <v>0</v>
      </c>
      <c r="BI226" s="46">
        <v>0</v>
      </c>
      <c r="BJ226" s="46">
        <v>0</v>
      </c>
      <c r="BK226" s="46">
        <v>0</v>
      </c>
      <c r="BL226" s="46">
        <v>3</v>
      </c>
      <c r="BM226" s="46">
        <v>9</v>
      </c>
      <c r="BN226" s="46">
        <v>0</v>
      </c>
      <c r="BO226" s="46">
        <v>0</v>
      </c>
      <c r="BP226" s="46">
        <v>0</v>
      </c>
      <c r="BQ226" s="45">
        <f t="shared" si="193"/>
        <v>2</v>
      </c>
      <c r="BR226" s="47">
        <f t="shared" si="228"/>
        <v>0.14587892049598833</v>
      </c>
      <c r="BS226" s="45">
        <f t="shared" si="195"/>
        <v>2</v>
      </c>
      <c r="BT226" s="45">
        <f t="shared" si="196"/>
        <v>0</v>
      </c>
      <c r="BU226" s="45">
        <f t="shared" si="197"/>
        <v>2</v>
      </c>
      <c r="BV226" s="45">
        <f t="shared" si="198"/>
        <v>0</v>
      </c>
      <c r="BW226" s="45">
        <v>0</v>
      </c>
      <c r="BX226" s="45">
        <v>0</v>
      </c>
      <c r="BY226" s="45">
        <f t="shared" si="199"/>
        <v>2</v>
      </c>
      <c r="BZ226" s="45">
        <v>0</v>
      </c>
      <c r="CA226" s="45">
        <v>2</v>
      </c>
      <c r="CB226" s="45">
        <f t="shared" si="200"/>
        <v>0</v>
      </c>
      <c r="CC226" s="45">
        <v>0</v>
      </c>
      <c r="CD226" s="45">
        <v>0</v>
      </c>
      <c r="CE226" s="45">
        <f t="shared" si="201"/>
        <v>0</v>
      </c>
      <c r="CF226" s="45">
        <v>0</v>
      </c>
      <c r="CG226" s="45">
        <v>0</v>
      </c>
      <c r="CH226" s="45">
        <v>0</v>
      </c>
      <c r="CI226" s="45">
        <v>0</v>
      </c>
      <c r="CJ226" s="48">
        <v>1002.65</v>
      </c>
      <c r="CK226" s="48"/>
      <c r="CL226" s="45">
        <v>11</v>
      </c>
      <c r="CM226" s="45">
        <v>0</v>
      </c>
      <c r="CN226" s="45">
        <f t="shared" si="202"/>
        <v>0</v>
      </c>
      <c r="CO226" s="47">
        <f>(CN226/BQ226)*100</f>
        <v>0</v>
      </c>
      <c r="CP226" s="45">
        <f t="shared" si="203"/>
        <v>0</v>
      </c>
      <c r="CQ226" s="45">
        <f t="shared" si="204"/>
        <v>0</v>
      </c>
      <c r="CR226" s="45">
        <f t="shared" si="205"/>
        <v>0</v>
      </c>
      <c r="CS226" s="45">
        <v>0</v>
      </c>
      <c r="CT226" s="45">
        <v>0</v>
      </c>
      <c r="CU226" s="45">
        <v>0</v>
      </c>
      <c r="CV226" s="45">
        <v>0</v>
      </c>
      <c r="CW226" s="45">
        <v>0</v>
      </c>
      <c r="CX226" s="45">
        <v>0</v>
      </c>
      <c r="CY226" s="45">
        <f t="shared" si="206"/>
        <v>2</v>
      </c>
      <c r="CZ226" s="47">
        <f>(CY226/BQ226)*100</f>
        <v>100</v>
      </c>
      <c r="DA226" s="45">
        <v>0</v>
      </c>
      <c r="DB226" s="45">
        <f t="shared" si="207"/>
        <v>0</v>
      </c>
      <c r="DC226" s="37" t="s">
        <v>456</v>
      </c>
      <c r="DD226" s="45">
        <v>0</v>
      </c>
      <c r="DE226" s="45">
        <v>0</v>
      </c>
      <c r="DF226" s="45">
        <v>0</v>
      </c>
      <c r="DG226" s="45">
        <v>0</v>
      </c>
      <c r="DH226" s="48"/>
      <c r="DI226" s="48"/>
      <c r="DJ226" s="48"/>
      <c r="DK226" s="46">
        <v>0</v>
      </c>
      <c r="DL226" s="26" t="s">
        <v>392</v>
      </c>
      <c r="DM226" s="26" t="s">
        <v>392</v>
      </c>
      <c r="DN226" s="46">
        <v>27</v>
      </c>
    </row>
    <row r="227" spans="1:118" s="5" customFormat="1">
      <c r="A227" s="26" t="s">
        <v>185</v>
      </c>
      <c r="B227" s="26" t="s">
        <v>210</v>
      </c>
      <c r="C227" s="26" t="s">
        <v>31</v>
      </c>
      <c r="D227" s="46">
        <v>290</v>
      </c>
      <c r="E227" s="45">
        <f t="shared" si="179"/>
        <v>0</v>
      </c>
      <c r="F227" s="46">
        <v>0</v>
      </c>
      <c r="G227" s="37" t="s">
        <v>456</v>
      </c>
      <c r="H227" s="46">
        <v>0</v>
      </c>
      <c r="I227" s="37" t="s">
        <v>456</v>
      </c>
      <c r="J227" s="46">
        <v>0</v>
      </c>
      <c r="K227" s="34">
        <f t="shared" si="221"/>
        <v>0</v>
      </c>
      <c r="L227" s="46">
        <v>89</v>
      </c>
      <c r="M227" s="46">
        <v>35</v>
      </c>
      <c r="N227" s="47">
        <f t="shared" si="222"/>
        <v>12.068965517241379</v>
      </c>
      <c r="O227" s="46">
        <v>18</v>
      </c>
      <c r="P227" s="46">
        <v>13</v>
      </c>
      <c r="Q227" s="34">
        <f t="shared" si="223"/>
        <v>4.4827586206896548</v>
      </c>
      <c r="R227" s="46">
        <f t="shared" si="183"/>
        <v>3</v>
      </c>
      <c r="S227" s="46">
        <v>3</v>
      </c>
      <c r="T227" s="34">
        <f t="shared" si="229"/>
        <v>100</v>
      </c>
      <c r="U227" s="46">
        <v>0</v>
      </c>
      <c r="V227" s="34">
        <f t="shared" si="230"/>
        <v>0</v>
      </c>
      <c r="W227" s="46">
        <v>1</v>
      </c>
      <c r="X227" s="46">
        <v>3</v>
      </c>
      <c r="Y227" s="34">
        <f t="shared" si="224"/>
        <v>1.0344827586206897</v>
      </c>
      <c r="Z227" s="46">
        <v>1</v>
      </c>
      <c r="AA227" s="34">
        <f t="shared" si="225"/>
        <v>0.34482758620689657</v>
      </c>
      <c r="AB227" s="42">
        <v>56.49</v>
      </c>
      <c r="AC227" s="42">
        <v>48.48</v>
      </c>
      <c r="AD227" s="42">
        <v>390.61</v>
      </c>
      <c r="AE227" s="42">
        <v>727.15</v>
      </c>
      <c r="AF227" s="34">
        <v>8.33</v>
      </c>
      <c r="AG227" s="34">
        <v>15</v>
      </c>
      <c r="AH227" s="45">
        <v>2</v>
      </c>
      <c r="AI227" s="34">
        <f t="shared" si="231"/>
        <v>66.666666666666657</v>
      </c>
      <c r="AJ227" s="45">
        <v>0</v>
      </c>
      <c r="AK227" s="34">
        <f>(AJ227/W227)*100</f>
        <v>0</v>
      </c>
      <c r="AL227" s="45">
        <v>2</v>
      </c>
      <c r="AM227" s="34">
        <f t="shared" si="232"/>
        <v>66.666666666666657</v>
      </c>
      <c r="AN227" s="45">
        <v>0</v>
      </c>
      <c r="AO227" s="34">
        <f>(AN227/Z227)*100</f>
        <v>0</v>
      </c>
      <c r="AP227" s="45">
        <v>0</v>
      </c>
      <c r="AQ227" s="175">
        <f t="shared" si="214"/>
        <v>0</v>
      </c>
      <c r="AR227" s="45">
        <f t="shared" si="186"/>
        <v>5</v>
      </c>
      <c r="AS227" s="34">
        <f t="shared" si="226"/>
        <v>1.7241379310344827</v>
      </c>
      <c r="AT227" s="149">
        <v>0</v>
      </c>
      <c r="AU227" s="149">
        <v>5</v>
      </c>
      <c r="AV227" s="149">
        <v>0</v>
      </c>
      <c r="AW227" s="45">
        <f t="shared" si="188"/>
        <v>3</v>
      </c>
      <c r="AX227" s="45">
        <v>0</v>
      </c>
      <c r="AY227" s="45">
        <v>3</v>
      </c>
      <c r="AZ227" s="45">
        <v>0</v>
      </c>
      <c r="BA227" s="45">
        <v>3</v>
      </c>
      <c r="BB227" s="34">
        <f t="shared" si="227"/>
        <v>1.0344827586206897</v>
      </c>
      <c r="BC227" s="149">
        <v>0</v>
      </c>
      <c r="BD227" s="34">
        <f>(BC227/BA227)*100</f>
        <v>0</v>
      </c>
      <c r="BE227" s="45">
        <f t="shared" si="190"/>
        <v>1</v>
      </c>
      <c r="BF227" s="45">
        <f t="shared" si="191"/>
        <v>0</v>
      </c>
      <c r="BG227" s="45">
        <f t="shared" si="192"/>
        <v>2</v>
      </c>
      <c r="BH227" s="46">
        <v>0</v>
      </c>
      <c r="BI227" s="46">
        <v>0</v>
      </c>
      <c r="BJ227" s="46">
        <v>0</v>
      </c>
      <c r="BK227" s="46">
        <v>1</v>
      </c>
      <c r="BL227" s="46">
        <v>0</v>
      </c>
      <c r="BM227" s="46">
        <v>2</v>
      </c>
      <c r="BN227" s="46">
        <v>0</v>
      </c>
      <c r="BO227" s="46">
        <v>0</v>
      </c>
      <c r="BP227" s="46">
        <v>0</v>
      </c>
      <c r="BQ227" s="45">
        <f t="shared" si="193"/>
        <v>0</v>
      </c>
      <c r="BR227" s="47">
        <f t="shared" si="228"/>
        <v>0</v>
      </c>
      <c r="BS227" s="45">
        <f t="shared" si="195"/>
        <v>0</v>
      </c>
      <c r="BT227" s="45">
        <f t="shared" si="196"/>
        <v>0</v>
      </c>
      <c r="BU227" s="45">
        <f t="shared" si="197"/>
        <v>0</v>
      </c>
      <c r="BV227" s="45">
        <f t="shared" si="198"/>
        <v>0</v>
      </c>
      <c r="BW227" s="45">
        <v>0</v>
      </c>
      <c r="BX227" s="45">
        <v>0</v>
      </c>
      <c r="BY227" s="45">
        <f t="shared" si="199"/>
        <v>0</v>
      </c>
      <c r="BZ227" s="45">
        <v>0</v>
      </c>
      <c r="CA227" s="45">
        <v>0</v>
      </c>
      <c r="CB227" s="45">
        <f t="shared" si="200"/>
        <v>0</v>
      </c>
      <c r="CC227" s="45">
        <v>0</v>
      </c>
      <c r="CD227" s="45">
        <v>0</v>
      </c>
      <c r="CE227" s="45">
        <f t="shared" si="201"/>
        <v>0</v>
      </c>
      <c r="CF227" s="45">
        <v>0</v>
      </c>
      <c r="CG227" s="45">
        <v>0</v>
      </c>
      <c r="CH227" s="45">
        <v>0</v>
      </c>
      <c r="CI227" s="45">
        <v>0</v>
      </c>
      <c r="CJ227" s="48"/>
      <c r="CK227" s="48"/>
      <c r="CL227" s="45"/>
      <c r="CM227" s="45">
        <v>0</v>
      </c>
      <c r="CN227" s="45">
        <f t="shared" si="202"/>
        <v>0</v>
      </c>
      <c r="CO227" s="115" t="s">
        <v>456</v>
      </c>
      <c r="CP227" s="45">
        <f t="shared" si="203"/>
        <v>0</v>
      </c>
      <c r="CQ227" s="45">
        <f t="shared" si="204"/>
        <v>0</v>
      </c>
      <c r="CR227" s="45">
        <f t="shared" si="205"/>
        <v>0</v>
      </c>
      <c r="CS227" s="45">
        <v>0</v>
      </c>
      <c r="CT227" s="45">
        <v>0</v>
      </c>
      <c r="CU227" s="45">
        <v>0</v>
      </c>
      <c r="CV227" s="45">
        <v>0</v>
      </c>
      <c r="CW227" s="45">
        <v>0</v>
      </c>
      <c r="CX227" s="45">
        <v>0</v>
      </c>
      <c r="CY227" s="45">
        <f t="shared" si="206"/>
        <v>0</v>
      </c>
      <c r="CZ227" s="115" t="s">
        <v>456</v>
      </c>
      <c r="DA227" s="45">
        <v>1</v>
      </c>
      <c r="DB227" s="45">
        <f t="shared" si="207"/>
        <v>1</v>
      </c>
      <c r="DC227" s="34">
        <f>(DB227/DA227)*100</f>
        <v>100</v>
      </c>
      <c r="DD227" s="45">
        <v>1</v>
      </c>
      <c r="DE227" s="45">
        <v>0</v>
      </c>
      <c r="DF227" s="45">
        <v>0</v>
      </c>
      <c r="DG227" s="45">
        <v>0</v>
      </c>
      <c r="DH227" s="48">
        <v>347</v>
      </c>
      <c r="DI227" s="48">
        <v>347</v>
      </c>
      <c r="DJ227" s="48">
        <v>347</v>
      </c>
      <c r="DK227" s="46">
        <v>0</v>
      </c>
      <c r="DL227" s="46">
        <v>6</v>
      </c>
      <c r="DM227" s="46">
        <v>2</v>
      </c>
      <c r="DN227" s="46">
        <v>3</v>
      </c>
    </row>
    <row r="228" spans="1:118" s="5" customFormat="1">
      <c r="A228" s="100" t="s">
        <v>333</v>
      </c>
      <c r="B228" s="100" t="s">
        <v>391</v>
      </c>
      <c r="C228" s="100" t="s">
        <v>19</v>
      </c>
      <c r="D228" s="46">
        <v>516</v>
      </c>
      <c r="E228" s="45">
        <f t="shared" si="179"/>
        <v>5</v>
      </c>
      <c r="F228" s="46">
        <v>4</v>
      </c>
      <c r="G228" s="34">
        <f>(F228/E228)*100</f>
        <v>80</v>
      </c>
      <c r="H228" s="46">
        <v>1</v>
      </c>
      <c r="I228" s="34">
        <f>(H228/E228)*100</f>
        <v>20</v>
      </c>
      <c r="J228" s="46">
        <v>4</v>
      </c>
      <c r="K228" s="34">
        <f t="shared" si="221"/>
        <v>0.77519379844961245</v>
      </c>
      <c r="L228" s="46">
        <v>85</v>
      </c>
      <c r="M228" s="46">
        <v>53</v>
      </c>
      <c r="N228" s="47">
        <f t="shared" si="222"/>
        <v>10.271317829457365</v>
      </c>
      <c r="O228" s="45">
        <v>12</v>
      </c>
      <c r="P228" s="45">
        <v>11</v>
      </c>
      <c r="Q228" s="34">
        <f t="shared" si="223"/>
        <v>2.1317829457364339</v>
      </c>
      <c r="R228" s="46">
        <f t="shared" si="183"/>
        <v>4</v>
      </c>
      <c r="S228" s="46">
        <v>4</v>
      </c>
      <c r="T228" s="34">
        <f t="shared" si="229"/>
        <v>100</v>
      </c>
      <c r="U228" s="46">
        <v>0</v>
      </c>
      <c r="V228" s="34">
        <f t="shared" si="230"/>
        <v>0</v>
      </c>
      <c r="W228" s="46">
        <v>1</v>
      </c>
      <c r="X228" s="46">
        <v>4</v>
      </c>
      <c r="Y228" s="34">
        <f t="shared" si="224"/>
        <v>0.77519379844961245</v>
      </c>
      <c r="Z228" s="46">
        <v>1</v>
      </c>
      <c r="AA228" s="34">
        <f t="shared" si="225"/>
        <v>0.19379844961240311</v>
      </c>
      <c r="AB228" s="42">
        <v>32.99</v>
      </c>
      <c r="AC228" s="42">
        <v>47.62</v>
      </c>
      <c r="AD228" s="42"/>
      <c r="AE228" s="42">
        <v>619.1</v>
      </c>
      <c r="AF228" s="34">
        <v>13.25</v>
      </c>
      <c r="AG228" s="34">
        <v>13</v>
      </c>
      <c r="AH228" s="45">
        <v>0</v>
      </c>
      <c r="AI228" s="34">
        <f t="shared" si="231"/>
        <v>0</v>
      </c>
      <c r="AJ228" s="45">
        <v>0</v>
      </c>
      <c r="AK228" s="34">
        <f>(AJ228/W228)*100</f>
        <v>0</v>
      </c>
      <c r="AL228" s="45">
        <v>0</v>
      </c>
      <c r="AM228" s="34">
        <f t="shared" si="232"/>
        <v>0</v>
      </c>
      <c r="AN228" s="45">
        <v>0</v>
      </c>
      <c r="AO228" s="34">
        <f>(AN228/Z228)*100</f>
        <v>0</v>
      </c>
      <c r="AP228" s="45">
        <v>0</v>
      </c>
      <c r="AQ228" s="175">
        <f t="shared" si="214"/>
        <v>0</v>
      </c>
      <c r="AR228" s="45">
        <f t="shared" si="186"/>
        <v>4</v>
      </c>
      <c r="AS228" s="34">
        <f t="shared" si="226"/>
        <v>0.77519379844961245</v>
      </c>
      <c r="AT228" s="149">
        <v>0</v>
      </c>
      <c r="AU228" s="149">
        <v>4</v>
      </c>
      <c r="AV228" s="149">
        <v>0</v>
      </c>
      <c r="AW228" s="45">
        <f t="shared" si="188"/>
        <v>4</v>
      </c>
      <c r="AX228" s="45">
        <v>0</v>
      </c>
      <c r="AY228" s="45">
        <v>4</v>
      </c>
      <c r="AZ228" s="45">
        <v>0</v>
      </c>
      <c r="BA228" s="45">
        <v>4</v>
      </c>
      <c r="BB228" s="34">
        <f t="shared" si="227"/>
        <v>0.77519379844961245</v>
      </c>
      <c r="BC228" s="149">
        <v>0</v>
      </c>
      <c r="BD228" s="34">
        <f>(BC228/BA228)*100</f>
        <v>0</v>
      </c>
      <c r="BE228" s="45">
        <f t="shared" si="190"/>
        <v>0</v>
      </c>
      <c r="BF228" s="45">
        <f t="shared" si="191"/>
        <v>1</v>
      </c>
      <c r="BG228" s="45">
        <f t="shared" si="192"/>
        <v>3</v>
      </c>
      <c r="BH228" s="46">
        <v>0</v>
      </c>
      <c r="BI228" s="46">
        <v>0</v>
      </c>
      <c r="BJ228" s="46">
        <v>0</v>
      </c>
      <c r="BK228" s="46">
        <v>0</v>
      </c>
      <c r="BL228" s="46">
        <v>1</v>
      </c>
      <c r="BM228" s="46">
        <v>3</v>
      </c>
      <c r="BN228" s="46">
        <v>0</v>
      </c>
      <c r="BO228" s="46">
        <v>0</v>
      </c>
      <c r="BP228" s="46">
        <v>0</v>
      </c>
      <c r="BQ228" s="45">
        <f t="shared" si="193"/>
        <v>0</v>
      </c>
      <c r="BR228" s="47">
        <f t="shared" si="228"/>
        <v>0</v>
      </c>
      <c r="BS228" s="45">
        <f t="shared" si="195"/>
        <v>0</v>
      </c>
      <c r="BT228" s="45">
        <f t="shared" si="196"/>
        <v>0</v>
      </c>
      <c r="BU228" s="45">
        <f t="shared" si="197"/>
        <v>0</v>
      </c>
      <c r="BV228" s="45">
        <f t="shared" si="198"/>
        <v>0</v>
      </c>
      <c r="BW228" s="45">
        <v>0</v>
      </c>
      <c r="BX228" s="45">
        <v>0</v>
      </c>
      <c r="BY228" s="45">
        <f t="shared" si="199"/>
        <v>0</v>
      </c>
      <c r="BZ228" s="45">
        <v>0</v>
      </c>
      <c r="CA228" s="45">
        <v>0</v>
      </c>
      <c r="CB228" s="45">
        <f t="shared" si="200"/>
        <v>0</v>
      </c>
      <c r="CC228" s="45">
        <v>0</v>
      </c>
      <c r="CD228" s="45">
        <v>0</v>
      </c>
      <c r="CE228" s="45">
        <f t="shared" si="201"/>
        <v>0</v>
      </c>
      <c r="CF228" s="45">
        <v>0</v>
      </c>
      <c r="CG228" s="45">
        <v>0</v>
      </c>
      <c r="CH228" s="45">
        <v>0</v>
      </c>
      <c r="CI228" s="45">
        <v>0</v>
      </c>
      <c r="CJ228" s="48"/>
      <c r="CK228" s="48"/>
      <c r="CL228" s="45">
        <v>0</v>
      </c>
      <c r="CM228" s="45">
        <v>0</v>
      </c>
      <c r="CN228" s="45">
        <f t="shared" si="202"/>
        <v>0</v>
      </c>
      <c r="CO228" s="115" t="s">
        <v>456</v>
      </c>
      <c r="CP228" s="45">
        <f t="shared" si="203"/>
        <v>0</v>
      </c>
      <c r="CQ228" s="45">
        <f t="shared" si="204"/>
        <v>0</v>
      </c>
      <c r="CR228" s="45">
        <f t="shared" si="205"/>
        <v>0</v>
      </c>
      <c r="CS228" s="45">
        <v>0</v>
      </c>
      <c r="CT228" s="45">
        <v>0</v>
      </c>
      <c r="CU228" s="45">
        <v>0</v>
      </c>
      <c r="CV228" s="45">
        <v>0</v>
      </c>
      <c r="CW228" s="45">
        <v>0</v>
      </c>
      <c r="CX228" s="45">
        <v>0</v>
      </c>
      <c r="CY228" s="45">
        <f t="shared" si="206"/>
        <v>0</v>
      </c>
      <c r="CZ228" s="115" t="s">
        <v>456</v>
      </c>
      <c r="DA228" s="45">
        <v>0</v>
      </c>
      <c r="DB228" s="45">
        <f t="shared" si="207"/>
        <v>0</v>
      </c>
      <c r="DC228" s="37" t="s">
        <v>456</v>
      </c>
      <c r="DD228" s="45">
        <v>0</v>
      </c>
      <c r="DE228" s="45">
        <v>0</v>
      </c>
      <c r="DF228" s="45">
        <v>0</v>
      </c>
      <c r="DG228" s="45">
        <v>0</v>
      </c>
      <c r="DH228" s="48"/>
      <c r="DI228" s="48"/>
      <c r="DJ228" s="48"/>
      <c r="DK228" s="46">
        <v>0</v>
      </c>
      <c r="DL228" s="26" t="s">
        <v>392</v>
      </c>
      <c r="DM228" s="26" t="s">
        <v>392</v>
      </c>
      <c r="DN228" s="46">
        <v>4</v>
      </c>
    </row>
    <row r="229" spans="1:118" s="5" customFormat="1">
      <c r="A229" s="26" t="s">
        <v>333</v>
      </c>
      <c r="B229" s="26" t="s">
        <v>439</v>
      </c>
      <c r="C229" s="26" t="s">
        <v>19</v>
      </c>
      <c r="D229" s="46">
        <v>2210</v>
      </c>
      <c r="E229" s="45">
        <f t="shared" si="179"/>
        <v>17</v>
      </c>
      <c r="F229" s="46">
        <v>17</v>
      </c>
      <c r="G229" s="34">
        <f>(F229/E229)*100</f>
        <v>100</v>
      </c>
      <c r="H229" s="46">
        <v>0</v>
      </c>
      <c r="I229" s="34">
        <f>(H229/E229)*100</f>
        <v>0</v>
      </c>
      <c r="J229" s="46">
        <v>16</v>
      </c>
      <c r="K229" s="34">
        <f t="shared" si="221"/>
        <v>0.72398190045248867</v>
      </c>
      <c r="L229" s="46">
        <v>655</v>
      </c>
      <c r="M229" s="46">
        <v>397</v>
      </c>
      <c r="N229" s="47">
        <f t="shared" si="222"/>
        <v>17.963800904977376</v>
      </c>
      <c r="O229" s="45">
        <v>243</v>
      </c>
      <c r="P229" s="45">
        <v>182</v>
      </c>
      <c r="Q229" s="34">
        <f t="shared" si="223"/>
        <v>8.235294117647058</v>
      </c>
      <c r="R229" s="46">
        <f t="shared" si="183"/>
        <v>144</v>
      </c>
      <c r="S229" s="46">
        <v>142</v>
      </c>
      <c r="T229" s="34">
        <f t="shared" si="229"/>
        <v>98.611111111111114</v>
      </c>
      <c r="U229" s="46">
        <v>2</v>
      </c>
      <c r="V229" s="34">
        <f t="shared" si="230"/>
        <v>1.3888888888888888</v>
      </c>
      <c r="W229" s="46">
        <v>17</v>
      </c>
      <c r="X229" s="46">
        <v>119</v>
      </c>
      <c r="Y229" s="34">
        <f t="shared" si="224"/>
        <v>5.384615384615385</v>
      </c>
      <c r="Z229" s="46">
        <v>11</v>
      </c>
      <c r="AA229" s="34">
        <f t="shared" si="225"/>
        <v>0.49773755656108593</v>
      </c>
      <c r="AB229" s="42">
        <v>50.3</v>
      </c>
      <c r="AC229" s="42">
        <v>29.18</v>
      </c>
      <c r="AD229" s="42">
        <v>438.69</v>
      </c>
      <c r="AE229" s="42">
        <v>748.41</v>
      </c>
      <c r="AF229" s="34">
        <v>9.67</v>
      </c>
      <c r="AG229" s="34">
        <v>25.65</v>
      </c>
      <c r="AH229" s="45">
        <v>62</v>
      </c>
      <c r="AI229" s="34">
        <f t="shared" si="231"/>
        <v>43.661971830985912</v>
      </c>
      <c r="AJ229" s="45">
        <v>10</v>
      </c>
      <c r="AK229" s="34">
        <f>(AJ229/W229)*100</f>
        <v>58.82352941176471</v>
      </c>
      <c r="AL229" s="45">
        <v>56</v>
      </c>
      <c r="AM229" s="34">
        <f t="shared" si="232"/>
        <v>47.058823529411761</v>
      </c>
      <c r="AN229" s="45">
        <v>10</v>
      </c>
      <c r="AO229" s="34">
        <f>(AN229/Z229)*100</f>
        <v>90.909090909090907</v>
      </c>
      <c r="AP229" s="45">
        <v>3</v>
      </c>
      <c r="AQ229" s="175">
        <f t="shared" si="214"/>
        <v>0.13574660633484162</v>
      </c>
      <c r="AR229" s="45">
        <f t="shared" si="186"/>
        <v>18</v>
      </c>
      <c r="AS229" s="34">
        <f t="shared" si="226"/>
        <v>0.81447963800904988</v>
      </c>
      <c r="AT229" s="149">
        <v>0</v>
      </c>
      <c r="AU229" s="149">
        <v>18</v>
      </c>
      <c r="AV229" s="149">
        <v>0</v>
      </c>
      <c r="AW229" s="45">
        <f t="shared" si="188"/>
        <v>16</v>
      </c>
      <c r="AX229" s="45">
        <v>0</v>
      </c>
      <c r="AY229" s="45">
        <v>16</v>
      </c>
      <c r="AZ229" s="45">
        <v>0</v>
      </c>
      <c r="BA229" s="45">
        <v>18</v>
      </c>
      <c r="BB229" s="34">
        <f t="shared" si="227"/>
        <v>0.81447963800904988</v>
      </c>
      <c r="BC229" s="149">
        <v>4</v>
      </c>
      <c r="BD229" s="34">
        <f>(BC229/BA229)*100</f>
        <v>22.222222222222221</v>
      </c>
      <c r="BE229" s="45">
        <f t="shared" si="190"/>
        <v>0</v>
      </c>
      <c r="BF229" s="45">
        <f t="shared" si="191"/>
        <v>0</v>
      </c>
      <c r="BG229" s="45">
        <f t="shared" si="192"/>
        <v>16</v>
      </c>
      <c r="BH229" s="46">
        <v>0</v>
      </c>
      <c r="BI229" s="46">
        <v>0</v>
      </c>
      <c r="BJ229" s="46">
        <v>0</v>
      </c>
      <c r="BK229" s="46">
        <v>0</v>
      </c>
      <c r="BL229" s="46">
        <v>0</v>
      </c>
      <c r="BM229" s="46">
        <v>16</v>
      </c>
      <c r="BN229" s="46">
        <v>0</v>
      </c>
      <c r="BO229" s="46">
        <v>0</v>
      </c>
      <c r="BP229" s="46">
        <v>0</v>
      </c>
      <c r="BQ229" s="45">
        <f t="shared" si="193"/>
        <v>7</v>
      </c>
      <c r="BR229" s="47">
        <f t="shared" si="228"/>
        <v>0.31674208144796379</v>
      </c>
      <c r="BS229" s="45">
        <f t="shared" si="195"/>
        <v>7</v>
      </c>
      <c r="BT229" s="45">
        <f t="shared" si="196"/>
        <v>0</v>
      </c>
      <c r="BU229" s="45">
        <f t="shared" si="197"/>
        <v>7</v>
      </c>
      <c r="BV229" s="45">
        <f t="shared" si="198"/>
        <v>0</v>
      </c>
      <c r="BW229" s="45">
        <v>0</v>
      </c>
      <c r="BX229" s="45">
        <v>0</v>
      </c>
      <c r="BY229" s="45">
        <f t="shared" si="199"/>
        <v>7</v>
      </c>
      <c r="BZ229" s="45">
        <v>0</v>
      </c>
      <c r="CA229" s="45">
        <v>7</v>
      </c>
      <c r="CB229" s="45">
        <f t="shared" si="200"/>
        <v>0</v>
      </c>
      <c r="CC229" s="45">
        <v>0</v>
      </c>
      <c r="CD229" s="45">
        <v>0</v>
      </c>
      <c r="CE229" s="45">
        <f t="shared" si="201"/>
        <v>0</v>
      </c>
      <c r="CF229" s="45">
        <v>0</v>
      </c>
      <c r="CG229" s="45">
        <v>0</v>
      </c>
      <c r="CH229" s="45">
        <v>0</v>
      </c>
      <c r="CI229" s="45">
        <v>0</v>
      </c>
      <c r="CJ229" s="48">
        <v>822.42</v>
      </c>
      <c r="CK229" s="48"/>
      <c r="CL229" s="45">
        <v>24</v>
      </c>
      <c r="CM229" s="45">
        <v>0</v>
      </c>
      <c r="CN229" s="45">
        <f t="shared" si="202"/>
        <v>6</v>
      </c>
      <c r="CO229" s="47">
        <f>(CN229/BQ229)*100</f>
        <v>85.714285714285708</v>
      </c>
      <c r="CP229" s="45">
        <f t="shared" si="203"/>
        <v>1</v>
      </c>
      <c r="CQ229" s="45">
        <f t="shared" si="204"/>
        <v>3</v>
      </c>
      <c r="CR229" s="45">
        <f t="shared" si="205"/>
        <v>2</v>
      </c>
      <c r="CS229" s="45">
        <v>1</v>
      </c>
      <c r="CT229" s="45">
        <v>3</v>
      </c>
      <c r="CU229" s="45">
        <v>2</v>
      </c>
      <c r="CV229" s="45">
        <v>0</v>
      </c>
      <c r="CW229" s="45">
        <v>0</v>
      </c>
      <c r="CX229" s="45">
        <v>0</v>
      </c>
      <c r="CY229" s="45">
        <f t="shared" si="206"/>
        <v>1</v>
      </c>
      <c r="CZ229" s="47">
        <f>(CY229/BQ229)*100</f>
        <v>14.285714285714285</v>
      </c>
      <c r="DA229" s="45">
        <v>1</v>
      </c>
      <c r="DB229" s="45">
        <f t="shared" si="207"/>
        <v>1</v>
      </c>
      <c r="DC229" s="34">
        <f>(DB229/DA229)*100</f>
        <v>100</v>
      </c>
      <c r="DD229" s="45">
        <v>0</v>
      </c>
      <c r="DE229" s="45">
        <v>0</v>
      </c>
      <c r="DF229" s="45">
        <v>1</v>
      </c>
      <c r="DG229" s="45">
        <v>0</v>
      </c>
      <c r="DH229" s="48">
        <v>702.9</v>
      </c>
      <c r="DI229" s="48">
        <v>702.9</v>
      </c>
      <c r="DJ229" s="48">
        <v>702.9</v>
      </c>
      <c r="DK229" s="46">
        <v>5</v>
      </c>
      <c r="DL229" s="46">
        <v>23</v>
      </c>
      <c r="DM229" s="46">
        <v>2</v>
      </c>
      <c r="DN229" s="46">
        <v>11</v>
      </c>
    </row>
    <row r="230" spans="1:118" s="5" customFormat="1">
      <c r="A230" s="26" t="s">
        <v>423</v>
      </c>
      <c r="B230" s="26" t="s">
        <v>439</v>
      </c>
      <c r="C230" s="26" t="s">
        <v>33</v>
      </c>
      <c r="D230" s="46">
        <v>335</v>
      </c>
      <c r="E230" s="45">
        <f t="shared" si="179"/>
        <v>0</v>
      </c>
      <c r="F230" s="46">
        <v>0</v>
      </c>
      <c r="G230" s="37" t="s">
        <v>456</v>
      </c>
      <c r="H230" s="46">
        <v>0</v>
      </c>
      <c r="I230" s="37" t="s">
        <v>456</v>
      </c>
      <c r="J230" s="46">
        <v>0</v>
      </c>
      <c r="K230" s="34">
        <f t="shared" si="221"/>
        <v>0</v>
      </c>
      <c r="L230" s="46">
        <v>39</v>
      </c>
      <c r="M230" s="46">
        <v>24</v>
      </c>
      <c r="N230" s="47">
        <f t="shared" si="222"/>
        <v>7.1641791044776122</v>
      </c>
      <c r="O230" s="45">
        <v>8</v>
      </c>
      <c r="P230" s="45">
        <v>6</v>
      </c>
      <c r="Q230" s="34">
        <f t="shared" si="223"/>
        <v>1.791044776119403</v>
      </c>
      <c r="R230" s="46">
        <f t="shared" si="183"/>
        <v>0</v>
      </c>
      <c r="S230" s="46">
        <v>0</v>
      </c>
      <c r="T230" s="37" t="s">
        <v>456</v>
      </c>
      <c r="U230" s="46">
        <v>0</v>
      </c>
      <c r="V230" s="37" t="s">
        <v>456</v>
      </c>
      <c r="W230" s="46">
        <v>0</v>
      </c>
      <c r="X230" s="46">
        <v>0</v>
      </c>
      <c r="Y230" s="34">
        <f t="shared" si="224"/>
        <v>0</v>
      </c>
      <c r="Z230" s="46">
        <v>0</v>
      </c>
      <c r="AA230" s="34">
        <f t="shared" si="225"/>
        <v>0</v>
      </c>
      <c r="AB230" s="42"/>
      <c r="AC230" s="42"/>
      <c r="AD230" s="42"/>
      <c r="AE230" s="42"/>
      <c r="AF230" s="34"/>
      <c r="AG230" s="34"/>
      <c r="AH230" s="45">
        <v>0</v>
      </c>
      <c r="AI230" s="37" t="s">
        <v>456</v>
      </c>
      <c r="AJ230" s="45">
        <v>0</v>
      </c>
      <c r="AK230" s="37" t="s">
        <v>456</v>
      </c>
      <c r="AL230" s="45">
        <v>0</v>
      </c>
      <c r="AM230" s="37" t="s">
        <v>456</v>
      </c>
      <c r="AN230" s="45">
        <v>0</v>
      </c>
      <c r="AO230" s="37" t="s">
        <v>456</v>
      </c>
      <c r="AP230" s="45">
        <v>0</v>
      </c>
      <c r="AQ230" s="175">
        <f t="shared" si="214"/>
        <v>0</v>
      </c>
      <c r="AR230" s="45">
        <f t="shared" si="186"/>
        <v>0</v>
      </c>
      <c r="AS230" s="34">
        <f t="shared" si="226"/>
        <v>0</v>
      </c>
      <c r="AT230" s="149">
        <v>0</v>
      </c>
      <c r="AU230" s="149">
        <v>0</v>
      </c>
      <c r="AV230" s="149">
        <v>0</v>
      </c>
      <c r="AW230" s="45">
        <f t="shared" si="188"/>
        <v>0</v>
      </c>
      <c r="AX230" s="45">
        <v>0</v>
      </c>
      <c r="AY230" s="45">
        <v>0</v>
      </c>
      <c r="AZ230" s="45">
        <v>0</v>
      </c>
      <c r="BA230" s="45">
        <v>0</v>
      </c>
      <c r="BB230" s="34">
        <f t="shared" si="227"/>
        <v>0</v>
      </c>
      <c r="BC230" s="149">
        <v>0</v>
      </c>
      <c r="BD230" s="37" t="s">
        <v>456</v>
      </c>
      <c r="BE230" s="45">
        <f t="shared" si="190"/>
        <v>0</v>
      </c>
      <c r="BF230" s="45">
        <f t="shared" si="191"/>
        <v>0</v>
      </c>
      <c r="BG230" s="45">
        <f t="shared" si="192"/>
        <v>0</v>
      </c>
      <c r="BH230" s="46">
        <v>0</v>
      </c>
      <c r="BI230" s="46">
        <v>0</v>
      </c>
      <c r="BJ230" s="46">
        <v>0</v>
      </c>
      <c r="BK230" s="46">
        <v>0</v>
      </c>
      <c r="BL230" s="46">
        <v>0</v>
      </c>
      <c r="BM230" s="46">
        <v>0</v>
      </c>
      <c r="BN230" s="46">
        <v>0</v>
      </c>
      <c r="BO230" s="46">
        <v>0</v>
      </c>
      <c r="BP230" s="46">
        <v>0</v>
      </c>
      <c r="BQ230" s="45">
        <f t="shared" si="193"/>
        <v>0</v>
      </c>
      <c r="BR230" s="47">
        <f t="shared" si="228"/>
        <v>0</v>
      </c>
      <c r="BS230" s="45">
        <f t="shared" si="195"/>
        <v>0</v>
      </c>
      <c r="BT230" s="45">
        <f t="shared" si="196"/>
        <v>0</v>
      </c>
      <c r="BU230" s="45">
        <f t="shared" si="197"/>
        <v>0</v>
      </c>
      <c r="BV230" s="45">
        <f t="shared" si="198"/>
        <v>0</v>
      </c>
      <c r="BW230" s="45">
        <v>0</v>
      </c>
      <c r="BX230" s="45">
        <v>0</v>
      </c>
      <c r="BY230" s="45">
        <f t="shared" si="199"/>
        <v>0</v>
      </c>
      <c r="BZ230" s="45">
        <v>0</v>
      </c>
      <c r="CA230" s="45">
        <v>0</v>
      </c>
      <c r="CB230" s="45">
        <f t="shared" si="200"/>
        <v>0</v>
      </c>
      <c r="CC230" s="45">
        <v>0</v>
      </c>
      <c r="CD230" s="45">
        <v>0</v>
      </c>
      <c r="CE230" s="45">
        <f t="shared" si="201"/>
        <v>0</v>
      </c>
      <c r="CF230" s="45">
        <v>0</v>
      </c>
      <c r="CG230" s="45">
        <v>0</v>
      </c>
      <c r="CH230" s="45">
        <v>0</v>
      </c>
      <c r="CI230" s="45">
        <v>0</v>
      </c>
      <c r="CJ230" s="48"/>
      <c r="CK230" s="48"/>
      <c r="CL230" s="45">
        <v>0</v>
      </c>
      <c r="CM230" s="45">
        <v>0</v>
      </c>
      <c r="CN230" s="45">
        <f t="shared" si="202"/>
        <v>0</v>
      </c>
      <c r="CO230" s="115" t="s">
        <v>456</v>
      </c>
      <c r="CP230" s="45">
        <f t="shared" si="203"/>
        <v>0</v>
      </c>
      <c r="CQ230" s="45">
        <f t="shared" si="204"/>
        <v>0</v>
      </c>
      <c r="CR230" s="45">
        <f t="shared" si="205"/>
        <v>0</v>
      </c>
      <c r="CS230" s="45">
        <v>0</v>
      </c>
      <c r="CT230" s="45">
        <v>0</v>
      </c>
      <c r="CU230" s="45">
        <v>0</v>
      </c>
      <c r="CV230" s="45">
        <v>0</v>
      </c>
      <c r="CW230" s="45">
        <v>0</v>
      </c>
      <c r="CX230" s="45">
        <v>0</v>
      </c>
      <c r="CY230" s="45">
        <f t="shared" si="206"/>
        <v>0</v>
      </c>
      <c r="CZ230" s="115" t="s">
        <v>456</v>
      </c>
      <c r="DA230" s="45">
        <v>0</v>
      </c>
      <c r="DB230" s="45">
        <f t="shared" si="207"/>
        <v>0</v>
      </c>
      <c r="DC230" s="37" t="s">
        <v>456</v>
      </c>
      <c r="DD230" s="45">
        <v>0</v>
      </c>
      <c r="DE230" s="45">
        <v>0</v>
      </c>
      <c r="DF230" s="45">
        <v>0</v>
      </c>
      <c r="DG230" s="45">
        <v>0</v>
      </c>
      <c r="DH230" s="48"/>
      <c r="DI230" s="48"/>
      <c r="DJ230" s="48"/>
      <c r="DK230" s="46">
        <v>0</v>
      </c>
      <c r="DL230" s="46">
        <v>0</v>
      </c>
      <c r="DM230" s="46">
        <v>0</v>
      </c>
      <c r="DN230" s="46">
        <v>0</v>
      </c>
    </row>
    <row r="231" spans="1:118" s="5" customFormat="1">
      <c r="A231" s="100" t="s">
        <v>334</v>
      </c>
      <c r="B231" s="100" t="s">
        <v>391</v>
      </c>
      <c r="C231" s="100" t="s">
        <v>19</v>
      </c>
      <c r="D231" s="46">
        <v>227</v>
      </c>
      <c r="E231" s="45">
        <f t="shared" si="179"/>
        <v>1</v>
      </c>
      <c r="F231" s="46">
        <v>1</v>
      </c>
      <c r="G231" s="34">
        <f>(F231/E231)*100</f>
        <v>100</v>
      </c>
      <c r="H231" s="46">
        <v>0</v>
      </c>
      <c r="I231" s="34">
        <f>(H231/E231)*100</f>
        <v>0</v>
      </c>
      <c r="J231" s="46">
        <v>1</v>
      </c>
      <c r="K231" s="34">
        <f t="shared" si="221"/>
        <v>0.44052863436123352</v>
      </c>
      <c r="L231" s="46">
        <v>27</v>
      </c>
      <c r="M231" s="46">
        <v>15</v>
      </c>
      <c r="N231" s="47">
        <f t="shared" si="222"/>
        <v>6.607929515418502</v>
      </c>
      <c r="O231" s="45">
        <v>2</v>
      </c>
      <c r="P231" s="45">
        <v>2</v>
      </c>
      <c r="Q231" s="34">
        <f t="shared" si="223"/>
        <v>0.88105726872246704</v>
      </c>
      <c r="R231" s="46">
        <f t="shared" si="183"/>
        <v>3</v>
      </c>
      <c r="S231" s="46">
        <v>3</v>
      </c>
      <c r="T231" s="34">
        <f t="shared" ref="T231:T238" si="235">(S231/R231)*100</f>
        <v>100</v>
      </c>
      <c r="U231" s="46">
        <v>0</v>
      </c>
      <c r="V231" s="34">
        <f t="shared" ref="V231:V238" si="236">(U231/R231)*100</f>
        <v>0</v>
      </c>
      <c r="W231" s="46">
        <v>0</v>
      </c>
      <c r="X231" s="46">
        <v>2</v>
      </c>
      <c r="Y231" s="34">
        <f t="shared" si="224"/>
        <v>0.88105726872246704</v>
      </c>
      <c r="Z231" s="46">
        <v>0</v>
      </c>
      <c r="AA231" s="34">
        <f t="shared" si="225"/>
        <v>0</v>
      </c>
      <c r="AB231" s="42">
        <v>59.53</v>
      </c>
      <c r="AC231" s="42"/>
      <c r="AD231" s="42"/>
      <c r="AE231" s="42"/>
      <c r="AF231" s="34">
        <v>4.33</v>
      </c>
      <c r="AG231" s="34"/>
      <c r="AH231" s="45">
        <v>2</v>
      </c>
      <c r="AI231" s="34">
        <f t="shared" ref="AI231:AI238" si="237">(AH231/S231)*100</f>
        <v>66.666666666666657</v>
      </c>
      <c r="AJ231" s="45">
        <v>0</v>
      </c>
      <c r="AK231" s="37" t="s">
        <v>456</v>
      </c>
      <c r="AL231" s="45">
        <v>1</v>
      </c>
      <c r="AM231" s="34">
        <f t="shared" ref="AM231:AM238" si="238">(AL231/X231)*100</f>
        <v>50</v>
      </c>
      <c r="AN231" s="45">
        <v>0</v>
      </c>
      <c r="AO231" s="37" t="s">
        <v>456</v>
      </c>
      <c r="AP231" s="45">
        <v>1</v>
      </c>
      <c r="AQ231" s="175">
        <f t="shared" si="214"/>
        <v>0.44052863436123352</v>
      </c>
      <c r="AR231" s="45">
        <f t="shared" si="186"/>
        <v>1</v>
      </c>
      <c r="AS231" s="34">
        <f t="shared" si="226"/>
        <v>0.44052863436123352</v>
      </c>
      <c r="AT231" s="149">
        <v>0</v>
      </c>
      <c r="AU231" s="149">
        <v>1</v>
      </c>
      <c r="AV231" s="149">
        <v>0</v>
      </c>
      <c r="AW231" s="45">
        <f t="shared" si="188"/>
        <v>1</v>
      </c>
      <c r="AX231" s="45">
        <v>0</v>
      </c>
      <c r="AY231" s="45">
        <v>1</v>
      </c>
      <c r="AZ231" s="45">
        <v>0</v>
      </c>
      <c r="BA231" s="45">
        <v>1</v>
      </c>
      <c r="BB231" s="34">
        <f t="shared" si="227"/>
        <v>0.44052863436123352</v>
      </c>
      <c r="BC231" s="149">
        <v>0</v>
      </c>
      <c r="BD231" s="34">
        <f>(BC231/BA231)*100</f>
        <v>0</v>
      </c>
      <c r="BE231" s="45">
        <f t="shared" si="190"/>
        <v>1</v>
      </c>
      <c r="BF231" s="45">
        <f t="shared" si="191"/>
        <v>0</v>
      </c>
      <c r="BG231" s="45">
        <f t="shared" si="192"/>
        <v>0</v>
      </c>
      <c r="BH231" s="46">
        <v>0</v>
      </c>
      <c r="BI231" s="46">
        <v>0</v>
      </c>
      <c r="BJ231" s="46">
        <v>0</v>
      </c>
      <c r="BK231" s="46">
        <v>1</v>
      </c>
      <c r="BL231" s="46">
        <v>0</v>
      </c>
      <c r="BM231" s="46">
        <v>0</v>
      </c>
      <c r="BN231" s="46">
        <v>0</v>
      </c>
      <c r="BO231" s="46">
        <v>0</v>
      </c>
      <c r="BP231" s="46">
        <v>0</v>
      </c>
      <c r="BQ231" s="45">
        <f t="shared" si="193"/>
        <v>0</v>
      </c>
      <c r="BR231" s="47">
        <f t="shared" si="228"/>
        <v>0</v>
      </c>
      <c r="BS231" s="45">
        <f t="shared" si="195"/>
        <v>0</v>
      </c>
      <c r="BT231" s="45">
        <f t="shared" si="196"/>
        <v>0</v>
      </c>
      <c r="BU231" s="45">
        <f t="shared" si="197"/>
        <v>0</v>
      </c>
      <c r="BV231" s="45">
        <f t="shared" si="198"/>
        <v>0</v>
      </c>
      <c r="BW231" s="45">
        <v>0</v>
      </c>
      <c r="BX231" s="45">
        <v>0</v>
      </c>
      <c r="BY231" s="45">
        <f t="shared" si="199"/>
        <v>0</v>
      </c>
      <c r="BZ231" s="45">
        <v>0</v>
      </c>
      <c r="CA231" s="45">
        <v>0</v>
      </c>
      <c r="CB231" s="45">
        <f t="shared" si="200"/>
        <v>0</v>
      </c>
      <c r="CC231" s="45">
        <v>0</v>
      </c>
      <c r="CD231" s="45">
        <v>0</v>
      </c>
      <c r="CE231" s="45">
        <f t="shared" si="201"/>
        <v>0</v>
      </c>
      <c r="CF231" s="45">
        <v>0</v>
      </c>
      <c r="CG231" s="45">
        <v>0</v>
      </c>
      <c r="CH231" s="45">
        <v>0</v>
      </c>
      <c r="CI231" s="45">
        <v>0</v>
      </c>
      <c r="CJ231" s="48"/>
      <c r="CK231" s="48"/>
      <c r="CL231" s="45">
        <v>0</v>
      </c>
      <c r="CM231" s="45">
        <v>0</v>
      </c>
      <c r="CN231" s="45">
        <f t="shared" si="202"/>
        <v>0</v>
      </c>
      <c r="CO231" s="115" t="s">
        <v>456</v>
      </c>
      <c r="CP231" s="45">
        <f t="shared" si="203"/>
        <v>0</v>
      </c>
      <c r="CQ231" s="45">
        <f t="shared" si="204"/>
        <v>0</v>
      </c>
      <c r="CR231" s="45">
        <f t="shared" si="205"/>
        <v>0</v>
      </c>
      <c r="CS231" s="45">
        <v>0</v>
      </c>
      <c r="CT231" s="45">
        <v>0</v>
      </c>
      <c r="CU231" s="45">
        <v>0</v>
      </c>
      <c r="CV231" s="45">
        <v>0</v>
      </c>
      <c r="CW231" s="45">
        <v>0</v>
      </c>
      <c r="CX231" s="45">
        <v>0</v>
      </c>
      <c r="CY231" s="45">
        <f t="shared" si="206"/>
        <v>0</v>
      </c>
      <c r="CZ231" s="115" t="s">
        <v>456</v>
      </c>
      <c r="DA231" s="45">
        <v>0</v>
      </c>
      <c r="DB231" s="45">
        <f t="shared" si="207"/>
        <v>0</v>
      </c>
      <c r="DC231" s="37" t="s">
        <v>456</v>
      </c>
      <c r="DD231" s="45">
        <v>0</v>
      </c>
      <c r="DE231" s="45">
        <v>0</v>
      </c>
      <c r="DF231" s="45">
        <v>0</v>
      </c>
      <c r="DG231" s="45">
        <v>0</v>
      </c>
      <c r="DH231" s="48"/>
      <c r="DI231" s="48"/>
      <c r="DJ231" s="48"/>
      <c r="DK231" s="46">
        <v>0</v>
      </c>
      <c r="DL231" s="26" t="s">
        <v>392</v>
      </c>
      <c r="DM231" s="26" t="s">
        <v>392</v>
      </c>
      <c r="DN231" s="46">
        <v>3</v>
      </c>
    </row>
    <row r="232" spans="1:118" s="5" customFormat="1">
      <c r="A232" s="26" t="s">
        <v>334</v>
      </c>
      <c r="B232" s="26" t="s">
        <v>439</v>
      </c>
      <c r="C232" s="26" t="s">
        <v>19</v>
      </c>
      <c r="D232" s="46">
        <v>313</v>
      </c>
      <c r="E232" s="45">
        <f t="shared" si="179"/>
        <v>0</v>
      </c>
      <c r="F232" s="46">
        <v>0</v>
      </c>
      <c r="G232" s="37" t="s">
        <v>456</v>
      </c>
      <c r="H232" s="46">
        <v>0</v>
      </c>
      <c r="I232" s="37" t="s">
        <v>456</v>
      </c>
      <c r="J232" s="46">
        <v>0</v>
      </c>
      <c r="K232" s="34">
        <f t="shared" si="221"/>
        <v>0</v>
      </c>
      <c r="L232" s="46">
        <v>39</v>
      </c>
      <c r="M232" s="46">
        <v>21</v>
      </c>
      <c r="N232" s="47">
        <f t="shared" si="222"/>
        <v>6.7092651757188495</v>
      </c>
      <c r="O232" s="45">
        <v>12</v>
      </c>
      <c r="P232" s="45">
        <v>9</v>
      </c>
      <c r="Q232" s="34">
        <f t="shared" si="223"/>
        <v>2.8753993610223643</v>
      </c>
      <c r="R232" s="46">
        <f t="shared" si="183"/>
        <v>6</v>
      </c>
      <c r="S232" s="46">
        <v>6</v>
      </c>
      <c r="T232" s="34">
        <f t="shared" si="235"/>
        <v>100</v>
      </c>
      <c r="U232" s="46">
        <v>0</v>
      </c>
      <c r="V232" s="34">
        <f t="shared" si="236"/>
        <v>0</v>
      </c>
      <c r="W232" s="46">
        <v>3</v>
      </c>
      <c r="X232" s="46">
        <v>6</v>
      </c>
      <c r="Y232" s="34">
        <f t="shared" si="224"/>
        <v>1.9169329073482428</v>
      </c>
      <c r="Z232" s="46">
        <v>1</v>
      </c>
      <c r="AA232" s="34">
        <f t="shared" si="225"/>
        <v>0.31948881789137379</v>
      </c>
      <c r="AB232" s="42">
        <v>27.69</v>
      </c>
      <c r="AC232" s="42"/>
      <c r="AD232" s="42">
        <v>1254.02</v>
      </c>
      <c r="AE232" s="42"/>
      <c r="AF232" s="34">
        <v>79</v>
      </c>
      <c r="AG232" s="34"/>
      <c r="AH232" s="45">
        <v>3</v>
      </c>
      <c r="AI232" s="34">
        <f t="shared" si="237"/>
        <v>50</v>
      </c>
      <c r="AJ232" s="45">
        <v>2</v>
      </c>
      <c r="AK232" s="34">
        <f>(AJ232/W232)*100</f>
        <v>66.666666666666657</v>
      </c>
      <c r="AL232" s="45">
        <v>3</v>
      </c>
      <c r="AM232" s="34">
        <f t="shared" si="238"/>
        <v>50</v>
      </c>
      <c r="AN232" s="45">
        <v>1</v>
      </c>
      <c r="AO232" s="34">
        <f>(AN232/Z232)*100</f>
        <v>100</v>
      </c>
      <c r="AP232" s="45">
        <v>0</v>
      </c>
      <c r="AQ232" s="175">
        <f t="shared" si="214"/>
        <v>0</v>
      </c>
      <c r="AR232" s="45">
        <f t="shared" si="186"/>
        <v>1</v>
      </c>
      <c r="AS232" s="34">
        <f t="shared" si="226"/>
        <v>0.31948881789137379</v>
      </c>
      <c r="AT232" s="149">
        <v>0</v>
      </c>
      <c r="AU232" s="149">
        <v>1</v>
      </c>
      <c r="AV232" s="149">
        <v>0</v>
      </c>
      <c r="AW232" s="45">
        <f t="shared" si="188"/>
        <v>1</v>
      </c>
      <c r="AX232" s="45">
        <v>0</v>
      </c>
      <c r="AY232" s="45">
        <v>1</v>
      </c>
      <c r="AZ232" s="45">
        <v>0</v>
      </c>
      <c r="BA232" s="45">
        <v>1</v>
      </c>
      <c r="BB232" s="34">
        <f t="shared" si="227"/>
        <v>0.31948881789137379</v>
      </c>
      <c r="BC232" s="149">
        <v>0</v>
      </c>
      <c r="BD232" s="34">
        <f>(BC232/BA232)*100</f>
        <v>0</v>
      </c>
      <c r="BE232" s="45">
        <f t="shared" si="190"/>
        <v>0</v>
      </c>
      <c r="BF232" s="45">
        <f t="shared" si="191"/>
        <v>0</v>
      </c>
      <c r="BG232" s="45">
        <f t="shared" si="192"/>
        <v>1</v>
      </c>
      <c r="BH232" s="46">
        <v>0</v>
      </c>
      <c r="BI232" s="46">
        <v>0</v>
      </c>
      <c r="BJ232" s="46">
        <v>0</v>
      </c>
      <c r="BK232" s="46">
        <v>0</v>
      </c>
      <c r="BL232" s="46">
        <v>0</v>
      </c>
      <c r="BM232" s="46">
        <v>1</v>
      </c>
      <c r="BN232" s="46">
        <v>0</v>
      </c>
      <c r="BO232" s="46">
        <v>0</v>
      </c>
      <c r="BP232" s="46">
        <v>0</v>
      </c>
      <c r="BQ232" s="45">
        <f t="shared" si="193"/>
        <v>0</v>
      </c>
      <c r="BR232" s="47">
        <f t="shared" si="228"/>
        <v>0</v>
      </c>
      <c r="BS232" s="45">
        <f t="shared" si="195"/>
        <v>0</v>
      </c>
      <c r="BT232" s="45">
        <f t="shared" si="196"/>
        <v>0</v>
      </c>
      <c r="BU232" s="45">
        <f t="shared" si="197"/>
        <v>0</v>
      </c>
      <c r="BV232" s="45">
        <f t="shared" si="198"/>
        <v>0</v>
      </c>
      <c r="BW232" s="45">
        <v>0</v>
      </c>
      <c r="BX232" s="45">
        <v>0</v>
      </c>
      <c r="BY232" s="45">
        <f t="shared" si="199"/>
        <v>0</v>
      </c>
      <c r="BZ232" s="45">
        <v>0</v>
      </c>
      <c r="CA232" s="45">
        <v>0</v>
      </c>
      <c r="CB232" s="45">
        <f t="shared" si="200"/>
        <v>0</v>
      </c>
      <c r="CC232" s="45">
        <v>0</v>
      </c>
      <c r="CD232" s="45">
        <v>0</v>
      </c>
      <c r="CE232" s="45">
        <f t="shared" si="201"/>
        <v>0</v>
      </c>
      <c r="CF232" s="45">
        <v>0</v>
      </c>
      <c r="CG232" s="45">
        <v>0</v>
      </c>
      <c r="CH232" s="45">
        <v>0</v>
      </c>
      <c r="CI232" s="45">
        <v>0</v>
      </c>
      <c r="CJ232" s="48"/>
      <c r="CK232" s="48"/>
      <c r="CL232" s="45">
        <v>0</v>
      </c>
      <c r="CM232" s="45">
        <v>0</v>
      </c>
      <c r="CN232" s="45">
        <f t="shared" si="202"/>
        <v>0</v>
      </c>
      <c r="CO232" s="115" t="s">
        <v>456</v>
      </c>
      <c r="CP232" s="45">
        <f t="shared" si="203"/>
        <v>0</v>
      </c>
      <c r="CQ232" s="45">
        <f t="shared" si="204"/>
        <v>0</v>
      </c>
      <c r="CR232" s="45">
        <f t="shared" si="205"/>
        <v>0</v>
      </c>
      <c r="CS232" s="45">
        <v>0</v>
      </c>
      <c r="CT232" s="45">
        <v>0</v>
      </c>
      <c r="CU232" s="45">
        <v>0</v>
      </c>
      <c r="CV232" s="45">
        <v>0</v>
      </c>
      <c r="CW232" s="45">
        <v>0</v>
      </c>
      <c r="CX232" s="45">
        <v>0</v>
      </c>
      <c r="CY232" s="45">
        <f t="shared" si="206"/>
        <v>0</v>
      </c>
      <c r="CZ232" s="115" t="s">
        <v>456</v>
      </c>
      <c r="DA232" s="45">
        <v>0</v>
      </c>
      <c r="DB232" s="45">
        <f t="shared" si="207"/>
        <v>0</v>
      </c>
      <c r="DC232" s="37" t="s">
        <v>456</v>
      </c>
      <c r="DD232" s="45">
        <v>0</v>
      </c>
      <c r="DE232" s="45">
        <v>0</v>
      </c>
      <c r="DF232" s="45">
        <v>0</v>
      </c>
      <c r="DG232" s="45">
        <v>0</v>
      </c>
      <c r="DH232" s="48"/>
      <c r="DI232" s="48"/>
      <c r="DJ232" s="48"/>
      <c r="DK232" s="46">
        <v>0</v>
      </c>
      <c r="DL232" s="46">
        <v>1</v>
      </c>
      <c r="DM232" s="46">
        <v>0</v>
      </c>
      <c r="DN232" s="46">
        <v>1</v>
      </c>
    </row>
    <row r="233" spans="1:118" s="5" customFormat="1">
      <c r="A233" s="100" t="s">
        <v>335</v>
      </c>
      <c r="B233" s="100" t="s">
        <v>391</v>
      </c>
      <c r="C233" s="100" t="s">
        <v>19</v>
      </c>
      <c r="D233" s="46">
        <v>237</v>
      </c>
      <c r="E233" s="45">
        <f t="shared" si="179"/>
        <v>4</v>
      </c>
      <c r="F233" s="46">
        <v>4</v>
      </c>
      <c r="G233" s="34">
        <f>(F233/E233)*100</f>
        <v>100</v>
      </c>
      <c r="H233" s="46">
        <v>0</v>
      </c>
      <c r="I233" s="34">
        <f>(H233/E233)*100</f>
        <v>0</v>
      </c>
      <c r="J233" s="46">
        <v>3</v>
      </c>
      <c r="K233" s="34">
        <f t="shared" si="221"/>
        <v>1.2658227848101267</v>
      </c>
      <c r="L233" s="46">
        <v>34</v>
      </c>
      <c r="M233" s="46">
        <v>23</v>
      </c>
      <c r="N233" s="47">
        <f t="shared" si="222"/>
        <v>9.7046413502109701</v>
      </c>
      <c r="O233" s="45">
        <v>3</v>
      </c>
      <c r="P233" s="45">
        <v>3</v>
      </c>
      <c r="Q233" s="34">
        <f t="shared" si="223"/>
        <v>1.2658227848101267</v>
      </c>
      <c r="R233" s="46">
        <f t="shared" si="183"/>
        <v>1</v>
      </c>
      <c r="S233" s="46">
        <v>1</v>
      </c>
      <c r="T233" s="34">
        <f t="shared" si="235"/>
        <v>100</v>
      </c>
      <c r="U233" s="46">
        <v>0</v>
      </c>
      <c r="V233" s="34">
        <f t="shared" si="236"/>
        <v>0</v>
      </c>
      <c r="W233" s="46">
        <v>1</v>
      </c>
      <c r="X233" s="46">
        <v>1</v>
      </c>
      <c r="Y233" s="34">
        <f t="shared" si="224"/>
        <v>0.42194092827004215</v>
      </c>
      <c r="Z233" s="46">
        <v>1</v>
      </c>
      <c r="AA233" s="34">
        <f t="shared" si="225"/>
        <v>0.42194092827004215</v>
      </c>
      <c r="AB233" s="42">
        <v>24.2</v>
      </c>
      <c r="AC233" s="42">
        <v>24.2</v>
      </c>
      <c r="AD233" s="42"/>
      <c r="AE233" s="42">
        <v>556.70000000000005</v>
      </c>
      <c r="AF233" s="34">
        <v>23</v>
      </c>
      <c r="AG233" s="34">
        <v>23</v>
      </c>
      <c r="AH233" s="45">
        <v>1</v>
      </c>
      <c r="AI233" s="34">
        <f t="shared" si="237"/>
        <v>100</v>
      </c>
      <c r="AJ233" s="45">
        <v>1</v>
      </c>
      <c r="AK233" s="34">
        <f>(AJ233/W233)*100</f>
        <v>100</v>
      </c>
      <c r="AL233" s="45">
        <v>1</v>
      </c>
      <c r="AM233" s="34">
        <f t="shared" si="238"/>
        <v>100</v>
      </c>
      <c r="AN233" s="45">
        <v>1</v>
      </c>
      <c r="AO233" s="34">
        <f>(AN233/Z233)*100</f>
        <v>100</v>
      </c>
      <c r="AP233" s="45">
        <v>0</v>
      </c>
      <c r="AQ233" s="175">
        <f t="shared" si="214"/>
        <v>0</v>
      </c>
      <c r="AR233" s="45">
        <f t="shared" si="186"/>
        <v>3</v>
      </c>
      <c r="AS233" s="34">
        <f t="shared" si="226"/>
        <v>1.2658227848101267</v>
      </c>
      <c r="AT233" s="149">
        <v>0</v>
      </c>
      <c r="AU233" s="149">
        <v>3</v>
      </c>
      <c r="AV233" s="149">
        <v>0</v>
      </c>
      <c r="AW233" s="45">
        <f t="shared" si="188"/>
        <v>3</v>
      </c>
      <c r="AX233" s="45">
        <v>0</v>
      </c>
      <c r="AY233" s="45">
        <v>3</v>
      </c>
      <c r="AZ233" s="45">
        <v>0</v>
      </c>
      <c r="BA233" s="45">
        <v>3</v>
      </c>
      <c r="BB233" s="34">
        <f t="shared" si="227"/>
        <v>1.2658227848101267</v>
      </c>
      <c r="BC233" s="149">
        <v>0</v>
      </c>
      <c r="BD233" s="34">
        <f>(BC233/BA233)*100</f>
        <v>0</v>
      </c>
      <c r="BE233" s="45">
        <f t="shared" si="190"/>
        <v>0</v>
      </c>
      <c r="BF233" s="45">
        <f t="shared" si="191"/>
        <v>0</v>
      </c>
      <c r="BG233" s="45">
        <f t="shared" si="192"/>
        <v>3</v>
      </c>
      <c r="BH233" s="46">
        <v>0</v>
      </c>
      <c r="BI233" s="46">
        <v>0</v>
      </c>
      <c r="BJ233" s="46">
        <v>0</v>
      </c>
      <c r="BK233" s="46">
        <v>0</v>
      </c>
      <c r="BL233" s="46">
        <v>0</v>
      </c>
      <c r="BM233" s="46">
        <v>3</v>
      </c>
      <c r="BN233" s="46">
        <v>0</v>
      </c>
      <c r="BO233" s="46">
        <v>0</v>
      </c>
      <c r="BP233" s="46">
        <v>0</v>
      </c>
      <c r="BQ233" s="45">
        <f t="shared" si="193"/>
        <v>0</v>
      </c>
      <c r="BR233" s="47">
        <f t="shared" si="228"/>
        <v>0</v>
      </c>
      <c r="BS233" s="45">
        <f t="shared" si="195"/>
        <v>0</v>
      </c>
      <c r="BT233" s="45">
        <f t="shared" si="196"/>
        <v>0</v>
      </c>
      <c r="BU233" s="45">
        <f t="shared" si="197"/>
        <v>0</v>
      </c>
      <c r="BV233" s="45">
        <f t="shared" si="198"/>
        <v>0</v>
      </c>
      <c r="BW233" s="45">
        <v>0</v>
      </c>
      <c r="BX233" s="45">
        <v>0</v>
      </c>
      <c r="BY233" s="45">
        <f t="shared" si="199"/>
        <v>0</v>
      </c>
      <c r="BZ233" s="45">
        <v>0</v>
      </c>
      <c r="CA233" s="45">
        <v>0</v>
      </c>
      <c r="CB233" s="45">
        <f t="shared" si="200"/>
        <v>0</v>
      </c>
      <c r="CC233" s="45">
        <v>0</v>
      </c>
      <c r="CD233" s="45">
        <v>0</v>
      </c>
      <c r="CE233" s="45">
        <f t="shared" si="201"/>
        <v>0</v>
      </c>
      <c r="CF233" s="45">
        <v>0</v>
      </c>
      <c r="CG233" s="45">
        <v>0</v>
      </c>
      <c r="CH233" s="45">
        <v>0</v>
      </c>
      <c r="CI233" s="45">
        <v>0</v>
      </c>
      <c r="CJ233" s="48"/>
      <c r="CK233" s="48"/>
      <c r="CL233" s="45">
        <v>0</v>
      </c>
      <c r="CM233" s="45">
        <v>0</v>
      </c>
      <c r="CN233" s="45">
        <f t="shared" si="202"/>
        <v>0</v>
      </c>
      <c r="CO233" s="115" t="s">
        <v>456</v>
      </c>
      <c r="CP233" s="45">
        <f t="shared" si="203"/>
        <v>0</v>
      </c>
      <c r="CQ233" s="45">
        <f t="shared" si="204"/>
        <v>0</v>
      </c>
      <c r="CR233" s="45">
        <f t="shared" si="205"/>
        <v>0</v>
      </c>
      <c r="CS233" s="45">
        <v>0</v>
      </c>
      <c r="CT233" s="45">
        <v>0</v>
      </c>
      <c r="CU233" s="45">
        <v>0</v>
      </c>
      <c r="CV233" s="45">
        <v>0</v>
      </c>
      <c r="CW233" s="45">
        <v>0</v>
      </c>
      <c r="CX233" s="45">
        <v>0</v>
      </c>
      <c r="CY233" s="45">
        <f t="shared" si="206"/>
        <v>0</v>
      </c>
      <c r="CZ233" s="115" t="s">
        <v>456</v>
      </c>
      <c r="DA233" s="45">
        <v>0</v>
      </c>
      <c r="DB233" s="45">
        <f t="shared" si="207"/>
        <v>0</v>
      </c>
      <c r="DC233" s="37" t="s">
        <v>456</v>
      </c>
      <c r="DD233" s="45">
        <v>0</v>
      </c>
      <c r="DE233" s="45">
        <v>0</v>
      </c>
      <c r="DF233" s="45">
        <v>0</v>
      </c>
      <c r="DG233" s="45">
        <v>0</v>
      </c>
      <c r="DH233" s="48"/>
      <c r="DI233" s="48"/>
      <c r="DJ233" s="48"/>
      <c r="DK233" s="46">
        <v>0</v>
      </c>
      <c r="DL233" s="26" t="s">
        <v>392</v>
      </c>
      <c r="DM233" s="26" t="s">
        <v>392</v>
      </c>
      <c r="DN233" s="46">
        <v>1</v>
      </c>
    </row>
    <row r="234" spans="1:118" s="5" customFormat="1">
      <c r="A234" s="100" t="s">
        <v>336</v>
      </c>
      <c r="B234" s="100" t="s">
        <v>391</v>
      </c>
      <c r="C234" s="100" t="s">
        <v>32</v>
      </c>
      <c r="D234" s="46">
        <v>207</v>
      </c>
      <c r="E234" s="45">
        <f t="shared" si="179"/>
        <v>2</v>
      </c>
      <c r="F234" s="46">
        <v>1</v>
      </c>
      <c r="G234" s="34">
        <f>(F234/E234)*100</f>
        <v>50</v>
      </c>
      <c r="H234" s="46">
        <v>1</v>
      </c>
      <c r="I234" s="34">
        <f>(H234/E234)*100</f>
        <v>50</v>
      </c>
      <c r="J234" s="46">
        <v>1</v>
      </c>
      <c r="K234" s="34">
        <f t="shared" si="221"/>
        <v>0.48309178743961351</v>
      </c>
      <c r="L234" s="46">
        <v>20</v>
      </c>
      <c r="M234" s="46">
        <v>13</v>
      </c>
      <c r="N234" s="47">
        <f t="shared" si="222"/>
        <v>6.2801932367149762</v>
      </c>
      <c r="O234" s="45">
        <v>4</v>
      </c>
      <c r="P234" s="45">
        <v>2</v>
      </c>
      <c r="Q234" s="34">
        <f t="shared" si="223"/>
        <v>0.96618357487922701</v>
      </c>
      <c r="R234" s="46">
        <f t="shared" si="183"/>
        <v>2</v>
      </c>
      <c r="S234" s="46">
        <v>2</v>
      </c>
      <c r="T234" s="34">
        <f t="shared" si="235"/>
        <v>100</v>
      </c>
      <c r="U234" s="46">
        <v>0</v>
      </c>
      <c r="V234" s="34">
        <f t="shared" si="236"/>
        <v>0</v>
      </c>
      <c r="W234" s="46">
        <v>2</v>
      </c>
      <c r="X234" s="46">
        <v>2</v>
      </c>
      <c r="Y234" s="34">
        <f t="shared" si="224"/>
        <v>0.96618357487922701</v>
      </c>
      <c r="Z234" s="46">
        <v>2</v>
      </c>
      <c r="AA234" s="34">
        <f t="shared" si="225"/>
        <v>0.96618357487922701</v>
      </c>
      <c r="AB234" s="42">
        <v>28.57</v>
      </c>
      <c r="AC234" s="42">
        <v>28.57</v>
      </c>
      <c r="AD234" s="42"/>
      <c r="AE234" s="42">
        <v>592.46</v>
      </c>
      <c r="AF234" s="34">
        <v>25</v>
      </c>
      <c r="AG234" s="34">
        <v>25</v>
      </c>
      <c r="AH234" s="45">
        <v>0</v>
      </c>
      <c r="AI234" s="34">
        <f t="shared" si="237"/>
        <v>0</v>
      </c>
      <c r="AJ234" s="45">
        <v>0</v>
      </c>
      <c r="AK234" s="34">
        <f>(AJ234/W234)*100</f>
        <v>0</v>
      </c>
      <c r="AL234" s="45">
        <v>0</v>
      </c>
      <c r="AM234" s="34">
        <f t="shared" si="238"/>
        <v>0</v>
      </c>
      <c r="AN234" s="45">
        <v>0</v>
      </c>
      <c r="AO234" s="34">
        <f>(AN234/Z234)*100</f>
        <v>0</v>
      </c>
      <c r="AP234" s="45">
        <v>0</v>
      </c>
      <c r="AQ234" s="175">
        <f t="shared" si="214"/>
        <v>0</v>
      </c>
      <c r="AR234" s="45">
        <f t="shared" si="186"/>
        <v>5</v>
      </c>
      <c r="AS234" s="34">
        <f t="shared" si="226"/>
        <v>2.4154589371980677</v>
      </c>
      <c r="AT234" s="149">
        <v>0</v>
      </c>
      <c r="AU234" s="149">
        <v>5</v>
      </c>
      <c r="AV234" s="149">
        <v>0</v>
      </c>
      <c r="AW234" s="45">
        <f t="shared" si="188"/>
        <v>5</v>
      </c>
      <c r="AX234" s="45">
        <v>0</v>
      </c>
      <c r="AY234" s="45">
        <v>5</v>
      </c>
      <c r="AZ234" s="45">
        <v>0</v>
      </c>
      <c r="BA234" s="45">
        <v>5</v>
      </c>
      <c r="BB234" s="34">
        <f t="shared" si="227"/>
        <v>2.4154589371980677</v>
      </c>
      <c r="BC234" s="149">
        <v>2</v>
      </c>
      <c r="BD234" s="34">
        <f>(BC234/BA234)*100</f>
        <v>40</v>
      </c>
      <c r="BE234" s="45">
        <f t="shared" si="190"/>
        <v>0</v>
      </c>
      <c r="BF234" s="45">
        <f t="shared" si="191"/>
        <v>2</v>
      </c>
      <c r="BG234" s="45">
        <f t="shared" si="192"/>
        <v>3</v>
      </c>
      <c r="BH234" s="46">
        <v>0</v>
      </c>
      <c r="BI234" s="46">
        <v>0</v>
      </c>
      <c r="BJ234" s="46">
        <v>0</v>
      </c>
      <c r="BK234" s="46">
        <v>0</v>
      </c>
      <c r="BL234" s="46">
        <v>2</v>
      </c>
      <c r="BM234" s="46">
        <v>3</v>
      </c>
      <c r="BN234" s="46">
        <v>0</v>
      </c>
      <c r="BO234" s="46">
        <v>0</v>
      </c>
      <c r="BP234" s="46">
        <v>0</v>
      </c>
      <c r="BQ234" s="45">
        <f t="shared" si="193"/>
        <v>0</v>
      </c>
      <c r="BR234" s="47">
        <f t="shared" si="228"/>
        <v>0</v>
      </c>
      <c r="BS234" s="45">
        <f t="shared" si="195"/>
        <v>0</v>
      </c>
      <c r="BT234" s="45">
        <f t="shared" si="196"/>
        <v>0</v>
      </c>
      <c r="BU234" s="45">
        <f t="shared" si="197"/>
        <v>0</v>
      </c>
      <c r="BV234" s="45">
        <f t="shared" si="198"/>
        <v>0</v>
      </c>
      <c r="BW234" s="45">
        <v>0</v>
      </c>
      <c r="BX234" s="45">
        <v>0</v>
      </c>
      <c r="BY234" s="45">
        <f t="shared" si="199"/>
        <v>0</v>
      </c>
      <c r="BZ234" s="45">
        <v>0</v>
      </c>
      <c r="CA234" s="45">
        <v>0</v>
      </c>
      <c r="CB234" s="45">
        <f t="shared" si="200"/>
        <v>0</v>
      </c>
      <c r="CC234" s="45">
        <v>0</v>
      </c>
      <c r="CD234" s="45">
        <v>0</v>
      </c>
      <c r="CE234" s="45">
        <f t="shared" si="201"/>
        <v>0</v>
      </c>
      <c r="CF234" s="45">
        <v>0</v>
      </c>
      <c r="CG234" s="45">
        <v>0</v>
      </c>
      <c r="CH234" s="45">
        <v>0</v>
      </c>
      <c r="CI234" s="45">
        <v>0</v>
      </c>
      <c r="CJ234" s="48"/>
      <c r="CK234" s="48"/>
      <c r="CL234" s="45">
        <v>0</v>
      </c>
      <c r="CM234" s="45">
        <v>0</v>
      </c>
      <c r="CN234" s="45">
        <f t="shared" si="202"/>
        <v>0</v>
      </c>
      <c r="CO234" s="115" t="s">
        <v>456</v>
      </c>
      <c r="CP234" s="45">
        <f t="shared" si="203"/>
        <v>0</v>
      </c>
      <c r="CQ234" s="45">
        <f t="shared" si="204"/>
        <v>0</v>
      </c>
      <c r="CR234" s="45">
        <f t="shared" si="205"/>
        <v>0</v>
      </c>
      <c r="CS234" s="45">
        <v>0</v>
      </c>
      <c r="CT234" s="45">
        <v>0</v>
      </c>
      <c r="CU234" s="45">
        <v>0</v>
      </c>
      <c r="CV234" s="45">
        <v>0</v>
      </c>
      <c r="CW234" s="45">
        <v>0</v>
      </c>
      <c r="CX234" s="45">
        <v>0</v>
      </c>
      <c r="CY234" s="45">
        <f t="shared" si="206"/>
        <v>0</v>
      </c>
      <c r="CZ234" s="115" t="s">
        <v>456</v>
      </c>
      <c r="DA234" s="45">
        <v>0</v>
      </c>
      <c r="DB234" s="45">
        <f t="shared" si="207"/>
        <v>0</v>
      </c>
      <c r="DC234" s="37" t="s">
        <v>456</v>
      </c>
      <c r="DD234" s="45">
        <v>0</v>
      </c>
      <c r="DE234" s="45">
        <v>0</v>
      </c>
      <c r="DF234" s="45">
        <v>0</v>
      </c>
      <c r="DG234" s="45">
        <v>0</v>
      </c>
      <c r="DH234" s="48"/>
      <c r="DI234" s="48"/>
      <c r="DJ234" s="48"/>
      <c r="DK234" s="46">
        <v>0</v>
      </c>
      <c r="DL234" s="26" t="s">
        <v>392</v>
      </c>
      <c r="DM234" s="26" t="s">
        <v>392</v>
      </c>
      <c r="DN234" s="46">
        <v>2</v>
      </c>
    </row>
    <row r="235" spans="1:118" s="5" customFormat="1">
      <c r="A235" s="100" t="s">
        <v>337</v>
      </c>
      <c r="B235" s="100" t="s">
        <v>391</v>
      </c>
      <c r="C235" s="100" t="s">
        <v>34</v>
      </c>
      <c r="D235" s="46">
        <v>206</v>
      </c>
      <c r="E235" s="45">
        <f t="shared" si="179"/>
        <v>1</v>
      </c>
      <c r="F235" s="46">
        <v>1</v>
      </c>
      <c r="G235" s="34">
        <f>(F235/E235)*100</f>
        <v>100</v>
      </c>
      <c r="H235" s="46">
        <v>0</v>
      </c>
      <c r="I235" s="34">
        <f>(H235/E235)*100</f>
        <v>0</v>
      </c>
      <c r="J235" s="46">
        <v>1</v>
      </c>
      <c r="K235" s="34">
        <f t="shared" si="221"/>
        <v>0.48543689320388345</v>
      </c>
      <c r="L235" s="46">
        <v>25</v>
      </c>
      <c r="M235" s="46">
        <v>17</v>
      </c>
      <c r="N235" s="47">
        <f t="shared" si="222"/>
        <v>8.2524271844660202</v>
      </c>
      <c r="O235" s="45">
        <v>6</v>
      </c>
      <c r="P235" s="45">
        <v>5</v>
      </c>
      <c r="Q235" s="34">
        <f t="shared" si="223"/>
        <v>2.4271844660194173</v>
      </c>
      <c r="R235" s="46">
        <f t="shared" si="183"/>
        <v>1</v>
      </c>
      <c r="S235" s="46">
        <v>1</v>
      </c>
      <c r="T235" s="34">
        <f t="shared" si="235"/>
        <v>100</v>
      </c>
      <c r="U235" s="46">
        <v>0</v>
      </c>
      <c r="V235" s="34">
        <f t="shared" si="236"/>
        <v>0</v>
      </c>
      <c r="W235" s="46">
        <v>1</v>
      </c>
      <c r="X235" s="46">
        <v>1</v>
      </c>
      <c r="Y235" s="34">
        <f t="shared" si="224"/>
        <v>0.48543689320388345</v>
      </c>
      <c r="Z235" s="46">
        <v>1</v>
      </c>
      <c r="AA235" s="34">
        <f t="shared" si="225"/>
        <v>0.48543689320388345</v>
      </c>
      <c r="AB235" s="42">
        <v>23.05</v>
      </c>
      <c r="AC235" s="42">
        <v>23.05</v>
      </c>
      <c r="AD235" s="42"/>
      <c r="AE235" s="42">
        <v>115.23</v>
      </c>
      <c r="AF235" s="34">
        <v>5</v>
      </c>
      <c r="AG235" s="34">
        <v>5</v>
      </c>
      <c r="AH235" s="45">
        <v>1</v>
      </c>
      <c r="AI235" s="34">
        <f t="shared" si="237"/>
        <v>100</v>
      </c>
      <c r="AJ235" s="45">
        <v>1</v>
      </c>
      <c r="AK235" s="34">
        <f>(AJ235/W235)*100</f>
        <v>100</v>
      </c>
      <c r="AL235" s="45">
        <v>1</v>
      </c>
      <c r="AM235" s="34">
        <f t="shared" si="238"/>
        <v>100</v>
      </c>
      <c r="AN235" s="45">
        <v>1</v>
      </c>
      <c r="AO235" s="34">
        <f>(AN235/Z235)*100</f>
        <v>100</v>
      </c>
      <c r="AP235" s="45">
        <v>1</v>
      </c>
      <c r="AQ235" s="175">
        <f t="shared" si="214"/>
        <v>0.48543689320388345</v>
      </c>
      <c r="AR235" s="45">
        <f t="shared" si="186"/>
        <v>5</v>
      </c>
      <c r="AS235" s="34">
        <f t="shared" si="226"/>
        <v>2.4271844660194173</v>
      </c>
      <c r="AT235" s="149">
        <v>0</v>
      </c>
      <c r="AU235" s="149">
        <v>5</v>
      </c>
      <c r="AV235" s="149">
        <v>0</v>
      </c>
      <c r="AW235" s="45">
        <f t="shared" si="188"/>
        <v>5</v>
      </c>
      <c r="AX235" s="45">
        <v>0</v>
      </c>
      <c r="AY235" s="45">
        <v>5</v>
      </c>
      <c r="AZ235" s="45">
        <v>0</v>
      </c>
      <c r="BA235" s="45">
        <v>5</v>
      </c>
      <c r="BB235" s="34">
        <f t="shared" si="227"/>
        <v>2.4271844660194173</v>
      </c>
      <c r="BC235" s="149">
        <v>0</v>
      </c>
      <c r="BD235" s="34">
        <f>(BC235/BA235)*100</f>
        <v>0</v>
      </c>
      <c r="BE235" s="45">
        <f t="shared" si="190"/>
        <v>0</v>
      </c>
      <c r="BF235" s="45">
        <f t="shared" si="191"/>
        <v>3</v>
      </c>
      <c r="BG235" s="45">
        <f t="shared" si="192"/>
        <v>2</v>
      </c>
      <c r="BH235" s="46">
        <v>0</v>
      </c>
      <c r="BI235" s="46">
        <v>0</v>
      </c>
      <c r="BJ235" s="46">
        <v>0</v>
      </c>
      <c r="BK235" s="46">
        <v>0</v>
      </c>
      <c r="BL235" s="46">
        <v>3</v>
      </c>
      <c r="BM235" s="46">
        <v>2</v>
      </c>
      <c r="BN235" s="46">
        <v>0</v>
      </c>
      <c r="BO235" s="46">
        <v>0</v>
      </c>
      <c r="BP235" s="46">
        <v>0</v>
      </c>
      <c r="BQ235" s="45">
        <f t="shared" si="193"/>
        <v>1</v>
      </c>
      <c r="BR235" s="47">
        <f t="shared" si="228"/>
        <v>0.48543689320388345</v>
      </c>
      <c r="BS235" s="45">
        <f t="shared" si="195"/>
        <v>1</v>
      </c>
      <c r="BT235" s="45">
        <f t="shared" si="196"/>
        <v>0</v>
      </c>
      <c r="BU235" s="45">
        <f t="shared" si="197"/>
        <v>1</v>
      </c>
      <c r="BV235" s="45">
        <f t="shared" si="198"/>
        <v>0</v>
      </c>
      <c r="BW235" s="45">
        <v>0</v>
      </c>
      <c r="BX235" s="45">
        <v>0</v>
      </c>
      <c r="BY235" s="45">
        <f t="shared" si="199"/>
        <v>1</v>
      </c>
      <c r="BZ235" s="45">
        <v>0</v>
      </c>
      <c r="CA235" s="45">
        <v>1</v>
      </c>
      <c r="CB235" s="45">
        <f t="shared" si="200"/>
        <v>0</v>
      </c>
      <c r="CC235" s="45">
        <v>0</v>
      </c>
      <c r="CD235" s="45">
        <v>0</v>
      </c>
      <c r="CE235" s="45">
        <f t="shared" si="201"/>
        <v>0</v>
      </c>
      <c r="CF235" s="45">
        <v>0</v>
      </c>
      <c r="CG235" s="45">
        <v>0</v>
      </c>
      <c r="CH235" s="45">
        <v>0</v>
      </c>
      <c r="CI235" s="45">
        <v>0</v>
      </c>
      <c r="CJ235" s="48">
        <v>164.21</v>
      </c>
      <c r="CK235" s="48"/>
      <c r="CL235" s="45">
        <v>2</v>
      </c>
      <c r="CM235" s="45">
        <v>0</v>
      </c>
      <c r="CN235" s="45">
        <f t="shared" si="202"/>
        <v>0</v>
      </c>
      <c r="CO235" s="47">
        <f>(CN235/BQ235)*100</f>
        <v>0</v>
      </c>
      <c r="CP235" s="45">
        <f t="shared" si="203"/>
        <v>0</v>
      </c>
      <c r="CQ235" s="45">
        <f t="shared" si="204"/>
        <v>0</v>
      </c>
      <c r="CR235" s="45">
        <f t="shared" si="205"/>
        <v>0</v>
      </c>
      <c r="CS235" s="45">
        <v>0</v>
      </c>
      <c r="CT235" s="45">
        <v>0</v>
      </c>
      <c r="CU235" s="45">
        <v>0</v>
      </c>
      <c r="CV235" s="45">
        <v>0</v>
      </c>
      <c r="CW235" s="45">
        <v>0</v>
      </c>
      <c r="CX235" s="45">
        <v>0</v>
      </c>
      <c r="CY235" s="45">
        <f t="shared" si="206"/>
        <v>1</v>
      </c>
      <c r="CZ235" s="47">
        <f>(CY235/BQ235)*100</f>
        <v>100</v>
      </c>
      <c r="DA235" s="45">
        <v>0</v>
      </c>
      <c r="DB235" s="45">
        <f t="shared" si="207"/>
        <v>0</v>
      </c>
      <c r="DC235" s="37" t="s">
        <v>456</v>
      </c>
      <c r="DD235" s="45">
        <v>0</v>
      </c>
      <c r="DE235" s="45">
        <v>0</v>
      </c>
      <c r="DF235" s="45">
        <v>0</v>
      </c>
      <c r="DG235" s="45">
        <v>0</v>
      </c>
      <c r="DH235" s="48"/>
      <c r="DI235" s="48"/>
      <c r="DJ235" s="48"/>
      <c r="DK235" s="46">
        <v>0</v>
      </c>
      <c r="DL235" s="26" t="s">
        <v>392</v>
      </c>
      <c r="DM235" s="26" t="s">
        <v>392</v>
      </c>
      <c r="DN235" s="46">
        <v>1</v>
      </c>
    </row>
    <row r="236" spans="1:118" s="5" customFormat="1">
      <c r="A236" s="26" t="s">
        <v>337</v>
      </c>
      <c r="B236" s="26" t="s">
        <v>439</v>
      </c>
      <c r="C236" s="26" t="s">
        <v>34</v>
      </c>
      <c r="D236" s="46">
        <v>30</v>
      </c>
      <c r="E236" s="45">
        <f t="shared" si="179"/>
        <v>0</v>
      </c>
      <c r="F236" s="46">
        <v>0</v>
      </c>
      <c r="G236" s="37" t="s">
        <v>456</v>
      </c>
      <c r="H236" s="46">
        <v>0</v>
      </c>
      <c r="I236" s="37" t="s">
        <v>456</v>
      </c>
      <c r="J236" s="46">
        <v>0</v>
      </c>
      <c r="K236" s="34">
        <f t="shared" si="221"/>
        <v>0</v>
      </c>
      <c r="L236" s="46">
        <v>2</v>
      </c>
      <c r="M236" s="46">
        <v>2</v>
      </c>
      <c r="N236" s="47">
        <f t="shared" si="222"/>
        <v>6.666666666666667</v>
      </c>
      <c r="O236" s="45">
        <v>0</v>
      </c>
      <c r="P236" s="45"/>
      <c r="Q236" s="34">
        <f t="shared" si="223"/>
        <v>0</v>
      </c>
      <c r="R236" s="46">
        <f t="shared" si="183"/>
        <v>2</v>
      </c>
      <c r="S236" s="46">
        <v>2</v>
      </c>
      <c r="T236" s="34">
        <f t="shared" si="235"/>
        <v>100</v>
      </c>
      <c r="U236" s="46">
        <v>0</v>
      </c>
      <c r="V236" s="34">
        <f t="shared" si="236"/>
        <v>0</v>
      </c>
      <c r="W236" s="46">
        <v>0</v>
      </c>
      <c r="X236" s="46">
        <v>1</v>
      </c>
      <c r="Y236" s="34">
        <f t="shared" si="224"/>
        <v>3.3333333333333335</v>
      </c>
      <c r="Z236" s="46">
        <v>0</v>
      </c>
      <c r="AA236" s="34">
        <f t="shared" si="225"/>
        <v>0</v>
      </c>
      <c r="AB236" s="42"/>
      <c r="AC236" s="42"/>
      <c r="AD236" s="42"/>
      <c r="AE236" s="42"/>
      <c r="AF236" s="34"/>
      <c r="AG236" s="34"/>
      <c r="AH236" s="45">
        <v>1</v>
      </c>
      <c r="AI236" s="34">
        <f t="shared" si="237"/>
        <v>50</v>
      </c>
      <c r="AJ236" s="45">
        <v>0</v>
      </c>
      <c r="AK236" s="37" t="s">
        <v>456</v>
      </c>
      <c r="AL236" s="45">
        <v>0</v>
      </c>
      <c r="AM236" s="34">
        <f t="shared" si="238"/>
        <v>0</v>
      </c>
      <c r="AN236" s="45">
        <v>0</v>
      </c>
      <c r="AO236" s="37" t="s">
        <v>456</v>
      </c>
      <c r="AP236" s="45">
        <v>0</v>
      </c>
      <c r="AQ236" s="176">
        <f t="shared" si="214"/>
        <v>0</v>
      </c>
      <c r="AR236" s="45">
        <f t="shared" si="186"/>
        <v>0</v>
      </c>
      <c r="AS236" s="34">
        <f t="shared" si="226"/>
        <v>0</v>
      </c>
      <c r="AT236" s="149">
        <v>0</v>
      </c>
      <c r="AU236" s="149">
        <v>0</v>
      </c>
      <c r="AV236" s="149">
        <v>0</v>
      </c>
      <c r="AW236" s="45">
        <f t="shared" si="188"/>
        <v>0</v>
      </c>
      <c r="AX236" s="45">
        <v>0</v>
      </c>
      <c r="AY236" s="45">
        <v>0</v>
      </c>
      <c r="AZ236" s="45">
        <v>0</v>
      </c>
      <c r="BA236" s="45">
        <v>0</v>
      </c>
      <c r="BB236" s="34">
        <f t="shared" si="227"/>
        <v>0</v>
      </c>
      <c r="BC236" s="149">
        <v>0</v>
      </c>
      <c r="BD236" s="37" t="s">
        <v>456</v>
      </c>
      <c r="BE236" s="45">
        <f t="shared" si="190"/>
        <v>0</v>
      </c>
      <c r="BF236" s="45">
        <f t="shared" si="191"/>
        <v>0</v>
      </c>
      <c r="BG236" s="45">
        <f t="shared" si="192"/>
        <v>0</v>
      </c>
      <c r="BH236" s="46">
        <v>0</v>
      </c>
      <c r="BI236" s="46">
        <v>0</v>
      </c>
      <c r="BJ236" s="46">
        <v>0</v>
      </c>
      <c r="BK236" s="46">
        <v>0</v>
      </c>
      <c r="BL236" s="46">
        <v>0</v>
      </c>
      <c r="BM236" s="46">
        <v>0</v>
      </c>
      <c r="BN236" s="46">
        <v>0</v>
      </c>
      <c r="BO236" s="46">
        <v>0</v>
      </c>
      <c r="BP236" s="46">
        <v>0</v>
      </c>
      <c r="BQ236" s="45">
        <f t="shared" si="193"/>
        <v>0</v>
      </c>
      <c r="BR236" s="47">
        <f t="shared" si="228"/>
        <v>0</v>
      </c>
      <c r="BS236" s="45">
        <f t="shared" si="195"/>
        <v>0</v>
      </c>
      <c r="BT236" s="45">
        <f t="shared" si="196"/>
        <v>0</v>
      </c>
      <c r="BU236" s="45">
        <f t="shared" si="197"/>
        <v>0</v>
      </c>
      <c r="BV236" s="45">
        <f t="shared" si="198"/>
        <v>0</v>
      </c>
      <c r="BW236" s="45">
        <v>0</v>
      </c>
      <c r="BX236" s="45">
        <v>0</v>
      </c>
      <c r="BY236" s="45">
        <f t="shared" si="199"/>
        <v>0</v>
      </c>
      <c r="BZ236" s="45">
        <v>0</v>
      </c>
      <c r="CA236" s="45">
        <v>0</v>
      </c>
      <c r="CB236" s="45">
        <f t="shared" si="200"/>
        <v>0</v>
      </c>
      <c r="CC236" s="45">
        <v>0</v>
      </c>
      <c r="CD236" s="45">
        <v>0</v>
      </c>
      <c r="CE236" s="45">
        <f t="shared" si="201"/>
        <v>0</v>
      </c>
      <c r="CF236" s="45">
        <v>0</v>
      </c>
      <c r="CG236" s="45">
        <v>0</v>
      </c>
      <c r="CH236" s="45">
        <v>0</v>
      </c>
      <c r="CI236" s="45">
        <v>0</v>
      </c>
      <c r="CJ236" s="48"/>
      <c r="CK236" s="48"/>
      <c r="CL236" s="45">
        <v>0</v>
      </c>
      <c r="CM236" s="45">
        <v>0</v>
      </c>
      <c r="CN236" s="45">
        <f t="shared" si="202"/>
        <v>0</v>
      </c>
      <c r="CO236" s="115" t="s">
        <v>456</v>
      </c>
      <c r="CP236" s="45">
        <f t="shared" si="203"/>
        <v>0</v>
      </c>
      <c r="CQ236" s="45">
        <f t="shared" si="204"/>
        <v>0</v>
      </c>
      <c r="CR236" s="45">
        <f t="shared" si="205"/>
        <v>0</v>
      </c>
      <c r="CS236" s="45">
        <v>0</v>
      </c>
      <c r="CT236" s="45">
        <v>0</v>
      </c>
      <c r="CU236" s="45">
        <v>0</v>
      </c>
      <c r="CV236" s="45">
        <v>0</v>
      </c>
      <c r="CW236" s="45">
        <v>0</v>
      </c>
      <c r="CX236" s="45">
        <v>0</v>
      </c>
      <c r="CY236" s="45">
        <f t="shared" si="206"/>
        <v>0</v>
      </c>
      <c r="CZ236" s="115" t="s">
        <v>456</v>
      </c>
      <c r="DA236" s="45">
        <v>0</v>
      </c>
      <c r="DB236" s="45">
        <f t="shared" si="207"/>
        <v>0</v>
      </c>
      <c r="DC236" s="37" t="s">
        <v>456</v>
      </c>
      <c r="DD236" s="45">
        <v>0</v>
      </c>
      <c r="DE236" s="45">
        <v>0</v>
      </c>
      <c r="DF236" s="45">
        <v>0</v>
      </c>
      <c r="DG236" s="45">
        <v>0</v>
      </c>
      <c r="DH236" s="48"/>
      <c r="DI236" s="48"/>
      <c r="DJ236" s="48"/>
      <c r="DK236" s="46">
        <v>0</v>
      </c>
      <c r="DL236" s="46">
        <v>0</v>
      </c>
      <c r="DM236" s="46">
        <v>0</v>
      </c>
      <c r="DN236" s="46">
        <v>0</v>
      </c>
    </row>
    <row r="237" spans="1:118" s="5" customFormat="1">
      <c r="A237" s="26" t="s">
        <v>424</v>
      </c>
      <c r="B237" s="26" t="s">
        <v>439</v>
      </c>
      <c r="C237" s="26" t="s">
        <v>33</v>
      </c>
      <c r="D237" s="46">
        <v>862</v>
      </c>
      <c r="E237" s="45">
        <f t="shared" si="179"/>
        <v>2</v>
      </c>
      <c r="F237" s="46">
        <v>2</v>
      </c>
      <c r="G237" s="34">
        <f>(F237/E237)*100</f>
        <v>100</v>
      </c>
      <c r="H237" s="46">
        <v>0</v>
      </c>
      <c r="I237" s="34">
        <f>(H237/E237)*100</f>
        <v>0</v>
      </c>
      <c r="J237" s="46">
        <v>2</v>
      </c>
      <c r="K237" s="34">
        <f t="shared" si="221"/>
        <v>0.23201856148491878</v>
      </c>
      <c r="L237" s="46">
        <v>238</v>
      </c>
      <c r="M237" s="46">
        <v>122</v>
      </c>
      <c r="N237" s="47">
        <f t="shared" si="222"/>
        <v>14.153132250580047</v>
      </c>
      <c r="O237" s="45">
        <v>62</v>
      </c>
      <c r="P237" s="45">
        <v>49</v>
      </c>
      <c r="Q237" s="34">
        <f t="shared" si="223"/>
        <v>5.6844547563805099</v>
      </c>
      <c r="R237" s="46">
        <f t="shared" si="183"/>
        <v>45</v>
      </c>
      <c r="S237" s="46">
        <v>45</v>
      </c>
      <c r="T237" s="34">
        <f t="shared" si="235"/>
        <v>100</v>
      </c>
      <c r="U237" s="46">
        <v>0</v>
      </c>
      <c r="V237" s="34">
        <f t="shared" si="236"/>
        <v>0</v>
      </c>
      <c r="W237" s="46">
        <v>3</v>
      </c>
      <c r="X237" s="46">
        <v>39</v>
      </c>
      <c r="Y237" s="34">
        <f t="shared" si="224"/>
        <v>4.5243619489559164</v>
      </c>
      <c r="Z237" s="46">
        <v>1</v>
      </c>
      <c r="AA237" s="34">
        <f t="shared" si="225"/>
        <v>0.11600928074245939</v>
      </c>
      <c r="AB237" s="42">
        <v>35.99</v>
      </c>
      <c r="AC237" s="42">
        <v>34.56</v>
      </c>
      <c r="AD237" s="42">
        <v>356.28</v>
      </c>
      <c r="AE237" s="42">
        <v>2476.96</v>
      </c>
      <c r="AF237" s="34">
        <v>9.1</v>
      </c>
      <c r="AG237" s="34">
        <v>71.67</v>
      </c>
      <c r="AH237" s="45">
        <v>12</v>
      </c>
      <c r="AI237" s="34">
        <f t="shared" si="237"/>
        <v>26.666666666666668</v>
      </c>
      <c r="AJ237" s="45">
        <v>2</v>
      </c>
      <c r="AK237" s="34">
        <f>(AJ237/W237)*100</f>
        <v>66.666666666666657</v>
      </c>
      <c r="AL237" s="45">
        <v>10</v>
      </c>
      <c r="AM237" s="34">
        <f t="shared" si="238"/>
        <v>25.641025641025639</v>
      </c>
      <c r="AN237" s="45">
        <v>1</v>
      </c>
      <c r="AO237" s="34">
        <f>(AN237/Z237)*100</f>
        <v>100</v>
      </c>
      <c r="AP237" s="45">
        <v>0</v>
      </c>
      <c r="AQ237" s="175">
        <f t="shared" si="214"/>
        <v>0</v>
      </c>
      <c r="AR237" s="45">
        <f t="shared" si="186"/>
        <v>5</v>
      </c>
      <c r="AS237" s="34">
        <f t="shared" si="226"/>
        <v>0.58004640371229699</v>
      </c>
      <c r="AT237" s="149">
        <v>0</v>
      </c>
      <c r="AU237" s="149">
        <v>5</v>
      </c>
      <c r="AV237" s="149">
        <v>0</v>
      </c>
      <c r="AW237" s="45">
        <f t="shared" si="188"/>
        <v>4</v>
      </c>
      <c r="AX237" s="45">
        <v>0</v>
      </c>
      <c r="AY237" s="45">
        <v>4</v>
      </c>
      <c r="AZ237" s="45">
        <v>0</v>
      </c>
      <c r="BA237" s="45">
        <v>5</v>
      </c>
      <c r="BB237" s="34">
        <f t="shared" si="227"/>
        <v>0.58004640371229699</v>
      </c>
      <c r="BC237" s="149">
        <v>1</v>
      </c>
      <c r="BD237" s="34">
        <f>(BC237/BA237)*100</f>
        <v>20</v>
      </c>
      <c r="BE237" s="45">
        <f t="shared" si="190"/>
        <v>0</v>
      </c>
      <c r="BF237" s="45">
        <f t="shared" si="191"/>
        <v>1</v>
      </c>
      <c r="BG237" s="45">
        <f t="shared" si="192"/>
        <v>3</v>
      </c>
      <c r="BH237" s="46">
        <v>0</v>
      </c>
      <c r="BI237" s="46">
        <v>0</v>
      </c>
      <c r="BJ237" s="46">
        <v>0</v>
      </c>
      <c r="BK237" s="46">
        <v>0</v>
      </c>
      <c r="BL237" s="46">
        <v>1</v>
      </c>
      <c r="BM237" s="46">
        <v>3</v>
      </c>
      <c r="BN237" s="46">
        <v>0</v>
      </c>
      <c r="BO237" s="46">
        <v>0</v>
      </c>
      <c r="BP237" s="46">
        <v>0</v>
      </c>
      <c r="BQ237" s="45">
        <f t="shared" si="193"/>
        <v>1</v>
      </c>
      <c r="BR237" s="47">
        <f t="shared" si="228"/>
        <v>0.11600928074245939</v>
      </c>
      <c r="BS237" s="45">
        <f t="shared" si="195"/>
        <v>1</v>
      </c>
      <c r="BT237" s="45">
        <f t="shared" si="196"/>
        <v>0</v>
      </c>
      <c r="BU237" s="45">
        <f t="shared" si="197"/>
        <v>1</v>
      </c>
      <c r="BV237" s="45">
        <f t="shared" si="198"/>
        <v>0</v>
      </c>
      <c r="BW237" s="45">
        <v>0</v>
      </c>
      <c r="BX237" s="45">
        <v>0</v>
      </c>
      <c r="BY237" s="45">
        <f t="shared" si="199"/>
        <v>1</v>
      </c>
      <c r="BZ237" s="45">
        <v>0</v>
      </c>
      <c r="CA237" s="45">
        <v>1</v>
      </c>
      <c r="CB237" s="45">
        <f t="shared" si="200"/>
        <v>0</v>
      </c>
      <c r="CC237" s="45">
        <v>0</v>
      </c>
      <c r="CD237" s="45">
        <v>0</v>
      </c>
      <c r="CE237" s="45">
        <f t="shared" si="201"/>
        <v>0</v>
      </c>
      <c r="CF237" s="45">
        <v>0</v>
      </c>
      <c r="CG237" s="45">
        <v>0</v>
      </c>
      <c r="CH237" s="45">
        <v>0</v>
      </c>
      <c r="CI237" s="45">
        <v>0</v>
      </c>
      <c r="CJ237" s="48">
        <v>513.54</v>
      </c>
      <c r="CK237" s="48"/>
      <c r="CL237" s="45">
        <v>4</v>
      </c>
      <c r="CM237" s="45">
        <v>0</v>
      </c>
      <c r="CN237" s="45">
        <f t="shared" si="202"/>
        <v>1</v>
      </c>
      <c r="CO237" s="47">
        <f>(CN237/BQ237)*100</f>
        <v>100</v>
      </c>
      <c r="CP237" s="45">
        <f t="shared" si="203"/>
        <v>1</v>
      </c>
      <c r="CQ237" s="45">
        <f t="shared" si="204"/>
        <v>0</v>
      </c>
      <c r="CR237" s="45">
        <f t="shared" si="205"/>
        <v>0</v>
      </c>
      <c r="CS237" s="45">
        <v>1</v>
      </c>
      <c r="CT237" s="45">
        <v>0</v>
      </c>
      <c r="CU237" s="45">
        <v>0</v>
      </c>
      <c r="CV237" s="45">
        <v>0</v>
      </c>
      <c r="CW237" s="45">
        <v>0</v>
      </c>
      <c r="CX237" s="45">
        <v>0</v>
      </c>
      <c r="CY237" s="45">
        <f t="shared" si="206"/>
        <v>0</v>
      </c>
      <c r="CZ237" s="47">
        <f>(CY237/BQ237)*100</f>
        <v>0</v>
      </c>
      <c r="DA237" s="45">
        <v>1</v>
      </c>
      <c r="DB237" s="45">
        <f t="shared" si="207"/>
        <v>0</v>
      </c>
      <c r="DC237" s="34">
        <f>(DB237/DA237)*100</f>
        <v>0</v>
      </c>
      <c r="DD237" s="45">
        <v>0</v>
      </c>
      <c r="DE237" s="45">
        <v>0</v>
      </c>
      <c r="DF237" s="45">
        <v>0</v>
      </c>
      <c r="DG237" s="45">
        <v>0</v>
      </c>
      <c r="DH237" s="48"/>
      <c r="DI237" s="48"/>
      <c r="DJ237" s="48"/>
      <c r="DK237" s="46">
        <v>0</v>
      </c>
      <c r="DL237" s="46">
        <v>5</v>
      </c>
      <c r="DM237" s="46">
        <v>1</v>
      </c>
      <c r="DN237" s="46">
        <v>1</v>
      </c>
    </row>
    <row r="238" spans="1:118" s="5" customFormat="1">
      <c r="A238" s="100" t="s">
        <v>338</v>
      </c>
      <c r="B238" s="100" t="s">
        <v>391</v>
      </c>
      <c r="C238" s="100" t="s">
        <v>19</v>
      </c>
      <c r="D238" s="46">
        <v>272</v>
      </c>
      <c r="E238" s="45">
        <f t="shared" si="179"/>
        <v>3</v>
      </c>
      <c r="F238" s="46">
        <v>3</v>
      </c>
      <c r="G238" s="34">
        <f>(F238/E238)*100</f>
        <v>100</v>
      </c>
      <c r="H238" s="46">
        <v>0</v>
      </c>
      <c r="I238" s="34">
        <f>(H238/E238)*100</f>
        <v>0</v>
      </c>
      <c r="J238" s="46">
        <v>3</v>
      </c>
      <c r="K238" s="34">
        <f t="shared" si="221"/>
        <v>1.1029411764705883</v>
      </c>
      <c r="L238" s="46">
        <v>46</v>
      </c>
      <c r="M238" s="46">
        <v>26</v>
      </c>
      <c r="N238" s="47">
        <f t="shared" si="222"/>
        <v>9.5588235294117645</v>
      </c>
      <c r="O238" s="45">
        <v>5</v>
      </c>
      <c r="P238" s="45">
        <v>5</v>
      </c>
      <c r="Q238" s="34">
        <f t="shared" si="223"/>
        <v>1.8382352941176472</v>
      </c>
      <c r="R238" s="46">
        <f t="shared" si="183"/>
        <v>2</v>
      </c>
      <c r="S238" s="46">
        <v>2</v>
      </c>
      <c r="T238" s="34">
        <f t="shared" si="235"/>
        <v>100</v>
      </c>
      <c r="U238" s="46">
        <v>0</v>
      </c>
      <c r="V238" s="34">
        <f t="shared" si="236"/>
        <v>0</v>
      </c>
      <c r="W238" s="46">
        <v>1</v>
      </c>
      <c r="X238" s="46">
        <v>2</v>
      </c>
      <c r="Y238" s="34">
        <f t="shared" si="224"/>
        <v>0.73529411764705876</v>
      </c>
      <c r="Z238" s="46">
        <v>1</v>
      </c>
      <c r="AA238" s="34">
        <f t="shared" si="225"/>
        <v>0.36764705882352938</v>
      </c>
      <c r="AB238" s="42">
        <v>62.42</v>
      </c>
      <c r="AC238" s="42">
        <v>29.65</v>
      </c>
      <c r="AD238" s="42"/>
      <c r="AE238" s="42">
        <v>326.19</v>
      </c>
      <c r="AF238" s="34">
        <v>14</v>
      </c>
      <c r="AG238" s="34">
        <v>11</v>
      </c>
      <c r="AH238" s="45">
        <v>0</v>
      </c>
      <c r="AI238" s="34">
        <f t="shared" si="237"/>
        <v>0</v>
      </c>
      <c r="AJ238" s="45">
        <v>0</v>
      </c>
      <c r="AK238" s="34">
        <f>(AJ238/W238)*100</f>
        <v>0</v>
      </c>
      <c r="AL238" s="45">
        <v>0</v>
      </c>
      <c r="AM238" s="34">
        <f t="shared" si="238"/>
        <v>0</v>
      </c>
      <c r="AN238" s="45">
        <v>0</v>
      </c>
      <c r="AO238" s="34">
        <f>(AN238/Z238)*100</f>
        <v>0</v>
      </c>
      <c r="AP238" s="45">
        <v>1</v>
      </c>
      <c r="AQ238" s="175">
        <f t="shared" si="214"/>
        <v>0.36764705882352938</v>
      </c>
      <c r="AR238" s="45">
        <f t="shared" si="186"/>
        <v>3</v>
      </c>
      <c r="AS238" s="34">
        <f t="shared" si="226"/>
        <v>1.1029411764705883</v>
      </c>
      <c r="AT238" s="149">
        <v>0</v>
      </c>
      <c r="AU238" s="149">
        <v>3</v>
      </c>
      <c r="AV238" s="149">
        <v>0</v>
      </c>
      <c r="AW238" s="45">
        <f t="shared" si="188"/>
        <v>3</v>
      </c>
      <c r="AX238" s="45">
        <v>0</v>
      </c>
      <c r="AY238" s="45">
        <v>3</v>
      </c>
      <c r="AZ238" s="45">
        <v>0</v>
      </c>
      <c r="BA238" s="45">
        <v>3</v>
      </c>
      <c r="BB238" s="34">
        <f t="shared" si="227"/>
        <v>1.1029411764705883</v>
      </c>
      <c r="BC238" s="149">
        <v>0</v>
      </c>
      <c r="BD238" s="34">
        <f>(BC238/BA238)*100</f>
        <v>0</v>
      </c>
      <c r="BE238" s="45">
        <f t="shared" si="190"/>
        <v>0</v>
      </c>
      <c r="BF238" s="45">
        <f t="shared" si="191"/>
        <v>0</v>
      </c>
      <c r="BG238" s="45">
        <f t="shared" si="192"/>
        <v>3</v>
      </c>
      <c r="BH238" s="46">
        <v>0</v>
      </c>
      <c r="BI238" s="46">
        <v>0</v>
      </c>
      <c r="BJ238" s="46">
        <v>0</v>
      </c>
      <c r="BK238" s="46">
        <v>0</v>
      </c>
      <c r="BL238" s="46">
        <v>0</v>
      </c>
      <c r="BM238" s="46">
        <v>3</v>
      </c>
      <c r="BN238" s="46">
        <v>0</v>
      </c>
      <c r="BO238" s="46">
        <v>0</v>
      </c>
      <c r="BP238" s="46">
        <v>0</v>
      </c>
      <c r="BQ238" s="45">
        <f t="shared" si="193"/>
        <v>0</v>
      </c>
      <c r="BR238" s="47">
        <f t="shared" si="228"/>
        <v>0</v>
      </c>
      <c r="BS238" s="45">
        <f t="shared" si="195"/>
        <v>0</v>
      </c>
      <c r="BT238" s="45">
        <f t="shared" si="196"/>
        <v>0</v>
      </c>
      <c r="BU238" s="45">
        <f t="shared" si="197"/>
        <v>0</v>
      </c>
      <c r="BV238" s="45">
        <f t="shared" si="198"/>
        <v>0</v>
      </c>
      <c r="BW238" s="45">
        <v>0</v>
      </c>
      <c r="BX238" s="45">
        <v>0</v>
      </c>
      <c r="BY238" s="45">
        <f t="shared" si="199"/>
        <v>0</v>
      </c>
      <c r="BZ238" s="45">
        <v>0</v>
      </c>
      <c r="CA238" s="45">
        <v>0</v>
      </c>
      <c r="CB238" s="45">
        <f t="shared" si="200"/>
        <v>0</v>
      </c>
      <c r="CC238" s="45">
        <v>0</v>
      </c>
      <c r="CD238" s="45">
        <v>0</v>
      </c>
      <c r="CE238" s="45">
        <f t="shared" si="201"/>
        <v>0</v>
      </c>
      <c r="CF238" s="45">
        <v>0</v>
      </c>
      <c r="CG238" s="45">
        <v>0</v>
      </c>
      <c r="CH238" s="45">
        <v>0</v>
      </c>
      <c r="CI238" s="45">
        <v>0</v>
      </c>
      <c r="CJ238" s="48"/>
      <c r="CK238" s="48"/>
      <c r="CL238" s="45">
        <v>0</v>
      </c>
      <c r="CM238" s="45">
        <v>0</v>
      </c>
      <c r="CN238" s="45">
        <f t="shared" si="202"/>
        <v>0</v>
      </c>
      <c r="CO238" s="115" t="s">
        <v>456</v>
      </c>
      <c r="CP238" s="45">
        <f t="shared" si="203"/>
        <v>0</v>
      </c>
      <c r="CQ238" s="45">
        <f t="shared" si="204"/>
        <v>0</v>
      </c>
      <c r="CR238" s="45">
        <f t="shared" si="205"/>
        <v>0</v>
      </c>
      <c r="CS238" s="45">
        <v>0</v>
      </c>
      <c r="CT238" s="45">
        <v>0</v>
      </c>
      <c r="CU238" s="45">
        <v>0</v>
      </c>
      <c r="CV238" s="45">
        <v>0</v>
      </c>
      <c r="CW238" s="45">
        <v>0</v>
      </c>
      <c r="CX238" s="45">
        <v>0</v>
      </c>
      <c r="CY238" s="45">
        <f t="shared" si="206"/>
        <v>0</v>
      </c>
      <c r="CZ238" s="115" t="s">
        <v>456</v>
      </c>
      <c r="DA238" s="45">
        <v>0</v>
      </c>
      <c r="DB238" s="45">
        <f t="shared" si="207"/>
        <v>0</v>
      </c>
      <c r="DC238" s="37" t="s">
        <v>456</v>
      </c>
      <c r="DD238" s="45">
        <v>0</v>
      </c>
      <c r="DE238" s="45">
        <v>0</v>
      </c>
      <c r="DF238" s="45">
        <v>0</v>
      </c>
      <c r="DG238" s="45">
        <v>0</v>
      </c>
      <c r="DH238" s="48"/>
      <c r="DI238" s="48"/>
      <c r="DJ238" s="48"/>
      <c r="DK238" s="46">
        <v>0</v>
      </c>
      <c r="DL238" s="26" t="s">
        <v>392</v>
      </c>
      <c r="DM238" s="26" t="s">
        <v>392</v>
      </c>
      <c r="DN238" s="46">
        <v>2</v>
      </c>
    </row>
    <row r="239" spans="1:118" s="5" customFormat="1">
      <c r="A239" s="100" t="s">
        <v>339</v>
      </c>
      <c r="B239" s="100" t="s">
        <v>391</v>
      </c>
      <c r="C239" s="100" t="s">
        <v>34</v>
      </c>
      <c r="D239" s="46">
        <v>133</v>
      </c>
      <c r="E239" s="45">
        <f t="shared" si="179"/>
        <v>0</v>
      </c>
      <c r="F239" s="46">
        <v>0</v>
      </c>
      <c r="G239" s="37" t="s">
        <v>456</v>
      </c>
      <c r="H239" s="46">
        <v>0</v>
      </c>
      <c r="I239" s="37" t="s">
        <v>456</v>
      </c>
      <c r="J239" s="46">
        <v>0</v>
      </c>
      <c r="K239" s="34">
        <f t="shared" si="221"/>
        <v>0</v>
      </c>
      <c r="L239" s="46">
        <v>25</v>
      </c>
      <c r="M239" s="46">
        <v>16</v>
      </c>
      <c r="N239" s="47">
        <f t="shared" si="222"/>
        <v>12.030075187969924</v>
      </c>
      <c r="O239" s="45">
        <v>2</v>
      </c>
      <c r="P239" s="45">
        <v>1</v>
      </c>
      <c r="Q239" s="34">
        <f t="shared" si="223"/>
        <v>0.75187969924812026</v>
      </c>
      <c r="R239" s="46">
        <f t="shared" si="183"/>
        <v>0</v>
      </c>
      <c r="S239" s="46">
        <v>0</v>
      </c>
      <c r="T239" s="37" t="s">
        <v>456</v>
      </c>
      <c r="U239" s="46">
        <v>0</v>
      </c>
      <c r="V239" s="37" t="s">
        <v>456</v>
      </c>
      <c r="W239" s="46">
        <v>0</v>
      </c>
      <c r="X239" s="46">
        <v>0</v>
      </c>
      <c r="Y239" s="34">
        <f t="shared" si="224"/>
        <v>0</v>
      </c>
      <c r="Z239" s="46">
        <v>0</v>
      </c>
      <c r="AA239" s="34">
        <f t="shared" si="225"/>
        <v>0</v>
      </c>
      <c r="AB239" s="42"/>
      <c r="AC239" s="42"/>
      <c r="AD239" s="42"/>
      <c r="AE239" s="42"/>
      <c r="AF239" s="34"/>
      <c r="AG239" s="34"/>
      <c r="AH239" s="45">
        <v>0</v>
      </c>
      <c r="AI239" s="37" t="s">
        <v>456</v>
      </c>
      <c r="AJ239" s="45">
        <v>0</v>
      </c>
      <c r="AK239" s="37" t="s">
        <v>456</v>
      </c>
      <c r="AL239" s="45">
        <v>0</v>
      </c>
      <c r="AM239" s="37" t="s">
        <v>456</v>
      </c>
      <c r="AN239" s="45">
        <v>0</v>
      </c>
      <c r="AO239" s="37" t="s">
        <v>456</v>
      </c>
      <c r="AP239" s="45">
        <v>0</v>
      </c>
      <c r="AQ239" s="175">
        <f t="shared" si="214"/>
        <v>0</v>
      </c>
      <c r="AR239" s="45">
        <f t="shared" si="186"/>
        <v>0</v>
      </c>
      <c r="AS239" s="34">
        <f t="shared" si="226"/>
        <v>0</v>
      </c>
      <c r="AT239" s="149">
        <v>0</v>
      </c>
      <c r="AU239" s="149">
        <v>0</v>
      </c>
      <c r="AV239" s="149">
        <v>0</v>
      </c>
      <c r="AW239" s="45">
        <f t="shared" si="188"/>
        <v>0</v>
      </c>
      <c r="AX239" s="45">
        <v>0</v>
      </c>
      <c r="AY239" s="45">
        <v>0</v>
      </c>
      <c r="AZ239" s="45">
        <v>0</v>
      </c>
      <c r="BA239" s="45">
        <v>0</v>
      </c>
      <c r="BB239" s="34">
        <f t="shared" si="227"/>
        <v>0</v>
      </c>
      <c r="BC239" s="149">
        <v>0</v>
      </c>
      <c r="BD239" s="37" t="s">
        <v>456</v>
      </c>
      <c r="BE239" s="45">
        <f t="shared" si="190"/>
        <v>0</v>
      </c>
      <c r="BF239" s="45">
        <f t="shared" si="191"/>
        <v>0</v>
      </c>
      <c r="BG239" s="45">
        <f t="shared" si="192"/>
        <v>0</v>
      </c>
      <c r="BH239" s="46">
        <v>0</v>
      </c>
      <c r="BI239" s="46">
        <v>0</v>
      </c>
      <c r="BJ239" s="46">
        <v>0</v>
      </c>
      <c r="BK239" s="46">
        <v>0</v>
      </c>
      <c r="BL239" s="46">
        <v>0</v>
      </c>
      <c r="BM239" s="46">
        <v>0</v>
      </c>
      <c r="BN239" s="46">
        <v>0</v>
      </c>
      <c r="BO239" s="46">
        <v>0</v>
      </c>
      <c r="BP239" s="46">
        <v>0</v>
      </c>
      <c r="BQ239" s="45">
        <f t="shared" si="193"/>
        <v>0</v>
      </c>
      <c r="BR239" s="47">
        <f t="shared" si="228"/>
        <v>0</v>
      </c>
      <c r="BS239" s="45">
        <f t="shared" si="195"/>
        <v>0</v>
      </c>
      <c r="BT239" s="45">
        <f t="shared" si="196"/>
        <v>0</v>
      </c>
      <c r="BU239" s="45">
        <f t="shared" si="197"/>
        <v>0</v>
      </c>
      <c r="BV239" s="45">
        <f t="shared" si="198"/>
        <v>0</v>
      </c>
      <c r="BW239" s="45">
        <v>0</v>
      </c>
      <c r="BX239" s="45">
        <v>0</v>
      </c>
      <c r="BY239" s="45">
        <f t="shared" si="199"/>
        <v>0</v>
      </c>
      <c r="BZ239" s="45">
        <v>0</v>
      </c>
      <c r="CA239" s="45">
        <v>0</v>
      </c>
      <c r="CB239" s="45">
        <f t="shared" si="200"/>
        <v>0</v>
      </c>
      <c r="CC239" s="45">
        <v>0</v>
      </c>
      <c r="CD239" s="45">
        <v>0</v>
      </c>
      <c r="CE239" s="45">
        <f t="shared" si="201"/>
        <v>0</v>
      </c>
      <c r="CF239" s="45">
        <v>0</v>
      </c>
      <c r="CG239" s="45">
        <v>0</v>
      </c>
      <c r="CH239" s="45">
        <v>0</v>
      </c>
      <c r="CI239" s="45">
        <v>0</v>
      </c>
      <c r="CJ239" s="48"/>
      <c r="CK239" s="48"/>
      <c r="CL239" s="45">
        <v>0</v>
      </c>
      <c r="CM239" s="45">
        <v>0</v>
      </c>
      <c r="CN239" s="45">
        <f t="shared" si="202"/>
        <v>0</v>
      </c>
      <c r="CO239" s="115" t="s">
        <v>456</v>
      </c>
      <c r="CP239" s="45">
        <f t="shared" si="203"/>
        <v>0</v>
      </c>
      <c r="CQ239" s="45">
        <f t="shared" si="204"/>
        <v>0</v>
      </c>
      <c r="CR239" s="45">
        <f t="shared" si="205"/>
        <v>0</v>
      </c>
      <c r="CS239" s="45">
        <v>0</v>
      </c>
      <c r="CT239" s="45">
        <v>0</v>
      </c>
      <c r="CU239" s="45">
        <v>0</v>
      </c>
      <c r="CV239" s="45">
        <v>0</v>
      </c>
      <c r="CW239" s="45">
        <v>0</v>
      </c>
      <c r="CX239" s="45">
        <v>0</v>
      </c>
      <c r="CY239" s="45">
        <f t="shared" si="206"/>
        <v>0</v>
      </c>
      <c r="CZ239" s="115" t="s">
        <v>456</v>
      </c>
      <c r="DA239" s="45">
        <v>0</v>
      </c>
      <c r="DB239" s="45">
        <f t="shared" si="207"/>
        <v>0</v>
      </c>
      <c r="DC239" s="37" t="s">
        <v>456</v>
      </c>
      <c r="DD239" s="45">
        <v>0</v>
      </c>
      <c r="DE239" s="45">
        <v>0</v>
      </c>
      <c r="DF239" s="45">
        <v>0</v>
      </c>
      <c r="DG239" s="45">
        <v>0</v>
      </c>
      <c r="DH239" s="48"/>
      <c r="DI239" s="48"/>
      <c r="DJ239" s="48"/>
      <c r="DK239" s="46">
        <v>0</v>
      </c>
      <c r="DL239" s="26" t="s">
        <v>392</v>
      </c>
      <c r="DM239" s="26" t="s">
        <v>392</v>
      </c>
      <c r="DN239" s="46">
        <v>0</v>
      </c>
    </row>
    <row r="240" spans="1:118" s="5" customFormat="1">
      <c r="A240" s="26" t="s">
        <v>186</v>
      </c>
      <c r="B240" s="26" t="s">
        <v>210</v>
      </c>
      <c r="C240" s="26" t="s">
        <v>31</v>
      </c>
      <c r="D240" s="46">
        <v>210</v>
      </c>
      <c r="E240" s="45">
        <f t="shared" si="179"/>
        <v>3</v>
      </c>
      <c r="F240" s="46">
        <v>3</v>
      </c>
      <c r="G240" s="34">
        <f t="shared" ref="G240:G250" si="239">(F240/E240)*100</f>
        <v>100</v>
      </c>
      <c r="H240" s="46">
        <v>0</v>
      </c>
      <c r="I240" s="34">
        <f t="shared" ref="I240:I250" si="240">(H240/E240)*100</f>
        <v>0</v>
      </c>
      <c r="J240" s="46">
        <v>3</v>
      </c>
      <c r="K240" s="34">
        <f t="shared" si="221"/>
        <v>1.4285714285714286</v>
      </c>
      <c r="L240" s="46">
        <v>46</v>
      </c>
      <c r="M240" s="46">
        <v>18</v>
      </c>
      <c r="N240" s="47">
        <f t="shared" si="222"/>
        <v>8.5714285714285712</v>
      </c>
      <c r="O240" s="46">
        <v>9</v>
      </c>
      <c r="P240" s="46">
        <v>4</v>
      </c>
      <c r="Q240" s="34">
        <f t="shared" si="223"/>
        <v>1.9047619047619049</v>
      </c>
      <c r="R240" s="46">
        <f t="shared" si="183"/>
        <v>3</v>
      </c>
      <c r="S240" s="46">
        <v>3</v>
      </c>
      <c r="T240" s="34">
        <f t="shared" ref="T240:T250" si="241">(S240/R240)*100</f>
        <v>100</v>
      </c>
      <c r="U240" s="46">
        <v>0</v>
      </c>
      <c r="V240" s="34">
        <f t="shared" ref="V240:V250" si="242">(U240/R240)*100</f>
        <v>0</v>
      </c>
      <c r="W240" s="46">
        <v>0</v>
      </c>
      <c r="X240" s="46">
        <v>3</v>
      </c>
      <c r="Y240" s="34">
        <f t="shared" si="224"/>
        <v>1.4285714285714286</v>
      </c>
      <c r="Z240" s="46">
        <v>0</v>
      </c>
      <c r="AA240" s="34">
        <f t="shared" si="225"/>
        <v>0</v>
      </c>
      <c r="AB240" s="42">
        <v>67.349999999999994</v>
      </c>
      <c r="AC240" s="42"/>
      <c r="AD240" s="42">
        <v>294.14</v>
      </c>
      <c r="AE240" s="42"/>
      <c r="AF240" s="34">
        <v>6</v>
      </c>
      <c r="AG240" s="34"/>
      <c r="AH240" s="45">
        <v>3</v>
      </c>
      <c r="AI240" s="34">
        <f t="shared" ref="AI240:AI250" si="243">(AH240/S240)*100</f>
        <v>100</v>
      </c>
      <c r="AJ240" s="45">
        <v>0</v>
      </c>
      <c r="AK240" s="37" t="s">
        <v>456</v>
      </c>
      <c r="AL240" s="45">
        <v>2</v>
      </c>
      <c r="AM240" s="34">
        <f t="shared" ref="AM240:AM250" si="244">(AL240/X240)*100</f>
        <v>66.666666666666657</v>
      </c>
      <c r="AN240" s="45">
        <v>0</v>
      </c>
      <c r="AO240" s="37" t="s">
        <v>456</v>
      </c>
      <c r="AP240" s="45">
        <v>0</v>
      </c>
      <c r="AQ240" s="175">
        <f t="shared" si="214"/>
        <v>0</v>
      </c>
      <c r="AR240" s="45">
        <f t="shared" si="186"/>
        <v>2</v>
      </c>
      <c r="AS240" s="34">
        <f t="shared" si="226"/>
        <v>0.95238095238095244</v>
      </c>
      <c r="AT240" s="149">
        <v>0</v>
      </c>
      <c r="AU240" s="149">
        <v>2</v>
      </c>
      <c r="AV240" s="149">
        <v>0</v>
      </c>
      <c r="AW240" s="45">
        <f t="shared" si="188"/>
        <v>1</v>
      </c>
      <c r="AX240" s="45">
        <v>0</v>
      </c>
      <c r="AY240" s="45">
        <v>1</v>
      </c>
      <c r="AZ240" s="45">
        <v>0</v>
      </c>
      <c r="BA240" s="45">
        <v>1</v>
      </c>
      <c r="BB240" s="34">
        <f t="shared" si="227"/>
        <v>0.47619047619047622</v>
      </c>
      <c r="BC240" s="149">
        <v>0</v>
      </c>
      <c r="BD240" s="34">
        <f>(BC240/BA240)*100</f>
        <v>0</v>
      </c>
      <c r="BE240" s="45">
        <f t="shared" si="190"/>
        <v>0</v>
      </c>
      <c r="BF240" s="45">
        <f t="shared" si="191"/>
        <v>0</v>
      </c>
      <c r="BG240" s="45">
        <f t="shared" si="192"/>
        <v>1</v>
      </c>
      <c r="BH240" s="46">
        <v>0</v>
      </c>
      <c r="BI240" s="46">
        <v>0</v>
      </c>
      <c r="BJ240" s="46">
        <v>0</v>
      </c>
      <c r="BK240" s="46">
        <v>0</v>
      </c>
      <c r="BL240" s="46">
        <v>0</v>
      </c>
      <c r="BM240" s="46">
        <v>1</v>
      </c>
      <c r="BN240" s="46">
        <v>0</v>
      </c>
      <c r="BO240" s="46">
        <v>0</v>
      </c>
      <c r="BP240" s="46">
        <v>0</v>
      </c>
      <c r="BQ240" s="45">
        <f t="shared" si="193"/>
        <v>0</v>
      </c>
      <c r="BR240" s="47">
        <f t="shared" si="228"/>
        <v>0</v>
      </c>
      <c r="BS240" s="45">
        <f t="shared" si="195"/>
        <v>0</v>
      </c>
      <c r="BT240" s="45">
        <f t="shared" si="196"/>
        <v>0</v>
      </c>
      <c r="BU240" s="45">
        <f t="shared" si="197"/>
        <v>0</v>
      </c>
      <c r="BV240" s="45">
        <f t="shared" si="198"/>
        <v>0</v>
      </c>
      <c r="BW240" s="45">
        <v>0</v>
      </c>
      <c r="BX240" s="45">
        <v>0</v>
      </c>
      <c r="BY240" s="45">
        <f t="shared" si="199"/>
        <v>0</v>
      </c>
      <c r="BZ240" s="45">
        <v>0</v>
      </c>
      <c r="CA240" s="45">
        <v>0</v>
      </c>
      <c r="CB240" s="45">
        <f t="shared" si="200"/>
        <v>0</v>
      </c>
      <c r="CC240" s="45">
        <v>0</v>
      </c>
      <c r="CD240" s="45">
        <v>0</v>
      </c>
      <c r="CE240" s="45">
        <f t="shared" si="201"/>
        <v>0</v>
      </c>
      <c r="CF240" s="45">
        <v>0</v>
      </c>
      <c r="CG240" s="45">
        <v>0</v>
      </c>
      <c r="CH240" s="45">
        <v>0</v>
      </c>
      <c r="CI240" s="45">
        <v>0</v>
      </c>
      <c r="CJ240" s="48"/>
      <c r="CK240" s="48"/>
      <c r="CL240" s="45"/>
      <c r="CM240" s="45">
        <v>0</v>
      </c>
      <c r="CN240" s="45">
        <f t="shared" si="202"/>
        <v>0</v>
      </c>
      <c r="CO240" s="157" t="s">
        <v>456</v>
      </c>
      <c r="CP240" s="45">
        <f t="shared" si="203"/>
        <v>0</v>
      </c>
      <c r="CQ240" s="45">
        <f t="shared" si="204"/>
        <v>0</v>
      </c>
      <c r="CR240" s="45">
        <f t="shared" si="205"/>
        <v>0</v>
      </c>
      <c r="CS240" s="45">
        <v>0</v>
      </c>
      <c r="CT240" s="45">
        <v>0</v>
      </c>
      <c r="CU240" s="45">
        <v>0</v>
      </c>
      <c r="CV240" s="45">
        <v>0</v>
      </c>
      <c r="CW240" s="45">
        <v>0</v>
      </c>
      <c r="CX240" s="45">
        <v>0</v>
      </c>
      <c r="CY240" s="45">
        <f t="shared" si="206"/>
        <v>0</v>
      </c>
      <c r="CZ240" s="115" t="s">
        <v>456</v>
      </c>
      <c r="DA240" s="45">
        <v>0</v>
      </c>
      <c r="DB240" s="45">
        <f t="shared" si="207"/>
        <v>0</v>
      </c>
      <c r="DC240" s="37" t="s">
        <v>456</v>
      </c>
      <c r="DD240" s="45">
        <v>0</v>
      </c>
      <c r="DE240" s="45">
        <v>0</v>
      </c>
      <c r="DF240" s="45">
        <v>0</v>
      </c>
      <c r="DG240" s="45">
        <v>0</v>
      </c>
      <c r="DH240" s="48"/>
      <c r="DI240" s="48"/>
      <c r="DJ240" s="48"/>
      <c r="DK240" s="46">
        <v>0</v>
      </c>
      <c r="DL240" s="46">
        <v>0</v>
      </c>
      <c r="DM240" s="46">
        <v>0</v>
      </c>
      <c r="DN240" s="46">
        <v>3</v>
      </c>
    </row>
    <row r="241" spans="1:118" s="5" customFormat="1">
      <c r="A241" s="100" t="s">
        <v>340</v>
      </c>
      <c r="B241" s="100" t="s">
        <v>391</v>
      </c>
      <c r="C241" s="100" t="s">
        <v>34</v>
      </c>
      <c r="D241" s="46">
        <v>212</v>
      </c>
      <c r="E241" s="45">
        <f t="shared" si="179"/>
        <v>7</v>
      </c>
      <c r="F241" s="46">
        <v>7</v>
      </c>
      <c r="G241" s="34">
        <f t="shared" si="239"/>
        <v>100</v>
      </c>
      <c r="H241" s="46">
        <v>0</v>
      </c>
      <c r="I241" s="34">
        <f t="shared" si="240"/>
        <v>0</v>
      </c>
      <c r="J241" s="46">
        <v>6</v>
      </c>
      <c r="K241" s="34">
        <f t="shared" si="221"/>
        <v>2.8301886792452833</v>
      </c>
      <c r="L241" s="46">
        <v>49</v>
      </c>
      <c r="M241" s="46">
        <v>34</v>
      </c>
      <c r="N241" s="47">
        <f t="shared" si="222"/>
        <v>16.037735849056602</v>
      </c>
      <c r="O241" s="45">
        <v>13</v>
      </c>
      <c r="P241" s="45">
        <v>11</v>
      </c>
      <c r="Q241" s="34">
        <f t="shared" si="223"/>
        <v>5.1886792452830193</v>
      </c>
      <c r="R241" s="46">
        <f t="shared" si="183"/>
        <v>3</v>
      </c>
      <c r="S241" s="46">
        <v>3</v>
      </c>
      <c r="T241" s="34">
        <f t="shared" si="241"/>
        <v>100</v>
      </c>
      <c r="U241" s="46">
        <v>0</v>
      </c>
      <c r="V241" s="34">
        <f t="shared" si="242"/>
        <v>0</v>
      </c>
      <c r="W241" s="46">
        <v>1</v>
      </c>
      <c r="X241" s="46">
        <v>3</v>
      </c>
      <c r="Y241" s="34">
        <f t="shared" si="224"/>
        <v>1.4150943396226416</v>
      </c>
      <c r="Z241" s="46">
        <v>1</v>
      </c>
      <c r="AA241" s="34">
        <f t="shared" si="225"/>
        <v>0.47169811320754718</v>
      </c>
      <c r="AB241" s="42">
        <v>77.48</v>
      </c>
      <c r="AC241" s="42">
        <v>95.73</v>
      </c>
      <c r="AD241" s="42"/>
      <c r="AE241" s="42">
        <v>287.18</v>
      </c>
      <c r="AF241" s="34">
        <v>4</v>
      </c>
      <c r="AG241" s="34">
        <v>3</v>
      </c>
      <c r="AH241" s="45">
        <v>0</v>
      </c>
      <c r="AI241" s="34">
        <f t="shared" si="243"/>
        <v>0</v>
      </c>
      <c r="AJ241" s="45">
        <v>0</v>
      </c>
      <c r="AK241" s="34">
        <f>(AJ241/W241)*100</f>
        <v>0</v>
      </c>
      <c r="AL241" s="45">
        <v>0</v>
      </c>
      <c r="AM241" s="34">
        <f t="shared" si="244"/>
        <v>0</v>
      </c>
      <c r="AN241" s="45">
        <v>0</v>
      </c>
      <c r="AO241" s="34">
        <f>(AN241/Z241)*100</f>
        <v>0</v>
      </c>
      <c r="AP241" s="45">
        <v>0</v>
      </c>
      <c r="AQ241" s="175">
        <f t="shared" si="214"/>
        <v>0</v>
      </c>
      <c r="AR241" s="45">
        <f t="shared" si="186"/>
        <v>3</v>
      </c>
      <c r="AS241" s="34">
        <f t="shared" si="226"/>
        <v>1.4150943396226416</v>
      </c>
      <c r="AT241" s="149">
        <v>0</v>
      </c>
      <c r="AU241" s="149">
        <v>3</v>
      </c>
      <c r="AV241" s="149">
        <v>0</v>
      </c>
      <c r="AW241" s="45">
        <f t="shared" si="188"/>
        <v>3</v>
      </c>
      <c r="AX241" s="45">
        <v>0</v>
      </c>
      <c r="AY241" s="45">
        <v>3</v>
      </c>
      <c r="AZ241" s="45">
        <v>0</v>
      </c>
      <c r="BA241" s="45">
        <v>3</v>
      </c>
      <c r="BB241" s="34">
        <f t="shared" si="227"/>
        <v>1.4150943396226416</v>
      </c>
      <c r="BC241" s="149">
        <v>0</v>
      </c>
      <c r="BD241" s="34">
        <f>(BC241/BA241)*100</f>
        <v>0</v>
      </c>
      <c r="BE241" s="45">
        <f t="shared" si="190"/>
        <v>0</v>
      </c>
      <c r="BF241" s="45">
        <f t="shared" si="191"/>
        <v>1</v>
      </c>
      <c r="BG241" s="45">
        <f t="shared" si="192"/>
        <v>2</v>
      </c>
      <c r="BH241" s="46">
        <v>0</v>
      </c>
      <c r="BI241" s="46">
        <v>0</v>
      </c>
      <c r="BJ241" s="46">
        <v>0</v>
      </c>
      <c r="BK241" s="46">
        <v>0</v>
      </c>
      <c r="BL241" s="46">
        <v>1</v>
      </c>
      <c r="BM241" s="46">
        <v>2</v>
      </c>
      <c r="BN241" s="46">
        <v>0</v>
      </c>
      <c r="BO241" s="46">
        <v>0</v>
      </c>
      <c r="BP241" s="46">
        <v>0</v>
      </c>
      <c r="BQ241" s="45">
        <f t="shared" si="193"/>
        <v>0</v>
      </c>
      <c r="BR241" s="47">
        <f t="shared" si="228"/>
        <v>0</v>
      </c>
      <c r="BS241" s="45">
        <f t="shared" si="195"/>
        <v>0</v>
      </c>
      <c r="BT241" s="45">
        <f t="shared" si="196"/>
        <v>0</v>
      </c>
      <c r="BU241" s="45">
        <f t="shared" si="197"/>
        <v>0</v>
      </c>
      <c r="BV241" s="45">
        <f t="shared" si="198"/>
        <v>0</v>
      </c>
      <c r="BW241" s="45">
        <v>0</v>
      </c>
      <c r="BX241" s="45">
        <v>0</v>
      </c>
      <c r="BY241" s="45">
        <f t="shared" si="199"/>
        <v>0</v>
      </c>
      <c r="BZ241" s="45">
        <v>0</v>
      </c>
      <c r="CA241" s="45">
        <v>0</v>
      </c>
      <c r="CB241" s="45">
        <f t="shared" si="200"/>
        <v>0</v>
      </c>
      <c r="CC241" s="45">
        <v>0</v>
      </c>
      <c r="CD241" s="45">
        <v>0</v>
      </c>
      <c r="CE241" s="45">
        <f t="shared" si="201"/>
        <v>0</v>
      </c>
      <c r="CF241" s="45">
        <v>0</v>
      </c>
      <c r="CG241" s="45">
        <v>0</v>
      </c>
      <c r="CH241" s="45">
        <v>0</v>
      </c>
      <c r="CI241" s="45">
        <v>0</v>
      </c>
      <c r="CJ241" s="48"/>
      <c r="CK241" s="48"/>
      <c r="CL241" s="45">
        <v>0</v>
      </c>
      <c r="CM241" s="45">
        <v>0</v>
      </c>
      <c r="CN241" s="45">
        <f t="shared" si="202"/>
        <v>0</v>
      </c>
      <c r="CO241" s="115" t="s">
        <v>456</v>
      </c>
      <c r="CP241" s="45">
        <f t="shared" si="203"/>
        <v>0</v>
      </c>
      <c r="CQ241" s="45">
        <f t="shared" si="204"/>
        <v>0</v>
      </c>
      <c r="CR241" s="45">
        <f t="shared" si="205"/>
        <v>0</v>
      </c>
      <c r="CS241" s="45">
        <v>0</v>
      </c>
      <c r="CT241" s="45">
        <v>0</v>
      </c>
      <c r="CU241" s="45">
        <v>0</v>
      </c>
      <c r="CV241" s="45">
        <v>0</v>
      </c>
      <c r="CW241" s="45">
        <v>0</v>
      </c>
      <c r="CX241" s="45">
        <v>0</v>
      </c>
      <c r="CY241" s="45">
        <f t="shared" si="206"/>
        <v>0</v>
      </c>
      <c r="CZ241" s="115" t="s">
        <v>456</v>
      </c>
      <c r="DA241" s="45">
        <v>0</v>
      </c>
      <c r="DB241" s="45">
        <f t="shared" si="207"/>
        <v>0</v>
      </c>
      <c r="DC241" s="37" t="s">
        <v>456</v>
      </c>
      <c r="DD241" s="45">
        <v>0</v>
      </c>
      <c r="DE241" s="45">
        <v>0</v>
      </c>
      <c r="DF241" s="45">
        <v>0</v>
      </c>
      <c r="DG241" s="45">
        <v>0</v>
      </c>
      <c r="DH241" s="48"/>
      <c r="DI241" s="48"/>
      <c r="DJ241" s="48"/>
      <c r="DK241" s="46">
        <v>0</v>
      </c>
      <c r="DL241" s="26" t="s">
        <v>392</v>
      </c>
      <c r="DM241" s="26" t="s">
        <v>392</v>
      </c>
      <c r="DN241" s="46">
        <v>3</v>
      </c>
    </row>
    <row r="242" spans="1:118" s="5" customFormat="1">
      <c r="A242" s="100" t="s">
        <v>341</v>
      </c>
      <c r="B242" s="100" t="s">
        <v>391</v>
      </c>
      <c r="C242" s="100" t="s">
        <v>32</v>
      </c>
      <c r="D242" s="46">
        <v>426</v>
      </c>
      <c r="E242" s="45">
        <f t="shared" si="179"/>
        <v>8</v>
      </c>
      <c r="F242" s="46">
        <v>8</v>
      </c>
      <c r="G242" s="34">
        <f t="shared" si="239"/>
        <v>100</v>
      </c>
      <c r="H242" s="46">
        <v>0</v>
      </c>
      <c r="I242" s="34">
        <f t="shared" si="240"/>
        <v>0</v>
      </c>
      <c r="J242" s="46">
        <v>7</v>
      </c>
      <c r="K242" s="34">
        <f t="shared" si="221"/>
        <v>1.643192488262911</v>
      </c>
      <c r="L242" s="46">
        <v>51</v>
      </c>
      <c r="M242" s="46">
        <v>38</v>
      </c>
      <c r="N242" s="47">
        <f t="shared" si="222"/>
        <v>8.92018779342723</v>
      </c>
      <c r="O242" s="45">
        <v>13</v>
      </c>
      <c r="P242" s="45">
        <v>8</v>
      </c>
      <c r="Q242" s="34">
        <f t="shared" si="223"/>
        <v>1.8779342723004695</v>
      </c>
      <c r="R242" s="46">
        <f t="shared" si="183"/>
        <v>3</v>
      </c>
      <c r="S242" s="46">
        <v>3</v>
      </c>
      <c r="T242" s="34">
        <f t="shared" si="241"/>
        <v>100</v>
      </c>
      <c r="U242" s="46">
        <v>0</v>
      </c>
      <c r="V242" s="34">
        <f t="shared" si="242"/>
        <v>0</v>
      </c>
      <c r="W242" s="46">
        <v>0</v>
      </c>
      <c r="X242" s="46">
        <v>3</v>
      </c>
      <c r="Y242" s="34">
        <f t="shared" si="224"/>
        <v>0.70422535211267612</v>
      </c>
      <c r="Z242" s="46">
        <v>0</v>
      </c>
      <c r="AA242" s="34">
        <f t="shared" si="225"/>
        <v>0</v>
      </c>
      <c r="AB242" s="42">
        <v>49.05</v>
      </c>
      <c r="AC242" s="42"/>
      <c r="AD242" s="42"/>
      <c r="AE242" s="42"/>
      <c r="AF242" s="34">
        <v>7.67</v>
      </c>
      <c r="AG242" s="34"/>
      <c r="AH242" s="45">
        <v>0</v>
      </c>
      <c r="AI242" s="34">
        <f t="shared" si="243"/>
        <v>0</v>
      </c>
      <c r="AJ242" s="45">
        <v>0</v>
      </c>
      <c r="AK242" s="37" t="s">
        <v>456</v>
      </c>
      <c r="AL242" s="45">
        <v>0</v>
      </c>
      <c r="AM242" s="34">
        <f t="shared" si="244"/>
        <v>0</v>
      </c>
      <c r="AN242" s="45">
        <v>0</v>
      </c>
      <c r="AO242" s="37" t="s">
        <v>456</v>
      </c>
      <c r="AP242" s="45">
        <v>6</v>
      </c>
      <c r="AQ242" s="175">
        <f t="shared" si="214"/>
        <v>1.4084507042253522</v>
      </c>
      <c r="AR242" s="45">
        <f t="shared" si="186"/>
        <v>0</v>
      </c>
      <c r="AS242" s="34">
        <f t="shared" si="226"/>
        <v>0</v>
      </c>
      <c r="AT242" s="149">
        <v>0</v>
      </c>
      <c r="AU242" s="149">
        <v>0</v>
      </c>
      <c r="AV242" s="149">
        <v>0</v>
      </c>
      <c r="AW242" s="45">
        <f t="shared" si="188"/>
        <v>0</v>
      </c>
      <c r="AX242" s="45">
        <v>0</v>
      </c>
      <c r="AY242" s="45">
        <v>0</v>
      </c>
      <c r="AZ242" s="45">
        <v>0</v>
      </c>
      <c r="BA242" s="45">
        <v>0</v>
      </c>
      <c r="BB242" s="34">
        <f t="shared" si="227"/>
        <v>0</v>
      </c>
      <c r="BC242" s="149">
        <v>0</v>
      </c>
      <c r="BD242" s="37" t="s">
        <v>456</v>
      </c>
      <c r="BE242" s="45">
        <f t="shared" si="190"/>
        <v>0</v>
      </c>
      <c r="BF242" s="45">
        <f t="shared" si="191"/>
        <v>0</v>
      </c>
      <c r="BG242" s="45">
        <f t="shared" si="192"/>
        <v>0</v>
      </c>
      <c r="BH242" s="46">
        <v>0</v>
      </c>
      <c r="BI242" s="46">
        <v>0</v>
      </c>
      <c r="BJ242" s="46">
        <v>0</v>
      </c>
      <c r="BK242" s="46">
        <v>0</v>
      </c>
      <c r="BL242" s="46">
        <v>0</v>
      </c>
      <c r="BM242" s="46">
        <v>0</v>
      </c>
      <c r="BN242" s="46">
        <v>0</v>
      </c>
      <c r="BO242" s="46">
        <v>0</v>
      </c>
      <c r="BP242" s="46">
        <v>0</v>
      </c>
      <c r="BQ242" s="45">
        <f t="shared" si="193"/>
        <v>0</v>
      </c>
      <c r="BR242" s="47">
        <f t="shared" si="228"/>
        <v>0</v>
      </c>
      <c r="BS242" s="45">
        <f t="shared" si="195"/>
        <v>0</v>
      </c>
      <c r="BT242" s="45">
        <f t="shared" si="196"/>
        <v>0</v>
      </c>
      <c r="BU242" s="45">
        <f t="shared" si="197"/>
        <v>0</v>
      </c>
      <c r="BV242" s="45">
        <f t="shared" si="198"/>
        <v>0</v>
      </c>
      <c r="BW242" s="45">
        <v>0</v>
      </c>
      <c r="BX242" s="45">
        <v>0</v>
      </c>
      <c r="BY242" s="45">
        <f t="shared" si="199"/>
        <v>0</v>
      </c>
      <c r="BZ242" s="45">
        <v>0</v>
      </c>
      <c r="CA242" s="45">
        <v>0</v>
      </c>
      <c r="CB242" s="45">
        <f t="shared" si="200"/>
        <v>0</v>
      </c>
      <c r="CC242" s="45">
        <v>0</v>
      </c>
      <c r="CD242" s="45">
        <v>0</v>
      </c>
      <c r="CE242" s="45">
        <f t="shared" si="201"/>
        <v>0</v>
      </c>
      <c r="CF242" s="45">
        <v>0</v>
      </c>
      <c r="CG242" s="45">
        <v>0</v>
      </c>
      <c r="CH242" s="45">
        <v>0</v>
      </c>
      <c r="CI242" s="45">
        <v>0</v>
      </c>
      <c r="CJ242" s="48"/>
      <c r="CK242" s="48"/>
      <c r="CL242" s="45">
        <v>0</v>
      </c>
      <c r="CM242" s="45">
        <v>0</v>
      </c>
      <c r="CN242" s="45">
        <f t="shared" si="202"/>
        <v>0</v>
      </c>
      <c r="CO242" s="115" t="s">
        <v>456</v>
      </c>
      <c r="CP242" s="45">
        <f t="shared" si="203"/>
        <v>0</v>
      </c>
      <c r="CQ242" s="45">
        <f t="shared" si="204"/>
        <v>0</v>
      </c>
      <c r="CR242" s="45">
        <f t="shared" si="205"/>
        <v>0</v>
      </c>
      <c r="CS242" s="45">
        <v>0</v>
      </c>
      <c r="CT242" s="45">
        <v>0</v>
      </c>
      <c r="CU242" s="45">
        <v>0</v>
      </c>
      <c r="CV242" s="45">
        <v>0</v>
      </c>
      <c r="CW242" s="45">
        <v>0</v>
      </c>
      <c r="CX242" s="45">
        <v>0</v>
      </c>
      <c r="CY242" s="45">
        <f t="shared" si="206"/>
        <v>0</v>
      </c>
      <c r="CZ242" s="115" t="s">
        <v>456</v>
      </c>
      <c r="DA242" s="45">
        <v>0</v>
      </c>
      <c r="DB242" s="45">
        <f t="shared" si="207"/>
        <v>0</v>
      </c>
      <c r="DC242" s="37" t="s">
        <v>456</v>
      </c>
      <c r="DD242" s="45">
        <v>0</v>
      </c>
      <c r="DE242" s="45">
        <v>0</v>
      </c>
      <c r="DF242" s="45">
        <v>0</v>
      </c>
      <c r="DG242" s="45">
        <v>0</v>
      </c>
      <c r="DH242" s="48"/>
      <c r="DI242" s="48"/>
      <c r="DJ242" s="48"/>
      <c r="DK242" s="46">
        <v>0</v>
      </c>
      <c r="DL242" s="26" t="s">
        <v>392</v>
      </c>
      <c r="DM242" s="26" t="s">
        <v>392</v>
      </c>
      <c r="DN242" s="46">
        <v>3</v>
      </c>
    </row>
    <row r="243" spans="1:118" s="5" customFormat="1">
      <c r="A243" s="100" t="s">
        <v>342</v>
      </c>
      <c r="B243" s="100" t="s">
        <v>391</v>
      </c>
      <c r="C243" s="100" t="s">
        <v>32</v>
      </c>
      <c r="D243" s="46">
        <v>387</v>
      </c>
      <c r="E243" s="45">
        <f t="shared" si="179"/>
        <v>9</v>
      </c>
      <c r="F243" s="46">
        <v>9</v>
      </c>
      <c r="G243" s="34">
        <f t="shared" si="239"/>
        <v>100</v>
      </c>
      <c r="H243" s="46">
        <v>0</v>
      </c>
      <c r="I243" s="34">
        <f t="shared" si="240"/>
        <v>0</v>
      </c>
      <c r="J243" s="46">
        <v>7</v>
      </c>
      <c r="K243" s="34">
        <f t="shared" si="221"/>
        <v>1.8087855297157622</v>
      </c>
      <c r="L243" s="46">
        <v>70</v>
      </c>
      <c r="M243" s="46">
        <v>40</v>
      </c>
      <c r="N243" s="47">
        <f t="shared" si="222"/>
        <v>10.335917312661499</v>
      </c>
      <c r="O243" s="45">
        <v>14</v>
      </c>
      <c r="P243" s="45">
        <v>10</v>
      </c>
      <c r="Q243" s="34">
        <f t="shared" si="223"/>
        <v>2.5839793281653747</v>
      </c>
      <c r="R243" s="46">
        <f t="shared" si="183"/>
        <v>1</v>
      </c>
      <c r="S243" s="46">
        <v>1</v>
      </c>
      <c r="T243" s="34">
        <f t="shared" si="241"/>
        <v>100</v>
      </c>
      <c r="U243" s="46">
        <v>0</v>
      </c>
      <c r="V243" s="34">
        <f t="shared" si="242"/>
        <v>0</v>
      </c>
      <c r="W243" s="46">
        <v>0</v>
      </c>
      <c r="X243" s="46">
        <v>1</v>
      </c>
      <c r="Y243" s="34">
        <f t="shared" si="224"/>
        <v>0.2583979328165375</v>
      </c>
      <c r="Z243" s="46">
        <v>0</v>
      </c>
      <c r="AA243" s="34">
        <f t="shared" si="225"/>
        <v>0</v>
      </c>
      <c r="AB243" s="42">
        <v>73</v>
      </c>
      <c r="AC243" s="42"/>
      <c r="AD243" s="42"/>
      <c r="AE243" s="42"/>
      <c r="AF243" s="34">
        <v>3</v>
      </c>
      <c r="AG243" s="34"/>
      <c r="AH243" s="45">
        <v>0</v>
      </c>
      <c r="AI243" s="34">
        <f t="shared" si="243"/>
        <v>0</v>
      </c>
      <c r="AJ243" s="45">
        <v>0</v>
      </c>
      <c r="AK243" s="37" t="s">
        <v>456</v>
      </c>
      <c r="AL243" s="45">
        <v>0</v>
      </c>
      <c r="AM243" s="34">
        <f t="shared" si="244"/>
        <v>0</v>
      </c>
      <c r="AN243" s="45">
        <v>0</v>
      </c>
      <c r="AO243" s="37" t="s">
        <v>456</v>
      </c>
      <c r="AP243" s="45">
        <v>7</v>
      </c>
      <c r="AQ243" s="175">
        <f t="shared" si="214"/>
        <v>1.8087855297157622</v>
      </c>
      <c r="AR243" s="45">
        <f t="shared" si="186"/>
        <v>2</v>
      </c>
      <c r="AS243" s="34">
        <f t="shared" si="226"/>
        <v>0.516795865633075</v>
      </c>
      <c r="AT243" s="149">
        <v>0</v>
      </c>
      <c r="AU243" s="149">
        <v>2</v>
      </c>
      <c r="AV243" s="149">
        <v>0</v>
      </c>
      <c r="AW243" s="45">
        <f t="shared" si="188"/>
        <v>2</v>
      </c>
      <c r="AX243" s="45">
        <v>0</v>
      </c>
      <c r="AY243" s="45">
        <v>2</v>
      </c>
      <c r="AZ243" s="45">
        <v>0</v>
      </c>
      <c r="BA243" s="45">
        <v>2</v>
      </c>
      <c r="BB243" s="34">
        <f t="shared" si="227"/>
        <v>0.516795865633075</v>
      </c>
      <c r="BC243" s="149">
        <v>0</v>
      </c>
      <c r="BD243" s="34">
        <f>(BC243/BA243)*100</f>
        <v>0</v>
      </c>
      <c r="BE243" s="45">
        <f t="shared" si="190"/>
        <v>0</v>
      </c>
      <c r="BF243" s="45">
        <f t="shared" si="191"/>
        <v>2</v>
      </c>
      <c r="BG243" s="45">
        <f t="shared" si="192"/>
        <v>0</v>
      </c>
      <c r="BH243" s="46">
        <v>0</v>
      </c>
      <c r="BI243" s="46">
        <v>0</v>
      </c>
      <c r="BJ243" s="46">
        <v>0</v>
      </c>
      <c r="BK243" s="46">
        <v>0</v>
      </c>
      <c r="BL243" s="46">
        <v>2</v>
      </c>
      <c r="BM243" s="46">
        <v>0</v>
      </c>
      <c r="BN243" s="46">
        <v>0</v>
      </c>
      <c r="BO243" s="46">
        <v>0</v>
      </c>
      <c r="BP243" s="46">
        <v>0</v>
      </c>
      <c r="BQ243" s="45">
        <f t="shared" si="193"/>
        <v>0</v>
      </c>
      <c r="BR243" s="47">
        <f t="shared" si="228"/>
        <v>0</v>
      </c>
      <c r="BS243" s="45">
        <f t="shared" si="195"/>
        <v>0</v>
      </c>
      <c r="BT243" s="45">
        <f t="shared" si="196"/>
        <v>0</v>
      </c>
      <c r="BU243" s="45">
        <f t="shared" si="197"/>
        <v>0</v>
      </c>
      <c r="BV243" s="45">
        <f t="shared" si="198"/>
        <v>0</v>
      </c>
      <c r="BW243" s="45">
        <v>0</v>
      </c>
      <c r="BX243" s="45">
        <v>0</v>
      </c>
      <c r="BY243" s="45">
        <f t="shared" si="199"/>
        <v>0</v>
      </c>
      <c r="BZ243" s="45">
        <v>0</v>
      </c>
      <c r="CA243" s="45">
        <v>0</v>
      </c>
      <c r="CB243" s="45">
        <f t="shared" si="200"/>
        <v>0</v>
      </c>
      <c r="CC243" s="45">
        <v>0</v>
      </c>
      <c r="CD243" s="45">
        <v>0</v>
      </c>
      <c r="CE243" s="45">
        <f t="shared" si="201"/>
        <v>0</v>
      </c>
      <c r="CF243" s="45">
        <v>0</v>
      </c>
      <c r="CG243" s="45">
        <v>0</v>
      </c>
      <c r="CH243" s="45">
        <v>0</v>
      </c>
      <c r="CI243" s="45">
        <v>0</v>
      </c>
      <c r="CJ243" s="48"/>
      <c r="CK243" s="48"/>
      <c r="CL243" s="45">
        <v>0</v>
      </c>
      <c r="CM243" s="45">
        <v>0</v>
      </c>
      <c r="CN243" s="45">
        <f t="shared" si="202"/>
        <v>0</v>
      </c>
      <c r="CO243" s="115" t="s">
        <v>456</v>
      </c>
      <c r="CP243" s="45">
        <f t="shared" si="203"/>
        <v>0</v>
      </c>
      <c r="CQ243" s="45">
        <f t="shared" si="204"/>
        <v>0</v>
      </c>
      <c r="CR243" s="45">
        <f t="shared" si="205"/>
        <v>0</v>
      </c>
      <c r="CS243" s="45">
        <v>0</v>
      </c>
      <c r="CT243" s="45">
        <v>0</v>
      </c>
      <c r="CU243" s="45">
        <v>0</v>
      </c>
      <c r="CV243" s="45">
        <v>0</v>
      </c>
      <c r="CW243" s="45">
        <v>0</v>
      </c>
      <c r="CX243" s="45">
        <v>0</v>
      </c>
      <c r="CY243" s="45">
        <f t="shared" si="206"/>
        <v>0</v>
      </c>
      <c r="CZ243" s="115" t="s">
        <v>456</v>
      </c>
      <c r="DA243" s="45">
        <v>0</v>
      </c>
      <c r="DB243" s="45">
        <f t="shared" si="207"/>
        <v>0</v>
      </c>
      <c r="DC243" s="37" t="s">
        <v>456</v>
      </c>
      <c r="DD243" s="45">
        <v>0</v>
      </c>
      <c r="DE243" s="45">
        <v>0</v>
      </c>
      <c r="DF243" s="45">
        <v>0</v>
      </c>
      <c r="DG243" s="45">
        <v>0</v>
      </c>
      <c r="DH243" s="48"/>
      <c r="DI243" s="48"/>
      <c r="DJ243" s="48"/>
      <c r="DK243" s="46">
        <v>0</v>
      </c>
      <c r="DL243" s="26" t="s">
        <v>392</v>
      </c>
      <c r="DM243" s="26" t="s">
        <v>392</v>
      </c>
      <c r="DN243" s="46">
        <v>1</v>
      </c>
    </row>
    <row r="244" spans="1:118" s="5" customFormat="1">
      <c r="A244" s="100" t="s">
        <v>343</v>
      </c>
      <c r="B244" s="100" t="s">
        <v>391</v>
      </c>
      <c r="C244" s="100" t="s">
        <v>34</v>
      </c>
      <c r="D244" s="46">
        <v>70</v>
      </c>
      <c r="E244" s="45">
        <f t="shared" si="179"/>
        <v>3</v>
      </c>
      <c r="F244" s="46">
        <v>1</v>
      </c>
      <c r="G244" s="34">
        <f t="shared" si="239"/>
        <v>33.333333333333329</v>
      </c>
      <c r="H244" s="46">
        <v>2</v>
      </c>
      <c r="I244" s="34">
        <f t="shared" si="240"/>
        <v>66.666666666666657</v>
      </c>
      <c r="J244" s="46">
        <v>1</v>
      </c>
      <c r="K244" s="34">
        <f t="shared" si="221"/>
        <v>1.4285714285714286</v>
      </c>
      <c r="L244" s="46">
        <v>5</v>
      </c>
      <c r="M244" s="46">
        <v>3</v>
      </c>
      <c r="N244" s="47">
        <f t="shared" si="222"/>
        <v>4.2857142857142856</v>
      </c>
      <c r="O244" s="45">
        <v>0</v>
      </c>
      <c r="P244" s="45">
        <v>0</v>
      </c>
      <c r="Q244" s="34">
        <f t="shared" si="223"/>
        <v>0</v>
      </c>
      <c r="R244" s="46">
        <f t="shared" si="183"/>
        <v>3</v>
      </c>
      <c r="S244" s="46">
        <v>3</v>
      </c>
      <c r="T244" s="34">
        <f t="shared" si="241"/>
        <v>100</v>
      </c>
      <c r="U244" s="46">
        <v>0</v>
      </c>
      <c r="V244" s="34">
        <f t="shared" si="242"/>
        <v>0</v>
      </c>
      <c r="W244" s="46">
        <v>0</v>
      </c>
      <c r="X244" s="46">
        <v>3</v>
      </c>
      <c r="Y244" s="34">
        <f t="shared" si="224"/>
        <v>4.2857142857142856</v>
      </c>
      <c r="Z244" s="46">
        <v>0</v>
      </c>
      <c r="AA244" s="34">
        <f t="shared" si="225"/>
        <v>0</v>
      </c>
      <c r="AB244" s="42">
        <v>77.53</v>
      </c>
      <c r="AC244" s="42"/>
      <c r="AD244" s="42"/>
      <c r="AE244" s="42"/>
      <c r="AF244" s="34">
        <v>5</v>
      </c>
      <c r="AG244" s="34"/>
      <c r="AH244" s="45">
        <v>0</v>
      </c>
      <c r="AI244" s="34">
        <f t="shared" si="243"/>
        <v>0</v>
      </c>
      <c r="AJ244" s="45">
        <v>0</v>
      </c>
      <c r="AK244" s="37" t="s">
        <v>456</v>
      </c>
      <c r="AL244" s="45">
        <v>0</v>
      </c>
      <c r="AM244" s="34">
        <f t="shared" si="244"/>
        <v>0</v>
      </c>
      <c r="AN244" s="45">
        <v>0</v>
      </c>
      <c r="AO244" s="37" t="s">
        <v>456</v>
      </c>
      <c r="AP244" s="45">
        <v>0</v>
      </c>
      <c r="AQ244" s="176">
        <f t="shared" si="214"/>
        <v>0</v>
      </c>
      <c r="AR244" s="45">
        <f t="shared" si="186"/>
        <v>0</v>
      </c>
      <c r="AS244" s="34">
        <f t="shared" si="226"/>
        <v>0</v>
      </c>
      <c r="AT244" s="149">
        <v>0</v>
      </c>
      <c r="AU244" s="149">
        <v>0</v>
      </c>
      <c r="AV244" s="149">
        <v>0</v>
      </c>
      <c r="AW244" s="45">
        <f t="shared" si="188"/>
        <v>0</v>
      </c>
      <c r="AX244" s="45">
        <v>0</v>
      </c>
      <c r="AY244" s="45">
        <v>0</v>
      </c>
      <c r="AZ244" s="45">
        <v>0</v>
      </c>
      <c r="BA244" s="45">
        <v>0</v>
      </c>
      <c r="BB244" s="34">
        <f t="shared" si="227"/>
        <v>0</v>
      </c>
      <c r="BC244" s="149">
        <v>0</v>
      </c>
      <c r="BD244" s="37" t="s">
        <v>456</v>
      </c>
      <c r="BE244" s="45">
        <f t="shared" si="190"/>
        <v>0</v>
      </c>
      <c r="BF244" s="45">
        <f t="shared" si="191"/>
        <v>0</v>
      </c>
      <c r="BG244" s="45">
        <f t="shared" si="192"/>
        <v>0</v>
      </c>
      <c r="BH244" s="46">
        <v>0</v>
      </c>
      <c r="BI244" s="46">
        <v>0</v>
      </c>
      <c r="BJ244" s="46">
        <v>0</v>
      </c>
      <c r="BK244" s="46">
        <v>0</v>
      </c>
      <c r="BL244" s="46">
        <v>0</v>
      </c>
      <c r="BM244" s="46">
        <v>0</v>
      </c>
      <c r="BN244" s="46">
        <v>0</v>
      </c>
      <c r="BO244" s="46">
        <v>0</v>
      </c>
      <c r="BP244" s="46">
        <v>0</v>
      </c>
      <c r="BQ244" s="45">
        <f t="shared" si="193"/>
        <v>0</v>
      </c>
      <c r="BR244" s="47">
        <f t="shared" si="228"/>
        <v>0</v>
      </c>
      <c r="BS244" s="45">
        <f t="shared" si="195"/>
        <v>0</v>
      </c>
      <c r="BT244" s="45">
        <f t="shared" si="196"/>
        <v>0</v>
      </c>
      <c r="BU244" s="45">
        <f t="shared" si="197"/>
        <v>0</v>
      </c>
      <c r="BV244" s="45">
        <f t="shared" si="198"/>
        <v>0</v>
      </c>
      <c r="BW244" s="45">
        <v>0</v>
      </c>
      <c r="BX244" s="45">
        <v>0</v>
      </c>
      <c r="BY244" s="45">
        <f t="shared" si="199"/>
        <v>0</v>
      </c>
      <c r="BZ244" s="45">
        <v>0</v>
      </c>
      <c r="CA244" s="45">
        <v>0</v>
      </c>
      <c r="CB244" s="45">
        <f t="shared" si="200"/>
        <v>0</v>
      </c>
      <c r="CC244" s="45">
        <v>0</v>
      </c>
      <c r="CD244" s="45">
        <v>0</v>
      </c>
      <c r="CE244" s="45">
        <f t="shared" si="201"/>
        <v>0</v>
      </c>
      <c r="CF244" s="45">
        <v>0</v>
      </c>
      <c r="CG244" s="45">
        <v>0</v>
      </c>
      <c r="CH244" s="45">
        <v>0</v>
      </c>
      <c r="CI244" s="45">
        <v>0</v>
      </c>
      <c r="CJ244" s="48"/>
      <c r="CK244" s="48"/>
      <c r="CL244" s="45">
        <v>0</v>
      </c>
      <c r="CM244" s="45">
        <v>0</v>
      </c>
      <c r="CN244" s="45">
        <f t="shared" si="202"/>
        <v>0</v>
      </c>
      <c r="CO244" s="115" t="s">
        <v>456</v>
      </c>
      <c r="CP244" s="45">
        <f t="shared" si="203"/>
        <v>0</v>
      </c>
      <c r="CQ244" s="45">
        <f t="shared" si="204"/>
        <v>0</v>
      </c>
      <c r="CR244" s="45">
        <f t="shared" si="205"/>
        <v>0</v>
      </c>
      <c r="CS244" s="45">
        <v>0</v>
      </c>
      <c r="CT244" s="45">
        <v>0</v>
      </c>
      <c r="CU244" s="45">
        <v>0</v>
      </c>
      <c r="CV244" s="45">
        <v>0</v>
      </c>
      <c r="CW244" s="45">
        <v>0</v>
      </c>
      <c r="CX244" s="45">
        <v>0</v>
      </c>
      <c r="CY244" s="45">
        <f t="shared" si="206"/>
        <v>0</v>
      </c>
      <c r="CZ244" s="115" t="s">
        <v>456</v>
      </c>
      <c r="DA244" s="45">
        <v>0</v>
      </c>
      <c r="DB244" s="45">
        <f t="shared" si="207"/>
        <v>0</v>
      </c>
      <c r="DC244" s="37" t="s">
        <v>456</v>
      </c>
      <c r="DD244" s="45">
        <v>0</v>
      </c>
      <c r="DE244" s="45">
        <v>0</v>
      </c>
      <c r="DF244" s="45">
        <v>0</v>
      </c>
      <c r="DG244" s="45">
        <v>0</v>
      </c>
      <c r="DH244" s="48"/>
      <c r="DI244" s="48"/>
      <c r="DJ244" s="48"/>
      <c r="DK244" s="46">
        <v>0</v>
      </c>
      <c r="DL244" s="26" t="s">
        <v>392</v>
      </c>
      <c r="DM244" s="26" t="s">
        <v>392</v>
      </c>
      <c r="DN244" s="46">
        <v>3</v>
      </c>
    </row>
    <row r="245" spans="1:118" s="5" customFormat="1">
      <c r="A245" s="100" t="s">
        <v>344</v>
      </c>
      <c r="B245" s="100" t="s">
        <v>391</v>
      </c>
      <c r="C245" s="100" t="s">
        <v>19</v>
      </c>
      <c r="D245" s="46">
        <v>210</v>
      </c>
      <c r="E245" s="45">
        <f t="shared" si="179"/>
        <v>3</v>
      </c>
      <c r="F245" s="46">
        <v>2</v>
      </c>
      <c r="G245" s="34">
        <f t="shared" si="239"/>
        <v>66.666666666666657</v>
      </c>
      <c r="H245" s="46">
        <v>1</v>
      </c>
      <c r="I245" s="34">
        <f t="shared" si="240"/>
        <v>33.333333333333329</v>
      </c>
      <c r="J245" s="46">
        <v>2</v>
      </c>
      <c r="K245" s="34">
        <f t="shared" si="221"/>
        <v>0.95238095238095244</v>
      </c>
      <c r="L245" s="46">
        <v>13</v>
      </c>
      <c r="M245" s="46">
        <v>11</v>
      </c>
      <c r="N245" s="47">
        <f t="shared" si="222"/>
        <v>5.2380952380952381</v>
      </c>
      <c r="O245" s="45">
        <v>1</v>
      </c>
      <c r="P245" s="45">
        <v>1</v>
      </c>
      <c r="Q245" s="34">
        <f t="shared" si="223"/>
        <v>0.47619047619047622</v>
      </c>
      <c r="R245" s="46">
        <f t="shared" si="183"/>
        <v>2</v>
      </c>
      <c r="S245" s="46">
        <v>2</v>
      </c>
      <c r="T245" s="34">
        <f t="shared" si="241"/>
        <v>100</v>
      </c>
      <c r="U245" s="46">
        <v>0</v>
      </c>
      <c r="V245" s="34">
        <f t="shared" si="242"/>
        <v>0</v>
      </c>
      <c r="W245" s="46">
        <v>0</v>
      </c>
      <c r="X245" s="46">
        <v>2</v>
      </c>
      <c r="Y245" s="34">
        <f t="shared" si="224"/>
        <v>0.95238095238095244</v>
      </c>
      <c r="Z245" s="46">
        <v>0</v>
      </c>
      <c r="AA245" s="34">
        <f t="shared" si="225"/>
        <v>0</v>
      </c>
      <c r="AB245" s="42">
        <v>110.02</v>
      </c>
      <c r="AC245" s="42"/>
      <c r="AD245" s="42"/>
      <c r="AE245" s="42"/>
      <c r="AF245" s="34">
        <v>5</v>
      </c>
      <c r="AG245" s="34"/>
      <c r="AH245" s="45">
        <v>0</v>
      </c>
      <c r="AI245" s="34">
        <f t="shared" si="243"/>
        <v>0</v>
      </c>
      <c r="AJ245" s="45">
        <v>0</v>
      </c>
      <c r="AK245" s="37" t="s">
        <v>456</v>
      </c>
      <c r="AL245" s="45">
        <v>0</v>
      </c>
      <c r="AM245" s="34">
        <f t="shared" si="244"/>
        <v>0</v>
      </c>
      <c r="AN245" s="45">
        <v>0</v>
      </c>
      <c r="AO245" s="37" t="s">
        <v>456</v>
      </c>
      <c r="AP245" s="45">
        <v>0</v>
      </c>
      <c r="AQ245" s="175">
        <f t="shared" si="214"/>
        <v>0</v>
      </c>
      <c r="AR245" s="45">
        <f t="shared" si="186"/>
        <v>0</v>
      </c>
      <c r="AS245" s="34">
        <f t="shared" si="226"/>
        <v>0</v>
      </c>
      <c r="AT245" s="149">
        <v>0</v>
      </c>
      <c r="AU245" s="149">
        <v>0</v>
      </c>
      <c r="AV245" s="149">
        <v>0</v>
      </c>
      <c r="AW245" s="45">
        <f t="shared" si="188"/>
        <v>0</v>
      </c>
      <c r="AX245" s="45">
        <v>0</v>
      </c>
      <c r="AY245" s="45">
        <v>0</v>
      </c>
      <c r="AZ245" s="45">
        <v>0</v>
      </c>
      <c r="BA245" s="45">
        <v>0</v>
      </c>
      <c r="BB245" s="34">
        <f t="shared" si="227"/>
        <v>0</v>
      </c>
      <c r="BC245" s="149">
        <v>0</v>
      </c>
      <c r="BD245" s="37" t="s">
        <v>456</v>
      </c>
      <c r="BE245" s="45">
        <f t="shared" si="190"/>
        <v>0</v>
      </c>
      <c r="BF245" s="45">
        <f t="shared" si="191"/>
        <v>0</v>
      </c>
      <c r="BG245" s="45">
        <f t="shared" si="192"/>
        <v>0</v>
      </c>
      <c r="BH245" s="46">
        <v>0</v>
      </c>
      <c r="BI245" s="46">
        <v>0</v>
      </c>
      <c r="BJ245" s="46">
        <v>0</v>
      </c>
      <c r="BK245" s="46">
        <v>0</v>
      </c>
      <c r="BL245" s="46">
        <v>0</v>
      </c>
      <c r="BM245" s="46">
        <v>0</v>
      </c>
      <c r="BN245" s="46">
        <v>0</v>
      </c>
      <c r="BO245" s="46">
        <v>0</v>
      </c>
      <c r="BP245" s="46">
        <v>0</v>
      </c>
      <c r="BQ245" s="45">
        <f t="shared" si="193"/>
        <v>0</v>
      </c>
      <c r="BR245" s="47">
        <f t="shared" si="228"/>
        <v>0</v>
      </c>
      <c r="BS245" s="45">
        <f t="shared" si="195"/>
        <v>0</v>
      </c>
      <c r="BT245" s="45">
        <f t="shared" si="196"/>
        <v>0</v>
      </c>
      <c r="BU245" s="45">
        <f t="shared" si="197"/>
        <v>0</v>
      </c>
      <c r="BV245" s="45">
        <f t="shared" si="198"/>
        <v>0</v>
      </c>
      <c r="BW245" s="45">
        <v>0</v>
      </c>
      <c r="BX245" s="45">
        <v>0</v>
      </c>
      <c r="BY245" s="45">
        <f t="shared" si="199"/>
        <v>0</v>
      </c>
      <c r="BZ245" s="45">
        <v>0</v>
      </c>
      <c r="CA245" s="45">
        <v>0</v>
      </c>
      <c r="CB245" s="45">
        <f t="shared" si="200"/>
        <v>0</v>
      </c>
      <c r="CC245" s="45">
        <v>0</v>
      </c>
      <c r="CD245" s="45">
        <v>0</v>
      </c>
      <c r="CE245" s="45">
        <f t="shared" si="201"/>
        <v>0</v>
      </c>
      <c r="CF245" s="45">
        <v>0</v>
      </c>
      <c r="CG245" s="45">
        <v>0</v>
      </c>
      <c r="CH245" s="45">
        <v>0</v>
      </c>
      <c r="CI245" s="45">
        <v>0</v>
      </c>
      <c r="CJ245" s="48"/>
      <c r="CK245" s="48"/>
      <c r="CL245" s="45">
        <v>0</v>
      </c>
      <c r="CM245" s="45">
        <v>0</v>
      </c>
      <c r="CN245" s="45">
        <f t="shared" si="202"/>
        <v>0</v>
      </c>
      <c r="CO245" s="115" t="s">
        <v>456</v>
      </c>
      <c r="CP245" s="45">
        <f t="shared" si="203"/>
        <v>0</v>
      </c>
      <c r="CQ245" s="45">
        <f t="shared" si="204"/>
        <v>0</v>
      </c>
      <c r="CR245" s="45">
        <f t="shared" si="205"/>
        <v>0</v>
      </c>
      <c r="CS245" s="45">
        <v>0</v>
      </c>
      <c r="CT245" s="45">
        <v>0</v>
      </c>
      <c r="CU245" s="45">
        <v>0</v>
      </c>
      <c r="CV245" s="45">
        <v>0</v>
      </c>
      <c r="CW245" s="45">
        <v>0</v>
      </c>
      <c r="CX245" s="45">
        <v>0</v>
      </c>
      <c r="CY245" s="45">
        <f t="shared" si="206"/>
        <v>0</v>
      </c>
      <c r="CZ245" s="115" t="s">
        <v>456</v>
      </c>
      <c r="DA245" s="45">
        <v>0</v>
      </c>
      <c r="DB245" s="45">
        <f t="shared" si="207"/>
        <v>0</v>
      </c>
      <c r="DC245" s="37" t="s">
        <v>456</v>
      </c>
      <c r="DD245" s="45">
        <v>0</v>
      </c>
      <c r="DE245" s="45">
        <v>0</v>
      </c>
      <c r="DF245" s="45">
        <v>0</v>
      </c>
      <c r="DG245" s="45">
        <v>0</v>
      </c>
      <c r="DH245" s="48"/>
      <c r="DI245" s="48"/>
      <c r="DJ245" s="48"/>
      <c r="DK245" s="46">
        <v>0</v>
      </c>
      <c r="DL245" s="26" t="s">
        <v>392</v>
      </c>
      <c r="DM245" s="26" t="s">
        <v>392</v>
      </c>
      <c r="DN245" s="46">
        <v>2</v>
      </c>
    </row>
    <row r="246" spans="1:118" s="5" customFormat="1">
      <c r="A246" s="100" t="s">
        <v>345</v>
      </c>
      <c r="B246" s="100" t="s">
        <v>391</v>
      </c>
      <c r="C246" s="100" t="s">
        <v>19</v>
      </c>
      <c r="D246" s="45">
        <v>1123</v>
      </c>
      <c r="E246" s="45">
        <f t="shared" ref="E246:E309" si="245">F246+H246</f>
        <v>9</v>
      </c>
      <c r="F246" s="46">
        <v>9</v>
      </c>
      <c r="G246" s="34">
        <f t="shared" si="239"/>
        <v>100</v>
      </c>
      <c r="H246" s="46">
        <v>0</v>
      </c>
      <c r="I246" s="34">
        <f t="shared" si="240"/>
        <v>0</v>
      </c>
      <c r="J246" s="46">
        <v>9</v>
      </c>
      <c r="K246" s="34">
        <f t="shared" si="221"/>
        <v>0.80142475512021361</v>
      </c>
      <c r="L246" s="46">
        <v>104</v>
      </c>
      <c r="M246" s="46">
        <v>68</v>
      </c>
      <c r="N246" s="47">
        <f t="shared" si="222"/>
        <v>6.0552092609082813</v>
      </c>
      <c r="O246" s="45">
        <v>11</v>
      </c>
      <c r="P246" s="45">
        <v>8</v>
      </c>
      <c r="Q246" s="34">
        <f t="shared" si="223"/>
        <v>0.7123775601068566</v>
      </c>
      <c r="R246" s="46">
        <f t="shared" ref="R246:R309" si="246">S246+U246</f>
        <v>9</v>
      </c>
      <c r="S246" s="46">
        <v>9</v>
      </c>
      <c r="T246" s="34">
        <f t="shared" si="241"/>
        <v>100</v>
      </c>
      <c r="U246" s="46">
        <v>0</v>
      </c>
      <c r="V246" s="34">
        <f t="shared" si="242"/>
        <v>0</v>
      </c>
      <c r="W246" s="46">
        <v>5</v>
      </c>
      <c r="X246" s="46">
        <v>8</v>
      </c>
      <c r="Y246" s="34">
        <f t="shared" si="224"/>
        <v>0.7123775601068566</v>
      </c>
      <c r="Z246" s="46">
        <v>5</v>
      </c>
      <c r="AA246" s="34">
        <f t="shared" si="225"/>
        <v>0.44523597506678536</v>
      </c>
      <c r="AB246" s="42">
        <v>29.54</v>
      </c>
      <c r="AC246" s="42">
        <v>32.869999999999997</v>
      </c>
      <c r="AD246" s="42"/>
      <c r="AE246" s="42">
        <v>622.44000000000005</v>
      </c>
      <c r="AF246" s="34">
        <v>17.440000000000001</v>
      </c>
      <c r="AG246" s="34">
        <v>26.8</v>
      </c>
      <c r="AH246" s="45">
        <v>2</v>
      </c>
      <c r="AI246" s="34">
        <f t="shared" si="243"/>
        <v>22.222222222222221</v>
      </c>
      <c r="AJ246" s="45">
        <v>1</v>
      </c>
      <c r="AK246" s="34">
        <f>(AJ246/W246)*100</f>
        <v>20</v>
      </c>
      <c r="AL246" s="45">
        <v>2</v>
      </c>
      <c r="AM246" s="34">
        <f t="shared" si="244"/>
        <v>25</v>
      </c>
      <c r="AN246" s="45">
        <v>1</v>
      </c>
      <c r="AO246" s="34">
        <f>(AN246/Z246)*100</f>
        <v>20</v>
      </c>
      <c r="AP246" s="45">
        <v>0</v>
      </c>
      <c r="AQ246" s="175">
        <f t="shared" si="214"/>
        <v>0</v>
      </c>
      <c r="AR246" s="45">
        <f t="shared" ref="AR246:AR309" si="247">AT246+AU246+AV246</f>
        <v>5</v>
      </c>
      <c r="AS246" s="34">
        <f t="shared" si="226"/>
        <v>0.44523597506678536</v>
      </c>
      <c r="AT246" s="149">
        <v>0</v>
      </c>
      <c r="AU246" s="149">
        <v>5</v>
      </c>
      <c r="AV246" s="149">
        <v>0</v>
      </c>
      <c r="AW246" s="45">
        <f t="shared" ref="AW246:AW309" si="248">AX246+AY246+AZ246</f>
        <v>5</v>
      </c>
      <c r="AX246" s="45">
        <v>0</v>
      </c>
      <c r="AY246" s="45">
        <v>5</v>
      </c>
      <c r="AZ246" s="45">
        <v>0</v>
      </c>
      <c r="BA246" s="45">
        <v>5</v>
      </c>
      <c r="BB246" s="34">
        <f t="shared" si="227"/>
        <v>0.44523597506678536</v>
      </c>
      <c r="BC246" s="149">
        <v>0</v>
      </c>
      <c r="BD246" s="34">
        <f>(BC246/BA246)*100</f>
        <v>0</v>
      </c>
      <c r="BE246" s="45">
        <f t="shared" ref="BE246:BE309" si="249">BH246+BK246+BN246</f>
        <v>0</v>
      </c>
      <c r="BF246" s="45">
        <f t="shared" ref="BF246:BF309" si="250">BI246+BL246+BO246</f>
        <v>0</v>
      </c>
      <c r="BG246" s="45">
        <f t="shared" ref="BG246:BG309" si="251">BJ246+BM246+BP246</f>
        <v>5</v>
      </c>
      <c r="BH246" s="46">
        <v>0</v>
      </c>
      <c r="BI246" s="46">
        <v>0</v>
      </c>
      <c r="BJ246" s="46">
        <v>0</v>
      </c>
      <c r="BK246" s="46">
        <v>0</v>
      </c>
      <c r="BL246" s="46">
        <v>0</v>
      </c>
      <c r="BM246" s="46">
        <v>5</v>
      </c>
      <c r="BN246" s="46">
        <v>0</v>
      </c>
      <c r="BO246" s="46">
        <v>0</v>
      </c>
      <c r="BP246" s="46">
        <v>0</v>
      </c>
      <c r="BQ246" s="45">
        <f t="shared" ref="BQ246:BQ309" si="252">BS246+CE246</f>
        <v>0</v>
      </c>
      <c r="BR246" s="47">
        <f t="shared" si="228"/>
        <v>0</v>
      </c>
      <c r="BS246" s="45">
        <f t="shared" ref="BS246:BS309" si="253">BT246+BU246</f>
        <v>0</v>
      </c>
      <c r="BT246" s="45">
        <f t="shared" ref="BT246:BT309" si="254">BW246+BZ246+CC246</f>
        <v>0</v>
      </c>
      <c r="BU246" s="45">
        <f t="shared" ref="BU246:BU309" si="255">BX246+CA246+CD246</f>
        <v>0</v>
      </c>
      <c r="BV246" s="45">
        <f t="shared" ref="BV246:BV309" si="256">BW246+BX246</f>
        <v>0</v>
      </c>
      <c r="BW246" s="45">
        <v>0</v>
      </c>
      <c r="BX246" s="45">
        <v>0</v>
      </c>
      <c r="BY246" s="45">
        <f t="shared" ref="BY246:BY309" si="257">BZ246+CA246</f>
        <v>0</v>
      </c>
      <c r="BZ246" s="45">
        <v>0</v>
      </c>
      <c r="CA246" s="45">
        <v>0</v>
      </c>
      <c r="CB246" s="45">
        <f t="shared" ref="CB246:CB309" si="258">CC246+CD246</f>
        <v>0</v>
      </c>
      <c r="CC246" s="45">
        <v>0</v>
      </c>
      <c r="CD246" s="45">
        <v>0</v>
      </c>
      <c r="CE246" s="45">
        <f t="shared" ref="CE246:CE309" si="259">CF246+CG246+CH246+CI246</f>
        <v>0</v>
      </c>
      <c r="CF246" s="45">
        <v>0</v>
      </c>
      <c r="CG246" s="45">
        <v>0</v>
      </c>
      <c r="CH246" s="45">
        <v>0</v>
      </c>
      <c r="CI246" s="45">
        <v>0</v>
      </c>
      <c r="CJ246" s="48"/>
      <c r="CK246" s="48"/>
      <c r="CL246" s="45">
        <v>0</v>
      </c>
      <c r="CM246" s="45">
        <v>0</v>
      </c>
      <c r="CN246" s="45">
        <f t="shared" ref="CN246:CN309" si="260">CP246+CQ246+CR246</f>
        <v>0</v>
      </c>
      <c r="CO246" s="115" t="s">
        <v>456</v>
      </c>
      <c r="CP246" s="45">
        <f t="shared" ref="CP246:CP309" si="261">CS246+CV246</f>
        <v>0</v>
      </c>
      <c r="CQ246" s="45">
        <f t="shared" ref="CQ246:CQ309" si="262">CT246+CW246</f>
        <v>0</v>
      </c>
      <c r="CR246" s="45">
        <f t="shared" ref="CR246:CR309" si="263">CU246+CX246</f>
        <v>0</v>
      </c>
      <c r="CS246" s="45">
        <v>0</v>
      </c>
      <c r="CT246" s="45">
        <v>0</v>
      </c>
      <c r="CU246" s="45">
        <v>0</v>
      </c>
      <c r="CV246" s="45">
        <v>0</v>
      </c>
      <c r="CW246" s="45">
        <v>0</v>
      </c>
      <c r="CX246" s="45">
        <v>0</v>
      </c>
      <c r="CY246" s="45">
        <f t="shared" ref="CY246:CY309" si="264">BQ246-CN246</f>
        <v>0</v>
      </c>
      <c r="CZ246" s="115" t="s">
        <v>456</v>
      </c>
      <c r="DA246" s="45">
        <v>1</v>
      </c>
      <c r="DB246" s="45">
        <f t="shared" ref="DB246:DB309" si="265">SUM(DD246:DG246)</f>
        <v>1</v>
      </c>
      <c r="DC246" s="34">
        <f>(DB246/DA246)*100</f>
        <v>100</v>
      </c>
      <c r="DD246" s="45">
        <v>1</v>
      </c>
      <c r="DE246" s="45">
        <v>0</v>
      </c>
      <c r="DF246" s="45">
        <v>0</v>
      </c>
      <c r="DG246" s="45">
        <v>0</v>
      </c>
      <c r="DH246" s="48">
        <v>824.02</v>
      </c>
      <c r="DI246" s="48">
        <v>824.02</v>
      </c>
      <c r="DJ246" s="48">
        <v>824.02</v>
      </c>
      <c r="DK246" s="46">
        <v>0</v>
      </c>
      <c r="DL246" s="26" t="s">
        <v>392</v>
      </c>
      <c r="DM246" s="26" t="s">
        <v>392</v>
      </c>
      <c r="DN246" s="46">
        <v>9</v>
      </c>
    </row>
    <row r="247" spans="1:118" s="5" customFormat="1">
      <c r="A247" s="26" t="s">
        <v>187</v>
      </c>
      <c r="B247" s="26" t="s">
        <v>210</v>
      </c>
      <c r="C247" s="26" t="s">
        <v>31</v>
      </c>
      <c r="D247" s="46">
        <v>394</v>
      </c>
      <c r="E247" s="45">
        <f t="shared" si="245"/>
        <v>5</v>
      </c>
      <c r="F247" s="46">
        <v>5</v>
      </c>
      <c r="G247" s="34">
        <f t="shared" si="239"/>
        <v>100</v>
      </c>
      <c r="H247" s="46">
        <v>0</v>
      </c>
      <c r="I247" s="34">
        <f t="shared" si="240"/>
        <v>0</v>
      </c>
      <c r="J247" s="46">
        <v>5</v>
      </c>
      <c r="K247" s="34">
        <f t="shared" ref="K247:K278" si="266">(J247/D247)*100</f>
        <v>1.2690355329949239</v>
      </c>
      <c r="L247" s="46">
        <v>63</v>
      </c>
      <c r="M247" s="46">
        <v>31</v>
      </c>
      <c r="N247" s="47">
        <f t="shared" ref="N247:N278" si="267">(M247/D247)*100</f>
        <v>7.8680203045685282</v>
      </c>
      <c r="O247" s="46">
        <v>8</v>
      </c>
      <c r="P247" s="46">
        <v>4</v>
      </c>
      <c r="Q247" s="34">
        <f t="shared" ref="Q247:Q278" si="268">(P247/D247)*100</f>
        <v>1.015228426395939</v>
      </c>
      <c r="R247" s="46">
        <f t="shared" si="246"/>
        <v>3</v>
      </c>
      <c r="S247" s="46">
        <v>3</v>
      </c>
      <c r="T247" s="34">
        <f t="shared" si="241"/>
        <v>100</v>
      </c>
      <c r="U247" s="46">
        <v>0</v>
      </c>
      <c r="V247" s="34">
        <f t="shared" si="242"/>
        <v>0</v>
      </c>
      <c r="W247" s="46">
        <v>1</v>
      </c>
      <c r="X247" s="46">
        <v>3</v>
      </c>
      <c r="Y247" s="34">
        <f t="shared" ref="Y247:Y278" si="269">((X247)/D247)*100</f>
        <v>0.76142131979695438</v>
      </c>
      <c r="Z247" s="46">
        <v>1</v>
      </c>
      <c r="AA247" s="34">
        <f t="shared" ref="AA247:AA278" si="270">((Z247)/D247)*100</f>
        <v>0.25380710659898476</v>
      </c>
      <c r="AB247" s="42">
        <v>50.73</v>
      </c>
      <c r="AC247" s="42">
        <v>101.12</v>
      </c>
      <c r="AD247" s="42">
        <v>465.6</v>
      </c>
      <c r="AE247" s="42">
        <v>808.93</v>
      </c>
      <c r="AF247" s="34">
        <v>10.33</v>
      </c>
      <c r="AG247" s="34">
        <v>8</v>
      </c>
      <c r="AH247" s="45">
        <v>0</v>
      </c>
      <c r="AI247" s="34">
        <f t="shared" si="243"/>
        <v>0</v>
      </c>
      <c r="AJ247" s="45">
        <v>0</v>
      </c>
      <c r="AK247" s="34">
        <f>(AJ247/W247)*100</f>
        <v>0</v>
      </c>
      <c r="AL247" s="45">
        <v>0</v>
      </c>
      <c r="AM247" s="34">
        <f t="shared" si="244"/>
        <v>0</v>
      </c>
      <c r="AN247" s="45">
        <v>0</v>
      </c>
      <c r="AO247" s="34">
        <f>(AN247/Z247)*100</f>
        <v>0</v>
      </c>
      <c r="AP247" s="45">
        <v>0</v>
      </c>
      <c r="AQ247" s="175">
        <f t="shared" si="214"/>
        <v>0</v>
      </c>
      <c r="AR247" s="45">
        <f t="shared" si="247"/>
        <v>2</v>
      </c>
      <c r="AS247" s="34">
        <f t="shared" ref="AS247:AS278" si="271">((AR247)/D247)*100</f>
        <v>0.50761421319796951</v>
      </c>
      <c r="AT247" s="149">
        <v>0</v>
      </c>
      <c r="AU247" s="149">
        <v>2</v>
      </c>
      <c r="AV247" s="149">
        <v>0</v>
      </c>
      <c r="AW247" s="45">
        <f t="shared" si="248"/>
        <v>1</v>
      </c>
      <c r="AX247" s="45">
        <v>0</v>
      </c>
      <c r="AY247" s="45">
        <v>1</v>
      </c>
      <c r="AZ247" s="45">
        <v>0</v>
      </c>
      <c r="BA247" s="45">
        <v>1</v>
      </c>
      <c r="BB247" s="34">
        <f t="shared" ref="BB247:BB278" si="272">((BA247)/D247)*100</f>
        <v>0.25380710659898476</v>
      </c>
      <c r="BC247" s="149">
        <v>0</v>
      </c>
      <c r="BD247" s="34">
        <f>(BC247/BA247)*100</f>
        <v>0</v>
      </c>
      <c r="BE247" s="45">
        <f t="shared" si="249"/>
        <v>0</v>
      </c>
      <c r="BF247" s="45">
        <f t="shared" si="250"/>
        <v>0</v>
      </c>
      <c r="BG247" s="45">
        <f t="shared" si="251"/>
        <v>1</v>
      </c>
      <c r="BH247" s="46">
        <v>0</v>
      </c>
      <c r="BI247" s="46">
        <v>0</v>
      </c>
      <c r="BJ247" s="46">
        <v>0</v>
      </c>
      <c r="BK247" s="46">
        <v>0</v>
      </c>
      <c r="BL247" s="46">
        <v>0</v>
      </c>
      <c r="BM247" s="46">
        <v>1</v>
      </c>
      <c r="BN247" s="46">
        <v>0</v>
      </c>
      <c r="BO247" s="46">
        <v>0</v>
      </c>
      <c r="BP247" s="46">
        <v>0</v>
      </c>
      <c r="BQ247" s="45">
        <f t="shared" si="252"/>
        <v>0</v>
      </c>
      <c r="BR247" s="47">
        <f t="shared" ref="BR247:BR278" si="273">(BQ247/D247)*100</f>
        <v>0</v>
      </c>
      <c r="BS247" s="45">
        <f t="shared" si="253"/>
        <v>0</v>
      </c>
      <c r="BT247" s="45">
        <f t="shared" si="254"/>
        <v>0</v>
      </c>
      <c r="BU247" s="45">
        <f t="shared" si="255"/>
        <v>0</v>
      </c>
      <c r="BV247" s="45">
        <f t="shared" si="256"/>
        <v>0</v>
      </c>
      <c r="BW247" s="45">
        <v>0</v>
      </c>
      <c r="BX247" s="45">
        <v>0</v>
      </c>
      <c r="BY247" s="45">
        <f t="shared" si="257"/>
        <v>0</v>
      </c>
      <c r="BZ247" s="45">
        <v>0</v>
      </c>
      <c r="CA247" s="45">
        <v>0</v>
      </c>
      <c r="CB247" s="45">
        <f t="shared" si="258"/>
        <v>0</v>
      </c>
      <c r="CC247" s="45">
        <v>0</v>
      </c>
      <c r="CD247" s="45">
        <v>0</v>
      </c>
      <c r="CE247" s="45">
        <f t="shared" si="259"/>
        <v>0</v>
      </c>
      <c r="CF247" s="45">
        <v>0</v>
      </c>
      <c r="CG247" s="45">
        <v>0</v>
      </c>
      <c r="CH247" s="45">
        <v>0</v>
      </c>
      <c r="CI247" s="45">
        <v>0</v>
      </c>
      <c r="CJ247" s="48"/>
      <c r="CK247" s="48"/>
      <c r="CL247" s="45"/>
      <c r="CM247" s="45">
        <v>0</v>
      </c>
      <c r="CN247" s="45">
        <f t="shared" si="260"/>
        <v>0</v>
      </c>
      <c r="CO247" s="115" t="s">
        <v>456</v>
      </c>
      <c r="CP247" s="45">
        <f t="shared" si="261"/>
        <v>0</v>
      </c>
      <c r="CQ247" s="45">
        <f t="shared" si="262"/>
        <v>0</v>
      </c>
      <c r="CR247" s="45">
        <f t="shared" si="263"/>
        <v>0</v>
      </c>
      <c r="CS247" s="45">
        <v>0</v>
      </c>
      <c r="CT247" s="45">
        <v>0</v>
      </c>
      <c r="CU247" s="45">
        <v>0</v>
      </c>
      <c r="CV247" s="45">
        <v>0</v>
      </c>
      <c r="CW247" s="45">
        <v>0</v>
      </c>
      <c r="CX247" s="45">
        <v>0</v>
      </c>
      <c r="CY247" s="45">
        <f t="shared" si="264"/>
        <v>0</v>
      </c>
      <c r="CZ247" s="115" t="s">
        <v>456</v>
      </c>
      <c r="DA247" s="45">
        <v>1</v>
      </c>
      <c r="DB247" s="45">
        <f t="shared" si="265"/>
        <v>1</v>
      </c>
      <c r="DC247" s="34">
        <f>(DB247/DA247)*100</f>
        <v>100</v>
      </c>
      <c r="DD247" s="45">
        <v>0</v>
      </c>
      <c r="DE247" s="45">
        <v>0</v>
      </c>
      <c r="DF247" s="45">
        <v>1</v>
      </c>
      <c r="DG247" s="45">
        <v>0</v>
      </c>
      <c r="DH247" s="48">
        <v>110</v>
      </c>
      <c r="DI247" s="48">
        <v>110</v>
      </c>
      <c r="DJ247" s="48">
        <v>110</v>
      </c>
      <c r="DK247" s="46">
        <v>0</v>
      </c>
      <c r="DL247" s="46">
        <v>5</v>
      </c>
      <c r="DM247" s="46">
        <v>1</v>
      </c>
      <c r="DN247" s="46">
        <v>3</v>
      </c>
    </row>
    <row r="248" spans="1:118" s="5" customFormat="1">
      <c r="A248" s="26" t="s">
        <v>188</v>
      </c>
      <c r="B248" s="26" t="s">
        <v>210</v>
      </c>
      <c r="C248" s="26" t="s">
        <v>31</v>
      </c>
      <c r="D248" s="46">
        <v>355</v>
      </c>
      <c r="E248" s="45">
        <f t="shared" si="245"/>
        <v>9</v>
      </c>
      <c r="F248" s="46">
        <v>9</v>
      </c>
      <c r="G248" s="34">
        <f t="shared" si="239"/>
        <v>100</v>
      </c>
      <c r="H248" s="46">
        <v>0</v>
      </c>
      <c r="I248" s="34">
        <f t="shared" si="240"/>
        <v>0</v>
      </c>
      <c r="J248" s="46">
        <v>8</v>
      </c>
      <c r="K248" s="34">
        <f t="shared" si="266"/>
        <v>2.2535211267605635</v>
      </c>
      <c r="L248" s="46">
        <v>108</v>
      </c>
      <c r="M248" s="46">
        <v>40</v>
      </c>
      <c r="N248" s="47">
        <f t="shared" si="267"/>
        <v>11.267605633802818</v>
      </c>
      <c r="O248" s="46">
        <v>17</v>
      </c>
      <c r="P248" s="46">
        <v>12</v>
      </c>
      <c r="Q248" s="34">
        <f t="shared" si="268"/>
        <v>3.3802816901408446</v>
      </c>
      <c r="R248" s="46">
        <f t="shared" si="246"/>
        <v>8</v>
      </c>
      <c r="S248" s="46">
        <v>8</v>
      </c>
      <c r="T248" s="34">
        <f t="shared" si="241"/>
        <v>100</v>
      </c>
      <c r="U248" s="46">
        <v>0</v>
      </c>
      <c r="V248" s="34">
        <f t="shared" si="242"/>
        <v>0</v>
      </c>
      <c r="W248" s="46">
        <v>1</v>
      </c>
      <c r="X248" s="46">
        <v>6</v>
      </c>
      <c r="Y248" s="34">
        <f t="shared" si="269"/>
        <v>1.6901408450704223</v>
      </c>
      <c r="Z248" s="46">
        <v>1</v>
      </c>
      <c r="AA248" s="34">
        <f t="shared" si="270"/>
        <v>0.28169014084507044</v>
      </c>
      <c r="AB248" s="42">
        <v>30.95</v>
      </c>
      <c r="AC248" s="42">
        <v>46.73</v>
      </c>
      <c r="AD248" s="42">
        <v>220.68</v>
      </c>
      <c r="AE248" s="42">
        <v>467.32</v>
      </c>
      <c r="AF248" s="34">
        <v>10.33</v>
      </c>
      <c r="AG248" s="34">
        <v>10</v>
      </c>
      <c r="AH248" s="45">
        <v>2</v>
      </c>
      <c r="AI248" s="34">
        <f t="shared" si="243"/>
        <v>25</v>
      </c>
      <c r="AJ248" s="45">
        <v>0</v>
      </c>
      <c r="AK248" s="34">
        <f>(AJ248/W248)*100</f>
        <v>0</v>
      </c>
      <c r="AL248" s="45">
        <v>2</v>
      </c>
      <c r="AM248" s="34">
        <f t="shared" si="244"/>
        <v>33.333333333333329</v>
      </c>
      <c r="AN248" s="45">
        <v>0</v>
      </c>
      <c r="AO248" s="34">
        <f>(AN248/Z248)*100</f>
        <v>0</v>
      </c>
      <c r="AP248" s="45">
        <v>0</v>
      </c>
      <c r="AQ248" s="175">
        <f t="shared" si="214"/>
        <v>0</v>
      </c>
      <c r="AR248" s="45">
        <f t="shared" si="247"/>
        <v>5</v>
      </c>
      <c r="AS248" s="34">
        <f t="shared" si="271"/>
        <v>1.4084507042253522</v>
      </c>
      <c r="AT248" s="149">
        <v>0</v>
      </c>
      <c r="AU248" s="149">
        <v>5</v>
      </c>
      <c r="AV248" s="149">
        <v>0</v>
      </c>
      <c r="AW248" s="45">
        <f t="shared" si="248"/>
        <v>5</v>
      </c>
      <c r="AX248" s="45">
        <v>0</v>
      </c>
      <c r="AY248" s="45">
        <v>5</v>
      </c>
      <c r="AZ248" s="45">
        <v>0</v>
      </c>
      <c r="BA248" s="45">
        <v>4</v>
      </c>
      <c r="BB248" s="34">
        <f t="shared" si="272"/>
        <v>1.1267605633802817</v>
      </c>
      <c r="BC248" s="149">
        <v>0</v>
      </c>
      <c r="BD248" s="34">
        <f>(BC248/BA248)*100</f>
        <v>0</v>
      </c>
      <c r="BE248" s="45">
        <f t="shared" si="249"/>
        <v>0</v>
      </c>
      <c r="BF248" s="45">
        <f t="shared" si="250"/>
        <v>4</v>
      </c>
      <c r="BG248" s="45">
        <f t="shared" si="251"/>
        <v>1</v>
      </c>
      <c r="BH248" s="46">
        <v>0</v>
      </c>
      <c r="BI248" s="46">
        <v>0</v>
      </c>
      <c r="BJ248" s="46">
        <v>0</v>
      </c>
      <c r="BK248" s="46">
        <v>0</v>
      </c>
      <c r="BL248" s="46">
        <v>4</v>
      </c>
      <c r="BM248" s="46">
        <v>1</v>
      </c>
      <c r="BN248" s="46">
        <v>0</v>
      </c>
      <c r="BO248" s="46">
        <v>0</v>
      </c>
      <c r="BP248" s="46">
        <v>0</v>
      </c>
      <c r="BQ248" s="45">
        <f t="shared" si="252"/>
        <v>1</v>
      </c>
      <c r="BR248" s="47">
        <f t="shared" si="273"/>
        <v>0.28169014084507044</v>
      </c>
      <c r="BS248" s="45">
        <f t="shared" si="253"/>
        <v>1</v>
      </c>
      <c r="BT248" s="45">
        <f t="shared" si="254"/>
        <v>0</v>
      </c>
      <c r="BU248" s="45">
        <f t="shared" si="255"/>
        <v>1</v>
      </c>
      <c r="BV248" s="45">
        <f t="shared" si="256"/>
        <v>0</v>
      </c>
      <c r="BW248" s="45">
        <v>0</v>
      </c>
      <c r="BX248" s="45">
        <v>0</v>
      </c>
      <c r="BY248" s="45">
        <f t="shared" si="257"/>
        <v>1</v>
      </c>
      <c r="BZ248" s="45">
        <v>0</v>
      </c>
      <c r="CA248" s="45">
        <v>1</v>
      </c>
      <c r="CB248" s="45">
        <f t="shared" si="258"/>
        <v>0</v>
      </c>
      <c r="CC248" s="45">
        <v>0</v>
      </c>
      <c r="CD248" s="45">
        <v>0</v>
      </c>
      <c r="CE248" s="45">
        <f t="shared" si="259"/>
        <v>0</v>
      </c>
      <c r="CF248" s="45">
        <v>0</v>
      </c>
      <c r="CG248" s="45">
        <v>0</v>
      </c>
      <c r="CH248" s="45">
        <v>0</v>
      </c>
      <c r="CI248" s="45">
        <v>0</v>
      </c>
      <c r="CJ248" s="48">
        <v>2225.31</v>
      </c>
      <c r="CK248" s="48"/>
      <c r="CL248" s="45"/>
      <c r="CM248" s="45">
        <v>0</v>
      </c>
      <c r="CN248" s="45">
        <f t="shared" si="260"/>
        <v>1</v>
      </c>
      <c r="CO248" s="47">
        <f>(CN248/BQ248)*100</f>
        <v>100</v>
      </c>
      <c r="CP248" s="45">
        <f t="shared" si="261"/>
        <v>0</v>
      </c>
      <c r="CQ248" s="45">
        <f t="shared" si="262"/>
        <v>0</v>
      </c>
      <c r="CR248" s="45">
        <f t="shared" si="263"/>
        <v>1</v>
      </c>
      <c r="CS248" s="45">
        <v>0</v>
      </c>
      <c r="CT248" s="45">
        <v>0</v>
      </c>
      <c r="CU248" s="45">
        <v>1</v>
      </c>
      <c r="CV248" s="45">
        <v>0</v>
      </c>
      <c r="CW248" s="45">
        <v>0</v>
      </c>
      <c r="CX248" s="45">
        <v>0</v>
      </c>
      <c r="CY248" s="45">
        <f t="shared" si="264"/>
        <v>0</v>
      </c>
      <c r="CZ248" s="47">
        <f>(CY248/BQ248)*100</f>
        <v>0</v>
      </c>
      <c r="DA248" s="45">
        <v>0</v>
      </c>
      <c r="DB248" s="45">
        <f t="shared" si="265"/>
        <v>0</v>
      </c>
      <c r="DC248" s="37" t="s">
        <v>456</v>
      </c>
      <c r="DD248" s="45">
        <v>0</v>
      </c>
      <c r="DE248" s="45">
        <v>0</v>
      </c>
      <c r="DF248" s="45">
        <v>0</v>
      </c>
      <c r="DG248" s="45">
        <v>0</v>
      </c>
      <c r="DH248" s="48"/>
      <c r="DI248" s="48"/>
      <c r="DJ248" s="48"/>
      <c r="DK248" s="46">
        <v>0</v>
      </c>
      <c r="DL248" s="46">
        <v>3</v>
      </c>
      <c r="DM248" s="46">
        <v>0</v>
      </c>
      <c r="DN248" s="46">
        <v>6</v>
      </c>
    </row>
    <row r="249" spans="1:118" s="5" customFormat="1">
      <c r="A249" s="26" t="s">
        <v>189</v>
      </c>
      <c r="B249" s="26" t="s">
        <v>210</v>
      </c>
      <c r="C249" s="26" t="s">
        <v>31</v>
      </c>
      <c r="D249" s="46">
        <v>275</v>
      </c>
      <c r="E249" s="45">
        <f t="shared" si="245"/>
        <v>8</v>
      </c>
      <c r="F249" s="46">
        <v>8</v>
      </c>
      <c r="G249" s="34">
        <f t="shared" si="239"/>
        <v>100</v>
      </c>
      <c r="H249" s="46">
        <v>0</v>
      </c>
      <c r="I249" s="34">
        <f t="shared" si="240"/>
        <v>0</v>
      </c>
      <c r="J249" s="46">
        <v>8</v>
      </c>
      <c r="K249" s="34">
        <f t="shared" si="266"/>
        <v>2.9090909090909092</v>
      </c>
      <c r="L249" s="46">
        <v>102</v>
      </c>
      <c r="M249" s="46">
        <v>42</v>
      </c>
      <c r="N249" s="47">
        <f t="shared" si="267"/>
        <v>15.272727272727273</v>
      </c>
      <c r="O249" s="46">
        <v>22</v>
      </c>
      <c r="P249" s="46">
        <v>13</v>
      </c>
      <c r="Q249" s="34">
        <f t="shared" si="268"/>
        <v>4.7272727272727275</v>
      </c>
      <c r="R249" s="46">
        <f t="shared" si="246"/>
        <v>9</v>
      </c>
      <c r="S249" s="46">
        <v>9</v>
      </c>
      <c r="T249" s="34">
        <f t="shared" si="241"/>
        <v>100</v>
      </c>
      <c r="U249" s="46">
        <v>0</v>
      </c>
      <c r="V249" s="34">
        <f t="shared" si="242"/>
        <v>0</v>
      </c>
      <c r="W249" s="46">
        <v>1</v>
      </c>
      <c r="X249" s="46">
        <v>6</v>
      </c>
      <c r="Y249" s="34">
        <f t="shared" si="269"/>
        <v>2.1818181818181821</v>
      </c>
      <c r="Z249" s="46">
        <v>1</v>
      </c>
      <c r="AA249" s="34">
        <f t="shared" si="270"/>
        <v>0.36363636363636365</v>
      </c>
      <c r="AB249" s="42">
        <v>37.64</v>
      </c>
      <c r="AC249" s="42">
        <v>38.08</v>
      </c>
      <c r="AD249" s="42">
        <v>147.19999999999999</v>
      </c>
      <c r="AE249" s="42">
        <v>76.150000000000006</v>
      </c>
      <c r="AF249" s="34">
        <v>4.5</v>
      </c>
      <c r="AG249" s="34">
        <v>2</v>
      </c>
      <c r="AH249" s="45">
        <v>5</v>
      </c>
      <c r="AI249" s="34">
        <f t="shared" si="243"/>
        <v>55.555555555555557</v>
      </c>
      <c r="AJ249" s="45">
        <v>2</v>
      </c>
      <c r="AK249" s="34">
        <f>(AJ249/W249)*100</f>
        <v>200</v>
      </c>
      <c r="AL249" s="45">
        <v>3</v>
      </c>
      <c r="AM249" s="34">
        <f t="shared" si="244"/>
        <v>50</v>
      </c>
      <c r="AN249" s="45">
        <v>1</v>
      </c>
      <c r="AO249" s="34">
        <f>(AN249/Z249)*100</f>
        <v>100</v>
      </c>
      <c r="AP249" s="45">
        <v>0</v>
      </c>
      <c r="AQ249" s="175">
        <f t="shared" si="214"/>
        <v>0</v>
      </c>
      <c r="AR249" s="45">
        <f t="shared" si="247"/>
        <v>4</v>
      </c>
      <c r="AS249" s="34">
        <f t="shared" si="271"/>
        <v>1.4545454545454546</v>
      </c>
      <c r="AT249" s="149">
        <v>0</v>
      </c>
      <c r="AU249" s="149">
        <v>4</v>
      </c>
      <c r="AV249" s="149">
        <v>0</v>
      </c>
      <c r="AW249" s="45">
        <f t="shared" si="248"/>
        <v>3</v>
      </c>
      <c r="AX249" s="45">
        <v>0</v>
      </c>
      <c r="AY249" s="45">
        <v>3</v>
      </c>
      <c r="AZ249" s="45">
        <v>0</v>
      </c>
      <c r="BA249" s="45">
        <v>3</v>
      </c>
      <c r="BB249" s="34">
        <f t="shared" si="272"/>
        <v>1.0909090909090911</v>
      </c>
      <c r="BC249" s="149">
        <v>0</v>
      </c>
      <c r="BD249" s="34">
        <f>(BC249/BA249)*100</f>
        <v>0</v>
      </c>
      <c r="BE249" s="45">
        <f t="shared" si="249"/>
        <v>0</v>
      </c>
      <c r="BF249" s="45">
        <f t="shared" si="250"/>
        <v>1</v>
      </c>
      <c r="BG249" s="45">
        <f t="shared" si="251"/>
        <v>2</v>
      </c>
      <c r="BH249" s="46">
        <v>0</v>
      </c>
      <c r="BI249" s="46">
        <v>0</v>
      </c>
      <c r="BJ249" s="46">
        <v>0</v>
      </c>
      <c r="BK249" s="46">
        <v>0</v>
      </c>
      <c r="BL249" s="46">
        <v>1</v>
      </c>
      <c r="BM249" s="46">
        <v>2</v>
      </c>
      <c r="BN249" s="46">
        <v>0</v>
      </c>
      <c r="BO249" s="46">
        <v>0</v>
      </c>
      <c r="BP249" s="46">
        <v>0</v>
      </c>
      <c r="BQ249" s="45">
        <f t="shared" si="252"/>
        <v>0</v>
      </c>
      <c r="BR249" s="47">
        <f t="shared" si="273"/>
        <v>0</v>
      </c>
      <c r="BS249" s="45">
        <f t="shared" si="253"/>
        <v>0</v>
      </c>
      <c r="BT249" s="45">
        <f t="shared" si="254"/>
        <v>0</v>
      </c>
      <c r="BU249" s="45">
        <f t="shared" si="255"/>
        <v>0</v>
      </c>
      <c r="BV249" s="45">
        <f t="shared" si="256"/>
        <v>0</v>
      </c>
      <c r="BW249" s="45">
        <v>0</v>
      </c>
      <c r="BX249" s="45">
        <v>0</v>
      </c>
      <c r="BY249" s="45">
        <f t="shared" si="257"/>
        <v>0</v>
      </c>
      <c r="BZ249" s="45">
        <v>0</v>
      </c>
      <c r="CA249" s="45">
        <v>0</v>
      </c>
      <c r="CB249" s="45">
        <f t="shared" si="258"/>
        <v>0</v>
      </c>
      <c r="CC249" s="45">
        <v>0</v>
      </c>
      <c r="CD249" s="45">
        <v>0</v>
      </c>
      <c r="CE249" s="45">
        <f t="shared" si="259"/>
        <v>0</v>
      </c>
      <c r="CF249" s="45">
        <v>0</v>
      </c>
      <c r="CG249" s="45">
        <v>0</v>
      </c>
      <c r="CH249" s="45">
        <v>0</v>
      </c>
      <c r="CI249" s="45">
        <v>0</v>
      </c>
      <c r="CJ249" s="48"/>
      <c r="CK249" s="48"/>
      <c r="CL249" s="45"/>
      <c r="CM249" s="45">
        <v>0</v>
      </c>
      <c r="CN249" s="45">
        <f t="shared" si="260"/>
        <v>0</v>
      </c>
      <c r="CO249" s="115" t="s">
        <v>456</v>
      </c>
      <c r="CP249" s="45">
        <f t="shared" si="261"/>
        <v>0</v>
      </c>
      <c r="CQ249" s="45">
        <f t="shared" si="262"/>
        <v>0</v>
      </c>
      <c r="CR249" s="45">
        <f t="shared" si="263"/>
        <v>0</v>
      </c>
      <c r="CS249" s="45">
        <v>0</v>
      </c>
      <c r="CT249" s="45">
        <v>0</v>
      </c>
      <c r="CU249" s="45">
        <v>0</v>
      </c>
      <c r="CV249" s="45">
        <v>0</v>
      </c>
      <c r="CW249" s="45">
        <v>0</v>
      </c>
      <c r="CX249" s="45">
        <v>0</v>
      </c>
      <c r="CY249" s="45">
        <f t="shared" si="264"/>
        <v>0</v>
      </c>
      <c r="CZ249" s="115" t="s">
        <v>456</v>
      </c>
      <c r="DA249" s="45">
        <v>0</v>
      </c>
      <c r="DB249" s="45">
        <f t="shared" si="265"/>
        <v>0</v>
      </c>
      <c r="DC249" s="37" t="s">
        <v>456</v>
      </c>
      <c r="DD249" s="45">
        <v>0</v>
      </c>
      <c r="DE249" s="45">
        <v>0</v>
      </c>
      <c r="DF249" s="45">
        <v>0</v>
      </c>
      <c r="DG249" s="45">
        <v>0</v>
      </c>
      <c r="DH249" s="48"/>
      <c r="DI249" s="48"/>
      <c r="DJ249" s="48"/>
      <c r="DK249" s="46">
        <v>0</v>
      </c>
      <c r="DL249" s="46">
        <v>1</v>
      </c>
      <c r="DM249" s="46">
        <v>1</v>
      </c>
      <c r="DN249" s="46">
        <v>6</v>
      </c>
    </row>
    <row r="250" spans="1:118" s="5" customFormat="1">
      <c r="A250" s="26" t="s">
        <v>190</v>
      </c>
      <c r="B250" s="26" t="s">
        <v>210</v>
      </c>
      <c r="C250" s="26" t="s">
        <v>31</v>
      </c>
      <c r="D250" s="46">
        <v>249</v>
      </c>
      <c r="E250" s="45">
        <f t="shared" si="245"/>
        <v>5</v>
      </c>
      <c r="F250" s="46">
        <v>5</v>
      </c>
      <c r="G250" s="34">
        <f t="shared" si="239"/>
        <v>100</v>
      </c>
      <c r="H250" s="46">
        <v>0</v>
      </c>
      <c r="I250" s="34">
        <f t="shared" si="240"/>
        <v>0</v>
      </c>
      <c r="J250" s="46">
        <v>4</v>
      </c>
      <c r="K250" s="34">
        <f t="shared" si="266"/>
        <v>1.6064257028112447</v>
      </c>
      <c r="L250" s="46">
        <v>52</v>
      </c>
      <c r="M250" s="46">
        <v>18</v>
      </c>
      <c r="N250" s="47">
        <f t="shared" si="267"/>
        <v>7.2289156626506017</v>
      </c>
      <c r="O250" s="46">
        <v>8</v>
      </c>
      <c r="P250" s="46">
        <v>4</v>
      </c>
      <c r="Q250" s="34">
        <f t="shared" si="268"/>
        <v>1.6064257028112447</v>
      </c>
      <c r="R250" s="46">
        <f t="shared" si="246"/>
        <v>4</v>
      </c>
      <c r="S250" s="46">
        <v>4</v>
      </c>
      <c r="T250" s="34">
        <f t="shared" si="241"/>
        <v>100</v>
      </c>
      <c r="U250" s="46">
        <v>0</v>
      </c>
      <c r="V250" s="34">
        <f t="shared" si="242"/>
        <v>0</v>
      </c>
      <c r="W250" s="46">
        <v>1</v>
      </c>
      <c r="X250" s="46">
        <v>4</v>
      </c>
      <c r="Y250" s="34">
        <f t="shared" si="269"/>
        <v>1.6064257028112447</v>
      </c>
      <c r="Z250" s="46">
        <v>1</v>
      </c>
      <c r="AA250" s="34">
        <f t="shared" si="270"/>
        <v>0.40160642570281119</v>
      </c>
      <c r="AB250" s="42">
        <v>45.98</v>
      </c>
      <c r="AC250" s="42">
        <v>46.7</v>
      </c>
      <c r="AD250" s="42">
        <v>263.08999999999997</v>
      </c>
      <c r="AE250" s="42">
        <v>186.79</v>
      </c>
      <c r="AF250" s="34">
        <v>5</v>
      </c>
      <c r="AG250" s="34">
        <v>4</v>
      </c>
      <c r="AH250" s="45">
        <v>2</v>
      </c>
      <c r="AI250" s="34">
        <f t="shared" si="243"/>
        <v>50</v>
      </c>
      <c r="AJ250" s="45">
        <v>0</v>
      </c>
      <c r="AK250" s="34">
        <f>(AJ250/W250)*100</f>
        <v>0</v>
      </c>
      <c r="AL250" s="45">
        <v>2</v>
      </c>
      <c r="AM250" s="34">
        <f t="shared" si="244"/>
        <v>50</v>
      </c>
      <c r="AN250" s="45">
        <v>0</v>
      </c>
      <c r="AO250" s="34">
        <f>(AN250/Z250)*100</f>
        <v>0</v>
      </c>
      <c r="AP250" s="45">
        <v>0</v>
      </c>
      <c r="AQ250" s="175">
        <f t="shared" si="214"/>
        <v>0</v>
      </c>
      <c r="AR250" s="45">
        <f t="shared" si="247"/>
        <v>2</v>
      </c>
      <c r="AS250" s="34">
        <f t="shared" si="271"/>
        <v>0.80321285140562237</v>
      </c>
      <c r="AT250" s="149">
        <v>0</v>
      </c>
      <c r="AU250" s="149">
        <v>2</v>
      </c>
      <c r="AV250" s="149">
        <v>0</v>
      </c>
      <c r="AW250" s="45">
        <f t="shared" si="248"/>
        <v>2</v>
      </c>
      <c r="AX250" s="45">
        <v>0</v>
      </c>
      <c r="AY250" s="45">
        <v>2</v>
      </c>
      <c r="AZ250" s="45">
        <v>0</v>
      </c>
      <c r="BA250" s="45">
        <v>2</v>
      </c>
      <c r="BB250" s="34">
        <f t="shared" si="272"/>
        <v>0.80321285140562237</v>
      </c>
      <c r="BC250" s="149">
        <v>0</v>
      </c>
      <c r="BD250" s="34">
        <f>(BC250/BA250)*100</f>
        <v>0</v>
      </c>
      <c r="BE250" s="45">
        <f t="shared" si="249"/>
        <v>0</v>
      </c>
      <c r="BF250" s="45">
        <f t="shared" si="250"/>
        <v>2</v>
      </c>
      <c r="BG250" s="45">
        <f t="shared" si="251"/>
        <v>0</v>
      </c>
      <c r="BH250" s="46">
        <v>0</v>
      </c>
      <c r="BI250" s="46">
        <v>0</v>
      </c>
      <c r="BJ250" s="46">
        <v>0</v>
      </c>
      <c r="BK250" s="46">
        <v>0</v>
      </c>
      <c r="BL250" s="46">
        <v>2</v>
      </c>
      <c r="BM250" s="46">
        <v>0</v>
      </c>
      <c r="BN250" s="46">
        <v>0</v>
      </c>
      <c r="BO250" s="46">
        <v>0</v>
      </c>
      <c r="BP250" s="46">
        <v>0</v>
      </c>
      <c r="BQ250" s="45">
        <f t="shared" si="252"/>
        <v>0</v>
      </c>
      <c r="BR250" s="47">
        <f t="shared" si="273"/>
        <v>0</v>
      </c>
      <c r="BS250" s="45">
        <f t="shared" si="253"/>
        <v>0</v>
      </c>
      <c r="BT250" s="45">
        <f t="shared" si="254"/>
        <v>0</v>
      </c>
      <c r="BU250" s="45">
        <f t="shared" si="255"/>
        <v>0</v>
      </c>
      <c r="BV250" s="45">
        <f t="shared" si="256"/>
        <v>0</v>
      </c>
      <c r="BW250" s="45">
        <v>0</v>
      </c>
      <c r="BX250" s="45">
        <v>0</v>
      </c>
      <c r="BY250" s="45">
        <f t="shared" si="257"/>
        <v>0</v>
      </c>
      <c r="BZ250" s="45">
        <v>0</v>
      </c>
      <c r="CA250" s="45">
        <v>0</v>
      </c>
      <c r="CB250" s="45">
        <f t="shared" si="258"/>
        <v>0</v>
      </c>
      <c r="CC250" s="45">
        <v>0</v>
      </c>
      <c r="CD250" s="45">
        <v>0</v>
      </c>
      <c r="CE250" s="45">
        <f t="shared" si="259"/>
        <v>0</v>
      </c>
      <c r="CF250" s="45">
        <v>0</v>
      </c>
      <c r="CG250" s="45">
        <v>0</v>
      </c>
      <c r="CH250" s="45">
        <v>0</v>
      </c>
      <c r="CI250" s="45">
        <v>0</v>
      </c>
      <c r="CJ250" s="48"/>
      <c r="CK250" s="48"/>
      <c r="CL250" s="45"/>
      <c r="CM250" s="45">
        <v>0</v>
      </c>
      <c r="CN250" s="45">
        <f t="shared" si="260"/>
        <v>0</v>
      </c>
      <c r="CO250" s="115" t="s">
        <v>456</v>
      </c>
      <c r="CP250" s="45">
        <f t="shared" si="261"/>
        <v>0</v>
      </c>
      <c r="CQ250" s="45">
        <f t="shared" si="262"/>
        <v>0</v>
      </c>
      <c r="CR250" s="45">
        <f t="shared" si="263"/>
        <v>0</v>
      </c>
      <c r="CS250" s="45">
        <v>0</v>
      </c>
      <c r="CT250" s="45">
        <v>0</v>
      </c>
      <c r="CU250" s="45">
        <v>0</v>
      </c>
      <c r="CV250" s="45">
        <v>0</v>
      </c>
      <c r="CW250" s="45">
        <v>0</v>
      </c>
      <c r="CX250" s="45">
        <v>0</v>
      </c>
      <c r="CY250" s="45">
        <f t="shared" si="264"/>
        <v>0</v>
      </c>
      <c r="CZ250" s="115" t="s">
        <v>456</v>
      </c>
      <c r="DA250" s="45">
        <v>2</v>
      </c>
      <c r="DB250" s="45">
        <f t="shared" si="265"/>
        <v>2</v>
      </c>
      <c r="DC250" s="34">
        <f>(DB250/DA250)*100</f>
        <v>100</v>
      </c>
      <c r="DD250" s="45">
        <v>0</v>
      </c>
      <c r="DE250" s="45">
        <v>0</v>
      </c>
      <c r="DF250" s="45">
        <v>2</v>
      </c>
      <c r="DG250" s="45">
        <v>0</v>
      </c>
      <c r="DH250" s="48">
        <v>202</v>
      </c>
      <c r="DI250" s="48">
        <v>96</v>
      </c>
      <c r="DJ250" s="48">
        <v>307</v>
      </c>
      <c r="DK250" s="46">
        <v>0</v>
      </c>
      <c r="DL250" s="46">
        <v>4</v>
      </c>
      <c r="DM250" s="46">
        <v>0</v>
      </c>
      <c r="DN250" s="46">
        <v>4</v>
      </c>
    </row>
    <row r="251" spans="1:118" s="5" customFormat="1">
      <c r="A251" s="26" t="s">
        <v>191</v>
      </c>
      <c r="B251" s="26" t="s">
        <v>210</v>
      </c>
      <c r="C251" s="26" t="s">
        <v>31</v>
      </c>
      <c r="D251" s="46">
        <v>234</v>
      </c>
      <c r="E251" s="45">
        <f t="shared" si="245"/>
        <v>0</v>
      </c>
      <c r="F251" s="46">
        <v>0</v>
      </c>
      <c r="G251" s="37" t="s">
        <v>456</v>
      </c>
      <c r="H251" s="46">
        <v>0</v>
      </c>
      <c r="I251" s="37" t="s">
        <v>456</v>
      </c>
      <c r="J251" s="46">
        <v>0</v>
      </c>
      <c r="K251" s="34">
        <f t="shared" si="266"/>
        <v>0</v>
      </c>
      <c r="L251" s="46">
        <v>24</v>
      </c>
      <c r="M251" s="46">
        <v>13</v>
      </c>
      <c r="N251" s="47">
        <f t="shared" si="267"/>
        <v>5.5555555555555554</v>
      </c>
      <c r="O251" s="46">
        <v>4</v>
      </c>
      <c r="P251" s="46">
        <v>4</v>
      </c>
      <c r="Q251" s="34">
        <f t="shared" si="268"/>
        <v>1.7094017094017095</v>
      </c>
      <c r="R251" s="46">
        <f t="shared" si="246"/>
        <v>0</v>
      </c>
      <c r="S251" s="46">
        <v>0</v>
      </c>
      <c r="T251" s="37" t="s">
        <v>456</v>
      </c>
      <c r="U251" s="46">
        <v>0</v>
      </c>
      <c r="V251" s="37" t="s">
        <v>456</v>
      </c>
      <c r="W251" s="46">
        <v>0</v>
      </c>
      <c r="X251" s="46">
        <v>0</v>
      </c>
      <c r="Y251" s="34">
        <f t="shared" si="269"/>
        <v>0</v>
      </c>
      <c r="Z251" s="46">
        <v>0</v>
      </c>
      <c r="AA251" s="34">
        <f t="shared" si="270"/>
        <v>0</v>
      </c>
      <c r="AB251" s="42"/>
      <c r="AC251" s="42"/>
      <c r="AD251" s="42"/>
      <c r="AE251" s="42"/>
      <c r="AF251" s="34"/>
      <c r="AG251" s="34"/>
      <c r="AH251" s="45">
        <v>0</v>
      </c>
      <c r="AI251" s="37" t="s">
        <v>456</v>
      </c>
      <c r="AJ251" s="45">
        <v>0</v>
      </c>
      <c r="AK251" s="37" t="s">
        <v>456</v>
      </c>
      <c r="AL251" s="45">
        <v>0</v>
      </c>
      <c r="AM251" s="37" t="s">
        <v>456</v>
      </c>
      <c r="AN251" s="45">
        <v>0</v>
      </c>
      <c r="AO251" s="37" t="s">
        <v>456</v>
      </c>
      <c r="AP251" s="45">
        <v>0</v>
      </c>
      <c r="AQ251" s="175">
        <f t="shared" si="214"/>
        <v>0</v>
      </c>
      <c r="AR251" s="45">
        <f t="shared" si="247"/>
        <v>1</v>
      </c>
      <c r="AS251" s="34">
        <f t="shared" si="271"/>
        <v>0.42735042735042739</v>
      </c>
      <c r="AT251" s="149">
        <v>0</v>
      </c>
      <c r="AU251" s="149">
        <v>1</v>
      </c>
      <c r="AV251" s="149">
        <v>0</v>
      </c>
      <c r="AW251" s="45">
        <f t="shared" si="248"/>
        <v>0</v>
      </c>
      <c r="AX251" s="45">
        <v>0</v>
      </c>
      <c r="AY251" s="45">
        <v>0</v>
      </c>
      <c r="AZ251" s="45">
        <v>0</v>
      </c>
      <c r="BA251" s="45">
        <v>0</v>
      </c>
      <c r="BB251" s="34">
        <f t="shared" si="272"/>
        <v>0</v>
      </c>
      <c r="BC251" s="149">
        <v>0</v>
      </c>
      <c r="BD251" s="37" t="s">
        <v>456</v>
      </c>
      <c r="BE251" s="45">
        <f t="shared" si="249"/>
        <v>0</v>
      </c>
      <c r="BF251" s="45">
        <f t="shared" si="250"/>
        <v>0</v>
      </c>
      <c r="BG251" s="45">
        <f t="shared" si="251"/>
        <v>0</v>
      </c>
      <c r="BH251" s="46">
        <v>0</v>
      </c>
      <c r="BI251" s="46">
        <v>0</v>
      </c>
      <c r="BJ251" s="46">
        <v>0</v>
      </c>
      <c r="BK251" s="46">
        <v>0</v>
      </c>
      <c r="BL251" s="46">
        <v>0</v>
      </c>
      <c r="BM251" s="46">
        <v>0</v>
      </c>
      <c r="BN251" s="46">
        <v>0</v>
      </c>
      <c r="BO251" s="46">
        <v>0</v>
      </c>
      <c r="BP251" s="46">
        <v>0</v>
      </c>
      <c r="BQ251" s="45">
        <f t="shared" si="252"/>
        <v>0</v>
      </c>
      <c r="BR251" s="47">
        <f t="shared" si="273"/>
        <v>0</v>
      </c>
      <c r="BS251" s="45">
        <f t="shared" si="253"/>
        <v>0</v>
      </c>
      <c r="BT251" s="45">
        <f t="shared" si="254"/>
        <v>0</v>
      </c>
      <c r="BU251" s="45">
        <f t="shared" si="255"/>
        <v>0</v>
      </c>
      <c r="BV251" s="45">
        <f t="shared" si="256"/>
        <v>0</v>
      </c>
      <c r="BW251" s="45">
        <v>0</v>
      </c>
      <c r="BX251" s="45">
        <v>0</v>
      </c>
      <c r="BY251" s="45">
        <f t="shared" si="257"/>
        <v>0</v>
      </c>
      <c r="BZ251" s="45">
        <v>0</v>
      </c>
      <c r="CA251" s="45">
        <v>0</v>
      </c>
      <c r="CB251" s="45">
        <f t="shared" si="258"/>
        <v>0</v>
      </c>
      <c r="CC251" s="45">
        <v>0</v>
      </c>
      <c r="CD251" s="45">
        <v>0</v>
      </c>
      <c r="CE251" s="45">
        <f t="shared" si="259"/>
        <v>0</v>
      </c>
      <c r="CF251" s="45">
        <v>0</v>
      </c>
      <c r="CG251" s="45">
        <v>0</v>
      </c>
      <c r="CH251" s="45">
        <v>0</v>
      </c>
      <c r="CI251" s="45">
        <v>0</v>
      </c>
      <c r="CJ251" s="48"/>
      <c r="CK251" s="48"/>
      <c r="CL251" s="45"/>
      <c r="CM251" s="45">
        <v>0</v>
      </c>
      <c r="CN251" s="45">
        <f t="shared" si="260"/>
        <v>0</v>
      </c>
      <c r="CO251" s="115" t="s">
        <v>456</v>
      </c>
      <c r="CP251" s="45">
        <f t="shared" si="261"/>
        <v>0</v>
      </c>
      <c r="CQ251" s="45">
        <f t="shared" si="262"/>
        <v>0</v>
      </c>
      <c r="CR251" s="45">
        <f t="shared" si="263"/>
        <v>0</v>
      </c>
      <c r="CS251" s="45">
        <v>0</v>
      </c>
      <c r="CT251" s="45">
        <v>0</v>
      </c>
      <c r="CU251" s="45">
        <v>0</v>
      </c>
      <c r="CV251" s="45">
        <v>0</v>
      </c>
      <c r="CW251" s="45">
        <v>0</v>
      </c>
      <c r="CX251" s="45">
        <v>0</v>
      </c>
      <c r="CY251" s="45">
        <f t="shared" si="264"/>
        <v>0</v>
      </c>
      <c r="CZ251" s="115" t="s">
        <v>456</v>
      </c>
      <c r="DA251" s="45">
        <v>0</v>
      </c>
      <c r="DB251" s="45">
        <f t="shared" si="265"/>
        <v>0</v>
      </c>
      <c r="DC251" s="37" t="s">
        <v>456</v>
      </c>
      <c r="DD251" s="45">
        <v>0</v>
      </c>
      <c r="DE251" s="45">
        <v>0</v>
      </c>
      <c r="DF251" s="45">
        <v>0</v>
      </c>
      <c r="DG251" s="45">
        <v>0</v>
      </c>
      <c r="DH251" s="48"/>
      <c r="DI251" s="48"/>
      <c r="DJ251" s="48"/>
      <c r="DK251" s="46">
        <v>0</v>
      </c>
      <c r="DL251" s="46">
        <v>2</v>
      </c>
      <c r="DM251" s="46">
        <v>0</v>
      </c>
      <c r="DN251" s="46">
        <v>0</v>
      </c>
    </row>
    <row r="252" spans="1:118" s="5" customFormat="1">
      <c r="A252" s="100" t="s">
        <v>346</v>
      </c>
      <c r="B252" s="100" t="s">
        <v>391</v>
      </c>
      <c r="C252" s="100" t="s">
        <v>32</v>
      </c>
      <c r="D252" s="46">
        <v>492</v>
      </c>
      <c r="E252" s="45">
        <f t="shared" si="245"/>
        <v>7</v>
      </c>
      <c r="F252" s="46">
        <v>7</v>
      </c>
      <c r="G252" s="34">
        <f t="shared" ref="G252:G269" si="274">(F252/E252)*100</f>
        <v>100</v>
      </c>
      <c r="H252" s="46">
        <v>0</v>
      </c>
      <c r="I252" s="34">
        <f t="shared" ref="I252:I269" si="275">(H252/E252)*100</f>
        <v>0</v>
      </c>
      <c r="J252" s="46">
        <v>6</v>
      </c>
      <c r="K252" s="34">
        <f t="shared" si="266"/>
        <v>1.2195121951219512</v>
      </c>
      <c r="L252" s="46">
        <v>65</v>
      </c>
      <c r="M252" s="46">
        <v>45</v>
      </c>
      <c r="N252" s="47">
        <f t="shared" si="267"/>
        <v>9.1463414634146343</v>
      </c>
      <c r="O252" s="45">
        <v>7</v>
      </c>
      <c r="P252" s="45">
        <v>5</v>
      </c>
      <c r="Q252" s="34">
        <f t="shared" si="268"/>
        <v>1.0162601626016259</v>
      </c>
      <c r="R252" s="46">
        <f t="shared" si="246"/>
        <v>3</v>
      </c>
      <c r="S252" s="46">
        <v>3</v>
      </c>
      <c r="T252" s="34">
        <f t="shared" ref="T252:T267" si="276">(S252/R252)*100</f>
        <v>100</v>
      </c>
      <c r="U252" s="46">
        <v>0</v>
      </c>
      <c r="V252" s="34">
        <f t="shared" ref="V252:V267" si="277">(U252/R252)*100</f>
        <v>0</v>
      </c>
      <c r="W252" s="46">
        <v>0</v>
      </c>
      <c r="X252" s="46">
        <v>2</v>
      </c>
      <c r="Y252" s="34">
        <f t="shared" si="269"/>
        <v>0.40650406504065045</v>
      </c>
      <c r="Z252" s="46">
        <v>0</v>
      </c>
      <c r="AA252" s="34">
        <f t="shared" si="270"/>
        <v>0</v>
      </c>
      <c r="AB252" s="42">
        <v>206.17</v>
      </c>
      <c r="AC252" s="42"/>
      <c r="AD252" s="42"/>
      <c r="AE252" s="42"/>
      <c r="AF252" s="34">
        <v>3</v>
      </c>
      <c r="AG252" s="34"/>
      <c r="AH252" s="45">
        <v>0</v>
      </c>
      <c r="AI252" s="34">
        <f t="shared" ref="AI252:AI267" si="278">(AH252/S252)*100</f>
        <v>0</v>
      </c>
      <c r="AJ252" s="45">
        <v>0</v>
      </c>
      <c r="AK252" s="37" t="s">
        <v>456</v>
      </c>
      <c r="AL252" s="45">
        <v>0</v>
      </c>
      <c r="AM252" s="34">
        <f t="shared" ref="AM252:AM267" si="279">(AL252/X252)*100</f>
        <v>0</v>
      </c>
      <c r="AN252" s="45">
        <v>0</v>
      </c>
      <c r="AO252" s="37" t="s">
        <v>456</v>
      </c>
      <c r="AP252" s="45">
        <v>1</v>
      </c>
      <c r="AQ252" s="175">
        <f t="shared" si="214"/>
        <v>0.20325203252032523</v>
      </c>
      <c r="AR252" s="45">
        <f t="shared" si="247"/>
        <v>0</v>
      </c>
      <c r="AS252" s="34">
        <f t="shared" si="271"/>
        <v>0</v>
      </c>
      <c r="AT252" s="149">
        <v>0</v>
      </c>
      <c r="AU252" s="149">
        <v>0</v>
      </c>
      <c r="AV252" s="149">
        <v>0</v>
      </c>
      <c r="AW252" s="45">
        <f t="shared" si="248"/>
        <v>0</v>
      </c>
      <c r="AX252" s="45">
        <v>0</v>
      </c>
      <c r="AY252" s="45">
        <v>0</v>
      </c>
      <c r="AZ252" s="45">
        <v>0</v>
      </c>
      <c r="BA252" s="45">
        <v>0</v>
      </c>
      <c r="BB252" s="34">
        <f t="shared" si="272"/>
        <v>0</v>
      </c>
      <c r="BC252" s="149">
        <v>0</v>
      </c>
      <c r="BD252" s="37" t="s">
        <v>456</v>
      </c>
      <c r="BE252" s="45">
        <f t="shared" si="249"/>
        <v>0</v>
      </c>
      <c r="BF252" s="45">
        <f t="shared" si="250"/>
        <v>0</v>
      </c>
      <c r="BG252" s="45">
        <f t="shared" si="251"/>
        <v>0</v>
      </c>
      <c r="BH252" s="46">
        <v>0</v>
      </c>
      <c r="BI252" s="46">
        <v>0</v>
      </c>
      <c r="BJ252" s="46">
        <v>0</v>
      </c>
      <c r="BK252" s="46">
        <v>0</v>
      </c>
      <c r="BL252" s="46">
        <v>0</v>
      </c>
      <c r="BM252" s="46">
        <v>0</v>
      </c>
      <c r="BN252" s="46">
        <v>0</v>
      </c>
      <c r="BO252" s="46">
        <v>0</v>
      </c>
      <c r="BP252" s="46">
        <v>0</v>
      </c>
      <c r="BQ252" s="45">
        <f t="shared" si="252"/>
        <v>0</v>
      </c>
      <c r="BR252" s="47">
        <f t="shared" si="273"/>
        <v>0</v>
      </c>
      <c r="BS252" s="45">
        <f t="shared" si="253"/>
        <v>0</v>
      </c>
      <c r="BT252" s="45">
        <f t="shared" si="254"/>
        <v>0</v>
      </c>
      <c r="BU252" s="45">
        <f t="shared" si="255"/>
        <v>0</v>
      </c>
      <c r="BV252" s="45">
        <f t="shared" si="256"/>
        <v>0</v>
      </c>
      <c r="BW252" s="45">
        <v>0</v>
      </c>
      <c r="BX252" s="45">
        <v>0</v>
      </c>
      <c r="BY252" s="45">
        <f t="shared" si="257"/>
        <v>0</v>
      </c>
      <c r="BZ252" s="45">
        <v>0</v>
      </c>
      <c r="CA252" s="45">
        <v>0</v>
      </c>
      <c r="CB252" s="45">
        <f t="shared" si="258"/>
        <v>0</v>
      </c>
      <c r="CC252" s="45">
        <v>0</v>
      </c>
      <c r="CD252" s="45">
        <v>0</v>
      </c>
      <c r="CE252" s="45">
        <f t="shared" si="259"/>
        <v>0</v>
      </c>
      <c r="CF252" s="45">
        <v>0</v>
      </c>
      <c r="CG252" s="45">
        <v>0</v>
      </c>
      <c r="CH252" s="45">
        <v>0</v>
      </c>
      <c r="CI252" s="45">
        <v>0</v>
      </c>
      <c r="CJ252" s="48"/>
      <c r="CK252" s="48"/>
      <c r="CL252" s="45">
        <v>0</v>
      </c>
      <c r="CM252" s="45">
        <v>0</v>
      </c>
      <c r="CN252" s="45">
        <f t="shared" si="260"/>
        <v>0</v>
      </c>
      <c r="CO252" s="115" t="s">
        <v>456</v>
      </c>
      <c r="CP252" s="45">
        <f t="shared" si="261"/>
        <v>0</v>
      </c>
      <c r="CQ252" s="45">
        <f t="shared" si="262"/>
        <v>0</v>
      </c>
      <c r="CR252" s="45">
        <f t="shared" si="263"/>
        <v>0</v>
      </c>
      <c r="CS252" s="45">
        <v>0</v>
      </c>
      <c r="CT252" s="45">
        <v>0</v>
      </c>
      <c r="CU252" s="45">
        <v>0</v>
      </c>
      <c r="CV252" s="45">
        <v>0</v>
      </c>
      <c r="CW252" s="45">
        <v>0</v>
      </c>
      <c r="CX252" s="45">
        <v>0</v>
      </c>
      <c r="CY252" s="45">
        <f t="shared" si="264"/>
        <v>0</v>
      </c>
      <c r="CZ252" s="115" t="s">
        <v>456</v>
      </c>
      <c r="DA252" s="45">
        <v>0</v>
      </c>
      <c r="DB252" s="45">
        <f t="shared" si="265"/>
        <v>0</v>
      </c>
      <c r="DC252" s="37" t="s">
        <v>456</v>
      </c>
      <c r="DD252" s="45">
        <v>0</v>
      </c>
      <c r="DE252" s="45">
        <v>0</v>
      </c>
      <c r="DF252" s="45">
        <v>0</v>
      </c>
      <c r="DG252" s="45">
        <v>0</v>
      </c>
      <c r="DH252" s="48"/>
      <c r="DI252" s="48"/>
      <c r="DJ252" s="48"/>
      <c r="DK252" s="46">
        <v>0</v>
      </c>
      <c r="DL252" s="26" t="s">
        <v>392</v>
      </c>
      <c r="DM252" s="26" t="s">
        <v>392</v>
      </c>
      <c r="DN252" s="46">
        <v>3</v>
      </c>
    </row>
    <row r="253" spans="1:118" s="5" customFormat="1">
      <c r="A253" s="26" t="s">
        <v>192</v>
      </c>
      <c r="B253" s="26" t="s">
        <v>210</v>
      </c>
      <c r="C253" s="26" t="s">
        <v>31</v>
      </c>
      <c r="D253" s="46">
        <v>219</v>
      </c>
      <c r="E253" s="45">
        <f t="shared" si="245"/>
        <v>7</v>
      </c>
      <c r="F253" s="46">
        <v>7</v>
      </c>
      <c r="G253" s="34">
        <f t="shared" si="274"/>
        <v>100</v>
      </c>
      <c r="H253" s="46">
        <v>0</v>
      </c>
      <c r="I253" s="34">
        <f t="shared" si="275"/>
        <v>0</v>
      </c>
      <c r="J253" s="46">
        <v>5</v>
      </c>
      <c r="K253" s="34">
        <f t="shared" si="266"/>
        <v>2.2831050228310499</v>
      </c>
      <c r="L253" s="46">
        <v>51</v>
      </c>
      <c r="M253" s="46">
        <v>23</v>
      </c>
      <c r="N253" s="47">
        <f t="shared" si="267"/>
        <v>10.50228310502283</v>
      </c>
      <c r="O253" s="46">
        <v>7</v>
      </c>
      <c r="P253" s="46">
        <v>4</v>
      </c>
      <c r="Q253" s="34">
        <f t="shared" si="268"/>
        <v>1.8264840182648401</v>
      </c>
      <c r="R253" s="46">
        <f t="shared" si="246"/>
        <v>1</v>
      </c>
      <c r="S253" s="46">
        <v>1</v>
      </c>
      <c r="T253" s="34">
        <f t="shared" si="276"/>
        <v>100</v>
      </c>
      <c r="U253" s="46">
        <v>0</v>
      </c>
      <c r="V253" s="34">
        <f t="shared" si="277"/>
        <v>0</v>
      </c>
      <c r="W253" s="46">
        <v>1</v>
      </c>
      <c r="X253" s="46">
        <v>1</v>
      </c>
      <c r="Y253" s="34">
        <f t="shared" si="269"/>
        <v>0.45662100456621002</v>
      </c>
      <c r="Z253" s="46">
        <v>1</v>
      </c>
      <c r="AA253" s="34">
        <f t="shared" si="270"/>
        <v>0.45662100456621002</v>
      </c>
      <c r="AB253" s="42">
        <v>10</v>
      </c>
      <c r="AC253" s="42">
        <v>10</v>
      </c>
      <c r="AD253" s="42">
        <v>90</v>
      </c>
      <c r="AE253" s="42">
        <v>90</v>
      </c>
      <c r="AF253" s="34">
        <v>9</v>
      </c>
      <c r="AG253" s="34">
        <v>9</v>
      </c>
      <c r="AH253" s="45">
        <v>1</v>
      </c>
      <c r="AI253" s="34">
        <f t="shared" si="278"/>
        <v>100</v>
      </c>
      <c r="AJ253" s="45">
        <v>1</v>
      </c>
      <c r="AK253" s="34">
        <f>(AJ253/W253)*100</f>
        <v>100</v>
      </c>
      <c r="AL253" s="45">
        <v>1</v>
      </c>
      <c r="AM253" s="34">
        <f t="shared" si="279"/>
        <v>100</v>
      </c>
      <c r="AN253" s="45">
        <v>1</v>
      </c>
      <c r="AO253" s="34">
        <f>(AN253/Z253)*100</f>
        <v>100</v>
      </c>
      <c r="AP253" s="45">
        <v>0</v>
      </c>
      <c r="AQ253" s="175">
        <f t="shared" si="214"/>
        <v>0</v>
      </c>
      <c r="AR253" s="45">
        <f t="shared" si="247"/>
        <v>1</v>
      </c>
      <c r="AS253" s="34">
        <f t="shared" si="271"/>
        <v>0.45662100456621002</v>
      </c>
      <c r="AT253" s="149">
        <v>0</v>
      </c>
      <c r="AU253" s="149">
        <v>1</v>
      </c>
      <c r="AV253" s="149">
        <v>0</v>
      </c>
      <c r="AW253" s="45">
        <f t="shared" si="248"/>
        <v>1</v>
      </c>
      <c r="AX253" s="45">
        <v>0</v>
      </c>
      <c r="AY253" s="45">
        <v>1</v>
      </c>
      <c r="AZ253" s="45">
        <v>0</v>
      </c>
      <c r="BA253" s="45">
        <v>1</v>
      </c>
      <c r="BB253" s="34">
        <f t="shared" si="272"/>
        <v>0.45662100456621002</v>
      </c>
      <c r="BC253" s="149">
        <v>0</v>
      </c>
      <c r="BD253" s="34">
        <f>(BC253/BA253)*100</f>
        <v>0</v>
      </c>
      <c r="BE253" s="45">
        <f t="shared" si="249"/>
        <v>0</v>
      </c>
      <c r="BF253" s="45">
        <f t="shared" si="250"/>
        <v>1</v>
      </c>
      <c r="BG253" s="45">
        <f t="shared" si="251"/>
        <v>0</v>
      </c>
      <c r="BH253" s="46">
        <v>0</v>
      </c>
      <c r="BI253" s="46">
        <v>0</v>
      </c>
      <c r="BJ253" s="46">
        <v>0</v>
      </c>
      <c r="BK253" s="46">
        <v>0</v>
      </c>
      <c r="BL253" s="46">
        <v>1</v>
      </c>
      <c r="BM253" s="46">
        <v>0</v>
      </c>
      <c r="BN253" s="46">
        <v>0</v>
      </c>
      <c r="BO253" s="46">
        <v>0</v>
      </c>
      <c r="BP253" s="46">
        <v>0</v>
      </c>
      <c r="BQ253" s="45">
        <f t="shared" si="252"/>
        <v>0</v>
      </c>
      <c r="BR253" s="47">
        <f t="shared" si="273"/>
        <v>0</v>
      </c>
      <c r="BS253" s="45">
        <f t="shared" si="253"/>
        <v>0</v>
      </c>
      <c r="BT253" s="45">
        <f t="shared" si="254"/>
        <v>0</v>
      </c>
      <c r="BU253" s="45">
        <f t="shared" si="255"/>
        <v>0</v>
      </c>
      <c r="BV253" s="45">
        <f t="shared" si="256"/>
        <v>0</v>
      </c>
      <c r="BW253" s="45">
        <v>0</v>
      </c>
      <c r="BX253" s="45">
        <v>0</v>
      </c>
      <c r="BY253" s="45">
        <f t="shared" si="257"/>
        <v>0</v>
      </c>
      <c r="BZ253" s="45">
        <v>0</v>
      </c>
      <c r="CA253" s="45">
        <v>0</v>
      </c>
      <c r="CB253" s="45">
        <f t="shared" si="258"/>
        <v>0</v>
      </c>
      <c r="CC253" s="45">
        <v>0</v>
      </c>
      <c r="CD253" s="45">
        <v>0</v>
      </c>
      <c r="CE253" s="45">
        <f t="shared" si="259"/>
        <v>0</v>
      </c>
      <c r="CF253" s="45">
        <v>0</v>
      </c>
      <c r="CG253" s="45">
        <v>0</v>
      </c>
      <c r="CH253" s="45">
        <v>0</v>
      </c>
      <c r="CI253" s="45">
        <v>0</v>
      </c>
      <c r="CJ253" s="48"/>
      <c r="CK253" s="48"/>
      <c r="CL253" s="45"/>
      <c r="CM253" s="45">
        <v>0</v>
      </c>
      <c r="CN253" s="45">
        <f t="shared" si="260"/>
        <v>0</v>
      </c>
      <c r="CO253" s="115" t="s">
        <v>456</v>
      </c>
      <c r="CP253" s="45">
        <f t="shared" si="261"/>
        <v>0</v>
      </c>
      <c r="CQ253" s="45">
        <f t="shared" si="262"/>
        <v>0</v>
      </c>
      <c r="CR253" s="45">
        <f t="shared" si="263"/>
        <v>0</v>
      </c>
      <c r="CS253" s="45">
        <v>0</v>
      </c>
      <c r="CT253" s="45">
        <v>0</v>
      </c>
      <c r="CU253" s="45">
        <v>0</v>
      </c>
      <c r="CV253" s="45">
        <v>0</v>
      </c>
      <c r="CW253" s="45">
        <v>0</v>
      </c>
      <c r="CX253" s="45">
        <v>0</v>
      </c>
      <c r="CY253" s="45">
        <f t="shared" si="264"/>
        <v>0</v>
      </c>
      <c r="CZ253" s="115" t="s">
        <v>456</v>
      </c>
      <c r="DA253" s="45">
        <v>1</v>
      </c>
      <c r="DB253" s="45">
        <f t="shared" si="265"/>
        <v>0</v>
      </c>
      <c r="DC253" s="34">
        <f>(DB253/DA253)*100</f>
        <v>0</v>
      </c>
      <c r="DD253" s="45">
        <v>0</v>
      </c>
      <c r="DE253" s="45">
        <v>0</v>
      </c>
      <c r="DF253" s="45">
        <v>0</v>
      </c>
      <c r="DG253" s="45">
        <v>0</v>
      </c>
      <c r="DH253" s="48"/>
      <c r="DI253" s="48"/>
      <c r="DJ253" s="48"/>
      <c r="DK253" s="46">
        <v>0</v>
      </c>
      <c r="DL253" s="46">
        <v>2</v>
      </c>
      <c r="DM253" s="46">
        <v>2</v>
      </c>
      <c r="DN253" s="46">
        <v>1</v>
      </c>
    </row>
    <row r="254" spans="1:118" s="5" customFormat="1">
      <c r="A254" s="100" t="s">
        <v>347</v>
      </c>
      <c r="B254" s="100" t="s">
        <v>391</v>
      </c>
      <c r="C254" s="100" t="s">
        <v>19</v>
      </c>
      <c r="D254" s="45">
        <v>2371</v>
      </c>
      <c r="E254" s="45">
        <f t="shared" si="245"/>
        <v>50</v>
      </c>
      <c r="F254" s="46">
        <v>47</v>
      </c>
      <c r="G254" s="34">
        <f t="shared" si="274"/>
        <v>94</v>
      </c>
      <c r="H254" s="46">
        <v>3</v>
      </c>
      <c r="I254" s="34">
        <f t="shared" si="275"/>
        <v>6</v>
      </c>
      <c r="J254" s="46">
        <v>42</v>
      </c>
      <c r="K254" s="34">
        <f t="shared" si="266"/>
        <v>1.7714044706874739</v>
      </c>
      <c r="L254" s="46">
        <v>379</v>
      </c>
      <c r="M254" s="46">
        <v>240</v>
      </c>
      <c r="N254" s="47">
        <f t="shared" si="267"/>
        <v>10.122311261071278</v>
      </c>
      <c r="O254" s="45">
        <v>58</v>
      </c>
      <c r="P254" s="45">
        <v>44</v>
      </c>
      <c r="Q254" s="34">
        <f t="shared" si="268"/>
        <v>1.8557570645297343</v>
      </c>
      <c r="R254" s="46">
        <f t="shared" si="246"/>
        <v>42</v>
      </c>
      <c r="S254" s="46">
        <v>42</v>
      </c>
      <c r="T254" s="34">
        <f t="shared" si="276"/>
        <v>100</v>
      </c>
      <c r="U254" s="46">
        <v>0</v>
      </c>
      <c r="V254" s="34">
        <f t="shared" si="277"/>
        <v>0</v>
      </c>
      <c r="W254" s="46">
        <v>8</v>
      </c>
      <c r="X254" s="46">
        <v>38</v>
      </c>
      <c r="Y254" s="34">
        <f t="shared" si="269"/>
        <v>1.6026992830029525</v>
      </c>
      <c r="Z254" s="46">
        <v>7</v>
      </c>
      <c r="AA254" s="34">
        <f t="shared" si="270"/>
        <v>0.29523407844791227</v>
      </c>
      <c r="AB254" s="42">
        <v>58.38</v>
      </c>
      <c r="AC254" s="42">
        <v>57.14</v>
      </c>
      <c r="AD254" s="42"/>
      <c r="AE254" s="42">
        <v>404.63</v>
      </c>
      <c r="AF254" s="34">
        <v>7.62</v>
      </c>
      <c r="AG254" s="34">
        <v>8.6300000000000008</v>
      </c>
      <c r="AH254" s="45">
        <v>16</v>
      </c>
      <c r="AI254" s="34">
        <f t="shared" si="278"/>
        <v>38.095238095238095</v>
      </c>
      <c r="AJ254" s="45">
        <v>4</v>
      </c>
      <c r="AK254" s="34">
        <f>(AJ254/W254)*100</f>
        <v>50</v>
      </c>
      <c r="AL254" s="45">
        <v>14</v>
      </c>
      <c r="AM254" s="34">
        <f t="shared" si="279"/>
        <v>36.84210526315789</v>
      </c>
      <c r="AN254" s="45">
        <v>3</v>
      </c>
      <c r="AO254" s="34">
        <f>(AN254/Z254)*100</f>
        <v>42.857142857142854</v>
      </c>
      <c r="AP254" s="45">
        <v>1</v>
      </c>
      <c r="AQ254" s="175">
        <f t="shared" si="214"/>
        <v>4.2176296921130327E-2</v>
      </c>
      <c r="AR254" s="45">
        <f t="shared" si="247"/>
        <v>20</v>
      </c>
      <c r="AS254" s="34">
        <f t="shared" si="271"/>
        <v>0.84352593842260648</v>
      </c>
      <c r="AT254" s="149">
        <v>0</v>
      </c>
      <c r="AU254" s="149">
        <v>20</v>
      </c>
      <c r="AV254" s="149">
        <v>0</v>
      </c>
      <c r="AW254" s="45">
        <f t="shared" si="248"/>
        <v>20</v>
      </c>
      <c r="AX254" s="45">
        <v>0</v>
      </c>
      <c r="AY254" s="45">
        <v>20</v>
      </c>
      <c r="AZ254" s="45">
        <v>0</v>
      </c>
      <c r="BA254" s="45">
        <v>20</v>
      </c>
      <c r="BB254" s="34">
        <f t="shared" si="272"/>
        <v>0.84352593842260648</v>
      </c>
      <c r="BC254" s="149">
        <v>0</v>
      </c>
      <c r="BD254" s="34">
        <f>(BC254/BA254)*100</f>
        <v>0</v>
      </c>
      <c r="BE254" s="45">
        <f t="shared" si="249"/>
        <v>0</v>
      </c>
      <c r="BF254" s="45">
        <f t="shared" si="250"/>
        <v>3</v>
      </c>
      <c r="BG254" s="45">
        <f t="shared" si="251"/>
        <v>17</v>
      </c>
      <c r="BH254" s="46">
        <v>0</v>
      </c>
      <c r="BI254" s="46">
        <v>0</v>
      </c>
      <c r="BJ254" s="46">
        <v>0</v>
      </c>
      <c r="BK254" s="46">
        <v>0</v>
      </c>
      <c r="BL254" s="46">
        <v>3</v>
      </c>
      <c r="BM254" s="46">
        <v>17</v>
      </c>
      <c r="BN254" s="46">
        <v>0</v>
      </c>
      <c r="BO254" s="46">
        <v>0</v>
      </c>
      <c r="BP254" s="46">
        <v>0</v>
      </c>
      <c r="BQ254" s="45">
        <f t="shared" si="252"/>
        <v>1</v>
      </c>
      <c r="BR254" s="47">
        <f t="shared" si="273"/>
        <v>4.2176296921130327E-2</v>
      </c>
      <c r="BS254" s="45">
        <f t="shared" si="253"/>
        <v>1</v>
      </c>
      <c r="BT254" s="45">
        <f t="shared" si="254"/>
        <v>0</v>
      </c>
      <c r="BU254" s="45">
        <f t="shared" si="255"/>
        <v>1</v>
      </c>
      <c r="BV254" s="45">
        <f t="shared" si="256"/>
        <v>0</v>
      </c>
      <c r="BW254" s="45">
        <v>0</v>
      </c>
      <c r="BX254" s="45">
        <v>0</v>
      </c>
      <c r="BY254" s="45">
        <f t="shared" si="257"/>
        <v>1</v>
      </c>
      <c r="BZ254" s="45">
        <v>0</v>
      </c>
      <c r="CA254" s="45">
        <v>1</v>
      </c>
      <c r="CB254" s="45">
        <f t="shared" si="258"/>
        <v>0</v>
      </c>
      <c r="CC254" s="45">
        <v>0</v>
      </c>
      <c r="CD254" s="45">
        <v>0</v>
      </c>
      <c r="CE254" s="45">
        <f t="shared" si="259"/>
        <v>0</v>
      </c>
      <c r="CF254" s="45">
        <v>0</v>
      </c>
      <c r="CG254" s="45">
        <v>0</v>
      </c>
      <c r="CH254" s="45">
        <v>0</v>
      </c>
      <c r="CI254" s="45">
        <v>0</v>
      </c>
      <c r="CJ254" s="48">
        <v>839.91</v>
      </c>
      <c r="CK254" s="48"/>
      <c r="CL254" s="45">
        <v>4</v>
      </c>
      <c r="CM254" s="45">
        <v>0</v>
      </c>
      <c r="CN254" s="45">
        <f t="shared" si="260"/>
        <v>0</v>
      </c>
      <c r="CO254" s="47">
        <f>(CN254/BQ254)*100</f>
        <v>0</v>
      </c>
      <c r="CP254" s="45">
        <f t="shared" si="261"/>
        <v>0</v>
      </c>
      <c r="CQ254" s="45">
        <f t="shared" si="262"/>
        <v>0</v>
      </c>
      <c r="CR254" s="45">
        <f t="shared" si="263"/>
        <v>0</v>
      </c>
      <c r="CS254" s="45">
        <v>0</v>
      </c>
      <c r="CT254" s="45">
        <v>0</v>
      </c>
      <c r="CU254" s="45">
        <v>0</v>
      </c>
      <c r="CV254" s="45">
        <v>0</v>
      </c>
      <c r="CW254" s="45">
        <v>0</v>
      </c>
      <c r="CX254" s="45">
        <v>0</v>
      </c>
      <c r="CY254" s="45">
        <f t="shared" si="264"/>
        <v>1</v>
      </c>
      <c r="CZ254" s="47">
        <f>(CY254/BQ254)*100</f>
        <v>100</v>
      </c>
      <c r="DA254" s="45">
        <v>1</v>
      </c>
      <c r="DB254" s="45">
        <f t="shared" si="265"/>
        <v>1</v>
      </c>
      <c r="DC254" s="34">
        <f>(DB254/DA254)*100</f>
        <v>100</v>
      </c>
      <c r="DD254" s="45">
        <v>1</v>
      </c>
      <c r="DE254" s="45">
        <v>0</v>
      </c>
      <c r="DF254" s="45">
        <v>0</v>
      </c>
      <c r="DG254" s="45">
        <v>0</v>
      </c>
      <c r="DH254" s="48">
        <v>867.64</v>
      </c>
      <c r="DI254" s="48">
        <v>867.64</v>
      </c>
      <c r="DJ254" s="48">
        <v>867.64</v>
      </c>
      <c r="DK254" s="46">
        <v>0</v>
      </c>
      <c r="DL254" s="26" t="s">
        <v>392</v>
      </c>
      <c r="DM254" s="26" t="s">
        <v>392</v>
      </c>
      <c r="DN254" s="46">
        <v>42</v>
      </c>
    </row>
    <row r="255" spans="1:118" s="5" customFormat="1">
      <c r="A255" s="26" t="s">
        <v>425</v>
      </c>
      <c r="B255" s="26" t="s">
        <v>439</v>
      </c>
      <c r="C255" s="26" t="s">
        <v>33</v>
      </c>
      <c r="D255" s="46">
        <v>836</v>
      </c>
      <c r="E255" s="45">
        <f t="shared" si="245"/>
        <v>6</v>
      </c>
      <c r="F255" s="46">
        <v>6</v>
      </c>
      <c r="G255" s="34">
        <f t="shared" si="274"/>
        <v>100</v>
      </c>
      <c r="H255" s="46">
        <v>0</v>
      </c>
      <c r="I255" s="34">
        <f t="shared" si="275"/>
        <v>0</v>
      </c>
      <c r="J255" s="46">
        <v>5</v>
      </c>
      <c r="K255" s="34">
        <f t="shared" si="266"/>
        <v>0.59808612440191389</v>
      </c>
      <c r="L255" s="46">
        <v>325</v>
      </c>
      <c r="M255" s="46">
        <v>176</v>
      </c>
      <c r="N255" s="47">
        <f t="shared" si="267"/>
        <v>21.052631578947366</v>
      </c>
      <c r="O255" s="45">
        <v>107</v>
      </c>
      <c r="P255" s="45">
        <v>71</v>
      </c>
      <c r="Q255" s="34">
        <f t="shared" si="268"/>
        <v>8.4928229665071768</v>
      </c>
      <c r="R255" s="46">
        <f t="shared" si="246"/>
        <v>55</v>
      </c>
      <c r="S255" s="46">
        <v>55</v>
      </c>
      <c r="T255" s="34">
        <f t="shared" si="276"/>
        <v>100</v>
      </c>
      <c r="U255" s="46">
        <v>0</v>
      </c>
      <c r="V255" s="34">
        <f t="shared" si="277"/>
        <v>0</v>
      </c>
      <c r="W255" s="46">
        <v>6</v>
      </c>
      <c r="X255" s="46">
        <v>45</v>
      </c>
      <c r="Y255" s="34">
        <f t="shared" si="269"/>
        <v>5.3827751196172251</v>
      </c>
      <c r="Z255" s="46">
        <v>4</v>
      </c>
      <c r="AA255" s="34">
        <f t="shared" si="270"/>
        <v>0.4784688995215311</v>
      </c>
      <c r="AB255" s="42">
        <v>43.24</v>
      </c>
      <c r="AC255" s="42">
        <v>56.52</v>
      </c>
      <c r="AD255" s="42">
        <v>416.45</v>
      </c>
      <c r="AE255" s="42">
        <v>876</v>
      </c>
      <c r="AF255" s="34">
        <v>7.61</v>
      </c>
      <c r="AG255" s="34">
        <v>15.5</v>
      </c>
      <c r="AH255" s="45">
        <v>24</v>
      </c>
      <c r="AI255" s="34">
        <f t="shared" si="278"/>
        <v>43.636363636363633</v>
      </c>
      <c r="AJ255" s="45">
        <v>3</v>
      </c>
      <c r="AK255" s="34">
        <f>(AJ255/W255)*100</f>
        <v>50</v>
      </c>
      <c r="AL255" s="45">
        <v>21</v>
      </c>
      <c r="AM255" s="34">
        <f t="shared" si="279"/>
        <v>46.666666666666664</v>
      </c>
      <c r="AN255" s="45">
        <v>3</v>
      </c>
      <c r="AO255" s="34">
        <f>(AN255/Z255)*100</f>
        <v>75</v>
      </c>
      <c r="AP255" s="45">
        <v>2</v>
      </c>
      <c r="AQ255" s="175">
        <f t="shared" si="214"/>
        <v>0.23923444976076555</v>
      </c>
      <c r="AR255" s="45">
        <f t="shared" si="247"/>
        <v>9</v>
      </c>
      <c r="AS255" s="34">
        <f t="shared" si="271"/>
        <v>1.0765550239234449</v>
      </c>
      <c r="AT255" s="149">
        <v>0</v>
      </c>
      <c r="AU255" s="149">
        <v>9</v>
      </c>
      <c r="AV255" s="149">
        <v>0</v>
      </c>
      <c r="AW255" s="45">
        <f t="shared" si="248"/>
        <v>8</v>
      </c>
      <c r="AX255" s="45">
        <v>0</v>
      </c>
      <c r="AY255" s="45">
        <v>8</v>
      </c>
      <c r="AZ255" s="45">
        <v>0</v>
      </c>
      <c r="BA255" s="45">
        <v>8</v>
      </c>
      <c r="BB255" s="34">
        <f t="shared" si="272"/>
        <v>0.9569377990430622</v>
      </c>
      <c r="BC255" s="149">
        <v>4</v>
      </c>
      <c r="BD255" s="34">
        <f>(BC255/BA255)*100</f>
        <v>50</v>
      </c>
      <c r="BE255" s="45">
        <f t="shared" si="249"/>
        <v>0</v>
      </c>
      <c r="BF255" s="45">
        <f t="shared" si="250"/>
        <v>0</v>
      </c>
      <c r="BG255" s="45">
        <f t="shared" si="251"/>
        <v>8</v>
      </c>
      <c r="BH255" s="46">
        <v>0</v>
      </c>
      <c r="BI255" s="46">
        <v>0</v>
      </c>
      <c r="BJ255" s="46">
        <v>0</v>
      </c>
      <c r="BK255" s="46">
        <v>0</v>
      </c>
      <c r="BL255" s="46">
        <v>0</v>
      </c>
      <c r="BM255" s="46">
        <v>8</v>
      </c>
      <c r="BN255" s="46">
        <v>0</v>
      </c>
      <c r="BO255" s="46">
        <v>0</v>
      </c>
      <c r="BP255" s="46">
        <v>0</v>
      </c>
      <c r="BQ255" s="45">
        <f t="shared" si="252"/>
        <v>3</v>
      </c>
      <c r="BR255" s="47">
        <f t="shared" si="273"/>
        <v>0.35885167464114831</v>
      </c>
      <c r="BS255" s="45">
        <f t="shared" si="253"/>
        <v>3</v>
      </c>
      <c r="BT255" s="45">
        <f t="shared" si="254"/>
        <v>0</v>
      </c>
      <c r="BU255" s="45">
        <f t="shared" si="255"/>
        <v>3</v>
      </c>
      <c r="BV255" s="45">
        <f t="shared" si="256"/>
        <v>0</v>
      </c>
      <c r="BW255" s="45">
        <v>0</v>
      </c>
      <c r="BX255" s="45">
        <v>0</v>
      </c>
      <c r="BY255" s="45">
        <f t="shared" si="257"/>
        <v>3</v>
      </c>
      <c r="BZ255" s="45">
        <v>0</v>
      </c>
      <c r="CA255" s="45">
        <v>3</v>
      </c>
      <c r="CB255" s="45">
        <f t="shared" si="258"/>
        <v>0</v>
      </c>
      <c r="CC255" s="45">
        <v>0</v>
      </c>
      <c r="CD255" s="45">
        <v>0</v>
      </c>
      <c r="CE255" s="45">
        <f t="shared" si="259"/>
        <v>0</v>
      </c>
      <c r="CF255" s="45">
        <v>0</v>
      </c>
      <c r="CG255" s="45">
        <v>0</v>
      </c>
      <c r="CH255" s="45">
        <v>0</v>
      </c>
      <c r="CI255" s="45">
        <v>0</v>
      </c>
      <c r="CJ255" s="48">
        <v>518.96</v>
      </c>
      <c r="CK255" s="48"/>
      <c r="CL255" s="45">
        <v>8</v>
      </c>
      <c r="CM255" s="45">
        <v>0</v>
      </c>
      <c r="CN255" s="45">
        <f t="shared" si="260"/>
        <v>3</v>
      </c>
      <c r="CO255" s="47">
        <f>(CN255/BQ255)*100</f>
        <v>100</v>
      </c>
      <c r="CP255" s="45">
        <f t="shared" si="261"/>
        <v>1</v>
      </c>
      <c r="CQ255" s="45">
        <f t="shared" si="262"/>
        <v>2</v>
      </c>
      <c r="CR255" s="45">
        <f t="shared" si="263"/>
        <v>0</v>
      </c>
      <c r="CS255" s="45">
        <v>1</v>
      </c>
      <c r="CT255" s="45">
        <v>2</v>
      </c>
      <c r="CU255" s="45">
        <v>0</v>
      </c>
      <c r="CV255" s="45">
        <v>0</v>
      </c>
      <c r="CW255" s="45">
        <v>0</v>
      </c>
      <c r="CX255" s="45">
        <v>0</v>
      </c>
      <c r="CY255" s="45">
        <f t="shared" si="264"/>
        <v>0</v>
      </c>
      <c r="CZ255" s="47">
        <f>(CY255/BQ255)*100</f>
        <v>0</v>
      </c>
      <c r="DA255" s="45">
        <v>1</v>
      </c>
      <c r="DB255" s="45">
        <f t="shared" si="265"/>
        <v>0</v>
      </c>
      <c r="DC255" s="34">
        <f>(DB255/DA255)*100</f>
        <v>0</v>
      </c>
      <c r="DD255" s="45">
        <v>0</v>
      </c>
      <c r="DE255" s="45">
        <v>0</v>
      </c>
      <c r="DF255" s="45">
        <v>0</v>
      </c>
      <c r="DG255" s="45">
        <v>0</v>
      </c>
      <c r="DH255" s="48"/>
      <c r="DI255" s="48"/>
      <c r="DJ255" s="48"/>
      <c r="DK255" s="46">
        <v>0</v>
      </c>
      <c r="DL255" s="46">
        <v>8</v>
      </c>
      <c r="DM255" s="46">
        <v>3</v>
      </c>
      <c r="DN255" s="46">
        <v>4</v>
      </c>
    </row>
    <row r="256" spans="1:118" s="5" customFormat="1">
      <c r="A256" s="100" t="s">
        <v>348</v>
      </c>
      <c r="B256" s="100" t="s">
        <v>391</v>
      </c>
      <c r="C256" s="100" t="s">
        <v>34</v>
      </c>
      <c r="D256" s="46">
        <v>250</v>
      </c>
      <c r="E256" s="45">
        <f t="shared" si="245"/>
        <v>1</v>
      </c>
      <c r="F256" s="46">
        <v>1</v>
      </c>
      <c r="G256" s="34">
        <f t="shared" si="274"/>
        <v>100</v>
      </c>
      <c r="H256" s="46">
        <v>0</v>
      </c>
      <c r="I256" s="34">
        <f t="shared" si="275"/>
        <v>0</v>
      </c>
      <c r="J256" s="46">
        <v>1</v>
      </c>
      <c r="K256" s="34">
        <f t="shared" si="266"/>
        <v>0.4</v>
      </c>
      <c r="L256" s="46">
        <v>21</v>
      </c>
      <c r="M256" s="46">
        <v>16</v>
      </c>
      <c r="N256" s="47">
        <f t="shared" si="267"/>
        <v>6.4</v>
      </c>
      <c r="O256" s="45">
        <v>2</v>
      </c>
      <c r="P256" s="45">
        <v>1</v>
      </c>
      <c r="Q256" s="34">
        <f t="shared" si="268"/>
        <v>0.4</v>
      </c>
      <c r="R256" s="46">
        <f t="shared" si="246"/>
        <v>2</v>
      </c>
      <c r="S256" s="46">
        <v>2</v>
      </c>
      <c r="T256" s="34">
        <f t="shared" si="276"/>
        <v>100</v>
      </c>
      <c r="U256" s="46">
        <v>0</v>
      </c>
      <c r="V256" s="34">
        <f t="shared" si="277"/>
        <v>0</v>
      </c>
      <c r="W256" s="46">
        <v>1</v>
      </c>
      <c r="X256" s="46">
        <v>2</v>
      </c>
      <c r="Y256" s="34">
        <f t="shared" si="269"/>
        <v>0.8</v>
      </c>
      <c r="Z256" s="46">
        <v>1</v>
      </c>
      <c r="AA256" s="34">
        <f t="shared" si="270"/>
        <v>0.4</v>
      </c>
      <c r="AB256" s="42">
        <v>64.3</v>
      </c>
      <c r="AC256" s="42">
        <v>92.83</v>
      </c>
      <c r="AD256" s="42"/>
      <c r="AE256" s="42">
        <v>928.3</v>
      </c>
      <c r="AF256" s="34">
        <v>6.5</v>
      </c>
      <c r="AG256" s="34">
        <v>10</v>
      </c>
      <c r="AH256" s="45">
        <v>0</v>
      </c>
      <c r="AI256" s="34">
        <f t="shared" si="278"/>
        <v>0</v>
      </c>
      <c r="AJ256" s="45">
        <v>0</v>
      </c>
      <c r="AK256" s="34">
        <f>(AJ256/W256)*100</f>
        <v>0</v>
      </c>
      <c r="AL256" s="45">
        <v>0</v>
      </c>
      <c r="AM256" s="34">
        <f t="shared" si="279"/>
        <v>0</v>
      </c>
      <c r="AN256" s="45">
        <v>0</v>
      </c>
      <c r="AO256" s="34">
        <f>(AN256/Z256)*100</f>
        <v>0</v>
      </c>
      <c r="AP256" s="45">
        <v>0</v>
      </c>
      <c r="AQ256" s="175">
        <f t="shared" si="214"/>
        <v>0</v>
      </c>
      <c r="AR256" s="45">
        <f t="shared" si="247"/>
        <v>4</v>
      </c>
      <c r="AS256" s="34">
        <f t="shared" si="271"/>
        <v>1.6</v>
      </c>
      <c r="AT256" s="149">
        <v>0</v>
      </c>
      <c r="AU256" s="149">
        <v>4</v>
      </c>
      <c r="AV256" s="149">
        <v>0</v>
      </c>
      <c r="AW256" s="45">
        <f t="shared" si="248"/>
        <v>4</v>
      </c>
      <c r="AX256" s="45">
        <v>0</v>
      </c>
      <c r="AY256" s="45">
        <v>4</v>
      </c>
      <c r="AZ256" s="45">
        <v>0</v>
      </c>
      <c r="BA256" s="45">
        <v>2</v>
      </c>
      <c r="BB256" s="34">
        <f t="shared" si="272"/>
        <v>0.8</v>
      </c>
      <c r="BC256" s="149">
        <v>0</v>
      </c>
      <c r="BD256" s="34">
        <f>(BC256/BA256)*100</f>
        <v>0</v>
      </c>
      <c r="BE256" s="45">
        <f t="shared" si="249"/>
        <v>0</v>
      </c>
      <c r="BF256" s="45">
        <f t="shared" si="250"/>
        <v>2</v>
      </c>
      <c r="BG256" s="45">
        <f t="shared" si="251"/>
        <v>2</v>
      </c>
      <c r="BH256" s="46">
        <v>0</v>
      </c>
      <c r="BI256" s="46">
        <v>0</v>
      </c>
      <c r="BJ256" s="46">
        <v>0</v>
      </c>
      <c r="BK256" s="46">
        <v>0</v>
      </c>
      <c r="BL256" s="46">
        <v>2</v>
      </c>
      <c r="BM256" s="46">
        <v>2</v>
      </c>
      <c r="BN256" s="46">
        <v>0</v>
      </c>
      <c r="BO256" s="46">
        <v>0</v>
      </c>
      <c r="BP256" s="46">
        <v>0</v>
      </c>
      <c r="BQ256" s="45">
        <f t="shared" si="252"/>
        <v>1</v>
      </c>
      <c r="BR256" s="47">
        <f t="shared" si="273"/>
        <v>0.4</v>
      </c>
      <c r="BS256" s="45">
        <f t="shared" si="253"/>
        <v>1</v>
      </c>
      <c r="BT256" s="45">
        <f t="shared" si="254"/>
        <v>0</v>
      </c>
      <c r="BU256" s="45">
        <f t="shared" si="255"/>
        <v>1</v>
      </c>
      <c r="BV256" s="45">
        <f t="shared" si="256"/>
        <v>0</v>
      </c>
      <c r="BW256" s="45">
        <v>0</v>
      </c>
      <c r="BX256" s="45">
        <v>0</v>
      </c>
      <c r="BY256" s="45">
        <f t="shared" si="257"/>
        <v>1</v>
      </c>
      <c r="BZ256" s="45">
        <v>0</v>
      </c>
      <c r="CA256" s="45">
        <v>1</v>
      </c>
      <c r="CB256" s="45">
        <f t="shared" si="258"/>
        <v>0</v>
      </c>
      <c r="CC256" s="45">
        <v>0</v>
      </c>
      <c r="CD256" s="45">
        <v>0</v>
      </c>
      <c r="CE256" s="45">
        <f t="shared" si="259"/>
        <v>0</v>
      </c>
      <c r="CF256" s="45">
        <v>0</v>
      </c>
      <c r="CG256" s="45">
        <v>0</v>
      </c>
      <c r="CH256" s="45">
        <v>0</v>
      </c>
      <c r="CI256" s="45">
        <v>0</v>
      </c>
      <c r="CJ256" s="48">
        <v>6838.36</v>
      </c>
      <c r="CK256" s="48"/>
      <c r="CL256" s="45">
        <v>2</v>
      </c>
      <c r="CM256" s="45">
        <v>0</v>
      </c>
      <c r="CN256" s="45">
        <f t="shared" si="260"/>
        <v>0</v>
      </c>
      <c r="CO256" s="47">
        <f>(CN256/BQ256)*100</f>
        <v>0</v>
      </c>
      <c r="CP256" s="45">
        <f t="shared" si="261"/>
        <v>0</v>
      </c>
      <c r="CQ256" s="45">
        <f t="shared" si="262"/>
        <v>0</v>
      </c>
      <c r="CR256" s="45">
        <f t="shared" si="263"/>
        <v>0</v>
      </c>
      <c r="CS256" s="45">
        <v>0</v>
      </c>
      <c r="CT256" s="45">
        <v>0</v>
      </c>
      <c r="CU256" s="45">
        <v>0</v>
      </c>
      <c r="CV256" s="45">
        <v>0</v>
      </c>
      <c r="CW256" s="45">
        <v>0</v>
      </c>
      <c r="CX256" s="45">
        <v>0</v>
      </c>
      <c r="CY256" s="45">
        <f t="shared" si="264"/>
        <v>1</v>
      </c>
      <c r="CZ256" s="47">
        <f>(CY256/BQ256)*100</f>
        <v>100</v>
      </c>
      <c r="DA256" s="45">
        <v>0</v>
      </c>
      <c r="DB256" s="45">
        <f t="shared" si="265"/>
        <v>0</v>
      </c>
      <c r="DC256" s="37" t="s">
        <v>456</v>
      </c>
      <c r="DD256" s="45">
        <v>0</v>
      </c>
      <c r="DE256" s="45">
        <v>0</v>
      </c>
      <c r="DF256" s="45">
        <v>0</v>
      </c>
      <c r="DG256" s="45">
        <v>0</v>
      </c>
      <c r="DH256" s="48"/>
      <c r="DI256" s="48"/>
      <c r="DJ256" s="48"/>
      <c r="DK256" s="46">
        <v>0</v>
      </c>
      <c r="DL256" s="26" t="s">
        <v>392</v>
      </c>
      <c r="DM256" s="26" t="s">
        <v>392</v>
      </c>
      <c r="DN256" s="46">
        <v>2</v>
      </c>
    </row>
    <row r="257" spans="1:118" s="5" customFormat="1">
      <c r="A257" s="100" t="s">
        <v>349</v>
      </c>
      <c r="B257" s="100" t="s">
        <v>391</v>
      </c>
      <c r="C257" s="100" t="s">
        <v>34</v>
      </c>
      <c r="D257" s="46">
        <v>334</v>
      </c>
      <c r="E257" s="45">
        <f t="shared" si="245"/>
        <v>8</v>
      </c>
      <c r="F257" s="46">
        <v>8</v>
      </c>
      <c r="G257" s="34">
        <f t="shared" si="274"/>
        <v>100</v>
      </c>
      <c r="H257" s="46">
        <v>0</v>
      </c>
      <c r="I257" s="34">
        <f t="shared" si="275"/>
        <v>0</v>
      </c>
      <c r="J257" s="46">
        <v>7</v>
      </c>
      <c r="K257" s="34">
        <f t="shared" si="266"/>
        <v>2.0958083832335328</v>
      </c>
      <c r="L257" s="46">
        <v>32</v>
      </c>
      <c r="M257" s="46">
        <v>23</v>
      </c>
      <c r="N257" s="47">
        <f t="shared" si="267"/>
        <v>6.88622754491018</v>
      </c>
      <c r="O257" s="45">
        <v>3</v>
      </c>
      <c r="P257" s="45">
        <v>3</v>
      </c>
      <c r="Q257" s="34">
        <f t="shared" si="268"/>
        <v>0.89820359281437123</v>
      </c>
      <c r="R257" s="46">
        <f t="shared" si="246"/>
        <v>7</v>
      </c>
      <c r="S257" s="46">
        <v>7</v>
      </c>
      <c r="T257" s="34">
        <f t="shared" si="276"/>
        <v>100</v>
      </c>
      <c r="U257" s="46">
        <v>0</v>
      </c>
      <c r="V257" s="34">
        <f t="shared" si="277"/>
        <v>0</v>
      </c>
      <c r="W257" s="46">
        <v>1</v>
      </c>
      <c r="X257" s="46">
        <v>6</v>
      </c>
      <c r="Y257" s="34">
        <f t="shared" si="269"/>
        <v>1.7964071856287425</v>
      </c>
      <c r="Z257" s="46">
        <v>1</v>
      </c>
      <c r="AA257" s="34">
        <f t="shared" si="270"/>
        <v>0.29940119760479045</v>
      </c>
      <c r="AB257" s="42">
        <v>65.78</v>
      </c>
      <c r="AC257" s="42">
        <v>49.82</v>
      </c>
      <c r="AD257" s="42"/>
      <c r="AE257" s="42">
        <v>199.29</v>
      </c>
      <c r="AF257" s="34">
        <v>2.71</v>
      </c>
      <c r="AG257" s="34">
        <v>4</v>
      </c>
      <c r="AH257" s="45">
        <v>2</v>
      </c>
      <c r="AI257" s="34">
        <f t="shared" si="278"/>
        <v>28.571428571428569</v>
      </c>
      <c r="AJ257" s="45">
        <v>1</v>
      </c>
      <c r="AK257" s="34">
        <f>(AJ257/W257)*100</f>
        <v>100</v>
      </c>
      <c r="AL257" s="45">
        <v>2</v>
      </c>
      <c r="AM257" s="34">
        <f t="shared" si="279"/>
        <v>33.333333333333329</v>
      </c>
      <c r="AN257" s="45">
        <v>1</v>
      </c>
      <c r="AO257" s="34">
        <f>(AN257/Z257)*100</f>
        <v>100</v>
      </c>
      <c r="AP257" s="45">
        <v>1</v>
      </c>
      <c r="AQ257" s="175">
        <f t="shared" si="214"/>
        <v>0.29940119760479045</v>
      </c>
      <c r="AR257" s="45">
        <f t="shared" si="247"/>
        <v>3</v>
      </c>
      <c r="AS257" s="34">
        <f t="shared" si="271"/>
        <v>0.89820359281437123</v>
      </c>
      <c r="AT257" s="149">
        <v>0</v>
      </c>
      <c r="AU257" s="149">
        <v>3</v>
      </c>
      <c r="AV257" s="149">
        <v>0</v>
      </c>
      <c r="AW257" s="45">
        <f t="shared" si="248"/>
        <v>3</v>
      </c>
      <c r="AX257" s="45">
        <v>0</v>
      </c>
      <c r="AY257" s="45">
        <v>3</v>
      </c>
      <c r="AZ257" s="45">
        <v>0</v>
      </c>
      <c r="BA257" s="45">
        <v>2</v>
      </c>
      <c r="BB257" s="34">
        <f t="shared" si="272"/>
        <v>0.5988023952095809</v>
      </c>
      <c r="BC257" s="149">
        <v>0</v>
      </c>
      <c r="BD257" s="34">
        <f>(BC257/BA257)*100</f>
        <v>0</v>
      </c>
      <c r="BE257" s="45">
        <f t="shared" si="249"/>
        <v>0</v>
      </c>
      <c r="BF257" s="45">
        <f t="shared" si="250"/>
        <v>2</v>
      </c>
      <c r="BG257" s="45">
        <f t="shared" si="251"/>
        <v>1</v>
      </c>
      <c r="BH257" s="46">
        <v>0</v>
      </c>
      <c r="BI257" s="46">
        <v>0</v>
      </c>
      <c r="BJ257" s="46">
        <v>0</v>
      </c>
      <c r="BK257" s="46">
        <v>0</v>
      </c>
      <c r="BL257" s="46">
        <v>2</v>
      </c>
      <c r="BM257" s="46">
        <v>1</v>
      </c>
      <c r="BN257" s="46">
        <v>0</v>
      </c>
      <c r="BO257" s="46">
        <v>0</v>
      </c>
      <c r="BP257" s="46">
        <v>0</v>
      </c>
      <c r="BQ257" s="45">
        <f t="shared" si="252"/>
        <v>0</v>
      </c>
      <c r="BR257" s="47">
        <f t="shared" si="273"/>
        <v>0</v>
      </c>
      <c r="BS257" s="45">
        <f t="shared" si="253"/>
        <v>0</v>
      </c>
      <c r="BT257" s="45">
        <f t="shared" si="254"/>
        <v>0</v>
      </c>
      <c r="BU257" s="45">
        <f t="shared" si="255"/>
        <v>0</v>
      </c>
      <c r="BV257" s="45">
        <f t="shared" si="256"/>
        <v>0</v>
      </c>
      <c r="BW257" s="45">
        <v>0</v>
      </c>
      <c r="BX257" s="45">
        <v>0</v>
      </c>
      <c r="BY257" s="45">
        <f t="shared" si="257"/>
        <v>0</v>
      </c>
      <c r="BZ257" s="45">
        <v>0</v>
      </c>
      <c r="CA257" s="45">
        <v>0</v>
      </c>
      <c r="CB257" s="45">
        <f t="shared" si="258"/>
        <v>0</v>
      </c>
      <c r="CC257" s="45">
        <v>0</v>
      </c>
      <c r="CD257" s="45">
        <v>0</v>
      </c>
      <c r="CE257" s="45">
        <f t="shared" si="259"/>
        <v>0</v>
      </c>
      <c r="CF257" s="45">
        <v>0</v>
      </c>
      <c r="CG257" s="45">
        <v>0</v>
      </c>
      <c r="CH257" s="45">
        <v>0</v>
      </c>
      <c r="CI257" s="45">
        <v>0</v>
      </c>
      <c r="CJ257" s="48"/>
      <c r="CK257" s="48"/>
      <c r="CL257" s="45">
        <v>0</v>
      </c>
      <c r="CM257" s="45">
        <v>0</v>
      </c>
      <c r="CN257" s="45">
        <f t="shared" si="260"/>
        <v>0</v>
      </c>
      <c r="CO257" s="115" t="s">
        <v>456</v>
      </c>
      <c r="CP257" s="45">
        <f t="shared" si="261"/>
        <v>0</v>
      </c>
      <c r="CQ257" s="45">
        <f t="shared" si="262"/>
        <v>0</v>
      </c>
      <c r="CR257" s="45">
        <f t="shared" si="263"/>
        <v>0</v>
      </c>
      <c r="CS257" s="45">
        <v>0</v>
      </c>
      <c r="CT257" s="45">
        <v>0</v>
      </c>
      <c r="CU257" s="45">
        <v>0</v>
      </c>
      <c r="CV257" s="45">
        <v>0</v>
      </c>
      <c r="CW257" s="45">
        <v>0</v>
      </c>
      <c r="CX257" s="45">
        <v>0</v>
      </c>
      <c r="CY257" s="45">
        <f t="shared" si="264"/>
        <v>0</v>
      </c>
      <c r="CZ257" s="115" t="s">
        <v>456</v>
      </c>
      <c r="DA257" s="45">
        <v>1</v>
      </c>
      <c r="DB257" s="45">
        <f t="shared" si="265"/>
        <v>1</v>
      </c>
      <c r="DC257" s="34">
        <f>(DB257/DA257)*100</f>
        <v>100</v>
      </c>
      <c r="DD257" s="45">
        <v>0</v>
      </c>
      <c r="DE257" s="45">
        <v>0</v>
      </c>
      <c r="DF257" s="45">
        <v>1</v>
      </c>
      <c r="DG257" s="45">
        <v>0</v>
      </c>
      <c r="DH257" s="48">
        <v>701.93</v>
      </c>
      <c r="DI257" s="48">
        <v>701.93</v>
      </c>
      <c r="DJ257" s="48">
        <v>701.93</v>
      </c>
      <c r="DK257" s="46">
        <v>0</v>
      </c>
      <c r="DL257" s="26" t="s">
        <v>392</v>
      </c>
      <c r="DM257" s="26" t="s">
        <v>392</v>
      </c>
      <c r="DN257" s="46">
        <v>7</v>
      </c>
    </row>
    <row r="258" spans="1:118" s="5" customFormat="1">
      <c r="A258" s="26" t="s">
        <v>426</v>
      </c>
      <c r="B258" s="26" t="s">
        <v>439</v>
      </c>
      <c r="C258" s="26" t="s">
        <v>19</v>
      </c>
      <c r="D258" s="46">
        <v>223</v>
      </c>
      <c r="E258" s="45">
        <f t="shared" si="245"/>
        <v>1</v>
      </c>
      <c r="F258" s="46">
        <v>1</v>
      </c>
      <c r="G258" s="34">
        <f t="shared" si="274"/>
        <v>100</v>
      </c>
      <c r="H258" s="46">
        <v>0</v>
      </c>
      <c r="I258" s="34">
        <f t="shared" si="275"/>
        <v>0</v>
      </c>
      <c r="J258" s="46">
        <v>1</v>
      </c>
      <c r="K258" s="34">
        <f t="shared" si="266"/>
        <v>0.44843049327354262</v>
      </c>
      <c r="L258" s="46">
        <v>13</v>
      </c>
      <c r="M258" s="46">
        <v>11</v>
      </c>
      <c r="N258" s="47">
        <f t="shared" si="267"/>
        <v>4.9327354260089686</v>
      </c>
      <c r="O258" s="45">
        <v>3</v>
      </c>
      <c r="P258" s="45">
        <v>3</v>
      </c>
      <c r="Q258" s="34">
        <f t="shared" si="268"/>
        <v>1.3452914798206279</v>
      </c>
      <c r="R258" s="46">
        <f t="shared" si="246"/>
        <v>2</v>
      </c>
      <c r="S258" s="46">
        <v>2</v>
      </c>
      <c r="T258" s="34">
        <f t="shared" si="276"/>
        <v>100</v>
      </c>
      <c r="U258" s="46">
        <v>0</v>
      </c>
      <c r="V258" s="34">
        <f t="shared" si="277"/>
        <v>0</v>
      </c>
      <c r="W258" s="46">
        <v>0</v>
      </c>
      <c r="X258" s="46">
        <v>2</v>
      </c>
      <c r="Y258" s="34">
        <f t="shared" si="269"/>
        <v>0.89686098654708524</v>
      </c>
      <c r="Z258" s="46">
        <v>0</v>
      </c>
      <c r="AA258" s="34">
        <f t="shared" si="270"/>
        <v>0</v>
      </c>
      <c r="AB258" s="42">
        <v>110.41</v>
      </c>
      <c r="AC258" s="42"/>
      <c r="AD258" s="42">
        <v>441.65</v>
      </c>
      <c r="AE258" s="42"/>
      <c r="AF258" s="34">
        <v>4</v>
      </c>
      <c r="AG258" s="34"/>
      <c r="AH258" s="45">
        <v>1</v>
      </c>
      <c r="AI258" s="34">
        <f t="shared" si="278"/>
        <v>50</v>
      </c>
      <c r="AJ258" s="45">
        <v>0</v>
      </c>
      <c r="AK258" s="37" t="s">
        <v>456</v>
      </c>
      <c r="AL258" s="45">
        <v>1</v>
      </c>
      <c r="AM258" s="34">
        <f t="shared" si="279"/>
        <v>50</v>
      </c>
      <c r="AN258" s="45">
        <v>0</v>
      </c>
      <c r="AO258" s="37" t="s">
        <v>456</v>
      </c>
      <c r="AP258" s="45">
        <v>0</v>
      </c>
      <c r="AQ258" s="175">
        <f t="shared" si="214"/>
        <v>0</v>
      </c>
      <c r="AR258" s="45">
        <f t="shared" si="247"/>
        <v>0</v>
      </c>
      <c r="AS258" s="34">
        <f t="shared" si="271"/>
        <v>0</v>
      </c>
      <c r="AT258" s="149">
        <v>0</v>
      </c>
      <c r="AU258" s="149">
        <v>0</v>
      </c>
      <c r="AV258" s="149">
        <v>0</v>
      </c>
      <c r="AW258" s="45">
        <f t="shared" si="248"/>
        <v>0</v>
      </c>
      <c r="AX258" s="45">
        <v>0</v>
      </c>
      <c r="AY258" s="45">
        <v>0</v>
      </c>
      <c r="AZ258" s="45">
        <v>0</v>
      </c>
      <c r="BA258" s="45">
        <v>0</v>
      </c>
      <c r="BB258" s="34">
        <f t="shared" si="272"/>
        <v>0</v>
      </c>
      <c r="BC258" s="149">
        <v>0</v>
      </c>
      <c r="BD258" s="37" t="s">
        <v>456</v>
      </c>
      <c r="BE258" s="45">
        <f t="shared" si="249"/>
        <v>0</v>
      </c>
      <c r="BF258" s="45">
        <f t="shared" si="250"/>
        <v>0</v>
      </c>
      <c r="BG258" s="45">
        <f t="shared" si="251"/>
        <v>0</v>
      </c>
      <c r="BH258" s="46">
        <v>0</v>
      </c>
      <c r="BI258" s="46">
        <v>0</v>
      </c>
      <c r="BJ258" s="46">
        <v>0</v>
      </c>
      <c r="BK258" s="46">
        <v>0</v>
      </c>
      <c r="BL258" s="46">
        <v>0</v>
      </c>
      <c r="BM258" s="46">
        <v>0</v>
      </c>
      <c r="BN258" s="46">
        <v>0</v>
      </c>
      <c r="BO258" s="46">
        <v>0</v>
      </c>
      <c r="BP258" s="46">
        <v>0</v>
      </c>
      <c r="BQ258" s="45">
        <f t="shared" si="252"/>
        <v>0</v>
      </c>
      <c r="BR258" s="47">
        <f t="shared" si="273"/>
        <v>0</v>
      </c>
      <c r="BS258" s="45">
        <f t="shared" si="253"/>
        <v>0</v>
      </c>
      <c r="BT258" s="45">
        <f t="shared" si="254"/>
        <v>0</v>
      </c>
      <c r="BU258" s="45">
        <f t="shared" si="255"/>
        <v>0</v>
      </c>
      <c r="BV258" s="45">
        <f t="shared" si="256"/>
        <v>0</v>
      </c>
      <c r="BW258" s="45">
        <v>0</v>
      </c>
      <c r="BX258" s="45">
        <v>0</v>
      </c>
      <c r="BY258" s="45">
        <f t="shared" si="257"/>
        <v>0</v>
      </c>
      <c r="BZ258" s="45">
        <v>0</v>
      </c>
      <c r="CA258" s="45">
        <v>0</v>
      </c>
      <c r="CB258" s="45">
        <f t="shared" si="258"/>
        <v>0</v>
      </c>
      <c r="CC258" s="45">
        <v>0</v>
      </c>
      <c r="CD258" s="45">
        <v>0</v>
      </c>
      <c r="CE258" s="45">
        <f t="shared" si="259"/>
        <v>0</v>
      </c>
      <c r="CF258" s="45">
        <v>0</v>
      </c>
      <c r="CG258" s="45">
        <v>0</v>
      </c>
      <c r="CH258" s="45">
        <v>0</v>
      </c>
      <c r="CI258" s="45">
        <v>0</v>
      </c>
      <c r="CJ258" s="48"/>
      <c r="CK258" s="48"/>
      <c r="CL258" s="45">
        <v>0</v>
      </c>
      <c r="CM258" s="45">
        <v>0</v>
      </c>
      <c r="CN258" s="45">
        <f t="shared" si="260"/>
        <v>0</v>
      </c>
      <c r="CO258" s="115" t="s">
        <v>456</v>
      </c>
      <c r="CP258" s="45">
        <f t="shared" si="261"/>
        <v>0</v>
      </c>
      <c r="CQ258" s="45">
        <f t="shared" si="262"/>
        <v>0</v>
      </c>
      <c r="CR258" s="45">
        <f t="shared" si="263"/>
        <v>0</v>
      </c>
      <c r="CS258" s="45">
        <v>0</v>
      </c>
      <c r="CT258" s="45">
        <v>0</v>
      </c>
      <c r="CU258" s="45">
        <v>0</v>
      </c>
      <c r="CV258" s="45">
        <v>0</v>
      </c>
      <c r="CW258" s="45">
        <v>0</v>
      </c>
      <c r="CX258" s="45">
        <v>0</v>
      </c>
      <c r="CY258" s="45">
        <f t="shared" si="264"/>
        <v>0</v>
      </c>
      <c r="CZ258" s="115" t="s">
        <v>456</v>
      </c>
      <c r="DA258" s="45">
        <v>0</v>
      </c>
      <c r="DB258" s="45">
        <f t="shared" si="265"/>
        <v>0</v>
      </c>
      <c r="DC258" s="37" t="s">
        <v>456</v>
      </c>
      <c r="DD258" s="45">
        <v>0</v>
      </c>
      <c r="DE258" s="45">
        <v>0</v>
      </c>
      <c r="DF258" s="45">
        <v>0</v>
      </c>
      <c r="DG258" s="45">
        <v>0</v>
      </c>
      <c r="DH258" s="48"/>
      <c r="DI258" s="48"/>
      <c r="DJ258" s="48"/>
      <c r="DK258" s="46">
        <v>0</v>
      </c>
      <c r="DL258" s="46">
        <v>3</v>
      </c>
      <c r="DM258" s="46">
        <v>0</v>
      </c>
      <c r="DN258" s="46">
        <v>0</v>
      </c>
    </row>
    <row r="259" spans="1:118" s="5" customFormat="1">
      <c r="A259" s="26" t="s">
        <v>193</v>
      </c>
      <c r="B259" s="26" t="s">
        <v>210</v>
      </c>
      <c r="C259" s="26" t="s">
        <v>31</v>
      </c>
      <c r="D259" s="46">
        <v>218</v>
      </c>
      <c r="E259" s="45">
        <f t="shared" si="245"/>
        <v>1</v>
      </c>
      <c r="F259" s="46">
        <v>1</v>
      </c>
      <c r="G259" s="34">
        <f t="shared" si="274"/>
        <v>100</v>
      </c>
      <c r="H259" s="46">
        <v>0</v>
      </c>
      <c r="I259" s="34">
        <f t="shared" si="275"/>
        <v>0</v>
      </c>
      <c r="J259" s="46">
        <v>1</v>
      </c>
      <c r="K259" s="34">
        <f t="shared" si="266"/>
        <v>0.45871559633027525</v>
      </c>
      <c r="L259" s="46">
        <v>79</v>
      </c>
      <c r="M259" s="46">
        <v>30</v>
      </c>
      <c r="N259" s="47">
        <f t="shared" si="267"/>
        <v>13.761467889908257</v>
      </c>
      <c r="O259" s="46">
        <v>23</v>
      </c>
      <c r="P259" s="46">
        <v>12</v>
      </c>
      <c r="Q259" s="34">
        <f t="shared" si="268"/>
        <v>5.5045871559633035</v>
      </c>
      <c r="R259" s="46">
        <f t="shared" si="246"/>
        <v>4</v>
      </c>
      <c r="S259" s="46">
        <v>4</v>
      </c>
      <c r="T259" s="34">
        <f t="shared" si="276"/>
        <v>100</v>
      </c>
      <c r="U259" s="46">
        <v>0</v>
      </c>
      <c r="V259" s="34">
        <f t="shared" si="277"/>
        <v>0</v>
      </c>
      <c r="W259" s="46">
        <v>1</v>
      </c>
      <c r="X259" s="46">
        <v>4</v>
      </c>
      <c r="Y259" s="34">
        <f t="shared" si="269"/>
        <v>1.834862385321101</v>
      </c>
      <c r="Z259" s="46">
        <v>1</v>
      </c>
      <c r="AA259" s="34">
        <f t="shared" si="270"/>
        <v>0.45871559633027525</v>
      </c>
      <c r="AB259" s="42">
        <v>36.880000000000003</v>
      </c>
      <c r="AC259" s="42">
        <v>30</v>
      </c>
      <c r="AD259" s="42">
        <v>175.87</v>
      </c>
      <c r="AE259" s="42">
        <v>120</v>
      </c>
      <c r="AF259" s="34">
        <v>4.5</v>
      </c>
      <c r="AG259" s="34">
        <v>4</v>
      </c>
      <c r="AH259" s="45">
        <v>2</v>
      </c>
      <c r="AI259" s="34">
        <f t="shared" si="278"/>
        <v>50</v>
      </c>
      <c r="AJ259" s="45">
        <v>1</v>
      </c>
      <c r="AK259" s="34">
        <f>(AJ259/W259)*100</f>
        <v>100</v>
      </c>
      <c r="AL259" s="45">
        <v>2</v>
      </c>
      <c r="AM259" s="34">
        <f t="shared" si="279"/>
        <v>50</v>
      </c>
      <c r="AN259" s="45">
        <v>1</v>
      </c>
      <c r="AO259" s="34">
        <f>(AN259/Z259)*100</f>
        <v>100</v>
      </c>
      <c r="AP259" s="45">
        <v>0</v>
      </c>
      <c r="AQ259" s="175">
        <f t="shared" si="214"/>
        <v>0</v>
      </c>
      <c r="AR259" s="45">
        <f t="shared" si="247"/>
        <v>7</v>
      </c>
      <c r="AS259" s="34">
        <f t="shared" si="271"/>
        <v>3.2110091743119269</v>
      </c>
      <c r="AT259" s="149">
        <v>0</v>
      </c>
      <c r="AU259" s="149">
        <v>7</v>
      </c>
      <c r="AV259" s="149">
        <v>0</v>
      </c>
      <c r="AW259" s="45">
        <f t="shared" si="248"/>
        <v>2</v>
      </c>
      <c r="AX259" s="45">
        <v>0</v>
      </c>
      <c r="AY259" s="45">
        <v>2</v>
      </c>
      <c r="AZ259" s="45">
        <v>0</v>
      </c>
      <c r="BA259" s="45">
        <v>2</v>
      </c>
      <c r="BB259" s="34">
        <f t="shared" si="272"/>
        <v>0.91743119266055051</v>
      </c>
      <c r="BC259" s="149">
        <v>0</v>
      </c>
      <c r="BD259" s="34">
        <f>(BC259/BA259)*100</f>
        <v>0</v>
      </c>
      <c r="BE259" s="45">
        <f t="shared" si="249"/>
        <v>0</v>
      </c>
      <c r="BF259" s="45">
        <f t="shared" si="250"/>
        <v>0</v>
      </c>
      <c r="BG259" s="45">
        <f t="shared" si="251"/>
        <v>2</v>
      </c>
      <c r="BH259" s="46">
        <v>0</v>
      </c>
      <c r="BI259" s="46">
        <v>0</v>
      </c>
      <c r="BJ259" s="46">
        <v>0</v>
      </c>
      <c r="BK259" s="46">
        <v>0</v>
      </c>
      <c r="BL259" s="46">
        <v>0</v>
      </c>
      <c r="BM259" s="46">
        <v>2</v>
      </c>
      <c r="BN259" s="46">
        <v>0</v>
      </c>
      <c r="BO259" s="46">
        <v>0</v>
      </c>
      <c r="BP259" s="46">
        <v>0</v>
      </c>
      <c r="BQ259" s="45">
        <f t="shared" si="252"/>
        <v>0</v>
      </c>
      <c r="BR259" s="47">
        <f t="shared" si="273"/>
        <v>0</v>
      </c>
      <c r="BS259" s="45">
        <f t="shared" si="253"/>
        <v>0</v>
      </c>
      <c r="BT259" s="45">
        <f t="shared" si="254"/>
        <v>0</v>
      </c>
      <c r="BU259" s="45">
        <f t="shared" si="255"/>
        <v>0</v>
      </c>
      <c r="BV259" s="45">
        <f t="shared" si="256"/>
        <v>0</v>
      </c>
      <c r="BW259" s="45">
        <v>0</v>
      </c>
      <c r="BX259" s="45">
        <v>0</v>
      </c>
      <c r="BY259" s="45">
        <f t="shared" si="257"/>
        <v>0</v>
      </c>
      <c r="BZ259" s="45">
        <v>0</v>
      </c>
      <c r="CA259" s="45">
        <v>0</v>
      </c>
      <c r="CB259" s="45">
        <f t="shared" si="258"/>
        <v>0</v>
      </c>
      <c r="CC259" s="45">
        <v>0</v>
      </c>
      <c r="CD259" s="45">
        <v>0</v>
      </c>
      <c r="CE259" s="45">
        <f t="shared" si="259"/>
        <v>0</v>
      </c>
      <c r="CF259" s="45">
        <v>0</v>
      </c>
      <c r="CG259" s="45">
        <v>0</v>
      </c>
      <c r="CH259" s="45">
        <v>0</v>
      </c>
      <c r="CI259" s="45">
        <v>0</v>
      </c>
      <c r="CJ259" s="48"/>
      <c r="CK259" s="48"/>
      <c r="CL259" s="45"/>
      <c r="CM259" s="45">
        <v>0</v>
      </c>
      <c r="CN259" s="45">
        <f t="shared" si="260"/>
        <v>0</v>
      </c>
      <c r="CO259" s="115" t="s">
        <v>456</v>
      </c>
      <c r="CP259" s="45">
        <f t="shared" si="261"/>
        <v>0</v>
      </c>
      <c r="CQ259" s="45">
        <f t="shared" si="262"/>
        <v>0</v>
      </c>
      <c r="CR259" s="45">
        <f t="shared" si="263"/>
        <v>0</v>
      </c>
      <c r="CS259" s="45">
        <v>0</v>
      </c>
      <c r="CT259" s="45">
        <v>0</v>
      </c>
      <c r="CU259" s="45">
        <v>0</v>
      </c>
      <c r="CV259" s="45">
        <v>0</v>
      </c>
      <c r="CW259" s="45">
        <v>0</v>
      </c>
      <c r="CX259" s="45">
        <v>0</v>
      </c>
      <c r="CY259" s="45">
        <f t="shared" si="264"/>
        <v>0</v>
      </c>
      <c r="CZ259" s="115" t="s">
        <v>456</v>
      </c>
      <c r="DA259" s="45">
        <v>1</v>
      </c>
      <c r="DB259" s="45">
        <f t="shared" si="265"/>
        <v>0</v>
      </c>
      <c r="DC259" s="34">
        <f>(DB259/DA259)*100</f>
        <v>0</v>
      </c>
      <c r="DD259" s="45">
        <v>0</v>
      </c>
      <c r="DE259" s="45">
        <v>0</v>
      </c>
      <c r="DF259" s="45">
        <v>0</v>
      </c>
      <c r="DG259" s="45">
        <v>0</v>
      </c>
      <c r="DH259" s="48"/>
      <c r="DI259" s="48"/>
      <c r="DJ259" s="48"/>
      <c r="DK259" s="46">
        <v>0</v>
      </c>
      <c r="DL259" s="46">
        <v>3</v>
      </c>
      <c r="DM259" s="46">
        <v>0</v>
      </c>
      <c r="DN259" s="46">
        <v>4</v>
      </c>
    </row>
    <row r="260" spans="1:118" s="5" customFormat="1">
      <c r="A260" s="26" t="s">
        <v>194</v>
      </c>
      <c r="B260" s="26" t="s">
        <v>210</v>
      </c>
      <c r="C260" s="26" t="s">
        <v>31</v>
      </c>
      <c r="D260" s="46">
        <v>117</v>
      </c>
      <c r="E260" s="45">
        <f t="shared" si="245"/>
        <v>3</v>
      </c>
      <c r="F260" s="46">
        <v>3</v>
      </c>
      <c r="G260" s="34">
        <f t="shared" si="274"/>
        <v>100</v>
      </c>
      <c r="H260" s="46">
        <v>0</v>
      </c>
      <c r="I260" s="34">
        <f t="shared" si="275"/>
        <v>0</v>
      </c>
      <c r="J260" s="46">
        <v>3</v>
      </c>
      <c r="K260" s="34">
        <f t="shared" si="266"/>
        <v>2.5641025641025639</v>
      </c>
      <c r="L260" s="46">
        <v>70</v>
      </c>
      <c r="M260" s="46">
        <v>22</v>
      </c>
      <c r="N260" s="47">
        <f t="shared" si="267"/>
        <v>18.803418803418804</v>
      </c>
      <c r="O260" s="46">
        <v>11</v>
      </c>
      <c r="P260" s="46">
        <v>7</v>
      </c>
      <c r="Q260" s="34">
        <f t="shared" si="268"/>
        <v>5.982905982905983</v>
      </c>
      <c r="R260" s="46">
        <f t="shared" si="246"/>
        <v>2</v>
      </c>
      <c r="S260" s="46">
        <v>2</v>
      </c>
      <c r="T260" s="34">
        <f t="shared" si="276"/>
        <v>100</v>
      </c>
      <c r="U260" s="46">
        <v>0</v>
      </c>
      <c r="V260" s="34">
        <f t="shared" si="277"/>
        <v>0</v>
      </c>
      <c r="W260" s="46">
        <v>0</v>
      </c>
      <c r="X260" s="46">
        <v>1</v>
      </c>
      <c r="Y260" s="34">
        <f t="shared" si="269"/>
        <v>0.85470085470085477</v>
      </c>
      <c r="Z260" s="46">
        <v>0</v>
      </c>
      <c r="AA260" s="34">
        <f t="shared" si="270"/>
        <v>0</v>
      </c>
      <c r="AB260" s="42">
        <v>67.62</v>
      </c>
      <c r="AC260" s="42"/>
      <c r="AD260" s="42">
        <v>235.96</v>
      </c>
      <c r="AE260" s="42"/>
      <c r="AF260" s="34">
        <v>3</v>
      </c>
      <c r="AG260" s="34"/>
      <c r="AH260" s="45">
        <v>1</v>
      </c>
      <c r="AI260" s="34">
        <f t="shared" si="278"/>
        <v>50</v>
      </c>
      <c r="AJ260" s="45">
        <v>0</v>
      </c>
      <c r="AK260" s="37" t="s">
        <v>456</v>
      </c>
      <c r="AL260" s="45">
        <v>1</v>
      </c>
      <c r="AM260" s="34">
        <f t="shared" si="279"/>
        <v>100</v>
      </c>
      <c r="AN260" s="45">
        <v>0</v>
      </c>
      <c r="AO260" s="37" t="s">
        <v>456</v>
      </c>
      <c r="AP260" s="45">
        <v>0</v>
      </c>
      <c r="AQ260" s="175">
        <f t="shared" si="214"/>
        <v>0</v>
      </c>
      <c r="AR260" s="45">
        <f t="shared" si="247"/>
        <v>2</v>
      </c>
      <c r="AS260" s="34">
        <f t="shared" si="271"/>
        <v>1.7094017094017095</v>
      </c>
      <c r="AT260" s="149">
        <v>0</v>
      </c>
      <c r="AU260" s="149">
        <v>2</v>
      </c>
      <c r="AV260" s="149">
        <v>0</v>
      </c>
      <c r="AW260" s="45">
        <f t="shared" si="248"/>
        <v>1</v>
      </c>
      <c r="AX260" s="45">
        <v>0</v>
      </c>
      <c r="AY260" s="45">
        <v>1</v>
      </c>
      <c r="AZ260" s="45">
        <v>0</v>
      </c>
      <c r="BA260" s="45">
        <v>1</v>
      </c>
      <c r="BB260" s="34">
        <f t="shared" si="272"/>
        <v>0.85470085470085477</v>
      </c>
      <c r="BC260" s="149">
        <v>0</v>
      </c>
      <c r="BD260" s="34">
        <f>(BC260/BA260)*100</f>
        <v>0</v>
      </c>
      <c r="BE260" s="45">
        <f t="shared" si="249"/>
        <v>0</v>
      </c>
      <c r="BF260" s="45">
        <f t="shared" si="250"/>
        <v>0</v>
      </c>
      <c r="BG260" s="45">
        <f t="shared" si="251"/>
        <v>1</v>
      </c>
      <c r="BH260" s="46">
        <v>0</v>
      </c>
      <c r="BI260" s="46">
        <v>0</v>
      </c>
      <c r="BJ260" s="46">
        <v>0</v>
      </c>
      <c r="BK260" s="46">
        <v>0</v>
      </c>
      <c r="BL260" s="46">
        <v>0</v>
      </c>
      <c r="BM260" s="46">
        <v>1</v>
      </c>
      <c r="BN260" s="46">
        <v>0</v>
      </c>
      <c r="BO260" s="46">
        <v>0</v>
      </c>
      <c r="BP260" s="46">
        <v>0</v>
      </c>
      <c r="BQ260" s="45">
        <f t="shared" si="252"/>
        <v>0</v>
      </c>
      <c r="BR260" s="47">
        <f t="shared" si="273"/>
        <v>0</v>
      </c>
      <c r="BS260" s="45">
        <f t="shared" si="253"/>
        <v>0</v>
      </c>
      <c r="BT260" s="45">
        <f t="shared" si="254"/>
        <v>0</v>
      </c>
      <c r="BU260" s="45">
        <f t="shared" si="255"/>
        <v>0</v>
      </c>
      <c r="BV260" s="45">
        <f t="shared" si="256"/>
        <v>0</v>
      </c>
      <c r="BW260" s="45">
        <v>0</v>
      </c>
      <c r="BX260" s="45">
        <v>0</v>
      </c>
      <c r="BY260" s="45">
        <f t="shared" si="257"/>
        <v>0</v>
      </c>
      <c r="BZ260" s="45">
        <v>0</v>
      </c>
      <c r="CA260" s="45">
        <v>0</v>
      </c>
      <c r="CB260" s="45">
        <f t="shared" si="258"/>
        <v>0</v>
      </c>
      <c r="CC260" s="45">
        <v>0</v>
      </c>
      <c r="CD260" s="45">
        <v>0</v>
      </c>
      <c r="CE260" s="45">
        <f t="shared" si="259"/>
        <v>0</v>
      </c>
      <c r="CF260" s="45">
        <v>0</v>
      </c>
      <c r="CG260" s="45">
        <v>0</v>
      </c>
      <c r="CH260" s="45">
        <v>0</v>
      </c>
      <c r="CI260" s="45">
        <v>0</v>
      </c>
      <c r="CJ260" s="48"/>
      <c r="CK260" s="48"/>
      <c r="CL260" s="45"/>
      <c r="CM260" s="45">
        <v>0</v>
      </c>
      <c r="CN260" s="45">
        <f t="shared" si="260"/>
        <v>0</v>
      </c>
      <c r="CO260" s="115" t="s">
        <v>456</v>
      </c>
      <c r="CP260" s="45">
        <f t="shared" si="261"/>
        <v>0</v>
      </c>
      <c r="CQ260" s="45">
        <f t="shared" si="262"/>
        <v>0</v>
      </c>
      <c r="CR260" s="45">
        <f t="shared" si="263"/>
        <v>0</v>
      </c>
      <c r="CS260" s="45">
        <v>0</v>
      </c>
      <c r="CT260" s="45">
        <v>0</v>
      </c>
      <c r="CU260" s="45">
        <v>0</v>
      </c>
      <c r="CV260" s="45">
        <v>0</v>
      </c>
      <c r="CW260" s="45">
        <v>0</v>
      </c>
      <c r="CX260" s="45">
        <v>0</v>
      </c>
      <c r="CY260" s="45">
        <f t="shared" si="264"/>
        <v>0</v>
      </c>
      <c r="CZ260" s="115" t="s">
        <v>456</v>
      </c>
      <c r="DA260" s="45">
        <v>0</v>
      </c>
      <c r="DB260" s="45">
        <f t="shared" si="265"/>
        <v>0</v>
      </c>
      <c r="DC260" s="37" t="s">
        <v>456</v>
      </c>
      <c r="DD260" s="45">
        <v>0</v>
      </c>
      <c r="DE260" s="45">
        <v>0</v>
      </c>
      <c r="DF260" s="45">
        <v>0</v>
      </c>
      <c r="DG260" s="45">
        <v>0</v>
      </c>
      <c r="DH260" s="48"/>
      <c r="DI260" s="48"/>
      <c r="DJ260" s="48"/>
      <c r="DK260" s="46">
        <v>0</v>
      </c>
      <c r="DL260" s="46">
        <v>2</v>
      </c>
      <c r="DM260" s="46">
        <v>1</v>
      </c>
      <c r="DN260" s="46">
        <v>1</v>
      </c>
    </row>
    <row r="261" spans="1:118" s="5" customFormat="1">
      <c r="A261" s="100" t="s">
        <v>350</v>
      </c>
      <c r="B261" s="100" t="s">
        <v>391</v>
      </c>
      <c r="C261" s="100" t="s">
        <v>34</v>
      </c>
      <c r="D261" s="46">
        <v>785</v>
      </c>
      <c r="E261" s="45">
        <f t="shared" si="245"/>
        <v>11</v>
      </c>
      <c r="F261" s="46">
        <v>10</v>
      </c>
      <c r="G261" s="34">
        <f t="shared" si="274"/>
        <v>90.909090909090907</v>
      </c>
      <c r="H261" s="46">
        <v>1</v>
      </c>
      <c r="I261" s="34">
        <f t="shared" si="275"/>
        <v>9.0909090909090917</v>
      </c>
      <c r="J261" s="46">
        <v>10</v>
      </c>
      <c r="K261" s="34">
        <f t="shared" si="266"/>
        <v>1.2738853503184715</v>
      </c>
      <c r="L261" s="46">
        <v>108</v>
      </c>
      <c r="M261" s="46">
        <v>62</v>
      </c>
      <c r="N261" s="47">
        <f t="shared" si="267"/>
        <v>7.8980891719745223</v>
      </c>
      <c r="O261" s="45">
        <v>15</v>
      </c>
      <c r="P261" s="45">
        <v>11</v>
      </c>
      <c r="Q261" s="34">
        <f t="shared" si="268"/>
        <v>1.4012738853503186</v>
      </c>
      <c r="R261" s="46">
        <f t="shared" si="246"/>
        <v>7</v>
      </c>
      <c r="S261" s="46">
        <v>7</v>
      </c>
      <c r="T261" s="34">
        <f t="shared" si="276"/>
        <v>100</v>
      </c>
      <c r="U261" s="46">
        <v>0</v>
      </c>
      <c r="V261" s="34">
        <f t="shared" si="277"/>
        <v>0</v>
      </c>
      <c r="W261" s="46">
        <v>0</v>
      </c>
      <c r="X261" s="46">
        <v>5</v>
      </c>
      <c r="Y261" s="34">
        <f t="shared" si="269"/>
        <v>0.63694267515923575</v>
      </c>
      <c r="Z261" s="46">
        <v>0</v>
      </c>
      <c r="AA261" s="34">
        <f t="shared" si="270"/>
        <v>0</v>
      </c>
      <c r="AB261" s="42">
        <v>69.400000000000006</v>
      </c>
      <c r="AC261" s="42"/>
      <c r="AD261" s="42"/>
      <c r="AE261" s="42"/>
      <c r="AF261" s="34">
        <v>4.57</v>
      </c>
      <c r="AG261" s="34"/>
      <c r="AH261" s="45">
        <v>2</v>
      </c>
      <c r="AI261" s="34">
        <f t="shared" si="278"/>
        <v>28.571428571428569</v>
      </c>
      <c r="AJ261" s="45">
        <v>0</v>
      </c>
      <c r="AK261" s="37" t="s">
        <v>456</v>
      </c>
      <c r="AL261" s="45">
        <v>1</v>
      </c>
      <c r="AM261" s="34">
        <f t="shared" si="279"/>
        <v>20</v>
      </c>
      <c r="AN261" s="45">
        <v>0</v>
      </c>
      <c r="AO261" s="37" t="s">
        <v>456</v>
      </c>
      <c r="AP261" s="45">
        <v>0</v>
      </c>
      <c r="AQ261" s="175">
        <f t="shared" si="214"/>
        <v>0</v>
      </c>
      <c r="AR261" s="45">
        <f t="shared" si="247"/>
        <v>6</v>
      </c>
      <c r="AS261" s="34">
        <f t="shared" si="271"/>
        <v>0.76433121019108285</v>
      </c>
      <c r="AT261" s="149">
        <v>0</v>
      </c>
      <c r="AU261" s="149">
        <v>6</v>
      </c>
      <c r="AV261" s="149">
        <v>0</v>
      </c>
      <c r="AW261" s="45">
        <f t="shared" si="248"/>
        <v>5</v>
      </c>
      <c r="AX261" s="45">
        <v>0</v>
      </c>
      <c r="AY261" s="45">
        <v>5</v>
      </c>
      <c r="AZ261" s="45">
        <v>0</v>
      </c>
      <c r="BA261" s="45">
        <v>5</v>
      </c>
      <c r="BB261" s="34">
        <f t="shared" si="272"/>
        <v>0.63694267515923575</v>
      </c>
      <c r="BC261" s="149">
        <v>0</v>
      </c>
      <c r="BD261" s="34">
        <f>(BC261/BA261)*100</f>
        <v>0</v>
      </c>
      <c r="BE261" s="45">
        <f t="shared" si="249"/>
        <v>0</v>
      </c>
      <c r="BF261" s="45">
        <f t="shared" si="250"/>
        <v>2</v>
      </c>
      <c r="BG261" s="45">
        <f t="shared" si="251"/>
        <v>3</v>
      </c>
      <c r="BH261" s="46">
        <v>0</v>
      </c>
      <c r="BI261" s="46">
        <v>0</v>
      </c>
      <c r="BJ261" s="46">
        <v>0</v>
      </c>
      <c r="BK261" s="46">
        <v>0</v>
      </c>
      <c r="BL261" s="46">
        <v>2</v>
      </c>
      <c r="BM261" s="46">
        <v>3</v>
      </c>
      <c r="BN261" s="46">
        <v>0</v>
      </c>
      <c r="BO261" s="46">
        <v>0</v>
      </c>
      <c r="BP261" s="46">
        <v>0</v>
      </c>
      <c r="BQ261" s="45">
        <f t="shared" si="252"/>
        <v>0</v>
      </c>
      <c r="BR261" s="47">
        <f t="shared" si="273"/>
        <v>0</v>
      </c>
      <c r="BS261" s="45">
        <f t="shared" si="253"/>
        <v>0</v>
      </c>
      <c r="BT261" s="45">
        <f t="shared" si="254"/>
        <v>0</v>
      </c>
      <c r="BU261" s="45">
        <f t="shared" si="255"/>
        <v>0</v>
      </c>
      <c r="BV261" s="45">
        <f t="shared" si="256"/>
        <v>0</v>
      </c>
      <c r="BW261" s="45">
        <v>0</v>
      </c>
      <c r="BX261" s="45">
        <v>0</v>
      </c>
      <c r="BY261" s="45">
        <f t="shared" si="257"/>
        <v>0</v>
      </c>
      <c r="BZ261" s="45">
        <v>0</v>
      </c>
      <c r="CA261" s="45">
        <v>0</v>
      </c>
      <c r="CB261" s="45">
        <f t="shared" si="258"/>
        <v>0</v>
      </c>
      <c r="CC261" s="45">
        <v>0</v>
      </c>
      <c r="CD261" s="45">
        <v>0</v>
      </c>
      <c r="CE261" s="45">
        <f t="shared" si="259"/>
        <v>0</v>
      </c>
      <c r="CF261" s="45">
        <v>0</v>
      </c>
      <c r="CG261" s="45">
        <v>0</v>
      </c>
      <c r="CH261" s="45">
        <v>0</v>
      </c>
      <c r="CI261" s="45">
        <v>0</v>
      </c>
      <c r="CJ261" s="48"/>
      <c r="CK261" s="48"/>
      <c r="CL261" s="45">
        <v>0</v>
      </c>
      <c r="CM261" s="45">
        <v>0</v>
      </c>
      <c r="CN261" s="45">
        <f t="shared" si="260"/>
        <v>0</v>
      </c>
      <c r="CO261" s="115" t="s">
        <v>456</v>
      </c>
      <c r="CP261" s="45">
        <f t="shared" si="261"/>
        <v>0</v>
      </c>
      <c r="CQ261" s="45">
        <f t="shared" si="262"/>
        <v>0</v>
      </c>
      <c r="CR261" s="45">
        <f t="shared" si="263"/>
        <v>0</v>
      </c>
      <c r="CS261" s="45">
        <v>0</v>
      </c>
      <c r="CT261" s="45">
        <v>0</v>
      </c>
      <c r="CU261" s="45">
        <v>0</v>
      </c>
      <c r="CV261" s="45">
        <v>0</v>
      </c>
      <c r="CW261" s="45">
        <v>0</v>
      </c>
      <c r="CX261" s="45">
        <v>0</v>
      </c>
      <c r="CY261" s="45">
        <f t="shared" si="264"/>
        <v>0</v>
      </c>
      <c r="CZ261" s="115" t="s">
        <v>456</v>
      </c>
      <c r="DA261" s="45">
        <v>0</v>
      </c>
      <c r="DB261" s="45">
        <f t="shared" si="265"/>
        <v>0</v>
      </c>
      <c r="DC261" s="37" t="s">
        <v>456</v>
      </c>
      <c r="DD261" s="45">
        <v>0</v>
      </c>
      <c r="DE261" s="45">
        <v>0</v>
      </c>
      <c r="DF261" s="45">
        <v>0</v>
      </c>
      <c r="DG261" s="45">
        <v>0</v>
      </c>
      <c r="DH261" s="48"/>
      <c r="DI261" s="48"/>
      <c r="DJ261" s="48"/>
      <c r="DK261" s="46">
        <v>0</v>
      </c>
      <c r="DL261" s="26" t="s">
        <v>392</v>
      </c>
      <c r="DM261" s="26" t="s">
        <v>392</v>
      </c>
      <c r="DN261" s="46">
        <v>7</v>
      </c>
    </row>
    <row r="262" spans="1:118" s="5" customFormat="1">
      <c r="A262" s="26" t="s">
        <v>195</v>
      </c>
      <c r="B262" s="26" t="s">
        <v>210</v>
      </c>
      <c r="C262" s="26" t="s">
        <v>31</v>
      </c>
      <c r="D262" s="46">
        <v>213</v>
      </c>
      <c r="E262" s="45">
        <f t="shared" si="245"/>
        <v>3</v>
      </c>
      <c r="F262" s="46">
        <v>3</v>
      </c>
      <c r="G262" s="34">
        <f t="shared" si="274"/>
        <v>100</v>
      </c>
      <c r="H262" s="46">
        <v>0</v>
      </c>
      <c r="I262" s="34">
        <f t="shared" si="275"/>
        <v>0</v>
      </c>
      <c r="J262" s="46">
        <v>3</v>
      </c>
      <c r="K262" s="34">
        <f t="shared" si="266"/>
        <v>1.4084507042253522</v>
      </c>
      <c r="L262" s="46">
        <v>70</v>
      </c>
      <c r="M262" s="46">
        <v>32</v>
      </c>
      <c r="N262" s="47">
        <f t="shared" si="267"/>
        <v>15.023474178403756</v>
      </c>
      <c r="O262" s="46">
        <v>5</v>
      </c>
      <c r="P262" s="46">
        <v>3</v>
      </c>
      <c r="Q262" s="34">
        <f t="shared" si="268"/>
        <v>1.4084507042253522</v>
      </c>
      <c r="R262" s="46">
        <f t="shared" si="246"/>
        <v>3</v>
      </c>
      <c r="S262" s="46">
        <v>3</v>
      </c>
      <c r="T262" s="34">
        <f t="shared" si="276"/>
        <v>100</v>
      </c>
      <c r="U262" s="46">
        <v>0</v>
      </c>
      <c r="V262" s="34">
        <f t="shared" si="277"/>
        <v>0</v>
      </c>
      <c r="W262" s="46">
        <v>0</v>
      </c>
      <c r="X262" s="46">
        <v>2</v>
      </c>
      <c r="Y262" s="34">
        <f t="shared" si="269"/>
        <v>0.93896713615023475</v>
      </c>
      <c r="Z262" s="46">
        <v>0</v>
      </c>
      <c r="AA262" s="34">
        <f t="shared" si="270"/>
        <v>0</v>
      </c>
      <c r="AB262" s="42">
        <v>59.09</v>
      </c>
      <c r="AC262" s="42"/>
      <c r="AD262" s="42">
        <v>361.99</v>
      </c>
      <c r="AE262" s="42"/>
      <c r="AF262" s="34">
        <v>9</v>
      </c>
      <c r="AG262" s="34"/>
      <c r="AH262" s="45">
        <v>2</v>
      </c>
      <c r="AI262" s="34">
        <f t="shared" si="278"/>
        <v>66.666666666666657</v>
      </c>
      <c r="AJ262" s="45">
        <v>0</v>
      </c>
      <c r="AK262" s="37" t="s">
        <v>456</v>
      </c>
      <c r="AL262" s="45">
        <v>2</v>
      </c>
      <c r="AM262" s="34">
        <f t="shared" si="279"/>
        <v>100</v>
      </c>
      <c r="AN262" s="45">
        <v>0</v>
      </c>
      <c r="AO262" s="37" t="s">
        <v>456</v>
      </c>
      <c r="AP262" s="45">
        <v>0</v>
      </c>
      <c r="AQ262" s="175">
        <f t="shared" ref="AQ262:AQ325" si="280">(AP262/D262)*100</f>
        <v>0</v>
      </c>
      <c r="AR262" s="45">
        <f t="shared" si="247"/>
        <v>1</v>
      </c>
      <c r="AS262" s="34">
        <f t="shared" si="271"/>
        <v>0.46948356807511737</v>
      </c>
      <c r="AT262" s="149">
        <v>0</v>
      </c>
      <c r="AU262" s="149">
        <v>1</v>
      </c>
      <c r="AV262" s="149">
        <v>0</v>
      </c>
      <c r="AW262" s="45">
        <f t="shared" si="248"/>
        <v>0</v>
      </c>
      <c r="AX262" s="45">
        <v>0</v>
      </c>
      <c r="AY262" s="45">
        <v>0</v>
      </c>
      <c r="AZ262" s="45">
        <v>0</v>
      </c>
      <c r="BA262" s="45">
        <v>0</v>
      </c>
      <c r="BB262" s="34">
        <f t="shared" si="272"/>
        <v>0</v>
      </c>
      <c r="BC262" s="149">
        <v>0</v>
      </c>
      <c r="BD262" s="37" t="s">
        <v>456</v>
      </c>
      <c r="BE262" s="45">
        <f t="shared" si="249"/>
        <v>0</v>
      </c>
      <c r="BF262" s="45">
        <f t="shared" si="250"/>
        <v>0</v>
      </c>
      <c r="BG262" s="45">
        <f t="shared" si="251"/>
        <v>0</v>
      </c>
      <c r="BH262" s="46">
        <v>0</v>
      </c>
      <c r="BI262" s="46">
        <v>0</v>
      </c>
      <c r="BJ262" s="46">
        <v>0</v>
      </c>
      <c r="BK262" s="46">
        <v>0</v>
      </c>
      <c r="BL262" s="46">
        <v>0</v>
      </c>
      <c r="BM262" s="46">
        <v>0</v>
      </c>
      <c r="BN262" s="46">
        <v>0</v>
      </c>
      <c r="BO262" s="46">
        <v>0</v>
      </c>
      <c r="BP262" s="46">
        <v>0</v>
      </c>
      <c r="BQ262" s="45">
        <f t="shared" si="252"/>
        <v>0</v>
      </c>
      <c r="BR262" s="47">
        <f t="shared" si="273"/>
        <v>0</v>
      </c>
      <c r="BS262" s="45">
        <f t="shared" si="253"/>
        <v>0</v>
      </c>
      <c r="BT262" s="45">
        <f t="shared" si="254"/>
        <v>0</v>
      </c>
      <c r="BU262" s="45">
        <f t="shared" si="255"/>
        <v>0</v>
      </c>
      <c r="BV262" s="45">
        <f t="shared" si="256"/>
        <v>0</v>
      </c>
      <c r="BW262" s="45">
        <v>0</v>
      </c>
      <c r="BX262" s="45">
        <v>0</v>
      </c>
      <c r="BY262" s="45">
        <f t="shared" si="257"/>
        <v>0</v>
      </c>
      <c r="BZ262" s="45">
        <v>0</v>
      </c>
      <c r="CA262" s="45">
        <v>0</v>
      </c>
      <c r="CB262" s="45">
        <f t="shared" si="258"/>
        <v>0</v>
      </c>
      <c r="CC262" s="45">
        <v>0</v>
      </c>
      <c r="CD262" s="45">
        <v>0</v>
      </c>
      <c r="CE262" s="45">
        <f t="shared" si="259"/>
        <v>0</v>
      </c>
      <c r="CF262" s="45">
        <v>0</v>
      </c>
      <c r="CG262" s="45">
        <v>0</v>
      </c>
      <c r="CH262" s="45">
        <v>0</v>
      </c>
      <c r="CI262" s="45">
        <v>0</v>
      </c>
      <c r="CJ262" s="48"/>
      <c r="CK262" s="48"/>
      <c r="CL262" s="45"/>
      <c r="CM262" s="45">
        <v>0</v>
      </c>
      <c r="CN262" s="45">
        <f t="shared" si="260"/>
        <v>0</v>
      </c>
      <c r="CO262" s="115" t="s">
        <v>456</v>
      </c>
      <c r="CP262" s="45">
        <f t="shared" si="261"/>
        <v>0</v>
      </c>
      <c r="CQ262" s="45">
        <f t="shared" si="262"/>
        <v>0</v>
      </c>
      <c r="CR262" s="45">
        <f t="shared" si="263"/>
        <v>0</v>
      </c>
      <c r="CS262" s="45">
        <v>0</v>
      </c>
      <c r="CT262" s="45">
        <v>0</v>
      </c>
      <c r="CU262" s="45">
        <v>0</v>
      </c>
      <c r="CV262" s="45">
        <v>0</v>
      </c>
      <c r="CW262" s="45">
        <v>0</v>
      </c>
      <c r="CX262" s="45">
        <v>0</v>
      </c>
      <c r="CY262" s="45">
        <f t="shared" si="264"/>
        <v>0</v>
      </c>
      <c r="CZ262" s="115" t="s">
        <v>456</v>
      </c>
      <c r="DA262" s="45">
        <v>0</v>
      </c>
      <c r="DB262" s="45">
        <f t="shared" si="265"/>
        <v>0</v>
      </c>
      <c r="DC262" s="37" t="s">
        <v>456</v>
      </c>
      <c r="DD262" s="45">
        <v>0</v>
      </c>
      <c r="DE262" s="45">
        <v>0</v>
      </c>
      <c r="DF262" s="45">
        <v>0</v>
      </c>
      <c r="DG262" s="45">
        <v>0</v>
      </c>
      <c r="DH262" s="48"/>
      <c r="DI262" s="48"/>
      <c r="DJ262" s="48"/>
      <c r="DK262" s="46">
        <v>0</v>
      </c>
      <c r="DL262" s="46">
        <v>1</v>
      </c>
      <c r="DM262" s="46">
        <v>1</v>
      </c>
      <c r="DN262" s="46">
        <v>2</v>
      </c>
    </row>
    <row r="263" spans="1:118" s="5" customFormat="1">
      <c r="A263" s="26" t="s">
        <v>196</v>
      </c>
      <c r="B263" s="26" t="s">
        <v>210</v>
      </c>
      <c r="C263" s="26" t="s">
        <v>31</v>
      </c>
      <c r="D263" s="46">
        <v>467</v>
      </c>
      <c r="E263" s="45">
        <f t="shared" si="245"/>
        <v>15</v>
      </c>
      <c r="F263" s="46">
        <v>15</v>
      </c>
      <c r="G263" s="34">
        <f t="shared" si="274"/>
        <v>100</v>
      </c>
      <c r="H263" s="46">
        <v>0</v>
      </c>
      <c r="I263" s="34">
        <f t="shared" si="275"/>
        <v>0</v>
      </c>
      <c r="J263" s="46">
        <v>11</v>
      </c>
      <c r="K263" s="34">
        <f t="shared" si="266"/>
        <v>2.3554603854389722</v>
      </c>
      <c r="L263" s="46">
        <v>196</v>
      </c>
      <c r="M263" s="46">
        <v>80</v>
      </c>
      <c r="N263" s="47">
        <f t="shared" si="267"/>
        <v>17.130620985010705</v>
      </c>
      <c r="O263" s="46">
        <v>35</v>
      </c>
      <c r="P263" s="46">
        <v>25</v>
      </c>
      <c r="Q263" s="34">
        <f t="shared" si="268"/>
        <v>5.3533190578158463</v>
      </c>
      <c r="R263" s="46">
        <f t="shared" si="246"/>
        <v>10</v>
      </c>
      <c r="S263" s="46">
        <v>10</v>
      </c>
      <c r="T263" s="34">
        <f t="shared" si="276"/>
        <v>100</v>
      </c>
      <c r="U263" s="46">
        <v>0</v>
      </c>
      <c r="V263" s="34">
        <f t="shared" si="277"/>
        <v>0</v>
      </c>
      <c r="W263" s="46">
        <v>5</v>
      </c>
      <c r="X263" s="46">
        <v>8</v>
      </c>
      <c r="Y263" s="34">
        <f t="shared" si="269"/>
        <v>1.7130620985010707</v>
      </c>
      <c r="Z263" s="46">
        <v>4</v>
      </c>
      <c r="AA263" s="34">
        <f t="shared" si="270"/>
        <v>0.85653104925053536</v>
      </c>
      <c r="AB263" s="42">
        <v>51.77</v>
      </c>
      <c r="AC263" s="42">
        <v>47.04</v>
      </c>
      <c r="AD263" s="42">
        <v>401.65</v>
      </c>
      <c r="AE263" s="42">
        <v>433.95</v>
      </c>
      <c r="AF263" s="34">
        <v>8.8800000000000008</v>
      </c>
      <c r="AG263" s="34">
        <v>8.8000000000000007</v>
      </c>
      <c r="AH263" s="45">
        <v>6</v>
      </c>
      <c r="AI263" s="34">
        <f t="shared" si="278"/>
        <v>60</v>
      </c>
      <c r="AJ263" s="45">
        <v>2</v>
      </c>
      <c r="AK263" s="34">
        <f>(AJ263/W263)*100</f>
        <v>40</v>
      </c>
      <c r="AL263" s="45">
        <v>6</v>
      </c>
      <c r="AM263" s="34">
        <f t="shared" si="279"/>
        <v>75</v>
      </c>
      <c r="AN263" s="45">
        <v>2</v>
      </c>
      <c r="AO263" s="34">
        <f>(AN263/Z263)*100</f>
        <v>50</v>
      </c>
      <c r="AP263" s="45">
        <v>0</v>
      </c>
      <c r="AQ263" s="175">
        <f t="shared" si="280"/>
        <v>0</v>
      </c>
      <c r="AR263" s="45">
        <f t="shared" si="247"/>
        <v>11</v>
      </c>
      <c r="AS263" s="34">
        <f t="shared" si="271"/>
        <v>2.3554603854389722</v>
      </c>
      <c r="AT263" s="149">
        <v>0</v>
      </c>
      <c r="AU263" s="149">
        <v>11</v>
      </c>
      <c r="AV263" s="149">
        <v>0</v>
      </c>
      <c r="AW263" s="45">
        <f t="shared" si="248"/>
        <v>11</v>
      </c>
      <c r="AX263" s="45">
        <v>0</v>
      </c>
      <c r="AY263" s="45">
        <v>11</v>
      </c>
      <c r="AZ263" s="45">
        <v>0</v>
      </c>
      <c r="BA263" s="45">
        <v>8</v>
      </c>
      <c r="BB263" s="34">
        <f t="shared" si="272"/>
        <v>1.7130620985010707</v>
      </c>
      <c r="BC263" s="149">
        <v>0</v>
      </c>
      <c r="BD263" s="34">
        <f>(BC263/BA263)*100</f>
        <v>0</v>
      </c>
      <c r="BE263" s="45">
        <f t="shared" si="249"/>
        <v>0</v>
      </c>
      <c r="BF263" s="45">
        <f t="shared" si="250"/>
        <v>6</v>
      </c>
      <c r="BG263" s="45">
        <f t="shared" si="251"/>
        <v>5</v>
      </c>
      <c r="BH263" s="46">
        <v>0</v>
      </c>
      <c r="BI263" s="46">
        <v>0</v>
      </c>
      <c r="BJ263" s="46">
        <v>0</v>
      </c>
      <c r="BK263" s="46">
        <v>0</v>
      </c>
      <c r="BL263" s="46">
        <v>6</v>
      </c>
      <c r="BM263" s="46">
        <v>5</v>
      </c>
      <c r="BN263" s="46">
        <v>0</v>
      </c>
      <c r="BO263" s="46">
        <v>0</v>
      </c>
      <c r="BP263" s="46">
        <v>0</v>
      </c>
      <c r="BQ263" s="45">
        <f t="shared" si="252"/>
        <v>0</v>
      </c>
      <c r="BR263" s="47">
        <f t="shared" si="273"/>
        <v>0</v>
      </c>
      <c r="BS263" s="45">
        <f t="shared" si="253"/>
        <v>0</v>
      </c>
      <c r="BT263" s="45">
        <f t="shared" si="254"/>
        <v>0</v>
      </c>
      <c r="BU263" s="45">
        <f t="shared" si="255"/>
        <v>0</v>
      </c>
      <c r="BV263" s="45">
        <f t="shared" si="256"/>
        <v>0</v>
      </c>
      <c r="BW263" s="45">
        <v>0</v>
      </c>
      <c r="BX263" s="45">
        <v>0</v>
      </c>
      <c r="BY263" s="45">
        <f t="shared" si="257"/>
        <v>0</v>
      </c>
      <c r="BZ263" s="45">
        <v>0</v>
      </c>
      <c r="CA263" s="45">
        <v>0</v>
      </c>
      <c r="CB263" s="45">
        <f t="shared" si="258"/>
        <v>0</v>
      </c>
      <c r="CC263" s="45">
        <v>0</v>
      </c>
      <c r="CD263" s="45">
        <v>0</v>
      </c>
      <c r="CE263" s="45">
        <f t="shared" si="259"/>
        <v>0</v>
      </c>
      <c r="CF263" s="45">
        <v>0</v>
      </c>
      <c r="CG263" s="45">
        <v>0</v>
      </c>
      <c r="CH263" s="45">
        <v>0</v>
      </c>
      <c r="CI263" s="45">
        <v>0</v>
      </c>
      <c r="CJ263" s="48"/>
      <c r="CK263" s="48"/>
      <c r="CL263" s="45"/>
      <c r="CM263" s="45">
        <v>0</v>
      </c>
      <c r="CN263" s="45">
        <f t="shared" si="260"/>
        <v>0</v>
      </c>
      <c r="CO263" s="115" t="s">
        <v>456</v>
      </c>
      <c r="CP263" s="45">
        <f t="shared" si="261"/>
        <v>0</v>
      </c>
      <c r="CQ263" s="45">
        <f t="shared" si="262"/>
        <v>0</v>
      </c>
      <c r="CR263" s="45">
        <f t="shared" si="263"/>
        <v>0</v>
      </c>
      <c r="CS263" s="45">
        <v>0</v>
      </c>
      <c r="CT263" s="45">
        <v>0</v>
      </c>
      <c r="CU263" s="45">
        <v>0</v>
      </c>
      <c r="CV263" s="45">
        <v>0</v>
      </c>
      <c r="CW263" s="45">
        <v>0</v>
      </c>
      <c r="CX263" s="45">
        <v>0</v>
      </c>
      <c r="CY263" s="45">
        <f t="shared" si="264"/>
        <v>0</v>
      </c>
      <c r="CZ263" s="115" t="s">
        <v>456</v>
      </c>
      <c r="DA263" s="45">
        <v>0</v>
      </c>
      <c r="DB263" s="45">
        <f t="shared" si="265"/>
        <v>0</v>
      </c>
      <c r="DC263" s="37" t="s">
        <v>456</v>
      </c>
      <c r="DD263" s="45">
        <v>0</v>
      </c>
      <c r="DE263" s="45">
        <v>0</v>
      </c>
      <c r="DF263" s="45">
        <v>0</v>
      </c>
      <c r="DG263" s="45">
        <v>0</v>
      </c>
      <c r="DH263" s="48"/>
      <c r="DI263" s="48"/>
      <c r="DJ263" s="48"/>
      <c r="DK263" s="46">
        <v>0</v>
      </c>
      <c r="DL263" s="46">
        <v>2</v>
      </c>
      <c r="DM263" s="46">
        <v>0</v>
      </c>
      <c r="DN263" s="46">
        <v>8</v>
      </c>
    </row>
    <row r="264" spans="1:118" s="5" customFormat="1">
      <c r="A264" s="26" t="s">
        <v>197</v>
      </c>
      <c r="B264" s="26" t="s">
        <v>210</v>
      </c>
      <c r="C264" s="26" t="s">
        <v>31</v>
      </c>
      <c r="D264" s="46">
        <v>149</v>
      </c>
      <c r="E264" s="45">
        <f t="shared" si="245"/>
        <v>4</v>
      </c>
      <c r="F264" s="46">
        <v>4</v>
      </c>
      <c r="G264" s="34">
        <f t="shared" si="274"/>
        <v>100</v>
      </c>
      <c r="H264" s="46">
        <v>0</v>
      </c>
      <c r="I264" s="34">
        <f t="shared" si="275"/>
        <v>0</v>
      </c>
      <c r="J264" s="46">
        <v>4</v>
      </c>
      <c r="K264" s="34">
        <f t="shared" si="266"/>
        <v>2.6845637583892619</v>
      </c>
      <c r="L264" s="46">
        <v>31</v>
      </c>
      <c r="M264" s="46">
        <v>12</v>
      </c>
      <c r="N264" s="47">
        <f t="shared" si="267"/>
        <v>8.0536912751677843</v>
      </c>
      <c r="O264" s="46">
        <v>6</v>
      </c>
      <c r="P264" s="46">
        <v>3</v>
      </c>
      <c r="Q264" s="34">
        <f t="shared" si="268"/>
        <v>2.0134228187919461</v>
      </c>
      <c r="R264" s="46">
        <f t="shared" si="246"/>
        <v>2</v>
      </c>
      <c r="S264" s="46">
        <v>2</v>
      </c>
      <c r="T264" s="34">
        <f t="shared" si="276"/>
        <v>100</v>
      </c>
      <c r="U264" s="46">
        <v>0</v>
      </c>
      <c r="V264" s="34">
        <f t="shared" si="277"/>
        <v>0</v>
      </c>
      <c r="W264" s="46">
        <v>0</v>
      </c>
      <c r="X264" s="46">
        <v>2</v>
      </c>
      <c r="Y264" s="34">
        <f t="shared" si="269"/>
        <v>1.3422818791946309</v>
      </c>
      <c r="Z264" s="46">
        <v>0</v>
      </c>
      <c r="AA264" s="34">
        <f t="shared" si="270"/>
        <v>0</v>
      </c>
      <c r="AB264" s="42">
        <v>45.22</v>
      </c>
      <c r="AC264" s="42"/>
      <c r="AD264" s="42">
        <v>153.16</v>
      </c>
      <c r="AE264" s="42"/>
      <c r="AF264" s="34">
        <v>4.5</v>
      </c>
      <c r="AG264" s="34"/>
      <c r="AH264" s="45">
        <v>1</v>
      </c>
      <c r="AI264" s="34">
        <f t="shared" si="278"/>
        <v>50</v>
      </c>
      <c r="AJ264" s="45">
        <v>0</v>
      </c>
      <c r="AK264" s="37" t="s">
        <v>456</v>
      </c>
      <c r="AL264" s="45">
        <v>1</v>
      </c>
      <c r="AM264" s="34">
        <f t="shared" si="279"/>
        <v>50</v>
      </c>
      <c r="AN264" s="45">
        <v>0</v>
      </c>
      <c r="AO264" s="37" t="s">
        <v>456</v>
      </c>
      <c r="AP264" s="45">
        <v>0</v>
      </c>
      <c r="AQ264" s="175">
        <f t="shared" si="280"/>
        <v>0</v>
      </c>
      <c r="AR264" s="45">
        <f t="shared" si="247"/>
        <v>0</v>
      </c>
      <c r="AS264" s="34">
        <f t="shared" si="271"/>
        <v>0</v>
      </c>
      <c r="AT264" s="149">
        <v>0</v>
      </c>
      <c r="AU264" s="149">
        <v>0</v>
      </c>
      <c r="AV264" s="149">
        <v>0</v>
      </c>
      <c r="AW264" s="45">
        <f t="shared" si="248"/>
        <v>0</v>
      </c>
      <c r="AX264" s="45">
        <v>0</v>
      </c>
      <c r="AY264" s="45">
        <v>0</v>
      </c>
      <c r="AZ264" s="45">
        <v>0</v>
      </c>
      <c r="BA264" s="45">
        <v>0</v>
      </c>
      <c r="BB264" s="34">
        <f t="shared" si="272"/>
        <v>0</v>
      </c>
      <c r="BC264" s="149">
        <v>0</v>
      </c>
      <c r="BD264" s="37" t="s">
        <v>456</v>
      </c>
      <c r="BE264" s="45">
        <f t="shared" si="249"/>
        <v>0</v>
      </c>
      <c r="BF264" s="45">
        <f t="shared" si="250"/>
        <v>0</v>
      </c>
      <c r="BG264" s="45">
        <f t="shared" si="251"/>
        <v>0</v>
      </c>
      <c r="BH264" s="46">
        <v>0</v>
      </c>
      <c r="BI264" s="46">
        <v>0</v>
      </c>
      <c r="BJ264" s="46">
        <v>0</v>
      </c>
      <c r="BK264" s="46">
        <v>0</v>
      </c>
      <c r="BL264" s="46">
        <v>0</v>
      </c>
      <c r="BM264" s="46">
        <v>0</v>
      </c>
      <c r="BN264" s="46">
        <v>0</v>
      </c>
      <c r="BO264" s="46">
        <v>0</v>
      </c>
      <c r="BP264" s="46">
        <v>0</v>
      </c>
      <c r="BQ264" s="45">
        <f t="shared" si="252"/>
        <v>0</v>
      </c>
      <c r="BR264" s="47">
        <f t="shared" si="273"/>
        <v>0</v>
      </c>
      <c r="BS264" s="45">
        <f t="shared" si="253"/>
        <v>0</v>
      </c>
      <c r="BT264" s="45">
        <f t="shared" si="254"/>
        <v>0</v>
      </c>
      <c r="BU264" s="45">
        <f t="shared" si="255"/>
        <v>0</v>
      </c>
      <c r="BV264" s="45">
        <f t="shared" si="256"/>
        <v>0</v>
      </c>
      <c r="BW264" s="45">
        <v>0</v>
      </c>
      <c r="BX264" s="45">
        <v>0</v>
      </c>
      <c r="BY264" s="45">
        <f t="shared" si="257"/>
        <v>0</v>
      </c>
      <c r="BZ264" s="45">
        <v>0</v>
      </c>
      <c r="CA264" s="45">
        <v>0</v>
      </c>
      <c r="CB264" s="45">
        <f t="shared" si="258"/>
        <v>0</v>
      </c>
      <c r="CC264" s="45">
        <v>0</v>
      </c>
      <c r="CD264" s="45">
        <v>0</v>
      </c>
      <c r="CE264" s="45">
        <f t="shared" si="259"/>
        <v>0</v>
      </c>
      <c r="CF264" s="45">
        <v>0</v>
      </c>
      <c r="CG264" s="45">
        <v>0</v>
      </c>
      <c r="CH264" s="45">
        <v>0</v>
      </c>
      <c r="CI264" s="45">
        <v>0</v>
      </c>
      <c r="CJ264" s="48"/>
      <c r="CK264" s="48"/>
      <c r="CL264" s="45"/>
      <c r="CM264" s="45">
        <v>0</v>
      </c>
      <c r="CN264" s="45">
        <f t="shared" si="260"/>
        <v>0</v>
      </c>
      <c r="CO264" s="115" t="s">
        <v>456</v>
      </c>
      <c r="CP264" s="45">
        <f t="shared" si="261"/>
        <v>0</v>
      </c>
      <c r="CQ264" s="45">
        <f t="shared" si="262"/>
        <v>0</v>
      </c>
      <c r="CR264" s="45">
        <f t="shared" si="263"/>
        <v>0</v>
      </c>
      <c r="CS264" s="45">
        <v>0</v>
      </c>
      <c r="CT264" s="45">
        <v>0</v>
      </c>
      <c r="CU264" s="45">
        <v>0</v>
      </c>
      <c r="CV264" s="45">
        <v>0</v>
      </c>
      <c r="CW264" s="45">
        <v>0</v>
      </c>
      <c r="CX264" s="45">
        <v>0</v>
      </c>
      <c r="CY264" s="45">
        <f t="shared" si="264"/>
        <v>0</v>
      </c>
      <c r="CZ264" s="115" t="s">
        <v>456</v>
      </c>
      <c r="DA264" s="45">
        <v>0</v>
      </c>
      <c r="DB264" s="45">
        <f t="shared" si="265"/>
        <v>0</v>
      </c>
      <c r="DC264" s="37" t="s">
        <v>456</v>
      </c>
      <c r="DD264" s="45">
        <v>0</v>
      </c>
      <c r="DE264" s="45">
        <v>0</v>
      </c>
      <c r="DF264" s="45">
        <v>0</v>
      </c>
      <c r="DG264" s="45">
        <v>0</v>
      </c>
      <c r="DH264" s="48"/>
      <c r="DI264" s="48"/>
      <c r="DJ264" s="48"/>
      <c r="DK264" s="46">
        <v>0</v>
      </c>
      <c r="DL264" s="46">
        <v>0</v>
      </c>
      <c r="DM264" s="46">
        <v>0</v>
      </c>
      <c r="DN264" s="46">
        <v>2</v>
      </c>
    </row>
    <row r="265" spans="1:118" s="5" customFormat="1">
      <c r="A265" s="26" t="s">
        <v>445</v>
      </c>
      <c r="B265" s="26" t="s">
        <v>447</v>
      </c>
      <c r="C265" s="26" t="s">
        <v>34</v>
      </c>
      <c r="D265" s="46">
        <v>142</v>
      </c>
      <c r="E265" s="45">
        <f t="shared" si="245"/>
        <v>2</v>
      </c>
      <c r="F265" s="26">
        <v>2</v>
      </c>
      <c r="G265" s="34">
        <f t="shared" si="274"/>
        <v>100</v>
      </c>
      <c r="H265" s="26">
        <v>0</v>
      </c>
      <c r="I265" s="34">
        <f t="shared" si="275"/>
        <v>0</v>
      </c>
      <c r="J265" s="26">
        <v>1</v>
      </c>
      <c r="K265" s="34">
        <f t="shared" si="266"/>
        <v>0.70422535211267612</v>
      </c>
      <c r="L265" s="46">
        <v>67</v>
      </c>
      <c r="M265" s="46">
        <v>49</v>
      </c>
      <c r="N265" s="47">
        <f t="shared" si="267"/>
        <v>34.507042253521128</v>
      </c>
      <c r="O265" s="45">
        <v>27</v>
      </c>
      <c r="P265" s="45">
        <v>20</v>
      </c>
      <c r="Q265" s="34">
        <f t="shared" si="268"/>
        <v>14.084507042253522</v>
      </c>
      <c r="R265" s="46">
        <f t="shared" si="246"/>
        <v>59</v>
      </c>
      <c r="S265" s="46">
        <v>59</v>
      </c>
      <c r="T265" s="34">
        <f t="shared" si="276"/>
        <v>100</v>
      </c>
      <c r="U265" s="46">
        <v>0</v>
      </c>
      <c r="V265" s="34">
        <f t="shared" si="277"/>
        <v>0</v>
      </c>
      <c r="W265" s="46">
        <v>0</v>
      </c>
      <c r="X265" s="46">
        <v>37</v>
      </c>
      <c r="Y265" s="34">
        <f t="shared" si="269"/>
        <v>26.056338028169012</v>
      </c>
      <c r="Z265" s="46">
        <v>0</v>
      </c>
      <c r="AA265" s="34">
        <f t="shared" si="270"/>
        <v>0</v>
      </c>
      <c r="AB265" s="42">
        <v>134.63999999999999</v>
      </c>
      <c r="AC265" s="120" t="s">
        <v>392</v>
      </c>
      <c r="AD265" s="42">
        <v>298.38</v>
      </c>
      <c r="AE265" s="120" t="s">
        <v>392</v>
      </c>
      <c r="AF265" s="34">
        <v>3.59</v>
      </c>
      <c r="AG265" s="120" t="s">
        <v>392</v>
      </c>
      <c r="AH265" s="45">
        <v>41</v>
      </c>
      <c r="AI265" s="34">
        <f t="shared" si="278"/>
        <v>69.491525423728817</v>
      </c>
      <c r="AJ265" s="120" t="s">
        <v>392</v>
      </c>
      <c r="AK265" s="37" t="s">
        <v>456</v>
      </c>
      <c r="AL265" s="45">
        <v>22</v>
      </c>
      <c r="AM265" s="34">
        <f t="shared" si="279"/>
        <v>59.45945945945946</v>
      </c>
      <c r="AN265" s="120" t="s">
        <v>392</v>
      </c>
      <c r="AO265" s="37" t="s">
        <v>456</v>
      </c>
      <c r="AP265" s="45">
        <v>0</v>
      </c>
      <c r="AQ265" s="175">
        <f t="shared" si="280"/>
        <v>0</v>
      </c>
      <c r="AR265" s="45">
        <f t="shared" si="247"/>
        <v>0</v>
      </c>
      <c r="AS265" s="34">
        <f t="shared" si="271"/>
        <v>0</v>
      </c>
      <c r="AT265" s="149">
        <v>0</v>
      </c>
      <c r="AU265" s="149">
        <v>0</v>
      </c>
      <c r="AV265" s="149">
        <v>0</v>
      </c>
      <c r="AW265" s="45">
        <f t="shared" si="248"/>
        <v>0</v>
      </c>
      <c r="AX265" s="45">
        <v>0</v>
      </c>
      <c r="AY265" s="45">
        <v>0</v>
      </c>
      <c r="AZ265" s="45">
        <v>0</v>
      </c>
      <c r="BA265" s="45">
        <v>0</v>
      </c>
      <c r="BB265" s="34">
        <f t="shared" si="272"/>
        <v>0</v>
      </c>
      <c r="BC265" s="149">
        <v>0</v>
      </c>
      <c r="BD265" s="37" t="s">
        <v>456</v>
      </c>
      <c r="BE265" s="45">
        <f t="shared" si="249"/>
        <v>0</v>
      </c>
      <c r="BF265" s="45">
        <f t="shared" si="250"/>
        <v>0</v>
      </c>
      <c r="BG265" s="45">
        <f t="shared" si="251"/>
        <v>0</v>
      </c>
      <c r="BH265" s="46">
        <v>0</v>
      </c>
      <c r="BI265" s="46">
        <v>0</v>
      </c>
      <c r="BJ265" s="46">
        <v>0</v>
      </c>
      <c r="BK265" s="46">
        <v>0</v>
      </c>
      <c r="BL265" s="46">
        <v>0</v>
      </c>
      <c r="BM265" s="46">
        <v>0</v>
      </c>
      <c r="BN265" s="46">
        <v>0</v>
      </c>
      <c r="BO265" s="46">
        <v>0</v>
      </c>
      <c r="BP265" s="46">
        <v>0</v>
      </c>
      <c r="BQ265" s="45">
        <f t="shared" si="252"/>
        <v>0</v>
      </c>
      <c r="BR265" s="47">
        <f t="shared" si="273"/>
        <v>0</v>
      </c>
      <c r="BS265" s="45">
        <f t="shared" si="253"/>
        <v>0</v>
      </c>
      <c r="BT265" s="45">
        <f t="shared" si="254"/>
        <v>0</v>
      </c>
      <c r="BU265" s="45">
        <f t="shared" si="255"/>
        <v>0</v>
      </c>
      <c r="BV265" s="45">
        <f t="shared" si="256"/>
        <v>0</v>
      </c>
      <c r="BW265" s="45">
        <v>0</v>
      </c>
      <c r="BX265" s="45">
        <v>0</v>
      </c>
      <c r="BY265" s="45">
        <f t="shared" si="257"/>
        <v>0</v>
      </c>
      <c r="BZ265" s="45">
        <v>0</v>
      </c>
      <c r="CA265" s="45">
        <v>0</v>
      </c>
      <c r="CB265" s="45">
        <f t="shared" si="258"/>
        <v>0</v>
      </c>
      <c r="CC265" s="45">
        <v>0</v>
      </c>
      <c r="CD265" s="45">
        <v>0</v>
      </c>
      <c r="CE265" s="45">
        <f t="shared" si="259"/>
        <v>0</v>
      </c>
      <c r="CF265" s="45">
        <v>0</v>
      </c>
      <c r="CG265" s="45">
        <v>0</v>
      </c>
      <c r="CH265" s="45">
        <v>0</v>
      </c>
      <c r="CI265" s="45">
        <v>0</v>
      </c>
      <c r="CJ265" s="48"/>
      <c r="CK265" s="48"/>
      <c r="CL265" s="45">
        <v>0</v>
      </c>
      <c r="CM265" s="45">
        <v>0</v>
      </c>
      <c r="CN265" s="45">
        <f t="shared" si="260"/>
        <v>0</v>
      </c>
      <c r="CO265" s="115" t="s">
        <v>456</v>
      </c>
      <c r="CP265" s="45">
        <f t="shared" si="261"/>
        <v>0</v>
      </c>
      <c r="CQ265" s="45">
        <f t="shared" si="262"/>
        <v>0</v>
      </c>
      <c r="CR265" s="45">
        <f t="shared" si="263"/>
        <v>0</v>
      </c>
      <c r="CS265" s="45">
        <v>0</v>
      </c>
      <c r="CT265" s="45">
        <v>0</v>
      </c>
      <c r="CU265" s="45">
        <v>0</v>
      </c>
      <c r="CV265" s="45">
        <v>0</v>
      </c>
      <c r="CW265" s="45">
        <v>0</v>
      </c>
      <c r="CX265" s="45">
        <v>0</v>
      </c>
      <c r="CY265" s="45">
        <f t="shared" si="264"/>
        <v>0</v>
      </c>
      <c r="CZ265" s="115" t="s">
        <v>456</v>
      </c>
      <c r="DA265" s="45">
        <v>0</v>
      </c>
      <c r="DB265" s="45">
        <f t="shared" si="265"/>
        <v>0</v>
      </c>
      <c r="DC265" s="37" t="s">
        <v>456</v>
      </c>
      <c r="DD265" s="45">
        <v>0</v>
      </c>
      <c r="DE265" s="45">
        <v>0</v>
      </c>
      <c r="DF265" s="45">
        <v>0</v>
      </c>
      <c r="DG265" s="45">
        <v>0</v>
      </c>
      <c r="DH265" s="48"/>
      <c r="DI265" s="48"/>
      <c r="DJ265" s="48"/>
      <c r="DK265" s="46">
        <v>0</v>
      </c>
      <c r="DL265" s="46">
        <v>0</v>
      </c>
      <c r="DM265" s="46">
        <v>0</v>
      </c>
      <c r="DN265" s="46">
        <v>0</v>
      </c>
    </row>
    <row r="266" spans="1:118" s="5" customFormat="1">
      <c r="A266" s="100" t="s">
        <v>351</v>
      </c>
      <c r="B266" s="100" t="s">
        <v>391</v>
      </c>
      <c r="C266" s="100" t="s">
        <v>33</v>
      </c>
      <c r="D266" s="46">
        <v>417</v>
      </c>
      <c r="E266" s="45">
        <f t="shared" si="245"/>
        <v>7</v>
      </c>
      <c r="F266" s="46">
        <v>5</v>
      </c>
      <c r="G266" s="34">
        <f t="shared" si="274"/>
        <v>71.428571428571431</v>
      </c>
      <c r="H266" s="46">
        <v>2</v>
      </c>
      <c r="I266" s="34">
        <f t="shared" si="275"/>
        <v>28.571428571428569</v>
      </c>
      <c r="J266" s="46">
        <v>5</v>
      </c>
      <c r="K266" s="34">
        <f t="shared" si="266"/>
        <v>1.1990407673860912</v>
      </c>
      <c r="L266" s="46">
        <v>77</v>
      </c>
      <c r="M266" s="46">
        <v>58</v>
      </c>
      <c r="N266" s="47">
        <f t="shared" si="267"/>
        <v>13.908872901678656</v>
      </c>
      <c r="O266" s="45">
        <v>13</v>
      </c>
      <c r="P266" s="45">
        <v>10</v>
      </c>
      <c r="Q266" s="34">
        <f t="shared" si="268"/>
        <v>2.3980815347721824</v>
      </c>
      <c r="R266" s="46">
        <f t="shared" si="246"/>
        <v>8</v>
      </c>
      <c r="S266" s="46">
        <v>8</v>
      </c>
      <c r="T266" s="34">
        <f t="shared" si="276"/>
        <v>100</v>
      </c>
      <c r="U266" s="46">
        <v>0</v>
      </c>
      <c r="V266" s="34">
        <f t="shared" si="277"/>
        <v>0</v>
      </c>
      <c r="W266" s="46">
        <v>5</v>
      </c>
      <c r="X266" s="46">
        <v>7</v>
      </c>
      <c r="Y266" s="34">
        <f t="shared" si="269"/>
        <v>1.6786570743405276</v>
      </c>
      <c r="Z266" s="46">
        <v>4</v>
      </c>
      <c r="AA266" s="34">
        <f t="shared" si="270"/>
        <v>0.95923261390887282</v>
      </c>
      <c r="AB266" s="42">
        <v>75.489999999999995</v>
      </c>
      <c r="AC266" s="42">
        <v>45.44</v>
      </c>
      <c r="AD266" s="42"/>
      <c r="AE266" s="42">
        <v>585.66999999999996</v>
      </c>
      <c r="AF266" s="34">
        <v>9</v>
      </c>
      <c r="AG266" s="34">
        <v>12.6</v>
      </c>
      <c r="AH266" s="45">
        <v>4</v>
      </c>
      <c r="AI266" s="34">
        <f t="shared" si="278"/>
        <v>50</v>
      </c>
      <c r="AJ266" s="45">
        <v>3</v>
      </c>
      <c r="AK266" s="34">
        <f>(AJ266/W266)*100</f>
        <v>60</v>
      </c>
      <c r="AL266" s="45">
        <v>4</v>
      </c>
      <c r="AM266" s="34">
        <f t="shared" si="279"/>
        <v>57.142857142857139</v>
      </c>
      <c r="AN266" s="45">
        <v>3</v>
      </c>
      <c r="AO266" s="34">
        <f>(AN266/Z266)*100</f>
        <v>75</v>
      </c>
      <c r="AP266" s="45">
        <v>0</v>
      </c>
      <c r="AQ266" s="175">
        <f t="shared" si="280"/>
        <v>0</v>
      </c>
      <c r="AR266" s="45">
        <f t="shared" si="247"/>
        <v>4</v>
      </c>
      <c r="AS266" s="34">
        <f t="shared" si="271"/>
        <v>0.95923261390887282</v>
      </c>
      <c r="AT266" s="149">
        <v>0</v>
      </c>
      <c r="AU266" s="149">
        <v>4</v>
      </c>
      <c r="AV266" s="149">
        <v>0</v>
      </c>
      <c r="AW266" s="45">
        <f t="shared" si="248"/>
        <v>4</v>
      </c>
      <c r="AX266" s="45">
        <v>0</v>
      </c>
      <c r="AY266" s="45">
        <v>4</v>
      </c>
      <c r="AZ266" s="45">
        <v>0</v>
      </c>
      <c r="BA266" s="45">
        <v>4</v>
      </c>
      <c r="BB266" s="34">
        <f t="shared" si="272"/>
        <v>0.95923261390887282</v>
      </c>
      <c r="BC266" s="149">
        <v>0</v>
      </c>
      <c r="BD266" s="34">
        <f t="shared" ref="BD266:BD271" si="281">(BC266/BA266)*100</f>
        <v>0</v>
      </c>
      <c r="BE266" s="45">
        <f t="shared" si="249"/>
        <v>0</v>
      </c>
      <c r="BF266" s="45">
        <f t="shared" si="250"/>
        <v>0</v>
      </c>
      <c r="BG266" s="45">
        <f t="shared" si="251"/>
        <v>4</v>
      </c>
      <c r="BH266" s="46">
        <v>0</v>
      </c>
      <c r="BI266" s="46">
        <v>0</v>
      </c>
      <c r="BJ266" s="46">
        <v>0</v>
      </c>
      <c r="BK266" s="46">
        <v>0</v>
      </c>
      <c r="BL266" s="46">
        <v>0</v>
      </c>
      <c r="BM266" s="46">
        <v>4</v>
      </c>
      <c r="BN266" s="46">
        <v>0</v>
      </c>
      <c r="BO266" s="46">
        <v>0</v>
      </c>
      <c r="BP266" s="46">
        <v>0</v>
      </c>
      <c r="BQ266" s="45">
        <f t="shared" si="252"/>
        <v>1</v>
      </c>
      <c r="BR266" s="47">
        <f t="shared" si="273"/>
        <v>0.23980815347721821</v>
      </c>
      <c r="BS266" s="45">
        <f t="shared" si="253"/>
        <v>1</v>
      </c>
      <c r="BT266" s="45">
        <f t="shared" si="254"/>
        <v>0</v>
      </c>
      <c r="BU266" s="45">
        <f t="shared" si="255"/>
        <v>1</v>
      </c>
      <c r="BV266" s="45">
        <f t="shared" si="256"/>
        <v>0</v>
      </c>
      <c r="BW266" s="45">
        <v>0</v>
      </c>
      <c r="BX266" s="45">
        <v>0</v>
      </c>
      <c r="BY266" s="45">
        <f t="shared" si="257"/>
        <v>1</v>
      </c>
      <c r="BZ266" s="45">
        <v>0</v>
      </c>
      <c r="CA266" s="45">
        <v>1</v>
      </c>
      <c r="CB266" s="45">
        <f t="shared" si="258"/>
        <v>0</v>
      </c>
      <c r="CC266" s="45">
        <v>0</v>
      </c>
      <c r="CD266" s="45">
        <v>0</v>
      </c>
      <c r="CE266" s="45">
        <f t="shared" si="259"/>
        <v>0</v>
      </c>
      <c r="CF266" s="45">
        <v>0</v>
      </c>
      <c r="CG266" s="45">
        <v>0</v>
      </c>
      <c r="CH266" s="45">
        <v>0</v>
      </c>
      <c r="CI266" s="45">
        <v>0</v>
      </c>
      <c r="CJ266" s="48">
        <v>1705.62</v>
      </c>
      <c r="CK266" s="48"/>
      <c r="CL266" s="45">
        <v>4</v>
      </c>
      <c r="CM266" s="45">
        <v>0</v>
      </c>
      <c r="CN266" s="45">
        <f t="shared" si="260"/>
        <v>1</v>
      </c>
      <c r="CO266" s="47">
        <f>(CN266/BQ266)*100</f>
        <v>100</v>
      </c>
      <c r="CP266" s="45">
        <f t="shared" si="261"/>
        <v>0</v>
      </c>
      <c r="CQ266" s="45">
        <f t="shared" si="262"/>
        <v>1</v>
      </c>
      <c r="CR266" s="45">
        <f t="shared" si="263"/>
        <v>0</v>
      </c>
      <c r="CS266" s="45">
        <v>0</v>
      </c>
      <c r="CT266" s="45">
        <v>1</v>
      </c>
      <c r="CU266" s="45">
        <v>0</v>
      </c>
      <c r="CV266" s="45">
        <v>0</v>
      </c>
      <c r="CW266" s="45">
        <v>0</v>
      </c>
      <c r="CX266" s="45">
        <v>0</v>
      </c>
      <c r="CY266" s="45">
        <f t="shared" si="264"/>
        <v>0</v>
      </c>
      <c r="CZ266" s="47">
        <f>(CY266/BQ266)*100</f>
        <v>0</v>
      </c>
      <c r="DA266" s="45">
        <v>0</v>
      </c>
      <c r="DB266" s="45">
        <f t="shared" si="265"/>
        <v>0</v>
      </c>
      <c r="DC266" s="37" t="s">
        <v>456</v>
      </c>
      <c r="DD266" s="45">
        <v>0</v>
      </c>
      <c r="DE266" s="45">
        <v>0</v>
      </c>
      <c r="DF266" s="45">
        <v>0</v>
      </c>
      <c r="DG266" s="45">
        <v>0</v>
      </c>
      <c r="DH266" s="48"/>
      <c r="DI266" s="48"/>
      <c r="DJ266" s="48"/>
      <c r="DK266" s="46">
        <v>0</v>
      </c>
      <c r="DL266" s="26" t="s">
        <v>392</v>
      </c>
      <c r="DM266" s="26" t="s">
        <v>392</v>
      </c>
      <c r="DN266" s="46">
        <v>8</v>
      </c>
    </row>
    <row r="267" spans="1:118" s="5" customFormat="1">
      <c r="A267" s="26" t="s">
        <v>198</v>
      </c>
      <c r="B267" s="26" t="s">
        <v>210</v>
      </c>
      <c r="C267" s="26" t="s">
        <v>31</v>
      </c>
      <c r="D267" s="46">
        <v>371</v>
      </c>
      <c r="E267" s="45">
        <f t="shared" si="245"/>
        <v>7</v>
      </c>
      <c r="F267" s="46">
        <v>7</v>
      </c>
      <c r="G267" s="34">
        <f t="shared" si="274"/>
        <v>100</v>
      </c>
      <c r="H267" s="46">
        <v>0</v>
      </c>
      <c r="I267" s="34">
        <f t="shared" si="275"/>
        <v>0</v>
      </c>
      <c r="J267" s="46">
        <v>5</v>
      </c>
      <c r="K267" s="34">
        <f t="shared" si="266"/>
        <v>1.3477088948787064</v>
      </c>
      <c r="L267" s="46">
        <v>81</v>
      </c>
      <c r="M267" s="46">
        <v>38</v>
      </c>
      <c r="N267" s="47">
        <f t="shared" si="267"/>
        <v>10.242587601078167</v>
      </c>
      <c r="O267" s="46">
        <v>15</v>
      </c>
      <c r="P267" s="46">
        <v>11</v>
      </c>
      <c r="Q267" s="34">
        <f t="shared" si="268"/>
        <v>2.9649595687331538</v>
      </c>
      <c r="R267" s="46">
        <f t="shared" si="246"/>
        <v>2</v>
      </c>
      <c r="S267" s="46">
        <v>2</v>
      </c>
      <c r="T267" s="34">
        <f t="shared" si="276"/>
        <v>100</v>
      </c>
      <c r="U267" s="46">
        <v>0</v>
      </c>
      <c r="V267" s="34">
        <f t="shared" si="277"/>
        <v>0</v>
      </c>
      <c r="W267" s="46">
        <v>0</v>
      </c>
      <c r="X267" s="46">
        <v>2</v>
      </c>
      <c r="Y267" s="34">
        <f t="shared" si="269"/>
        <v>0.53908355795148255</v>
      </c>
      <c r="Z267" s="46">
        <v>0</v>
      </c>
      <c r="AA267" s="34">
        <f t="shared" si="270"/>
        <v>0</v>
      </c>
      <c r="AB267" s="42">
        <v>73.42</v>
      </c>
      <c r="AC267" s="42"/>
      <c r="AD267" s="42">
        <v>187</v>
      </c>
      <c r="AE267" s="42"/>
      <c r="AF267" s="34">
        <v>2.5</v>
      </c>
      <c r="AG267" s="34"/>
      <c r="AH267" s="45">
        <v>1</v>
      </c>
      <c r="AI267" s="34">
        <f t="shared" si="278"/>
        <v>50</v>
      </c>
      <c r="AJ267" s="45">
        <v>0</v>
      </c>
      <c r="AK267" s="37" t="s">
        <v>456</v>
      </c>
      <c r="AL267" s="45">
        <v>1</v>
      </c>
      <c r="AM267" s="34">
        <f t="shared" si="279"/>
        <v>50</v>
      </c>
      <c r="AN267" s="45">
        <v>0</v>
      </c>
      <c r="AO267" s="37" t="s">
        <v>456</v>
      </c>
      <c r="AP267" s="45">
        <v>0</v>
      </c>
      <c r="AQ267" s="175">
        <f t="shared" si="280"/>
        <v>0</v>
      </c>
      <c r="AR267" s="45">
        <f t="shared" si="247"/>
        <v>5</v>
      </c>
      <c r="AS267" s="34">
        <f t="shared" si="271"/>
        <v>1.3477088948787064</v>
      </c>
      <c r="AT267" s="149">
        <v>0</v>
      </c>
      <c r="AU267" s="149">
        <v>5</v>
      </c>
      <c r="AV267" s="149">
        <v>0</v>
      </c>
      <c r="AW267" s="45">
        <f t="shared" si="248"/>
        <v>3</v>
      </c>
      <c r="AX267" s="45">
        <v>0</v>
      </c>
      <c r="AY267" s="45">
        <v>3</v>
      </c>
      <c r="AZ267" s="45">
        <v>0</v>
      </c>
      <c r="BA267" s="45">
        <v>3</v>
      </c>
      <c r="BB267" s="34">
        <f t="shared" si="272"/>
        <v>0.80862533692722371</v>
      </c>
      <c r="BC267" s="149">
        <v>0</v>
      </c>
      <c r="BD267" s="34">
        <f t="shared" si="281"/>
        <v>0</v>
      </c>
      <c r="BE267" s="45">
        <f t="shared" si="249"/>
        <v>0</v>
      </c>
      <c r="BF267" s="45">
        <f t="shared" si="250"/>
        <v>0</v>
      </c>
      <c r="BG267" s="45">
        <f t="shared" si="251"/>
        <v>3</v>
      </c>
      <c r="BH267" s="46">
        <v>0</v>
      </c>
      <c r="BI267" s="46">
        <v>0</v>
      </c>
      <c r="BJ267" s="46">
        <v>0</v>
      </c>
      <c r="BK267" s="46">
        <v>0</v>
      </c>
      <c r="BL267" s="46">
        <v>0</v>
      </c>
      <c r="BM267" s="46">
        <v>3</v>
      </c>
      <c r="BN267" s="46">
        <v>0</v>
      </c>
      <c r="BO267" s="46">
        <v>0</v>
      </c>
      <c r="BP267" s="46">
        <v>0</v>
      </c>
      <c r="BQ267" s="45">
        <f t="shared" si="252"/>
        <v>0</v>
      </c>
      <c r="BR267" s="47">
        <f t="shared" si="273"/>
        <v>0</v>
      </c>
      <c r="BS267" s="45">
        <f t="shared" si="253"/>
        <v>0</v>
      </c>
      <c r="BT267" s="45">
        <f t="shared" si="254"/>
        <v>0</v>
      </c>
      <c r="BU267" s="45">
        <f t="shared" si="255"/>
        <v>0</v>
      </c>
      <c r="BV267" s="45">
        <f t="shared" si="256"/>
        <v>0</v>
      </c>
      <c r="BW267" s="45">
        <v>0</v>
      </c>
      <c r="BX267" s="45">
        <v>0</v>
      </c>
      <c r="BY267" s="45">
        <f t="shared" si="257"/>
        <v>0</v>
      </c>
      <c r="BZ267" s="45">
        <v>0</v>
      </c>
      <c r="CA267" s="45">
        <v>0</v>
      </c>
      <c r="CB267" s="45">
        <f t="shared" si="258"/>
        <v>0</v>
      </c>
      <c r="CC267" s="45">
        <v>0</v>
      </c>
      <c r="CD267" s="45">
        <v>0</v>
      </c>
      <c r="CE267" s="45">
        <f t="shared" si="259"/>
        <v>0</v>
      </c>
      <c r="CF267" s="45">
        <v>0</v>
      </c>
      <c r="CG267" s="45">
        <v>0</v>
      </c>
      <c r="CH267" s="45">
        <v>0</v>
      </c>
      <c r="CI267" s="45">
        <v>0</v>
      </c>
      <c r="CJ267" s="48"/>
      <c r="CK267" s="48"/>
      <c r="CL267" s="45"/>
      <c r="CM267" s="45">
        <v>0</v>
      </c>
      <c r="CN267" s="45">
        <f t="shared" si="260"/>
        <v>0</v>
      </c>
      <c r="CO267" s="115" t="s">
        <v>456</v>
      </c>
      <c r="CP267" s="45">
        <f t="shared" si="261"/>
        <v>0</v>
      </c>
      <c r="CQ267" s="45">
        <f t="shared" si="262"/>
        <v>0</v>
      </c>
      <c r="CR267" s="45">
        <f t="shared" si="263"/>
        <v>0</v>
      </c>
      <c r="CS267" s="45">
        <v>0</v>
      </c>
      <c r="CT267" s="45">
        <v>0</v>
      </c>
      <c r="CU267" s="45">
        <v>0</v>
      </c>
      <c r="CV267" s="45">
        <v>0</v>
      </c>
      <c r="CW267" s="45">
        <v>0</v>
      </c>
      <c r="CX267" s="45">
        <v>0</v>
      </c>
      <c r="CY267" s="45">
        <f t="shared" si="264"/>
        <v>0</v>
      </c>
      <c r="CZ267" s="115" t="s">
        <v>456</v>
      </c>
      <c r="DA267" s="45">
        <v>0</v>
      </c>
      <c r="DB267" s="45">
        <f t="shared" si="265"/>
        <v>0</v>
      </c>
      <c r="DC267" s="37" t="s">
        <v>456</v>
      </c>
      <c r="DD267" s="45">
        <v>0</v>
      </c>
      <c r="DE267" s="45">
        <v>0</v>
      </c>
      <c r="DF267" s="45">
        <v>0</v>
      </c>
      <c r="DG267" s="45">
        <v>0</v>
      </c>
      <c r="DH267" s="48"/>
      <c r="DI267" s="48"/>
      <c r="DJ267" s="48"/>
      <c r="DK267" s="46">
        <v>0</v>
      </c>
      <c r="DL267" s="46">
        <v>2</v>
      </c>
      <c r="DM267" s="46">
        <v>0</v>
      </c>
      <c r="DN267" s="46">
        <v>2</v>
      </c>
    </row>
    <row r="268" spans="1:118" s="5" customFormat="1">
      <c r="A268" s="100" t="s">
        <v>352</v>
      </c>
      <c r="B268" s="100" t="s">
        <v>391</v>
      </c>
      <c r="C268" s="100" t="s">
        <v>33</v>
      </c>
      <c r="D268" s="46">
        <v>175</v>
      </c>
      <c r="E268" s="45">
        <f t="shared" si="245"/>
        <v>3</v>
      </c>
      <c r="F268" s="46">
        <v>3</v>
      </c>
      <c r="G268" s="34">
        <f t="shared" si="274"/>
        <v>100</v>
      </c>
      <c r="H268" s="46">
        <v>0</v>
      </c>
      <c r="I268" s="34">
        <f t="shared" si="275"/>
        <v>0</v>
      </c>
      <c r="J268" s="46">
        <v>3</v>
      </c>
      <c r="K268" s="34">
        <f t="shared" si="266"/>
        <v>1.7142857142857144</v>
      </c>
      <c r="L268" s="46">
        <v>17</v>
      </c>
      <c r="M268" s="46">
        <v>12</v>
      </c>
      <c r="N268" s="47">
        <f t="shared" si="267"/>
        <v>6.8571428571428577</v>
      </c>
      <c r="O268" s="45">
        <v>6</v>
      </c>
      <c r="P268" s="45">
        <v>4</v>
      </c>
      <c r="Q268" s="34">
        <f t="shared" si="268"/>
        <v>2.2857142857142856</v>
      </c>
      <c r="R268" s="46">
        <f t="shared" si="246"/>
        <v>0</v>
      </c>
      <c r="S268" s="46">
        <v>0</v>
      </c>
      <c r="T268" s="37" t="s">
        <v>456</v>
      </c>
      <c r="U268" s="46">
        <v>0</v>
      </c>
      <c r="V268" s="37" t="s">
        <v>456</v>
      </c>
      <c r="W268" s="46">
        <v>0</v>
      </c>
      <c r="X268" s="46">
        <v>0</v>
      </c>
      <c r="Y268" s="34">
        <f t="shared" si="269"/>
        <v>0</v>
      </c>
      <c r="Z268" s="46">
        <v>0</v>
      </c>
      <c r="AA268" s="34">
        <f t="shared" si="270"/>
        <v>0</v>
      </c>
      <c r="AB268" s="42"/>
      <c r="AC268" s="42"/>
      <c r="AD268" s="42"/>
      <c r="AE268" s="42"/>
      <c r="AF268" s="34"/>
      <c r="AG268" s="34"/>
      <c r="AH268" s="45">
        <v>0</v>
      </c>
      <c r="AI268" s="37" t="s">
        <v>456</v>
      </c>
      <c r="AJ268" s="45">
        <v>0</v>
      </c>
      <c r="AK268" s="37" t="s">
        <v>456</v>
      </c>
      <c r="AL268" s="45">
        <v>0</v>
      </c>
      <c r="AM268" s="37" t="s">
        <v>456</v>
      </c>
      <c r="AN268" s="45">
        <v>0</v>
      </c>
      <c r="AO268" s="37" t="s">
        <v>456</v>
      </c>
      <c r="AP268" s="45">
        <v>0</v>
      </c>
      <c r="AQ268" s="175">
        <f t="shared" si="280"/>
        <v>0</v>
      </c>
      <c r="AR268" s="45">
        <f t="shared" si="247"/>
        <v>1</v>
      </c>
      <c r="AS268" s="34">
        <f t="shared" si="271"/>
        <v>0.5714285714285714</v>
      </c>
      <c r="AT268" s="149">
        <v>0</v>
      </c>
      <c r="AU268" s="149">
        <v>1</v>
      </c>
      <c r="AV268" s="149">
        <v>0</v>
      </c>
      <c r="AW268" s="45">
        <f t="shared" si="248"/>
        <v>1</v>
      </c>
      <c r="AX268" s="45">
        <v>0</v>
      </c>
      <c r="AY268" s="45">
        <v>1</v>
      </c>
      <c r="AZ268" s="45">
        <v>0</v>
      </c>
      <c r="BA268" s="45">
        <v>1</v>
      </c>
      <c r="BB268" s="34">
        <f t="shared" si="272"/>
        <v>0.5714285714285714</v>
      </c>
      <c r="BC268" s="149">
        <v>0</v>
      </c>
      <c r="BD268" s="34">
        <f t="shared" si="281"/>
        <v>0</v>
      </c>
      <c r="BE268" s="45">
        <f t="shared" si="249"/>
        <v>0</v>
      </c>
      <c r="BF268" s="45">
        <f t="shared" si="250"/>
        <v>1</v>
      </c>
      <c r="BG268" s="45">
        <f t="shared" si="251"/>
        <v>0</v>
      </c>
      <c r="BH268" s="46">
        <v>0</v>
      </c>
      <c r="BI268" s="46">
        <v>0</v>
      </c>
      <c r="BJ268" s="46">
        <v>0</v>
      </c>
      <c r="BK268" s="46">
        <v>0</v>
      </c>
      <c r="BL268" s="46">
        <v>1</v>
      </c>
      <c r="BM268" s="46">
        <v>0</v>
      </c>
      <c r="BN268" s="46">
        <v>0</v>
      </c>
      <c r="BO268" s="46">
        <v>0</v>
      </c>
      <c r="BP268" s="46">
        <v>0</v>
      </c>
      <c r="BQ268" s="45">
        <f t="shared" si="252"/>
        <v>0</v>
      </c>
      <c r="BR268" s="47">
        <f t="shared" si="273"/>
        <v>0</v>
      </c>
      <c r="BS268" s="45">
        <f t="shared" si="253"/>
        <v>0</v>
      </c>
      <c r="BT268" s="45">
        <f t="shared" si="254"/>
        <v>0</v>
      </c>
      <c r="BU268" s="45">
        <f t="shared" si="255"/>
        <v>0</v>
      </c>
      <c r="BV268" s="45">
        <f t="shared" si="256"/>
        <v>0</v>
      </c>
      <c r="BW268" s="45">
        <v>0</v>
      </c>
      <c r="BX268" s="45">
        <v>0</v>
      </c>
      <c r="BY268" s="45">
        <f t="shared" si="257"/>
        <v>0</v>
      </c>
      <c r="BZ268" s="45">
        <v>0</v>
      </c>
      <c r="CA268" s="45">
        <v>0</v>
      </c>
      <c r="CB268" s="45">
        <f t="shared" si="258"/>
        <v>0</v>
      </c>
      <c r="CC268" s="45">
        <v>0</v>
      </c>
      <c r="CD268" s="45">
        <v>0</v>
      </c>
      <c r="CE268" s="45">
        <f t="shared" si="259"/>
        <v>0</v>
      </c>
      <c r="CF268" s="45">
        <v>0</v>
      </c>
      <c r="CG268" s="45">
        <v>0</v>
      </c>
      <c r="CH268" s="45">
        <v>0</v>
      </c>
      <c r="CI268" s="45">
        <v>0</v>
      </c>
      <c r="CJ268" s="48"/>
      <c r="CK268" s="48"/>
      <c r="CL268" s="45">
        <v>0</v>
      </c>
      <c r="CM268" s="45">
        <v>0</v>
      </c>
      <c r="CN268" s="45">
        <f t="shared" si="260"/>
        <v>0</v>
      </c>
      <c r="CO268" s="115" t="s">
        <v>456</v>
      </c>
      <c r="CP268" s="45">
        <f t="shared" si="261"/>
        <v>0</v>
      </c>
      <c r="CQ268" s="45">
        <f t="shared" si="262"/>
        <v>0</v>
      </c>
      <c r="CR268" s="45">
        <f t="shared" si="263"/>
        <v>0</v>
      </c>
      <c r="CS268" s="45">
        <v>0</v>
      </c>
      <c r="CT268" s="45">
        <v>0</v>
      </c>
      <c r="CU268" s="45">
        <v>0</v>
      </c>
      <c r="CV268" s="45">
        <v>0</v>
      </c>
      <c r="CW268" s="45">
        <v>0</v>
      </c>
      <c r="CX268" s="45">
        <v>0</v>
      </c>
      <c r="CY268" s="45">
        <f t="shared" si="264"/>
        <v>0</v>
      </c>
      <c r="CZ268" s="115" t="s">
        <v>456</v>
      </c>
      <c r="DA268" s="45">
        <v>0</v>
      </c>
      <c r="DB268" s="45">
        <f t="shared" si="265"/>
        <v>0</v>
      </c>
      <c r="DC268" s="37" t="s">
        <v>456</v>
      </c>
      <c r="DD268" s="45">
        <v>0</v>
      </c>
      <c r="DE268" s="45">
        <v>0</v>
      </c>
      <c r="DF268" s="45">
        <v>0</v>
      </c>
      <c r="DG268" s="45">
        <v>0</v>
      </c>
      <c r="DH268" s="48"/>
      <c r="DI268" s="48"/>
      <c r="DJ268" s="48"/>
      <c r="DK268" s="46">
        <v>0</v>
      </c>
      <c r="DL268" s="26" t="s">
        <v>392</v>
      </c>
      <c r="DM268" s="26" t="s">
        <v>392</v>
      </c>
      <c r="DN268" s="46">
        <v>0</v>
      </c>
    </row>
    <row r="269" spans="1:118" s="5" customFormat="1">
      <c r="A269" s="26" t="s">
        <v>427</v>
      </c>
      <c r="B269" s="26" t="s">
        <v>439</v>
      </c>
      <c r="C269" s="26" t="s">
        <v>33</v>
      </c>
      <c r="D269" s="46">
        <v>337</v>
      </c>
      <c r="E269" s="45">
        <f t="shared" si="245"/>
        <v>1</v>
      </c>
      <c r="F269" s="46">
        <v>1</v>
      </c>
      <c r="G269" s="34">
        <f t="shared" si="274"/>
        <v>100</v>
      </c>
      <c r="H269" s="46">
        <v>0</v>
      </c>
      <c r="I269" s="34">
        <f t="shared" si="275"/>
        <v>0</v>
      </c>
      <c r="J269" s="46">
        <v>1</v>
      </c>
      <c r="K269" s="34">
        <f t="shared" si="266"/>
        <v>0.29673590504451042</v>
      </c>
      <c r="L269" s="46">
        <v>59</v>
      </c>
      <c r="M269" s="46">
        <v>34</v>
      </c>
      <c r="N269" s="47">
        <f t="shared" si="267"/>
        <v>10.089020771513352</v>
      </c>
      <c r="O269" s="45">
        <v>17</v>
      </c>
      <c r="P269" s="45">
        <v>12</v>
      </c>
      <c r="Q269" s="34">
        <f t="shared" si="268"/>
        <v>3.5608308605341246</v>
      </c>
      <c r="R269" s="46">
        <f t="shared" si="246"/>
        <v>0</v>
      </c>
      <c r="S269" s="46">
        <v>0</v>
      </c>
      <c r="T269" s="37" t="s">
        <v>456</v>
      </c>
      <c r="U269" s="46">
        <v>0</v>
      </c>
      <c r="V269" s="37" t="s">
        <v>456</v>
      </c>
      <c r="W269" s="46">
        <v>0</v>
      </c>
      <c r="X269" s="46">
        <v>0</v>
      </c>
      <c r="Y269" s="34">
        <f t="shared" si="269"/>
        <v>0</v>
      </c>
      <c r="Z269" s="46">
        <v>0</v>
      </c>
      <c r="AA269" s="34">
        <f t="shared" si="270"/>
        <v>0</v>
      </c>
      <c r="AB269" s="42"/>
      <c r="AC269" s="42"/>
      <c r="AD269" s="42"/>
      <c r="AE269" s="42"/>
      <c r="AF269" s="34"/>
      <c r="AG269" s="34"/>
      <c r="AH269" s="45">
        <v>0</v>
      </c>
      <c r="AI269" s="37" t="s">
        <v>456</v>
      </c>
      <c r="AJ269" s="45">
        <v>0</v>
      </c>
      <c r="AK269" s="37" t="s">
        <v>456</v>
      </c>
      <c r="AL269" s="45">
        <v>0</v>
      </c>
      <c r="AM269" s="37" t="s">
        <v>456</v>
      </c>
      <c r="AN269" s="45">
        <v>0</v>
      </c>
      <c r="AO269" s="37" t="s">
        <v>456</v>
      </c>
      <c r="AP269" s="45">
        <v>0</v>
      </c>
      <c r="AQ269" s="175">
        <f t="shared" si="280"/>
        <v>0</v>
      </c>
      <c r="AR269" s="45">
        <f t="shared" si="247"/>
        <v>2</v>
      </c>
      <c r="AS269" s="34">
        <f t="shared" si="271"/>
        <v>0.59347181008902083</v>
      </c>
      <c r="AT269" s="149">
        <v>0</v>
      </c>
      <c r="AU269" s="149">
        <v>2</v>
      </c>
      <c r="AV269" s="149">
        <v>0</v>
      </c>
      <c r="AW269" s="45">
        <f t="shared" si="248"/>
        <v>1</v>
      </c>
      <c r="AX269" s="45">
        <v>0</v>
      </c>
      <c r="AY269" s="45">
        <v>1</v>
      </c>
      <c r="AZ269" s="45">
        <v>0</v>
      </c>
      <c r="BA269" s="45">
        <v>1</v>
      </c>
      <c r="BB269" s="34">
        <f t="shared" si="272"/>
        <v>0.29673590504451042</v>
      </c>
      <c r="BC269" s="149">
        <v>2</v>
      </c>
      <c r="BD269" s="34">
        <f t="shared" si="281"/>
        <v>200</v>
      </c>
      <c r="BE269" s="45">
        <f t="shared" si="249"/>
        <v>0</v>
      </c>
      <c r="BF269" s="45">
        <f t="shared" si="250"/>
        <v>0</v>
      </c>
      <c r="BG269" s="45">
        <f t="shared" si="251"/>
        <v>1</v>
      </c>
      <c r="BH269" s="46">
        <v>0</v>
      </c>
      <c r="BI269" s="46">
        <v>0</v>
      </c>
      <c r="BJ269" s="46">
        <v>0</v>
      </c>
      <c r="BK269" s="46">
        <v>0</v>
      </c>
      <c r="BL269" s="46">
        <v>0</v>
      </c>
      <c r="BM269" s="46">
        <v>1</v>
      </c>
      <c r="BN269" s="46">
        <v>0</v>
      </c>
      <c r="BO269" s="46">
        <v>0</v>
      </c>
      <c r="BP269" s="46">
        <v>0</v>
      </c>
      <c r="BQ269" s="45">
        <f t="shared" si="252"/>
        <v>0</v>
      </c>
      <c r="BR269" s="47">
        <f t="shared" si="273"/>
        <v>0</v>
      </c>
      <c r="BS269" s="45">
        <f t="shared" si="253"/>
        <v>0</v>
      </c>
      <c r="BT269" s="45">
        <f t="shared" si="254"/>
        <v>0</v>
      </c>
      <c r="BU269" s="45">
        <f t="shared" si="255"/>
        <v>0</v>
      </c>
      <c r="BV269" s="45">
        <f t="shared" si="256"/>
        <v>0</v>
      </c>
      <c r="BW269" s="45">
        <v>0</v>
      </c>
      <c r="BX269" s="45">
        <v>0</v>
      </c>
      <c r="BY269" s="45">
        <f t="shared" si="257"/>
        <v>0</v>
      </c>
      <c r="BZ269" s="45">
        <v>0</v>
      </c>
      <c r="CA269" s="45">
        <v>0</v>
      </c>
      <c r="CB269" s="45">
        <f t="shared" si="258"/>
        <v>0</v>
      </c>
      <c r="CC269" s="45">
        <v>0</v>
      </c>
      <c r="CD269" s="45">
        <v>0</v>
      </c>
      <c r="CE269" s="45">
        <f t="shared" si="259"/>
        <v>0</v>
      </c>
      <c r="CF269" s="45">
        <v>0</v>
      </c>
      <c r="CG269" s="45">
        <v>0</v>
      </c>
      <c r="CH269" s="45">
        <v>0</v>
      </c>
      <c r="CI269" s="45">
        <v>0</v>
      </c>
      <c r="CJ269" s="48"/>
      <c r="CK269" s="48"/>
      <c r="CL269" s="45">
        <v>0</v>
      </c>
      <c r="CM269" s="45">
        <v>0</v>
      </c>
      <c r="CN269" s="45">
        <f t="shared" si="260"/>
        <v>0</v>
      </c>
      <c r="CO269" s="115" t="s">
        <v>456</v>
      </c>
      <c r="CP269" s="45">
        <f t="shared" si="261"/>
        <v>0</v>
      </c>
      <c r="CQ269" s="45">
        <f t="shared" si="262"/>
        <v>0</v>
      </c>
      <c r="CR269" s="45">
        <f t="shared" si="263"/>
        <v>0</v>
      </c>
      <c r="CS269" s="45">
        <v>0</v>
      </c>
      <c r="CT269" s="45">
        <v>0</v>
      </c>
      <c r="CU269" s="45">
        <v>0</v>
      </c>
      <c r="CV269" s="45">
        <v>0</v>
      </c>
      <c r="CW269" s="45">
        <v>0</v>
      </c>
      <c r="CX269" s="45">
        <v>0</v>
      </c>
      <c r="CY269" s="45">
        <f t="shared" si="264"/>
        <v>0</v>
      </c>
      <c r="CZ269" s="115" t="s">
        <v>456</v>
      </c>
      <c r="DA269" s="45">
        <v>0</v>
      </c>
      <c r="DB269" s="45">
        <f t="shared" si="265"/>
        <v>0</v>
      </c>
      <c r="DC269" s="37" t="s">
        <v>456</v>
      </c>
      <c r="DD269" s="45">
        <v>0</v>
      </c>
      <c r="DE269" s="45">
        <v>0</v>
      </c>
      <c r="DF269" s="45">
        <v>0</v>
      </c>
      <c r="DG269" s="45">
        <v>0</v>
      </c>
      <c r="DH269" s="48"/>
      <c r="DI269" s="48"/>
      <c r="DJ269" s="48"/>
      <c r="DK269" s="46">
        <v>0</v>
      </c>
      <c r="DL269" s="46">
        <v>0</v>
      </c>
      <c r="DM269" s="46">
        <v>0</v>
      </c>
      <c r="DN269" s="46">
        <v>0</v>
      </c>
    </row>
    <row r="270" spans="1:118" s="5" customFormat="1">
      <c r="A270" s="26" t="s">
        <v>428</v>
      </c>
      <c r="B270" s="26" t="s">
        <v>439</v>
      </c>
      <c r="C270" s="26" t="s">
        <v>33</v>
      </c>
      <c r="D270" s="46">
        <v>104</v>
      </c>
      <c r="E270" s="45">
        <f t="shared" si="245"/>
        <v>0</v>
      </c>
      <c r="F270" s="46">
        <v>0</v>
      </c>
      <c r="G270" s="37" t="s">
        <v>456</v>
      </c>
      <c r="H270" s="46">
        <v>0</v>
      </c>
      <c r="I270" s="37" t="s">
        <v>456</v>
      </c>
      <c r="J270" s="46">
        <v>0</v>
      </c>
      <c r="K270" s="34">
        <f t="shared" si="266"/>
        <v>0</v>
      </c>
      <c r="L270" s="46">
        <v>22</v>
      </c>
      <c r="M270" s="46">
        <v>14</v>
      </c>
      <c r="N270" s="47">
        <f t="shared" si="267"/>
        <v>13.461538461538462</v>
      </c>
      <c r="O270" s="45">
        <v>11</v>
      </c>
      <c r="P270" s="45">
        <v>9</v>
      </c>
      <c r="Q270" s="34">
        <f t="shared" si="268"/>
        <v>8.6538461538461533</v>
      </c>
      <c r="R270" s="46">
        <f t="shared" si="246"/>
        <v>2</v>
      </c>
      <c r="S270" s="46">
        <v>2</v>
      </c>
      <c r="T270" s="34">
        <f t="shared" ref="T270:T280" si="282">(S270/R270)*100</f>
        <v>100</v>
      </c>
      <c r="U270" s="46">
        <v>0</v>
      </c>
      <c r="V270" s="34">
        <f t="shared" ref="V270:V280" si="283">(U270/R270)*100</f>
        <v>0</v>
      </c>
      <c r="W270" s="46">
        <v>2</v>
      </c>
      <c r="X270" s="46">
        <v>2</v>
      </c>
      <c r="Y270" s="34">
        <f t="shared" si="269"/>
        <v>1.9230769230769231</v>
      </c>
      <c r="Z270" s="46">
        <v>2</v>
      </c>
      <c r="AA270" s="34">
        <f t="shared" si="270"/>
        <v>1.9230769230769231</v>
      </c>
      <c r="AB270" s="42">
        <v>72.58</v>
      </c>
      <c r="AC270" s="42">
        <v>23.93</v>
      </c>
      <c r="AD270" s="42">
        <v>290.33</v>
      </c>
      <c r="AE270" s="42">
        <v>1615.56</v>
      </c>
      <c r="AF270" s="34">
        <v>4</v>
      </c>
      <c r="AG270" s="34">
        <v>67.5</v>
      </c>
      <c r="AH270" s="45">
        <v>1</v>
      </c>
      <c r="AI270" s="34">
        <f t="shared" ref="AI270:AI280" si="284">(AH270/S270)*100</f>
        <v>50</v>
      </c>
      <c r="AJ270" s="45">
        <v>0</v>
      </c>
      <c r="AK270" s="34">
        <f>(AJ270/W270)*100</f>
        <v>0</v>
      </c>
      <c r="AL270" s="45">
        <v>1</v>
      </c>
      <c r="AM270" s="34">
        <f t="shared" ref="AM270:AM280" si="285">(AL270/X270)*100</f>
        <v>50</v>
      </c>
      <c r="AN270" s="45">
        <v>0</v>
      </c>
      <c r="AO270" s="34">
        <f>(AN270/Z270)*100</f>
        <v>0</v>
      </c>
      <c r="AP270" s="45">
        <v>0</v>
      </c>
      <c r="AQ270" s="175">
        <f t="shared" si="280"/>
        <v>0</v>
      </c>
      <c r="AR270" s="45">
        <f t="shared" si="247"/>
        <v>2</v>
      </c>
      <c r="AS270" s="34">
        <f t="shared" si="271"/>
        <v>1.9230769230769231</v>
      </c>
      <c r="AT270" s="149">
        <v>0</v>
      </c>
      <c r="AU270" s="149">
        <v>2</v>
      </c>
      <c r="AV270" s="149">
        <v>0</v>
      </c>
      <c r="AW270" s="45">
        <f t="shared" si="248"/>
        <v>2</v>
      </c>
      <c r="AX270" s="45">
        <v>0</v>
      </c>
      <c r="AY270" s="45">
        <v>2</v>
      </c>
      <c r="AZ270" s="45">
        <v>0</v>
      </c>
      <c r="BA270" s="45">
        <v>2</v>
      </c>
      <c r="BB270" s="34">
        <f t="shared" si="272"/>
        <v>1.9230769230769231</v>
      </c>
      <c r="BC270" s="149">
        <v>1</v>
      </c>
      <c r="BD270" s="34">
        <f t="shared" si="281"/>
        <v>50</v>
      </c>
      <c r="BE270" s="45">
        <f t="shared" si="249"/>
        <v>0</v>
      </c>
      <c r="BF270" s="45">
        <f t="shared" si="250"/>
        <v>0</v>
      </c>
      <c r="BG270" s="45">
        <f t="shared" si="251"/>
        <v>2</v>
      </c>
      <c r="BH270" s="46">
        <v>0</v>
      </c>
      <c r="BI270" s="46">
        <v>0</v>
      </c>
      <c r="BJ270" s="46">
        <v>0</v>
      </c>
      <c r="BK270" s="46">
        <v>0</v>
      </c>
      <c r="BL270" s="46">
        <v>0</v>
      </c>
      <c r="BM270" s="46">
        <v>2</v>
      </c>
      <c r="BN270" s="46">
        <v>0</v>
      </c>
      <c r="BO270" s="46">
        <v>0</v>
      </c>
      <c r="BP270" s="46">
        <v>0</v>
      </c>
      <c r="BQ270" s="45">
        <f t="shared" si="252"/>
        <v>0</v>
      </c>
      <c r="BR270" s="47">
        <f t="shared" si="273"/>
        <v>0</v>
      </c>
      <c r="BS270" s="45">
        <f t="shared" si="253"/>
        <v>0</v>
      </c>
      <c r="BT270" s="45">
        <f t="shared" si="254"/>
        <v>0</v>
      </c>
      <c r="BU270" s="45">
        <f t="shared" si="255"/>
        <v>0</v>
      </c>
      <c r="BV270" s="45">
        <f t="shared" si="256"/>
        <v>0</v>
      </c>
      <c r="BW270" s="45">
        <v>0</v>
      </c>
      <c r="BX270" s="45">
        <v>0</v>
      </c>
      <c r="BY270" s="45">
        <f t="shared" si="257"/>
        <v>0</v>
      </c>
      <c r="BZ270" s="45">
        <v>0</v>
      </c>
      <c r="CA270" s="45">
        <v>0</v>
      </c>
      <c r="CB270" s="45">
        <f t="shared" si="258"/>
        <v>0</v>
      </c>
      <c r="CC270" s="45">
        <v>0</v>
      </c>
      <c r="CD270" s="45">
        <v>0</v>
      </c>
      <c r="CE270" s="45">
        <f t="shared" si="259"/>
        <v>0</v>
      </c>
      <c r="CF270" s="45">
        <v>0</v>
      </c>
      <c r="CG270" s="45">
        <v>0</v>
      </c>
      <c r="CH270" s="45">
        <v>0</v>
      </c>
      <c r="CI270" s="45">
        <v>0</v>
      </c>
      <c r="CJ270" s="48"/>
      <c r="CK270" s="48"/>
      <c r="CL270" s="45">
        <v>0</v>
      </c>
      <c r="CM270" s="45">
        <v>0</v>
      </c>
      <c r="CN270" s="45">
        <f t="shared" si="260"/>
        <v>0</v>
      </c>
      <c r="CO270" s="115" t="s">
        <v>456</v>
      </c>
      <c r="CP270" s="45">
        <f t="shared" si="261"/>
        <v>0</v>
      </c>
      <c r="CQ270" s="45">
        <f t="shared" si="262"/>
        <v>0</v>
      </c>
      <c r="CR270" s="45">
        <f t="shared" si="263"/>
        <v>0</v>
      </c>
      <c r="CS270" s="45">
        <v>0</v>
      </c>
      <c r="CT270" s="45">
        <v>0</v>
      </c>
      <c r="CU270" s="45">
        <v>0</v>
      </c>
      <c r="CV270" s="45">
        <v>0</v>
      </c>
      <c r="CW270" s="45">
        <v>0</v>
      </c>
      <c r="CX270" s="45">
        <v>0</v>
      </c>
      <c r="CY270" s="45">
        <f t="shared" si="264"/>
        <v>0</v>
      </c>
      <c r="CZ270" s="115" t="s">
        <v>456</v>
      </c>
      <c r="DA270" s="45">
        <v>0</v>
      </c>
      <c r="DB270" s="45">
        <f t="shared" si="265"/>
        <v>0</v>
      </c>
      <c r="DC270" s="37" t="s">
        <v>456</v>
      </c>
      <c r="DD270" s="45">
        <v>0</v>
      </c>
      <c r="DE270" s="45">
        <v>0</v>
      </c>
      <c r="DF270" s="45">
        <v>0</v>
      </c>
      <c r="DG270" s="45">
        <v>0</v>
      </c>
      <c r="DH270" s="48"/>
      <c r="DI270" s="48"/>
      <c r="DJ270" s="48"/>
      <c r="DK270" s="46">
        <v>0</v>
      </c>
      <c r="DL270" s="46">
        <v>0</v>
      </c>
      <c r="DM270" s="46">
        <v>1</v>
      </c>
      <c r="DN270" s="46">
        <v>2</v>
      </c>
    </row>
    <row r="271" spans="1:118" s="5" customFormat="1">
      <c r="A271" s="100" t="s">
        <v>353</v>
      </c>
      <c r="B271" s="100" t="s">
        <v>391</v>
      </c>
      <c r="C271" s="100" t="s">
        <v>33</v>
      </c>
      <c r="D271" s="45">
        <v>2019</v>
      </c>
      <c r="E271" s="45">
        <f t="shared" si="245"/>
        <v>65</v>
      </c>
      <c r="F271" s="46">
        <v>63</v>
      </c>
      <c r="G271" s="34">
        <f>(F271/E271)*100</f>
        <v>96.92307692307692</v>
      </c>
      <c r="H271" s="46">
        <v>2</v>
      </c>
      <c r="I271" s="34">
        <f>(H271/E271)*100</f>
        <v>3.0769230769230771</v>
      </c>
      <c r="J271" s="46">
        <v>52</v>
      </c>
      <c r="K271" s="34">
        <f t="shared" si="266"/>
        <v>2.5755324418028724</v>
      </c>
      <c r="L271" s="46">
        <v>572</v>
      </c>
      <c r="M271" s="46">
        <v>346</v>
      </c>
      <c r="N271" s="47">
        <f t="shared" si="267"/>
        <v>17.137196631996037</v>
      </c>
      <c r="O271" s="45">
        <v>128</v>
      </c>
      <c r="P271" s="45">
        <v>96</v>
      </c>
      <c r="Q271" s="34">
        <f t="shared" si="268"/>
        <v>4.7548291233283804</v>
      </c>
      <c r="R271" s="46">
        <f t="shared" si="246"/>
        <v>52</v>
      </c>
      <c r="S271" s="46">
        <v>52</v>
      </c>
      <c r="T271" s="34">
        <f t="shared" si="282"/>
        <v>100</v>
      </c>
      <c r="U271" s="46">
        <v>0</v>
      </c>
      <c r="V271" s="34">
        <f t="shared" si="283"/>
        <v>0</v>
      </c>
      <c r="W271" s="46">
        <v>10</v>
      </c>
      <c r="X271" s="46">
        <v>47</v>
      </c>
      <c r="Y271" s="34">
        <f t="shared" si="269"/>
        <v>2.3278850916295197</v>
      </c>
      <c r="Z271" s="46">
        <v>9</v>
      </c>
      <c r="AA271" s="34">
        <f t="shared" si="270"/>
        <v>0.44576523031203563</v>
      </c>
      <c r="AB271" s="42">
        <v>88.02</v>
      </c>
      <c r="AC271" s="42">
        <v>43.97</v>
      </c>
      <c r="AD271" s="42"/>
      <c r="AE271" s="42">
        <v>1297.94</v>
      </c>
      <c r="AF271" s="34">
        <v>11.73</v>
      </c>
      <c r="AG271" s="34">
        <v>35.200000000000003</v>
      </c>
      <c r="AH271" s="45">
        <v>15</v>
      </c>
      <c r="AI271" s="34">
        <f t="shared" si="284"/>
        <v>28.846153846153843</v>
      </c>
      <c r="AJ271" s="45">
        <v>4</v>
      </c>
      <c r="AK271" s="34">
        <f>(AJ271/W271)*100</f>
        <v>40</v>
      </c>
      <c r="AL271" s="45">
        <v>14</v>
      </c>
      <c r="AM271" s="34">
        <f t="shared" si="285"/>
        <v>29.787234042553191</v>
      </c>
      <c r="AN271" s="45">
        <v>3</v>
      </c>
      <c r="AO271" s="34">
        <f>(AN271/Z271)*100</f>
        <v>33.333333333333329</v>
      </c>
      <c r="AP271" s="45">
        <v>28</v>
      </c>
      <c r="AQ271" s="175">
        <f t="shared" si="280"/>
        <v>1.3868251609707776</v>
      </c>
      <c r="AR271" s="45">
        <f t="shared" si="247"/>
        <v>16</v>
      </c>
      <c r="AS271" s="34">
        <f t="shared" si="271"/>
        <v>0.79247152055473002</v>
      </c>
      <c r="AT271" s="149">
        <v>0</v>
      </c>
      <c r="AU271" s="149">
        <v>16</v>
      </c>
      <c r="AV271" s="149">
        <v>0</v>
      </c>
      <c r="AW271" s="45">
        <f t="shared" si="248"/>
        <v>16</v>
      </c>
      <c r="AX271" s="45">
        <v>0</v>
      </c>
      <c r="AY271" s="45">
        <v>16</v>
      </c>
      <c r="AZ271" s="45">
        <v>0</v>
      </c>
      <c r="BA271" s="45">
        <v>10</v>
      </c>
      <c r="BB271" s="34">
        <f t="shared" si="272"/>
        <v>0.49529470034670625</v>
      </c>
      <c r="BC271" s="149">
        <v>2</v>
      </c>
      <c r="BD271" s="34">
        <f t="shared" si="281"/>
        <v>20</v>
      </c>
      <c r="BE271" s="45">
        <f t="shared" si="249"/>
        <v>0</v>
      </c>
      <c r="BF271" s="45">
        <f t="shared" si="250"/>
        <v>10</v>
      </c>
      <c r="BG271" s="45">
        <f t="shared" si="251"/>
        <v>6</v>
      </c>
      <c r="BH271" s="46">
        <v>0</v>
      </c>
      <c r="BI271" s="46">
        <v>0</v>
      </c>
      <c r="BJ271" s="46">
        <v>0</v>
      </c>
      <c r="BK271" s="46">
        <v>0</v>
      </c>
      <c r="BL271" s="46">
        <v>10</v>
      </c>
      <c r="BM271" s="46">
        <v>6</v>
      </c>
      <c r="BN271" s="46">
        <v>0</v>
      </c>
      <c r="BO271" s="46">
        <v>0</v>
      </c>
      <c r="BP271" s="46">
        <v>0</v>
      </c>
      <c r="BQ271" s="45">
        <f t="shared" si="252"/>
        <v>0</v>
      </c>
      <c r="BR271" s="47">
        <f t="shared" si="273"/>
        <v>0</v>
      </c>
      <c r="BS271" s="45">
        <f t="shared" si="253"/>
        <v>0</v>
      </c>
      <c r="BT271" s="45">
        <f t="shared" si="254"/>
        <v>0</v>
      </c>
      <c r="BU271" s="45">
        <f t="shared" si="255"/>
        <v>0</v>
      </c>
      <c r="BV271" s="45">
        <f t="shared" si="256"/>
        <v>0</v>
      </c>
      <c r="BW271" s="45">
        <v>0</v>
      </c>
      <c r="BX271" s="45">
        <v>0</v>
      </c>
      <c r="BY271" s="45">
        <f t="shared" si="257"/>
        <v>0</v>
      </c>
      <c r="BZ271" s="45">
        <v>0</v>
      </c>
      <c r="CA271" s="45">
        <v>0</v>
      </c>
      <c r="CB271" s="45">
        <f t="shared" si="258"/>
        <v>0</v>
      </c>
      <c r="CC271" s="45">
        <v>0</v>
      </c>
      <c r="CD271" s="45">
        <v>0</v>
      </c>
      <c r="CE271" s="45">
        <f t="shared" si="259"/>
        <v>0</v>
      </c>
      <c r="CF271" s="45">
        <v>0</v>
      </c>
      <c r="CG271" s="45">
        <v>0</v>
      </c>
      <c r="CH271" s="45">
        <v>0</v>
      </c>
      <c r="CI271" s="45">
        <v>0</v>
      </c>
      <c r="CJ271" s="48"/>
      <c r="CK271" s="48"/>
      <c r="CL271" s="45">
        <v>0</v>
      </c>
      <c r="CM271" s="45">
        <v>0</v>
      </c>
      <c r="CN271" s="45">
        <f t="shared" si="260"/>
        <v>0</v>
      </c>
      <c r="CO271" s="115" t="s">
        <v>456</v>
      </c>
      <c r="CP271" s="45">
        <f t="shared" si="261"/>
        <v>0</v>
      </c>
      <c r="CQ271" s="45">
        <f t="shared" si="262"/>
        <v>0</v>
      </c>
      <c r="CR271" s="45">
        <f t="shared" si="263"/>
        <v>0</v>
      </c>
      <c r="CS271" s="45">
        <v>0</v>
      </c>
      <c r="CT271" s="45">
        <v>0</v>
      </c>
      <c r="CU271" s="45">
        <v>0</v>
      </c>
      <c r="CV271" s="45">
        <v>0</v>
      </c>
      <c r="CW271" s="45">
        <v>0</v>
      </c>
      <c r="CX271" s="45">
        <v>0</v>
      </c>
      <c r="CY271" s="45">
        <f t="shared" si="264"/>
        <v>0</v>
      </c>
      <c r="CZ271" s="115" t="s">
        <v>456</v>
      </c>
      <c r="DA271" s="45">
        <v>1</v>
      </c>
      <c r="DB271" s="45">
        <f t="shared" si="265"/>
        <v>1</v>
      </c>
      <c r="DC271" s="34">
        <f>(DB271/DA271)*100</f>
        <v>100</v>
      </c>
      <c r="DD271" s="45">
        <v>1</v>
      </c>
      <c r="DE271" s="45">
        <v>0</v>
      </c>
      <c r="DF271" s="45">
        <v>0</v>
      </c>
      <c r="DG271" s="45">
        <v>0</v>
      </c>
      <c r="DH271" s="48">
        <v>379.09</v>
      </c>
      <c r="DI271" s="48">
        <v>379.09</v>
      </c>
      <c r="DJ271" s="48">
        <v>379.09</v>
      </c>
      <c r="DK271" s="46">
        <v>0</v>
      </c>
      <c r="DL271" s="26" t="s">
        <v>392</v>
      </c>
      <c r="DM271" s="26" t="s">
        <v>392</v>
      </c>
      <c r="DN271" s="46">
        <v>52</v>
      </c>
    </row>
    <row r="272" spans="1:118" s="5" customFormat="1">
      <c r="A272" s="26" t="s">
        <v>354</v>
      </c>
      <c r="B272" s="26" t="s">
        <v>447</v>
      </c>
      <c r="C272" s="26" t="s">
        <v>34</v>
      </c>
      <c r="D272" s="46">
        <v>477</v>
      </c>
      <c r="E272" s="45">
        <f t="shared" si="245"/>
        <v>2</v>
      </c>
      <c r="F272" s="26">
        <v>2</v>
      </c>
      <c r="G272" s="34">
        <f>(F272/E272)*100</f>
        <v>100</v>
      </c>
      <c r="H272" s="26">
        <v>0</v>
      </c>
      <c r="I272" s="34">
        <f>(H272/E272)*100</f>
        <v>0</v>
      </c>
      <c r="J272" s="26">
        <v>2</v>
      </c>
      <c r="K272" s="34">
        <f t="shared" si="266"/>
        <v>0.41928721174004197</v>
      </c>
      <c r="L272" s="46">
        <v>125</v>
      </c>
      <c r="M272" s="46">
        <v>91</v>
      </c>
      <c r="N272" s="47">
        <f t="shared" si="267"/>
        <v>19.077568134171909</v>
      </c>
      <c r="O272" s="45">
        <v>71</v>
      </c>
      <c r="P272" s="45">
        <v>49</v>
      </c>
      <c r="Q272" s="34">
        <f t="shared" si="268"/>
        <v>10.272536687631026</v>
      </c>
      <c r="R272" s="46">
        <f t="shared" si="246"/>
        <v>115</v>
      </c>
      <c r="S272" s="46">
        <v>115</v>
      </c>
      <c r="T272" s="34">
        <f t="shared" si="282"/>
        <v>100</v>
      </c>
      <c r="U272" s="46">
        <v>0</v>
      </c>
      <c r="V272" s="34">
        <f t="shared" si="283"/>
        <v>0</v>
      </c>
      <c r="W272" s="46">
        <v>0</v>
      </c>
      <c r="X272" s="46">
        <v>73</v>
      </c>
      <c r="Y272" s="34">
        <f t="shared" si="269"/>
        <v>15.30398322851153</v>
      </c>
      <c r="Z272" s="46">
        <v>0</v>
      </c>
      <c r="AA272" s="34">
        <f t="shared" si="270"/>
        <v>0</v>
      </c>
      <c r="AB272" s="42">
        <v>134.05000000000001</v>
      </c>
      <c r="AC272" s="120" t="s">
        <v>392</v>
      </c>
      <c r="AD272" s="42">
        <v>361.99</v>
      </c>
      <c r="AE272" s="120" t="s">
        <v>392</v>
      </c>
      <c r="AF272" s="34">
        <v>3.45</v>
      </c>
      <c r="AG272" s="120" t="s">
        <v>392</v>
      </c>
      <c r="AH272" s="45">
        <v>81</v>
      </c>
      <c r="AI272" s="34">
        <f t="shared" si="284"/>
        <v>70.434782608695656</v>
      </c>
      <c r="AJ272" s="120" t="s">
        <v>392</v>
      </c>
      <c r="AK272" s="37" t="s">
        <v>456</v>
      </c>
      <c r="AL272" s="45">
        <v>49</v>
      </c>
      <c r="AM272" s="34">
        <f t="shared" si="285"/>
        <v>67.123287671232873</v>
      </c>
      <c r="AN272" s="120" t="s">
        <v>392</v>
      </c>
      <c r="AO272" s="37" t="s">
        <v>456</v>
      </c>
      <c r="AP272" s="45">
        <v>3</v>
      </c>
      <c r="AQ272" s="175">
        <f t="shared" si="280"/>
        <v>0.62893081761006298</v>
      </c>
      <c r="AR272" s="45">
        <f t="shared" si="247"/>
        <v>0</v>
      </c>
      <c r="AS272" s="34">
        <f t="shared" si="271"/>
        <v>0</v>
      </c>
      <c r="AT272" s="149">
        <v>0</v>
      </c>
      <c r="AU272" s="149">
        <v>0</v>
      </c>
      <c r="AV272" s="149">
        <v>0</v>
      </c>
      <c r="AW272" s="45">
        <f t="shared" si="248"/>
        <v>0</v>
      </c>
      <c r="AX272" s="45">
        <v>0</v>
      </c>
      <c r="AY272" s="45">
        <v>0</v>
      </c>
      <c r="AZ272" s="45">
        <v>0</v>
      </c>
      <c r="BA272" s="45">
        <v>0</v>
      </c>
      <c r="BB272" s="34">
        <f t="shared" si="272"/>
        <v>0</v>
      </c>
      <c r="BC272" s="149">
        <v>0</v>
      </c>
      <c r="BD272" s="37" t="s">
        <v>456</v>
      </c>
      <c r="BE272" s="45">
        <f t="shared" si="249"/>
        <v>0</v>
      </c>
      <c r="BF272" s="45">
        <f t="shared" si="250"/>
        <v>0</v>
      </c>
      <c r="BG272" s="45">
        <f t="shared" si="251"/>
        <v>0</v>
      </c>
      <c r="BH272" s="46">
        <v>0</v>
      </c>
      <c r="BI272" s="46">
        <v>0</v>
      </c>
      <c r="BJ272" s="46">
        <v>0</v>
      </c>
      <c r="BK272" s="46">
        <v>0</v>
      </c>
      <c r="BL272" s="46">
        <v>0</v>
      </c>
      <c r="BM272" s="46">
        <v>0</v>
      </c>
      <c r="BN272" s="46">
        <v>0</v>
      </c>
      <c r="BO272" s="46">
        <v>0</v>
      </c>
      <c r="BP272" s="46">
        <v>0</v>
      </c>
      <c r="BQ272" s="45">
        <f t="shared" si="252"/>
        <v>0</v>
      </c>
      <c r="BR272" s="47">
        <f t="shared" si="273"/>
        <v>0</v>
      </c>
      <c r="BS272" s="45">
        <f t="shared" si="253"/>
        <v>0</v>
      </c>
      <c r="BT272" s="45">
        <f t="shared" si="254"/>
        <v>0</v>
      </c>
      <c r="BU272" s="45">
        <f t="shared" si="255"/>
        <v>0</v>
      </c>
      <c r="BV272" s="45">
        <f t="shared" si="256"/>
        <v>0</v>
      </c>
      <c r="BW272" s="45">
        <v>0</v>
      </c>
      <c r="BX272" s="45">
        <v>0</v>
      </c>
      <c r="BY272" s="45">
        <f t="shared" si="257"/>
        <v>0</v>
      </c>
      <c r="BZ272" s="45">
        <v>0</v>
      </c>
      <c r="CA272" s="45">
        <v>0</v>
      </c>
      <c r="CB272" s="45">
        <f t="shared" si="258"/>
        <v>0</v>
      </c>
      <c r="CC272" s="45">
        <v>0</v>
      </c>
      <c r="CD272" s="45">
        <v>0</v>
      </c>
      <c r="CE272" s="45">
        <f t="shared" si="259"/>
        <v>0</v>
      </c>
      <c r="CF272" s="45">
        <v>0</v>
      </c>
      <c r="CG272" s="45">
        <v>0</v>
      </c>
      <c r="CH272" s="45">
        <v>0</v>
      </c>
      <c r="CI272" s="45">
        <v>0</v>
      </c>
      <c r="CJ272" s="48"/>
      <c r="CK272" s="48"/>
      <c r="CL272" s="45">
        <v>0</v>
      </c>
      <c r="CM272" s="45">
        <v>0</v>
      </c>
      <c r="CN272" s="45">
        <f t="shared" si="260"/>
        <v>0</v>
      </c>
      <c r="CO272" s="115" t="s">
        <v>456</v>
      </c>
      <c r="CP272" s="45">
        <f t="shared" si="261"/>
        <v>0</v>
      </c>
      <c r="CQ272" s="45">
        <f t="shared" si="262"/>
        <v>0</v>
      </c>
      <c r="CR272" s="45">
        <f t="shared" si="263"/>
        <v>0</v>
      </c>
      <c r="CS272" s="45">
        <v>0</v>
      </c>
      <c r="CT272" s="45">
        <v>0</v>
      </c>
      <c r="CU272" s="45">
        <v>0</v>
      </c>
      <c r="CV272" s="45">
        <v>0</v>
      </c>
      <c r="CW272" s="45">
        <v>0</v>
      </c>
      <c r="CX272" s="45">
        <v>0</v>
      </c>
      <c r="CY272" s="45">
        <f t="shared" si="264"/>
        <v>0</v>
      </c>
      <c r="CZ272" s="115" t="s">
        <v>456</v>
      </c>
      <c r="DA272" s="45">
        <v>0</v>
      </c>
      <c r="DB272" s="45">
        <f t="shared" si="265"/>
        <v>0</v>
      </c>
      <c r="DC272" s="37" t="s">
        <v>456</v>
      </c>
      <c r="DD272" s="45">
        <v>0</v>
      </c>
      <c r="DE272" s="45">
        <v>0</v>
      </c>
      <c r="DF272" s="45">
        <v>0</v>
      </c>
      <c r="DG272" s="45">
        <v>0</v>
      </c>
      <c r="DH272" s="48"/>
      <c r="DI272" s="48"/>
      <c r="DJ272" s="48"/>
      <c r="DK272" s="46">
        <v>0</v>
      </c>
      <c r="DL272" s="46">
        <v>0</v>
      </c>
      <c r="DM272" s="46">
        <v>0</v>
      </c>
      <c r="DN272" s="46">
        <v>0</v>
      </c>
    </row>
    <row r="273" spans="1:118" s="5" customFormat="1">
      <c r="A273" s="100" t="s">
        <v>355</v>
      </c>
      <c r="B273" s="100" t="s">
        <v>391</v>
      </c>
      <c r="C273" s="100" t="s">
        <v>32</v>
      </c>
      <c r="D273" s="45">
        <v>1607</v>
      </c>
      <c r="E273" s="45">
        <f t="shared" si="245"/>
        <v>41</v>
      </c>
      <c r="F273" s="46">
        <v>40</v>
      </c>
      <c r="G273" s="34">
        <f>(F273/E273)*100</f>
        <v>97.560975609756099</v>
      </c>
      <c r="H273" s="46">
        <v>1</v>
      </c>
      <c r="I273" s="34">
        <f>(H273/E273)*100</f>
        <v>2.4390243902439024</v>
      </c>
      <c r="J273" s="46">
        <v>37</v>
      </c>
      <c r="K273" s="34">
        <f t="shared" si="266"/>
        <v>2.3024268823895455</v>
      </c>
      <c r="L273" s="46">
        <v>210</v>
      </c>
      <c r="M273" s="46">
        <v>155</v>
      </c>
      <c r="N273" s="47">
        <f t="shared" si="267"/>
        <v>9.6453018046048538</v>
      </c>
      <c r="O273" s="45">
        <v>43</v>
      </c>
      <c r="P273" s="45">
        <v>29</v>
      </c>
      <c r="Q273" s="34">
        <f t="shared" si="268"/>
        <v>1.804604853764779</v>
      </c>
      <c r="R273" s="46">
        <f t="shared" si="246"/>
        <v>30</v>
      </c>
      <c r="S273" s="46">
        <v>30</v>
      </c>
      <c r="T273" s="34">
        <f t="shared" si="282"/>
        <v>100</v>
      </c>
      <c r="U273" s="46">
        <v>0</v>
      </c>
      <c r="V273" s="34">
        <f t="shared" si="283"/>
        <v>0</v>
      </c>
      <c r="W273" s="46">
        <v>18</v>
      </c>
      <c r="X273" s="46">
        <v>25</v>
      </c>
      <c r="Y273" s="34">
        <f t="shared" si="269"/>
        <v>1.5556938394523958</v>
      </c>
      <c r="Z273" s="46">
        <v>14</v>
      </c>
      <c r="AA273" s="34">
        <f t="shared" si="270"/>
        <v>0.87118855009334173</v>
      </c>
      <c r="AB273" s="42">
        <v>77.28</v>
      </c>
      <c r="AC273" s="42">
        <v>73.569999999999993</v>
      </c>
      <c r="AD273" s="42"/>
      <c r="AE273" s="42">
        <v>2218.71</v>
      </c>
      <c r="AF273" s="34">
        <v>18.43</v>
      </c>
      <c r="AG273" s="34">
        <v>26.78</v>
      </c>
      <c r="AH273" s="45">
        <v>12</v>
      </c>
      <c r="AI273" s="34">
        <f t="shared" si="284"/>
        <v>40</v>
      </c>
      <c r="AJ273" s="45">
        <v>10</v>
      </c>
      <c r="AK273" s="34">
        <f>(AJ273/W273)*100</f>
        <v>55.555555555555557</v>
      </c>
      <c r="AL273" s="45">
        <v>9</v>
      </c>
      <c r="AM273" s="34">
        <f t="shared" si="285"/>
        <v>36</v>
      </c>
      <c r="AN273" s="45">
        <v>8</v>
      </c>
      <c r="AO273" s="34">
        <f>(AN273/Z273)*100</f>
        <v>57.142857142857139</v>
      </c>
      <c r="AP273" s="45">
        <v>3</v>
      </c>
      <c r="AQ273" s="175">
        <f t="shared" si="280"/>
        <v>0.18668326073428748</v>
      </c>
      <c r="AR273" s="45">
        <f t="shared" si="247"/>
        <v>16</v>
      </c>
      <c r="AS273" s="34">
        <f t="shared" si="271"/>
        <v>0.99564405724953331</v>
      </c>
      <c r="AT273" s="149">
        <v>0</v>
      </c>
      <c r="AU273" s="149">
        <v>16</v>
      </c>
      <c r="AV273" s="149">
        <v>0</v>
      </c>
      <c r="AW273" s="45">
        <f t="shared" si="248"/>
        <v>16</v>
      </c>
      <c r="AX273" s="45">
        <v>0</v>
      </c>
      <c r="AY273" s="45">
        <v>16</v>
      </c>
      <c r="AZ273" s="45">
        <v>0</v>
      </c>
      <c r="BA273" s="45">
        <v>14</v>
      </c>
      <c r="BB273" s="34">
        <f t="shared" si="272"/>
        <v>0.87118855009334173</v>
      </c>
      <c r="BC273" s="149">
        <v>12</v>
      </c>
      <c r="BD273" s="34">
        <f>(BC273/BA273)*100</f>
        <v>85.714285714285708</v>
      </c>
      <c r="BE273" s="45">
        <f t="shared" si="249"/>
        <v>0</v>
      </c>
      <c r="BF273" s="45">
        <f t="shared" si="250"/>
        <v>4</v>
      </c>
      <c r="BG273" s="45">
        <f t="shared" si="251"/>
        <v>12</v>
      </c>
      <c r="BH273" s="46">
        <v>0</v>
      </c>
      <c r="BI273" s="46">
        <v>0</v>
      </c>
      <c r="BJ273" s="46">
        <v>0</v>
      </c>
      <c r="BK273" s="46">
        <v>0</v>
      </c>
      <c r="BL273" s="46">
        <v>4</v>
      </c>
      <c r="BM273" s="46">
        <v>12</v>
      </c>
      <c r="BN273" s="46">
        <v>0</v>
      </c>
      <c r="BO273" s="46">
        <v>0</v>
      </c>
      <c r="BP273" s="46">
        <v>0</v>
      </c>
      <c r="BQ273" s="45">
        <f t="shared" si="252"/>
        <v>3</v>
      </c>
      <c r="BR273" s="47">
        <f t="shared" si="273"/>
        <v>0.18668326073428748</v>
      </c>
      <c r="BS273" s="45">
        <f t="shared" si="253"/>
        <v>3</v>
      </c>
      <c r="BT273" s="45">
        <f t="shared" si="254"/>
        <v>0</v>
      </c>
      <c r="BU273" s="45">
        <f t="shared" si="255"/>
        <v>3</v>
      </c>
      <c r="BV273" s="45">
        <f t="shared" si="256"/>
        <v>0</v>
      </c>
      <c r="BW273" s="45">
        <v>0</v>
      </c>
      <c r="BX273" s="45">
        <v>0</v>
      </c>
      <c r="BY273" s="45">
        <f t="shared" si="257"/>
        <v>3</v>
      </c>
      <c r="BZ273" s="45">
        <v>0</v>
      </c>
      <c r="CA273" s="45">
        <v>3</v>
      </c>
      <c r="CB273" s="45">
        <f t="shared" si="258"/>
        <v>0</v>
      </c>
      <c r="CC273" s="45">
        <v>0</v>
      </c>
      <c r="CD273" s="45">
        <v>0</v>
      </c>
      <c r="CE273" s="45">
        <f t="shared" si="259"/>
        <v>0</v>
      </c>
      <c r="CF273" s="45">
        <v>0</v>
      </c>
      <c r="CG273" s="45">
        <v>0</v>
      </c>
      <c r="CH273" s="45">
        <v>0</v>
      </c>
      <c r="CI273" s="45">
        <v>0</v>
      </c>
      <c r="CJ273" s="48">
        <v>267.12</v>
      </c>
      <c r="CK273" s="48"/>
      <c r="CL273" s="45">
        <v>8</v>
      </c>
      <c r="CM273" s="45">
        <v>0</v>
      </c>
      <c r="CN273" s="45">
        <f t="shared" si="260"/>
        <v>1</v>
      </c>
      <c r="CO273" s="47">
        <f>(CN273/BQ273)*100</f>
        <v>33.333333333333329</v>
      </c>
      <c r="CP273" s="45">
        <f t="shared" si="261"/>
        <v>1</v>
      </c>
      <c r="CQ273" s="45">
        <f t="shared" si="262"/>
        <v>0</v>
      </c>
      <c r="CR273" s="45">
        <f t="shared" si="263"/>
        <v>0</v>
      </c>
      <c r="CS273" s="45">
        <v>1</v>
      </c>
      <c r="CT273" s="45">
        <v>0</v>
      </c>
      <c r="CU273" s="45">
        <v>0</v>
      </c>
      <c r="CV273" s="45">
        <v>0</v>
      </c>
      <c r="CW273" s="45">
        <v>0</v>
      </c>
      <c r="CX273" s="45">
        <v>0</v>
      </c>
      <c r="CY273" s="45">
        <f t="shared" si="264"/>
        <v>2</v>
      </c>
      <c r="CZ273" s="47">
        <f>(CY273/BQ273)*100</f>
        <v>66.666666666666657</v>
      </c>
      <c r="DA273" s="45">
        <v>0</v>
      </c>
      <c r="DB273" s="45">
        <f t="shared" si="265"/>
        <v>0</v>
      </c>
      <c r="DC273" s="37" t="s">
        <v>456</v>
      </c>
      <c r="DD273" s="45">
        <v>0</v>
      </c>
      <c r="DE273" s="45">
        <v>0</v>
      </c>
      <c r="DF273" s="45">
        <v>0</v>
      </c>
      <c r="DG273" s="45">
        <v>0</v>
      </c>
      <c r="DH273" s="48"/>
      <c r="DI273" s="48"/>
      <c r="DJ273" s="48"/>
      <c r="DK273" s="46">
        <v>0</v>
      </c>
      <c r="DL273" s="26" t="s">
        <v>392</v>
      </c>
      <c r="DM273" s="26" t="s">
        <v>392</v>
      </c>
      <c r="DN273" s="46">
        <v>30</v>
      </c>
    </row>
    <row r="274" spans="1:118" s="5" customFormat="1">
      <c r="A274" s="100" t="s">
        <v>356</v>
      </c>
      <c r="B274" s="100" t="s">
        <v>391</v>
      </c>
      <c r="C274" s="100" t="s">
        <v>19</v>
      </c>
      <c r="D274" s="46">
        <v>64</v>
      </c>
      <c r="E274" s="45">
        <f t="shared" si="245"/>
        <v>0</v>
      </c>
      <c r="F274" s="46">
        <v>0</v>
      </c>
      <c r="G274" s="37" t="s">
        <v>456</v>
      </c>
      <c r="H274" s="46">
        <v>0</v>
      </c>
      <c r="I274" s="37" t="s">
        <v>456</v>
      </c>
      <c r="J274" s="46">
        <v>0</v>
      </c>
      <c r="K274" s="34">
        <f t="shared" si="266"/>
        <v>0</v>
      </c>
      <c r="L274" s="46">
        <v>12</v>
      </c>
      <c r="M274" s="46">
        <v>10</v>
      </c>
      <c r="N274" s="47">
        <f t="shared" si="267"/>
        <v>15.625</v>
      </c>
      <c r="O274" s="45">
        <v>1</v>
      </c>
      <c r="P274" s="45">
        <v>1</v>
      </c>
      <c r="Q274" s="34">
        <f t="shared" si="268"/>
        <v>1.5625</v>
      </c>
      <c r="R274" s="46">
        <f t="shared" si="246"/>
        <v>3</v>
      </c>
      <c r="S274" s="46">
        <v>3</v>
      </c>
      <c r="T274" s="34">
        <f t="shared" si="282"/>
        <v>100</v>
      </c>
      <c r="U274" s="46">
        <v>0</v>
      </c>
      <c r="V274" s="34">
        <f t="shared" si="283"/>
        <v>0</v>
      </c>
      <c r="W274" s="46">
        <v>0</v>
      </c>
      <c r="X274" s="46">
        <v>3</v>
      </c>
      <c r="Y274" s="34">
        <f t="shared" si="269"/>
        <v>4.6875</v>
      </c>
      <c r="Z274" s="46">
        <v>0</v>
      </c>
      <c r="AA274" s="34">
        <f t="shared" si="270"/>
        <v>0</v>
      </c>
      <c r="AB274" s="42">
        <v>56.71</v>
      </c>
      <c r="AC274" s="42"/>
      <c r="AD274" s="42"/>
      <c r="AE274" s="42"/>
      <c r="AF274" s="34">
        <v>7.67</v>
      </c>
      <c r="AG274" s="34"/>
      <c r="AH274" s="45">
        <v>1</v>
      </c>
      <c r="AI274" s="34">
        <f t="shared" si="284"/>
        <v>33.333333333333329</v>
      </c>
      <c r="AJ274" s="45">
        <v>0</v>
      </c>
      <c r="AK274" s="37" t="s">
        <v>456</v>
      </c>
      <c r="AL274" s="45">
        <v>1</v>
      </c>
      <c r="AM274" s="34">
        <f t="shared" si="285"/>
        <v>33.333333333333329</v>
      </c>
      <c r="AN274" s="45">
        <v>0</v>
      </c>
      <c r="AO274" s="37" t="s">
        <v>456</v>
      </c>
      <c r="AP274" s="45">
        <v>0</v>
      </c>
      <c r="AQ274" s="175">
        <f t="shared" si="280"/>
        <v>0</v>
      </c>
      <c r="AR274" s="45">
        <f t="shared" si="247"/>
        <v>0</v>
      </c>
      <c r="AS274" s="34">
        <f t="shared" si="271"/>
        <v>0</v>
      </c>
      <c r="AT274" s="149">
        <v>0</v>
      </c>
      <c r="AU274" s="149">
        <v>0</v>
      </c>
      <c r="AV274" s="149">
        <v>0</v>
      </c>
      <c r="AW274" s="45">
        <f t="shared" si="248"/>
        <v>0</v>
      </c>
      <c r="AX274" s="45">
        <v>0</v>
      </c>
      <c r="AY274" s="45">
        <v>0</v>
      </c>
      <c r="AZ274" s="45">
        <v>0</v>
      </c>
      <c r="BA274" s="45">
        <v>0</v>
      </c>
      <c r="BB274" s="34">
        <f t="shared" si="272"/>
        <v>0</v>
      </c>
      <c r="BC274" s="149">
        <v>0</v>
      </c>
      <c r="BD274" s="37" t="s">
        <v>456</v>
      </c>
      <c r="BE274" s="45">
        <f t="shared" si="249"/>
        <v>0</v>
      </c>
      <c r="BF274" s="45">
        <f t="shared" si="250"/>
        <v>0</v>
      </c>
      <c r="BG274" s="45">
        <f t="shared" si="251"/>
        <v>0</v>
      </c>
      <c r="BH274" s="46">
        <v>0</v>
      </c>
      <c r="BI274" s="46">
        <v>0</v>
      </c>
      <c r="BJ274" s="46">
        <v>0</v>
      </c>
      <c r="BK274" s="46">
        <v>0</v>
      </c>
      <c r="BL274" s="46">
        <v>0</v>
      </c>
      <c r="BM274" s="46">
        <v>0</v>
      </c>
      <c r="BN274" s="46">
        <v>0</v>
      </c>
      <c r="BO274" s="46">
        <v>0</v>
      </c>
      <c r="BP274" s="46">
        <v>0</v>
      </c>
      <c r="BQ274" s="45">
        <f t="shared" si="252"/>
        <v>0</v>
      </c>
      <c r="BR274" s="47">
        <f t="shared" si="273"/>
        <v>0</v>
      </c>
      <c r="BS274" s="45">
        <f t="shared" si="253"/>
        <v>0</v>
      </c>
      <c r="BT274" s="45">
        <f t="shared" si="254"/>
        <v>0</v>
      </c>
      <c r="BU274" s="45">
        <f t="shared" si="255"/>
        <v>0</v>
      </c>
      <c r="BV274" s="45">
        <f t="shared" si="256"/>
        <v>0</v>
      </c>
      <c r="BW274" s="45">
        <v>0</v>
      </c>
      <c r="BX274" s="45">
        <v>0</v>
      </c>
      <c r="BY274" s="45">
        <f t="shared" si="257"/>
        <v>0</v>
      </c>
      <c r="BZ274" s="45">
        <v>0</v>
      </c>
      <c r="CA274" s="45">
        <v>0</v>
      </c>
      <c r="CB274" s="45">
        <f t="shared" si="258"/>
        <v>0</v>
      </c>
      <c r="CC274" s="45">
        <v>0</v>
      </c>
      <c r="CD274" s="45">
        <v>0</v>
      </c>
      <c r="CE274" s="45">
        <f t="shared" si="259"/>
        <v>0</v>
      </c>
      <c r="CF274" s="45">
        <v>0</v>
      </c>
      <c r="CG274" s="45">
        <v>0</v>
      </c>
      <c r="CH274" s="45">
        <v>0</v>
      </c>
      <c r="CI274" s="45">
        <v>0</v>
      </c>
      <c r="CJ274" s="48"/>
      <c r="CK274" s="48"/>
      <c r="CL274" s="45">
        <v>0</v>
      </c>
      <c r="CM274" s="45">
        <v>0</v>
      </c>
      <c r="CN274" s="45">
        <f t="shared" si="260"/>
        <v>0</v>
      </c>
      <c r="CO274" s="115" t="s">
        <v>456</v>
      </c>
      <c r="CP274" s="45">
        <f t="shared" si="261"/>
        <v>0</v>
      </c>
      <c r="CQ274" s="45">
        <f t="shared" si="262"/>
        <v>0</v>
      </c>
      <c r="CR274" s="45">
        <f t="shared" si="263"/>
        <v>0</v>
      </c>
      <c r="CS274" s="45">
        <v>0</v>
      </c>
      <c r="CT274" s="45">
        <v>0</v>
      </c>
      <c r="CU274" s="45">
        <v>0</v>
      </c>
      <c r="CV274" s="45">
        <v>0</v>
      </c>
      <c r="CW274" s="45">
        <v>0</v>
      </c>
      <c r="CX274" s="45">
        <v>0</v>
      </c>
      <c r="CY274" s="45">
        <f t="shared" si="264"/>
        <v>0</v>
      </c>
      <c r="CZ274" s="115" t="s">
        <v>456</v>
      </c>
      <c r="DA274" s="45">
        <v>0</v>
      </c>
      <c r="DB274" s="45">
        <f t="shared" si="265"/>
        <v>0</v>
      </c>
      <c r="DC274" s="37" t="s">
        <v>456</v>
      </c>
      <c r="DD274" s="45">
        <v>0</v>
      </c>
      <c r="DE274" s="45">
        <v>0</v>
      </c>
      <c r="DF274" s="45">
        <v>0</v>
      </c>
      <c r="DG274" s="45">
        <v>0</v>
      </c>
      <c r="DH274" s="48"/>
      <c r="DI274" s="48"/>
      <c r="DJ274" s="48"/>
      <c r="DK274" s="46">
        <v>0</v>
      </c>
      <c r="DL274" s="26" t="s">
        <v>392</v>
      </c>
      <c r="DM274" s="26" t="s">
        <v>392</v>
      </c>
      <c r="DN274" s="46">
        <v>3</v>
      </c>
    </row>
    <row r="275" spans="1:118" s="5" customFormat="1">
      <c r="A275" s="26" t="s">
        <v>199</v>
      </c>
      <c r="B275" s="26" t="s">
        <v>210</v>
      </c>
      <c r="C275" s="26" t="s">
        <v>31</v>
      </c>
      <c r="D275" s="46">
        <v>229</v>
      </c>
      <c r="E275" s="45">
        <f t="shared" si="245"/>
        <v>5</v>
      </c>
      <c r="F275" s="46">
        <v>5</v>
      </c>
      <c r="G275" s="34">
        <f t="shared" ref="G275:G281" si="286">(F275/E275)*100</f>
        <v>100</v>
      </c>
      <c r="H275" s="46">
        <v>0</v>
      </c>
      <c r="I275" s="34">
        <f t="shared" ref="I275:I281" si="287">(H275/E275)*100</f>
        <v>0</v>
      </c>
      <c r="J275" s="46">
        <v>5</v>
      </c>
      <c r="K275" s="34">
        <f t="shared" si="266"/>
        <v>2.1834061135371177</v>
      </c>
      <c r="L275" s="46">
        <v>79</v>
      </c>
      <c r="M275" s="46">
        <v>32</v>
      </c>
      <c r="N275" s="47">
        <f t="shared" si="267"/>
        <v>13.973799126637553</v>
      </c>
      <c r="O275" s="46">
        <v>10</v>
      </c>
      <c r="P275" s="46">
        <v>9</v>
      </c>
      <c r="Q275" s="34">
        <f t="shared" si="268"/>
        <v>3.9301310043668125</v>
      </c>
      <c r="R275" s="46">
        <f t="shared" si="246"/>
        <v>11</v>
      </c>
      <c r="S275" s="46">
        <v>11</v>
      </c>
      <c r="T275" s="34">
        <f t="shared" si="282"/>
        <v>100</v>
      </c>
      <c r="U275" s="46">
        <v>0</v>
      </c>
      <c r="V275" s="34">
        <f t="shared" si="283"/>
        <v>0</v>
      </c>
      <c r="W275" s="46">
        <v>1</v>
      </c>
      <c r="X275" s="46">
        <v>7</v>
      </c>
      <c r="Y275" s="34">
        <f t="shared" si="269"/>
        <v>3.0567685589519651</v>
      </c>
      <c r="Z275" s="46">
        <v>1</v>
      </c>
      <c r="AA275" s="34">
        <f t="shared" si="270"/>
        <v>0.43668122270742354</v>
      </c>
      <c r="AB275" s="42">
        <v>48.29</v>
      </c>
      <c r="AC275" s="42">
        <v>41.45</v>
      </c>
      <c r="AD275" s="42">
        <v>271.8</v>
      </c>
      <c r="AE275" s="42">
        <v>124.34</v>
      </c>
      <c r="AF275" s="34">
        <v>5.86</v>
      </c>
      <c r="AG275" s="34">
        <v>3</v>
      </c>
      <c r="AH275" s="45">
        <v>6</v>
      </c>
      <c r="AI275" s="34">
        <f t="shared" si="284"/>
        <v>54.54545454545454</v>
      </c>
      <c r="AJ275" s="45">
        <v>2</v>
      </c>
      <c r="AK275" s="34">
        <f>(AJ275/W275)*100</f>
        <v>200</v>
      </c>
      <c r="AL275" s="45">
        <v>5</v>
      </c>
      <c r="AM275" s="34">
        <f t="shared" si="285"/>
        <v>71.428571428571431</v>
      </c>
      <c r="AN275" s="45">
        <v>1</v>
      </c>
      <c r="AO275" s="34">
        <f>(AN275/Z275)*100</f>
        <v>100</v>
      </c>
      <c r="AP275" s="45">
        <v>0</v>
      </c>
      <c r="AQ275" s="175">
        <f t="shared" si="280"/>
        <v>0</v>
      </c>
      <c r="AR275" s="45">
        <f t="shared" si="247"/>
        <v>2</v>
      </c>
      <c r="AS275" s="34">
        <f t="shared" si="271"/>
        <v>0.87336244541484709</v>
      </c>
      <c r="AT275" s="149">
        <v>0</v>
      </c>
      <c r="AU275" s="149">
        <v>2</v>
      </c>
      <c r="AV275" s="149">
        <v>0</v>
      </c>
      <c r="AW275" s="45">
        <f t="shared" si="248"/>
        <v>1</v>
      </c>
      <c r="AX275" s="45">
        <v>0</v>
      </c>
      <c r="AY275" s="45">
        <v>1</v>
      </c>
      <c r="AZ275" s="45">
        <v>0</v>
      </c>
      <c r="BA275" s="45">
        <v>1</v>
      </c>
      <c r="BB275" s="34">
        <f t="shared" si="272"/>
        <v>0.43668122270742354</v>
      </c>
      <c r="BC275" s="149">
        <v>0</v>
      </c>
      <c r="BD275" s="34">
        <f>(BC275/BA275)*100</f>
        <v>0</v>
      </c>
      <c r="BE275" s="45">
        <f t="shared" si="249"/>
        <v>0</v>
      </c>
      <c r="BF275" s="45">
        <f t="shared" si="250"/>
        <v>0</v>
      </c>
      <c r="BG275" s="45">
        <f t="shared" si="251"/>
        <v>1</v>
      </c>
      <c r="BH275" s="46">
        <v>0</v>
      </c>
      <c r="BI275" s="46">
        <v>0</v>
      </c>
      <c r="BJ275" s="46">
        <v>0</v>
      </c>
      <c r="BK275" s="46">
        <v>0</v>
      </c>
      <c r="BL275" s="46">
        <v>0</v>
      </c>
      <c r="BM275" s="46">
        <v>1</v>
      </c>
      <c r="BN275" s="46">
        <v>0</v>
      </c>
      <c r="BO275" s="46">
        <v>0</v>
      </c>
      <c r="BP275" s="46">
        <v>0</v>
      </c>
      <c r="BQ275" s="45">
        <f t="shared" si="252"/>
        <v>0</v>
      </c>
      <c r="BR275" s="47">
        <f t="shared" si="273"/>
        <v>0</v>
      </c>
      <c r="BS275" s="45">
        <f t="shared" si="253"/>
        <v>0</v>
      </c>
      <c r="BT275" s="45">
        <f t="shared" si="254"/>
        <v>0</v>
      </c>
      <c r="BU275" s="45">
        <f t="shared" si="255"/>
        <v>0</v>
      </c>
      <c r="BV275" s="45">
        <f t="shared" si="256"/>
        <v>0</v>
      </c>
      <c r="BW275" s="45">
        <v>0</v>
      </c>
      <c r="BX275" s="45">
        <v>0</v>
      </c>
      <c r="BY275" s="45">
        <f t="shared" si="257"/>
        <v>0</v>
      </c>
      <c r="BZ275" s="45">
        <v>0</v>
      </c>
      <c r="CA275" s="45">
        <v>0</v>
      </c>
      <c r="CB275" s="45">
        <f t="shared" si="258"/>
        <v>0</v>
      </c>
      <c r="CC275" s="45">
        <v>0</v>
      </c>
      <c r="CD275" s="45">
        <v>0</v>
      </c>
      <c r="CE275" s="45">
        <f t="shared" si="259"/>
        <v>0</v>
      </c>
      <c r="CF275" s="45">
        <v>0</v>
      </c>
      <c r="CG275" s="45">
        <v>0</v>
      </c>
      <c r="CH275" s="45">
        <v>0</v>
      </c>
      <c r="CI275" s="45">
        <v>0</v>
      </c>
      <c r="CJ275" s="48"/>
      <c r="CK275" s="48"/>
      <c r="CL275" s="45"/>
      <c r="CM275" s="45">
        <v>0</v>
      </c>
      <c r="CN275" s="45">
        <f t="shared" si="260"/>
        <v>0</v>
      </c>
      <c r="CO275" s="115" t="s">
        <v>456</v>
      </c>
      <c r="CP275" s="45">
        <f t="shared" si="261"/>
        <v>0</v>
      </c>
      <c r="CQ275" s="45">
        <f t="shared" si="262"/>
        <v>0</v>
      </c>
      <c r="CR275" s="45">
        <f t="shared" si="263"/>
        <v>0</v>
      </c>
      <c r="CS275" s="45">
        <v>0</v>
      </c>
      <c r="CT275" s="45">
        <v>0</v>
      </c>
      <c r="CU275" s="45">
        <v>0</v>
      </c>
      <c r="CV275" s="45">
        <v>0</v>
      </c>
      <c r="CW275" s="45">
        <v>0</v>
      </c>
      <c r="CX275" s="45">
        <v>0</v>
      </c>
      <c r="CY275" s="45">
        <f t="shared" si="264"/>
        <v>0</v>
      </c>
      <c r="CZ275" s="115" t="s">
        <v>456</v>
      </c>
      <c r="DA275" s="45">
        <v>0</v>
      </c>
      <c r="DB275" s="45">
        <f t="shared" si="265"/>
        <v>0</v>
      </c>
      <c r="DC275" s="37" t="s">
        <v>456</v>
      </c>
      <c r="DD275" s="45">
        <v>0</v>
      </c>
      <c r="DE275" s="45">
        <v>0</v>
      </c>
      <c r="DF275" s="45">
        <v>0</v>
      </c>
      <c r="DG275" s="45">
        <v>0</v>
      </c>
      <c r="DH275" s="48"/>
      <c r="DI275" s="48"/>
      <c r="DJ275" s="48"/>
      <c r="DK275" s="46">
        <v>0</v>
      </c>
      <c r="DL275" s="46">
        <v>1</v>
      </c>
      <c r="DM275" s="46">
        <v>0</v>
      </c>
      <c r="DN275" s="46">
        <v>7</v>
      </c>
    </row>
    <row r="276" spans="1:118" s="5" customFormat="1">
      <c r="A276" s="100" t="s">
        <v>357</v>
      </c>
      <c r="B276" s="100" t="s">
        <v>391</v>
      </c>
      <c r="C276" s="100" t="s">
        <v>19</v>
      </c>
      <c r="D276" s="46">
        <v>461</v>
      </c>
      <c r="E276" s="45">
        <f t="shared" si="245"/>
        <v>8</v>
      </c>
      <c r="F276" s="46">
        <v>7</v>
      </c>
      <c r="G276" s="34">
        <f t="shared" si="286"/>
        <v>87.5</v>
      </c>
      <c r="H276" s="46">
        <v>1</v>
      </c>
      <c r="I276" s="34">
        <f t="shared" si="287"/>
        <v>12.5</v>
      </c>
      <c r="J276" s="46">
        <v>6</v>
      </c>
      <c r="K276" s="34">
        <f t="shared" si="266"/>
        <v>1.3015184381778742</v>
      </c>
      <c r="L276" s="46">
        <v>40</v>
      </c>
      <c r="M276" s="46">
        <v>37</v>
      </c>
      <c r="N276" s="47">
        <f t="shared" si="267"/>
        <v>8.026030368763557</v>
      </c>
      <c r="O276" s="45">
        <v>1</v>
      </c>
      <c r="P276" s="45">
        <v>1</v>
      </c>
      <c r="Q276" s="34">
        <f t="shared" si="268"/>
        <v>0.21691973969631237</v>
      </c>
      <c r="R276" s="46">
        <f t="shared" si="246"/>
        <v>1</v>
      </c>
      <c r="S276" s="46">
        <v>1</v>
      </c>
      <c r="T276" s="34">
        <f t="shared" si="282"/>
        <v>100</v>
      </c>
      <c r="U276" s="46">
        <v>0</v>
      </c>
      <c r="V276" s="34">
        <f t="shared" si="283"/>
        <v>0</v>
      </c>
      <c r="W276" s="46">
        <v>0</v>
      </c>
      <c r="X276" s="46">
        <v>1</v>
      </c>
      <c r="Y276" s="34">
        <f t="shared" si="269"/>
        <v>0.21691973969631237</v>
      </c>
      <c r="Z276" s="46">
        <v>0</v>
      </c>
      <c r="AA276" s="34">
        <f t="shared" si="270"/>
        <v>0</v>
      </c>
      <c r="AB276" s="42">
        <v>100</v>
      </c>
      <c r="AC276" s="42"/>
      <c r="AD276" s="42"/>
      <c r="AE276" s="42"/>
      <c r="AF276" s="34">
        <v>4</v>
      </c>
      <c r="AG276" s="34"/>
      <c r="AH276" s="45">
        <v>0</v>
      </c>
      <c r="AI276" s="34">
        <f t="shared" si="284"/>
        <v>0</v>
      </c>
      <c r="AJ276" s="45">
        <v>0</v>
      </c>
      <c r="AK276" s="37" t="s">
        <v>456</v>
      </c>
      <c r="AL276" s="45">
        <v>0</v>
      </c>
      <c r="AM276" s="34">
        <f t="shared" si="285"/>
        <v>0</v>
      </c>
      <c r="AN276" s="45">
        <v>0</v>
      </c>
      <c r="AO276" s="37" t="s">
        <v>456</v>
      </c>
      <c r="AP276" s="45">
        <v>0</v>
      </c>
      <c r="AQ276" s="175">
        <f t="shared" si="280"/>
        <v>0</v>
      </c>
      <c r="AR276" s="45">
        <f t="shared" si="247"/>
        <v>2</v>
      </c>
      <c r="AS276" s="34">
        <f t="shared" si="271"/>
        <v>0.43383947939262474</v>
      </c>
      <c r="AT276" s="149">
        <v>0</v>
      </c>
      <c r="AU276" s="149">
        <v>2</v>
      </c>
      <c r="AV276" s="149">
        <v>0</v>
      </c>
      <c r="AW276" s="45">
        <f t="shared" si="248"/>
        <v>2</v>
      </c>
      <c r="AX276" s="45">
        <v>0</v>
      </c>
      <c r="AY276" s="45">
        <v>2</v>
      </c>
      <c r="AZ276" s="45">
        <v>0</v>
      </c>
      <c r="BA276" s="45">
        <v>2</v>
      </c>
      <c r="BB276" s="34">
        <f t="shared" si="272"/>
        <v>0.43383947939262474</v>
      </c>
      <c r="BC276" s="149">
        <v>0</v>
      </c>
      <c r="BD276" s="34">
        <f>(BC276/BA276)*100</f>
        <v>0</v>
      </c>
      <c r="BE276" s="45">
        <f t="shared" si="249"/>
        <v>0</v>
      </c>
      <c r="BF276" s="45">
        <f t="shared" si="250"/>
        <v>1</v>
      </c>
      <c r="BG276" s="45">
        <f t="shared" si="251"/>
        <v>1</v>
      </c>
      <c r="BH276" s="46">
        <v>0</v>
      </c>
      <c r="BI276" s="46">
        <v>0</v>
      </c>
      <c r="BJ276" s="46">
        <v>0</v>
      </c>
      <c r="BK276" s="46">
        <v>0</v>
      </c>
      <c r="BL276" s="46">
        <v>1</v>
      </c>
      <c r="BM276" s="46">
        <v>1</v>
      </c>
      <c r="BN276" s="46">
        <v>0</v>
      </c>
      <c r="BO276" s="46">
        <v>0</v>
      </c>
      <c r="BP276" s="46">
        <v>0</v>
      </c>
      <c r="BQ276" s="45">
        <f t="shared" si="252"/>
        <v>0</v>
      </c>
      <c r="BR276" s="47">
        <f t="shared" si="273"/>
        <v>0</v>
      </c>
      <c r="BS276" s="45">
        <f t="shared" si="253"/>
        <v>0</v>
      </c>
      <c r="BT276" s="45">
        <f t="shared" si="254"/>
        <v>0</v>
      </c>
      <c r="BU276" s="45">
        <f t="shared" si="255"/>
        <v>0</v>
      </c>
      <c r="BV276" s="45">
        <f t="shared" si="256"/>
        <v>0</v>
      </c>
      <c r="BW276" s="45">
        <v>0</v>
      </c>
      <c r="BX276" s="45">
        <v>0</v>
      </c>
      <c r="BY276" s="45">
        <f t="shared" si="257"/>
        <v>0</v>
      </c>
      <c r="BZ276" s="45">
        <v>0</v>
      </c>
      <c r="CA276" s="45">
        <v>0</v>
      </c>
      <c r="CB276" s="45">
        <f t="shared" si="258"/>
        <v>0</v>
      </c>
      <c r="CC276" s="45">
        <v>0</v>
      </c>
      <c r="CD276" s="45">
        <v>0</v>
      </c>
      <c r="CE276" s="45">
        <f t="shared" si="259"/>
        <v>0</v>
      </c>
      <c r="CF276" s="45">
        <v>0</v>
      </c>
      <c r="CG276" s="45">
        <v>0</v>
      </c>
      <c r="CH276" s="45">
        <v>0</v>
      </c>
      <c r="CI276" s="45">
        <v>0</v>
      </c>
      <c r="CJ276" s="48"/>
      <c r="CK276" s="48"/>
      <c r="CL276" s="45">
        <v>0</v>
      </c>
      <c r="CM276" s="45">
        <v>0</v>
      </c>
      <c r="CN276" s="45">
        <f t="shared" si="260"/>
        <v>0</v>
      </c>
      <c r="CO276" s="115" t="s">
        <v>456</v>
      </c>
      <c r="CP276" s="45">
        <f t="shared" si="261"/>
        <v>0</v>
      </c>
      <c r="CQ276" s="45">
        <f t="shared" si="262"/>
        <v>0</v>
      </c>
      <c r="CR276" s="45">
        <f t="shared" si="263"/>
        <v>0</v>
      </c>
      <c r="CS276" s="45">
        <v>0</v>
      </c>
      <c r="CT276" s="45">
        <v>0</v>
      </c>
      <c r="CU276" s="45">
        <v>0</v>
      </c>
      <c r="CV276" s="45">
        <v>0</v>
      </c>
      <c r="CW276" s="45">
        <v>0</v>
      </c>
      <c r="CX276" s="45">
        <v>0</v>
      </c>
      <c r="CY276" s="45">
        <f t="shared" si="264"/>
        <v>0</v>
      </c>
      <c r="CZ276" s="115" t="s">
        <v>456</v>
      </c>
      <c r="DA276" s="45">
        <v>0</v>
      </c>
      <c r="DB276" s="45">
        <f t="shared" si="265"/>
        <v>0</v>
      </c>
      <c r="DC276" s="37" t="s">
        <v>456</v>
      </c>
      <c r="DD276" s="45">
        <v>0</v>
      </c>
      <c r="DE276" s="45">
        <v>0</v>
      </c>
      <c r="DF276" s="45">
        <v>0</v>
      </c>
      <c r="DG276" s="45">
        <v>0</v>
      </c>
      <c r="DH276" s="48"/>
      <c r="DI276" s="48"/>
      <c r="DJ276" s="48"/>
      <c r="DK276" s="46">
        <v>0</v>
      </c>
      <c r="DL276" s="26" t="s">
        <v>392</v>
      </c>
      <c r="DM276" s="26" t="s">
        <v>392</v>
      </c>
      <c r="DN276" s="46">
        <v>1</v>
      </c>
    </row>
    <row r="277" spans="1:118" s="5" customFormat="1">
      <c r="A277" s="100" t="s">
        <v>358</v>
      </c>
      <c r="B277" s="100" t="s">
        <v>391</v>
      </c>
      <c r="C277" s="100" t="s">
        <v>34</v>
      </c>
      <c r="D277" s="46">
        <v>56</v>
      </c>
      <c r="E277" s="45">
        <f t="shared" si="245"/>
        <v>3</v>
      </c>
      <c r="F277" s="46">
        <v>3</v>
      </c>
      <c r="G277" s="34">
        <f t="shared" si="286"/>
        <v>100</v>
      </c>
      <c r="H277" s="46">
        <v>0</v>
      </c>
      <c r="I277" s="34">
        <f t="shared" si="287"/>
        <v>0</v>
      </c>
      <c r="J277" s="46">
        <v>3</v>
      </c>
      <c r="K277" s="34">
        <f t="shared" si="266"/>
        <v>5.3571428571428568</v>
      </c>
      <c r="L277" s="46">
        <v>11</v>
      </c>
      <c r="M277" s="46">
        <v>7</v>
      </c>
      <c r="N277" s="47">
        <f t="shared" si="267"/>
        <v>12.5</v>
      </c>
      <c r="O277" s="45">
        <v>1</v>
      </c>
      <c r="P277" s="45">
        <v>1</v>
      </c>
      <c r="Q277" s="34">
        <f t="shared" si="268"/>
        <v>1.7857142857142856</v>
      </c>
      <c r="R277" s="46">
        <f t="shared" si="246"/>
        <v>2</v>
      </c>
      <c r="S277" s="46">
        <v>2</v>
      </c>
      <c r="T277" s="34">
        <f t="shared" si="282"/>
        <v>100</v>
      </c>
      <c r="U277" s="46">
        <v>0</v>
      </c>
      <c r="V277" s="34">
        <f t="shared" si="283"/>
        <v>0</v>
      </c>
      <c r="W277" s="46">
        <v>0</v>
      </c>
      <c r="X277" s="46">
        <v>2</v>
      </c>
      <c r="Y277" s="34">
        <f t="shared" si="269"/>
        <v>3.5714285714285712</v>
      </c>
      <c r="Z277" s="46">
        <v>0</v>
      </c>
      <c r="AA277" s="34">
        <f t="shared" si="270"/>
        <v>0</v>
      </c>
      <c r="AB277" s="42">
        <v>150.91</v>
      </c>
      <c r="AC277" s="42"/>
      <c r="AD277" s="42"/>
      <c r="AE277" s="42"/>
      <c r="AF277" s="34">
        <v>7.5</v>
      </c>
      <c r="AG277" s="34"/>
      <c r="AH277" s="45">
        <v>1</v>
      </c>
      <c r="AI277" s="34">
        <f t="shared" si="284"/>
        <v>50</v>
      </c>
      <c r="AJ277" s="45">
        <v>0</v>
      </c>
      <c r="AK277" s="37" t="s">
        <v>456</v>
      </c>
      <c r="AL277" s="45">
        <v>1</v>
      </c>
      <c r="AM277" s="34">
        <f t="shared" si="285"/>
        <v>50</v>
      </c>
      <c r="AN277" s="45">
        <v>0</v>
      </c>
      <c r="AO277" s="37" t="s">
        <v>456</v>
      </c>
      <c r="AP277" s="45">
        <v>0</v>
      </c>
      <c r="AQ277" s="175">
        <f t="shared" si="280"/>
        <v>0</v>
      </c>
      <c r="AR277" s="45">
        <f t="shared" si="247"/>
        <v>0</v>
      </c>
      <c r="AS277" s="34">
        <f t="shared" si="271"/>
        <v>0</v>
      </c>
      <c r="AT277" s="149">
        <v>0</v>
      </c>
      <c r="AU277" s="149">
        <v>0</v>
      </c>
      <c r="AV277" s="149">
        <v>0</v>
      </c>
      <c r="AW277" s="45">
        <f t="shared" si="248"/>
        <v>0</v>
      </c>
      <c r="AX277" s="45">
        <v>0</v>
      </c>
      <c r="AY277" s="45">
        <v>0</v>
      </c>
      <c r="AZ277" s="45">
        <v>0</v>
      </c>
      <c r="BA277" s="45">
        <v>0</v>
      </c>
      <c r="BB277" s="34">
        <f t="shared" si="272"/>
        <v>0</v>
      </c>
      <c r="BC277" s="149">
        <v>0</v>
      </c>
      <c r="BD277" s="37" t="s">
        <v>456</v>
      </c>
      <c r="BE277" s="45">
        <f t="shared" si="249"/>
        <v>0</v>
      </c>
      <c r="BF277" s="45">
        <f t="shared" si="250"/>
        <v>0</v>
      </c>
      <c r="BG277" s="45">
        <f t="shared" si="251"/>
        <v>0</v>
      </c>
      <c r="BH277" s="46">
        <v>0</v>
      </c>
      <c r="BI277" s="46">
        <v>0</v>
      </c>
      <c r="BJ277" s="46">
        <v>0</v>
      </c>
      <c r="BK277" s="46">
        <v>0</v>
      </c>
      <c r="BL277" s="46">
        <v>0</v>
      </c>
      <c r="BM277" s="46">
        <v>0</v>
      </c>
      <c r="BN277" s="46">
        <v>0</v>
      </c>
      <c r="BO277" s="46">
        <v>0</v>
      </c>
      <c r="BP277" s="46">
        <v>0</v>
      </c>
      <c r="BQ277" s="45">
        <f t="shared" si="252"/>
        <v>0</v>
      </c>
      <c r="BR277" s="47">
        <f t="shared" si="273"/>
        <v>0</v>
      </c>
      <c r="BS277" s="45">
        <f t="shared" si="253"/>
        <v>0</v>
      </c>
      <c r="BT277" s="45">
        <f t="shared" si="254"/>
        <v>0</v>
      </c>
      <c r="BU277" s="45">
        <f t="shared" si="255"/>
        <v>0</v>
      </c>
      <c r="BV277" s="45">
        <f t="shared" si="256"/>
        <v>0</v>
      </c>
      <c r="BW277" s="45">
        <v>0</v>
      </c>
      <c r="BX277" s="45">
        <v>0</v>
      </c>
      <c r="BY277" s="45">
        <f t="shared" si="257"/>
        <v>0</v>
      </c>
      <c r="BZ277" s="45">
        <v>0</v>
      </c>
      <c r="CA277" s="45">
        <v>0</v>
      </c>
      <c r="CB277" s="45">
        <f t="shared" si="258"/>
        <v>0</v>
      </c>
      <c r="CC277" s="45">
        <v>0</v>
      </c>
      <c r="CD277" s="45">
        <v>0</v>
      </c>
      <c r="CE277" s="45">
        <f t="shared" si="259"/>
        <v>0</v>
      </c>
      <c r="CF277" s="45">
        <v>0</v>
      </c>
      <c r="CG277" s="45">
        <v>0</v>
      </c>
      <c r="CH277" s="45">
        <v>0</v>
      </c>
      <c r="CI277" s="45">
        <v>0</v>
      </c>
      <c r="CJ277" s="48"/>
      <c r="CK277" s="48"/>
      <c r="CL277" s="45">
        <v>0</v>
      </c>
      <c r="CM277" s="45">
        <v>0</v>
      </c>
      <c r="CN277" s="45">
        <f t="shared" si="260"/>
        <v>0</v>
      </c>
      <c r="CO277" s="115" t="s">
        <v>456</v>
      </c>
      <c r="CP277" s="45">
        <f t="shared" si="261"/>
        <v>0</v>
      </c>
      <c r="CQ277" s="45">
        <f t="shared" si="262"/>
        <v>0</v>
      </c>
      <c r="CR277" s="45">
        <f t="shared" si="263"/>
        <v>0</v>
      </c>
      <c r="CS277" s="45">
        <v>0</v>
      </c>
      <c r="CT277" s="45">
        <v>0</v>
      </c>
      <c r="CU277" s="45">
        <v>0</v>
      </c>
      <c r="CV277" s="45">
        <v>0</v>
      </c>
      <c r="CW277" s="45">
        <v>0</v>
      </c>
      <c r="CX277" s="45">
        <v>0</v>
      </c>
      <c r="CY277" s="45">
        <f t="shared" si="264"/>
        <v>0</v>
      </c>
      <c r="CZ277" s="115" t="s">
        <v>456</v>
      </c>
      <c r="DA277" s="45">
        <v>0</v>
      </c>
      <c r="DB277" s="45">
        <f t="shared" si="265"/>
        <v>0</v>
      </c>
      <c r="DC277" s="37" t="s">
        <v>456</v>
      </c>
      <c r="DD277" s="45">
        <v>0</v>
      </c>
      <c r="DE277" s="45">
        <v>0</v>
      </c>
      <c r="DF277" s="45">
        <v>0</v>
      </c>
      <c r="DG277" s="45">
        <v>0</v>
      </c>
      <c r="DH277" s="48"/>
      <c r="DI277" s="48"/>
      <c r="DJ277" s="48"/>
      <c r="DK277" s="46">
        <v>0</v>
      </c>
      <c r="DL277" s="26" t="s">
        <v>392</v>
      </c>
      <c r="DM277" s="26" t="s">
        <v>392</v>
      </c>
      <c r="DN277" s="46">
        <v>2</v>
      </c>
    </row>
    <row r="278" spans="1:118" s="5" customFormat="1">
      <c r="A278" s="26" t="s">
        <v>358</v>
      </c>
      <c r="B278" s="26" t="s">
        <v>452</v>
      </c>
      <c r="C278" s="26" t="s">
        <v>34</v>
      </c>
      <c r="D278" s="46">
        <v>108</v>
      </c>
      <c r="E278" s="45">
        <f t="shared" si="245"/>
        <v>1</v>
      </c>
      <c r="F278" s="46">
        <v>1</v>
      </c>
      <c r="G278" s="34">
        <f t="shared" si="286"/>
        <v>100</v>
      </c>
      <c r="H278" s="46">
        <v>0</v>
      </c>
      <c r="I278" s="34">
        <f t="shared" si="287"/>
        <v>0</v>
      </c>
      <c r="J278" s="46">
        <v>1</v>
      </c>
      <c r="K278" s="34">
        <f t="shared" si="266"/>
        <v>0.92592592592592582</v>
      </c>
      <c r="L278" s="46">
        <v>25</v>
      </c>
      <c r="M278" s="46">
        <v>17</v>
      </c>
      <c r="N278" s="47">
        <f t="shared" si="267"/>
        <v>15.74074074074074</v>
      </c>
      <c r="O278" s="45">
        <v>4</v>
      </c>
      <c r="P278" s="45">
        <v>3</v>
      </c>
      <c r="Q278" s="34">
        <f t="shared" si="268"/>
        <v>2.7777777777777777</v>
      </c>
      <c r="R278" s="46">
        <f t="shared" si="246"/>
        <v>13</v>
      </c>
      <c r="S278" s="46">
        <v>13</v>
      </c>
      <c r="T278" s="34">
        <f t="shared" si="282"/>
        <v>100</v>
      </c>
      <c r="U278" s="46">
        <v>0</v>
      </c>
      <c r="V278" s="34">
        <f t="shared" si="283"/>
        <v>0</v>
      </c>
      <c r="W278" s="46">
        <v>0</v>
      </c>
      <c r="X278" s="46">
        <v>9</v>
      </c>
      <c r="Y278" s="34">
        <f t="shared" si="269"/>
        <v>8.3333333333333321</v>
      </c>
      <c r="Z278" s="46">
        <v>0</v>
      </c>
      <c r="AA278" s="34">
        <f t="shared" si="270"/>
        <v>0</v>
      </c>
      <c r="AB278" s="42">
        <v>142.06</v>
      </c>
      <c r="AC278" s="120" t="s">
        <v>392</v>
      </c>
      <c r="AD278" s="42">
        <v>275.08999999999997</v>
      </c>
      <c r="AE278" s="120" t="s">
        <v>392</v>
      </c>
      <c r="AF278" s="34">
        <v>2.04</v>
      </c>
      <c r="AG278" s="120" t="s">
        <v>392</v>
      </c>
      <c r="AH278" s="45">
        <v>4</v>
      </c>
      <c r="AI278" s="34">
        <f t="shared" si="284"/>
        <v>30.76923076923077</v>
      </c>
      <c r="AJ278" s="120" t="s">
        <v>392</v>
      </c>
      <c r="AK278" s="37" t="s">
        <v>456</v>
      </c>
      <c r="AL278" s="45">
        <v>3</v>
      </c>
      <c r="AM278" s="34">
        <f t="shared" si="285"/>
        <v>33.333333333333329</v>
      </c>
      <c r="AN278" s="120" t="s">
        <v>392</v>
      </c>
      <c r="AO278" s="37" t="s">
        <v>456</v>
      </c>
      <c r="AP278" s="45">
        <v>0</v>
      </c>
      <c r="AQ278" s="175">
        <f t="shared" si="280"/>
        <v>0</v>
      </c>
      <c r="AR278" s="45">
        <f t="shared" si="247"/>
        <v>0</v>
      </c>
      <c r="AS278" s="34">
        <f t="shared" si="271"/>
        <v>0</v>
      </c>
      <c r="AT278" s="149">
        <v>0</v>
      </c>
      <c r="AU278" s="149">
        <v>0</v>
      </c>
      <c r="AV278" s="149">
        <v>0</v>
      </c>
      <c r="AW278" s="45">
        <f t="shared" si="248"/>
        <v>0</v>
      </c>
      <c r="AX278" s="45">
        <v>0</v>
      </c>
      <c r="AY278" s="45">
        <v>0</v>
      </c>
      <c r="AZ278" s="45">
        <v>0</v>
      </c>
      <c r="BA278" s="45">
        <v>0</v>
      </c>
      <c r="BB278" s="34">
        <f t="shared" si="272"/>
        <v>0</v>
      </c>
      <c r="BC278" s="149">
        <v>0</v>
      </c>
      <c r="BD278" s="37" t="s">
        <v>456</v>
      </c>
      <c r="BE278" s="45">
        <f t="shared" si="249"/>
        <v>0</v>
      </c>
      <c r="BF278" s="45">
        <f t="shared" si="250"/>
        <v>0</v>
      </c>
      <c r="BG278" s="45">
        <f t="shared" si="251"/>
        <v>0</v>
      </c>
      <c r="BH278" s="46">
        <v>0</v>
      </c>
      <c r="BI278" s="46">
        <v>0</v>
      </c>
      <c r="BJ278" s="46">
        <v>0</v>
      </c>
      <c r="BK278" s="46">
        <v>0</v>
      </c>
      <c r="BL278" s="46">
        <v>0</v>
      </c>
      <c r="BM278" s="46">
        <v>0</v>
      </c>
      <c r="BN278" s="46">
        <v>0</v>
      </c>
      <c r="BO278" s="46">
        <v>0</v>
      </c>
      <c r="BP278" s="46">
        <v>0</v>
      </c>
      <c r="BQ278" s="45">
        <f t="shared" si="252"/>
        <v>0</v>
      </c>
      <c r="BR278" s="47">
        <f t="shared" si="273"/>
        <v>0</v>
      </c>
      <c r="BS278" s="45">
        <f t="shared" si="253"/>
        <v>0</v>
      </c>
      <c r="BT278" s="45">
        <f t="shared" si="254"/>
        <v>0</v>
      </c>
      <c r="BU278" s="45">
        <f t="shared" si="255"/>
        <v>0</v>
      </c>
      <c r="BV278" s="45">
        <f t="shared" si="256"/>
        <v>0</v>
      </c>
      <c r="BW278" s="45">
        <v>0</v>
      </c>
      <c r="BX278" s="45">
        <v>0</v>
      </c>
      <c r="BY278" s="45">
        <f t="shared" si="257"/>
        <v>0</v>
      </c>
      <c r="BZ278" s="45">
        <v>0</v>
      </c>
      <c r="CA278" s="45">
        <v>0</v>
      </c>
      <c r="CB278" s="45">
        <f t="shared" si="258"/>
        <v>0</v>
      </c>
      <c r="CC278" s="45">
        <v>0</v>
      </c>
      <c r="CD278" s="45">
        <v>0</v>
      </c>
      <c r="CE278" s="45">
        <f t="shared" si="259"/>
        <v>0</v>
      </c>
      <c r="CF278" s="45">
        <v>0</v>
      </c>
      <c r="CG278" s="45">
        <v>0</v>
      </c>
      <c r="CH278" s="45">
        <v>0</v>
      </c>
      <c r="CI278" s="45">
        <v>0</v>
      </c>
      <c r="CJ278" s="48"/>
      <c r="CK278" s="48"/>
      <c r="CL278" s="45">
        <v>0</v>
      </c>
      <c r="CM278" s="45">
        <v>0</v>
      </c>
      <c r="CN278" s="45">
        <f t="shared" si="260"/>
        <v>0</v>
      </c>
      <c r="CO278" s="115" t="s">
        <v>456</v>
      </c>
      <c r="CP278" s="45">
        <f t="shared" si="261"/>
        <v>0</v>
      </c>
      <c r="CQ278" s="45">
        <f t="shared" si="262"/>
        <v>0</v>
      </c>
      <c r="CR278" s="45">
        <f t="shared" si="263"/>
        <v>0</v>
      </c>
      <c r="CS278" s="45">
        <v>0</v>
      </c>
      <c r="CT278" s="45">
        <v>0</v>
      </c>
      <c r="CU278" s="45">
        <v>0</v>
      </c>
      <c r="CV278" s="45">
        <v>0</v>
      </c>
      <c r="CW278" s="45">
        <v>0</v>
      </c>
      <c r="CX278" s="45">
        <v>0</v>
      </c>
      <c r="CY278" s="45">
        <f t="shared" si="264"/>
        <v>0</v>
      </c>
      <c r="CZ278" s="115" t="s">
        <v>456</v>
      </c>
      <c r="DA278" s="45">
        <v>0</v>
      </c>
      <c r="DB278" s="45">
        <f t="shared" si="265"/>
        <v>0</v>
      </c>
      <c r="DC278" s="37" t="s">
        <v>456</v>
      </c>
      <c r="DD278" s="45">
        <v>0</v>
      </c>
      <c r="DE278" s="45">
        <v>0</v>
      </c>
      <c r="DF278" s="45">
        <v>0</v>
      </c>
      <c r="DG278" s="45">
        <v>0</v>
      </c>
      <c r="DH278" s="48"/>
      <c r="DI278" s="48"/>
      <c r="DJ278" s="48"/>
      <c r="DK278" s="46">
        <v>0</v>
      </c>
      <c r="DL278" s="46">
        <v>0</v>
      </c>
      <c r="DM278" s="46">
        <v>0</v>
      </c>
      <c r="DN278" s="46">
        <v>0</v>
      </c>
    </row>
    <row r="279" spans="1:118" s="5" customFormat="1">
      <c r="A279" s="100" t="s">
        <v>359</v>
      </c>
      <c r="B279" s="100" t="s">
        <v>391</v>
      </c>
      <c r="C279" s="100" t="s">
        <v>33</v>
      </c>
      <c r="D279" s="46">
        <v>487</v>
      </c>
      <c r="E279" s="45">
        <f t="shared" si="245"/>
        <v>11</v>
      </c>
      <c r="F279" s="46">
        <v>11</v>
      </c>
      <c r="G279" s="34">
        <f t="shared" si="286"/>
        <v>100</v>
      </c>
      <c r="H279" s="46">
        <v>0</v>
      </c>
      <c r="I279" s="34">
        <f t="shared" si="287"/>
        <v>0</v>
      </c>
      <c r="J279" s="46">
        <v>9</v>
      </c>
      <c r="K279" s="34">
        <f t="shared" ref="K279:K310" si="288">(J279/D279)*100</f>
        <v>1.8480492813141685</v>
      </c>
      <c r="L279" s="46">
        <v>77</v>
      </c>
      <c r="M279" s="46">
        <v>51</v>
      </c>
      <c r="N279" s="47">
        <f t="shared" ref="N279:N310" si="289">(M279/D279)*100</f>
        <v>10.472279260780287</v>
      </c>
      <c r="O279" s="45">
        <v>17</v>
      </c>
      <c r="P279" s="45">
        <v>15</v>
      </c>
      <c r="Q279" s="34">
        <f t="shared" ref="Q279:Q310" si="290">(P279/D279)*100</f>
        <v>3.0800821355236137</v>
      </c>
      <c r="R279" s="46">
        <f t="shared" si="246"/>
        <v>6</v>
      </c>
      <c r="S279" s="46">
        <v>6</v>
      </c>
      <c r="T279" s="34">
        <f t="shared" si="282"/>
        <v>100</v>
      </c>
      <c r="U279" s="46">
        <v>0</v>
      </c>
      <c r="V279" s="34">
        <f t="shared" si="283"/>
        <v>0</v>
      </c>
      <c r="W279" s="46">
        <v>3</v>
      </c>
      <c r="X279" s="46">
        <v>6</v>
      </c>
      <c r="Y279" s="34">
        <f t="shared" ref="Y279:Y310" si="291">((X279)/D279)*100</f>
        <v>1.2320328542094456</v>
      </c>
      <c r="Z279" s="46">
        <v>3</v>
      </c>
      <c r="AA279" s="34">
        <f t="shared" ref="AA279:AA310" si="292">((Z279)/D279)*100</f>
        <v>0.61601642710472282</v>
      </c>
      <c r="AB279" s="42">
        <v>90.49</v>
      </c>
      <c r="AC279" s="42">
        <v>77.27</v>
      </c>
      <c r="AD279" s="42"/>
      <c r="AE279" s="42">
        <v>927.21</v>
      </c>
      <c r="AF279" s="34">
        <v>8.83</v>
      </c>
      <c r="AG279" s="34">
        <v>12</v>
      </c>
      <c r="AH279" s="45">
        <v>3</v>
      </c>
      <c r="AI279" s="34">
        <f t="shared" si="284"/>
        <v>50</v>
      </c>
      <c r="AJ279" s="45">
        <v>2</v>
      </c>
      <c r="AK279" s="34">
        <f>(AJ279/W279)*100</f>
        <v>66.666666666666657</v>
      </c>
      <c r="AL279" s="45">
        <v>3</v>
      </c>
      <c r="AM279" s="34">
        <f t="shared" si="285"/>
        <v>50</v>
      </c>
      <c r="AN279" s="45">
        <v>2</v>
      </c>
      <c r="AO279" s="34">
        <f>(AN279/Z279)*100</f>
        <v>66.666666666666657</v>
      </c>
      <c r="AP279" s="45">
        <v>1</v>
      </c>
      <c r="AQ279" s="175">
        <f t="shared" si="280"/>
        <v>0.20533880903490762</v>
      </c>
      <c r="AR279" s="45">
        <f t="shared" si="247"/>
        <v>3</v>
      </c>
      <c r="AS279" s="34">
        <f t="shared" ref="AS279:AS310" si="293">((AR279)/D279)*100</f>
        <v>0.61601642710472282</v>
      </c>
      <c r="AT279" s="149">
        <v>0</v>
      </c>
      <c r="AU279" s="149">
        <v>3</v>
      </c>
      <c r="AV279" s="149">
        <v>0</v>
      </c>
      <c r="AW279" s="45">
        <f t="shared" si="248"/>
        <v>3</v>
      </c>
      <c r="AX279" s="45">
        <v>0</v>
      </c>
      <c r="AY279" s="45">
        <v>3</v>
      </c>
      <c r="AZ279" s="45">
        <v>0</v>
      </c>
      <c r="BA279" s="45">
        <v>3</v>
      </c>
      <c r="BB279" s="34">
        <f t="shared" ref="BB279:BB310" si="294">((BA279)/D279)*100</f>
        <v>0.61601642710472282</v>
      </c>
      <c r="BC279" s="149">
        <v>0</v>
      </c>
      <c r="BD279" s="34">
        <f>(BC279/BA279)*100</f>
        <v>0</v>
      </c>
      <c r="BE279" s="45">
        <f t="shared" si="249"/>
        <v>0</v>
      </c>
      <c r="BF279" s="45">
        <f t="shared" si="250"/>
        <v>1</v>
      </c>
      <c r="BG279" s="45">
        <f t="shared" si="251"/>
        <v>2</v>
      </c>
      <c r="BH279" s="46">
        <v>0</v>
      </c>
      <c r="BI279" s="46">
        <v>0</v>
      </c>
      <c r="BJ279" s="46">
        <v>0</v>
      </c>
      <c r="BK279" s="46">
        <v>0</v>
      </c>
      <c r="BL279" s="46">
        <v>1</v>
      </c>
      <c r="BM279" s="46">
        <v>2</v>
      </c>
      <c r="BN279" s="46">
        <v>0</v>
      </c>
      <c r="BO279" s="46">
        <v>0</v>
      </c>
      <c r="BP279" s="46">
        <v>0</v>
      </c>
      <c r="BQ279" s="45">
        <f t="shared" si="252"/>
        <v>2</v>
      </c>
      <c r="BR279" s="47">
        <f t="shared" ref="BR279:BR310" si="295">(BQ279/D279)*100</f>
        <v>0.41067761806981523</v>
      </c>
      <c r="BS279" s="45">
        <f t="shared" si="253"/>
        <v>2</v>
      </c>
      <c r="BT279" s="45">
        <f t="shared" si="254"/>
        <v>0</v>
      </c>
      <c r="BU279" s="45">
        <f t="shared" si="255"/>
        <v>2</v>
      </c>
      <c r="BV279" s="45">
        <f t="shared" si="256"/>
        <v>0</v>
      </c>
      <c r="BW279" s="45">
        <v>0</v>
      </c>
      <c r="BX279" s="45">
        <v>0</v>
      </c>
      <c r="BY279" s="45">
        <f t="shared" si="257"/>
        <v>2</v>
      </c>
      <c r="BZ279" s="45">
        <v>0</v>
      </c>
      <c r="CA279" s="45">
        <v>2</v>
      </c>
      <c r="CB279" s="45">
        <f t="shared" si="258"/>
        <v>0</v>
      </c>
      <c r="CC279" s="45">
        <v>0</v>
      </c>
      <c r="CD279" s="45">
        <v>0</v>
      </c>
      <c r="CE279" s="45">
        <f t="shared" si="259"/>
        <v>0</v>
      </c>
      <c r="CF279" s="45">
        <v>0</v>
      </c>
      <c r="CG279" s="45">
        <v>0</v>
      </c>
      <c r="CH279" s="45">
        <v>0</v>
      </c>
      <c r="CI279" s="45">
        <v>0</v>
      </c>
      <c r="CJ279" s="48">
        <v>1151.5999999999999</v>
      </c>
      <c r="CK279" s="48"/>
      <c r="CL279" s="45">
        <v>8</v>
      </c>
      <c r="CM279" s="45">
        <v>0</v>
      </c>
      <c r="CN279" s="45">
        <f t="shared" si="260"/>
        <v>0</v>
      </c>
      <c r="CO279" s="47">
        <f>(CN279/BQ279)*100</f>
        <v>0</v>
      </c>
      <c r="CP279" s="45">
        <f t="shared" si="261"/>
        <v>0</v>
      </c>
      <c r="CQ279" s="45">
        <f t="shared" si="262"/>
        <v>0</v>
      </c>
      <c r="CR279" s="45">
        <f t="shared" si="263"/>
        <v>0</v>
      </c>
      <c r="CS279" s="45">
        <v>0</v>
      </c>
      <c r="CT279" s="45">
        <v>0</v>
      </c>
      <c r="CU279" s="45">
        <v>0</v>
      </c>
      <c r="CV279" s="45">
        <v>0</v>
      </c>
      <c r="CW279" s="45">
        <v>0</v>
      </c>
      <c r="CX279" s="45">
        <v>0</v>
      </c>
      <c r="CY279" s="45">
        <f t="shared" si="264"/>
        <v>2</v>
      </c>
      <c r="CZ279" s="47">
        <f>(CY279/BQ279)*100</f>
        <v>100</v>
      </c>
      <c r="DA279" s="45">
        <v>0</v>
      </c>
      <c r="DB279" s="45">
        <f t="shared" si="265"/>
        <v>0</v>
      </c>
      <c r="DC279" s="37" t="s">
        <v>456</v>
      </c>
      <c r="DD279" s="45">
        <v>0</v>
      </c>
      <c r="DE279" s="45">
        <v>0</v>
      </c>
      <c r="DF279" s="45">
        <v>0</v>
      </c>
      <c r="DG279" s="45">
        <v>0</v>
      </c>
      <c r="DH279" s="48"/>
      <c r="DI279" s="48"/>
      <c r="DJ279" s="48"/>
      <c r="DK279" s="46">
        <v>0</v>
      </c>
      <c r="DL279" s="26" t="s">
        <v>392</v>
      </c>
      <c r="DM279" s="26" t="s">
        <v>392</v>
      </c>
      <c r="DN279" s="46">
        <v>6</v>
      </c>
    </row>
    <row r="280" spans="1:118" s="5" customFormat="1">
      <c r="A280" s="100" t="s">
        <v>360</v>
      </c>
      <c r="B280" s="100" t="s">
        <v>391</v>
      </c>
      <c r="C280" s="100" t="s">
        <v>33</v>
      </c>
      <c r="D280" s="46">
        <v>691</v>
      </c>
      <c r="E280" s="45">
        <f t="shared" si="245"/>
        <v>23</v>
      </c>
      <c r="F280" s="46">
        <v>23</v>
      </c>
      <c r="G280" s="34">
        <f t="shared" si="286"/>
        <v>100</v>
      </c>
      <c r="H280" s="46">
        <v>0</v>
      </c>
      <c r="I280" s="34">
        <f t="shared" si="287"/>
        <v>0</v>
      </c>
      <c r="J280" s="46">
        <v>19</v>
      </c>
      <c r="K280" s="34">
        <f t="shared" si="288"/>
        <v>2.7496382054992763</v>
      </c>
      <c r="L280" s="46">
        <v>185</v>
      </c>
      <c r="M280" s="46">
        <v>112</v>
      </c>
      <c r="N280" s="47">
        <f t="shared" si="289"/>
        <v>16.208393632416787</v>
      </c>
      <c r="O280" s="45">
        <v>20</v>
      </c>
      <c r="P280" s="45">
        <v>17</v>
      </c>
      <c r="Q280" s="34">
        <f t="shared" si="290"/>
        <v>2.4602026049204051</v>
      </c>
      <c r="R280" s="46">
        <f t="shared" si="246"/>
        <v>21</v>
      </c>
      <c r="S280" s="46">
        <v>21</v>
      </c>
      <c r="T280" s="34">
        <f t="shared" si="282"/>
        <v>100</v>
      </c>
      <c r="U280" s="46">
        <v>0</v>
      </c>
      <c r="V280" s="34">
        <f t="shared" si="283"/>
        <v>0</v>
      </c>
      <c r="W280" s="46">
        <v>9</v>
      </c>
      <c r="X280" s="46">
        <v>21</v>
      </c>
      <c r="Y280" s="34">
        <f t="shared" si="291"/>
        <v>3.0390738060781479</v>
      </c>
      <c r="Z280" s="46">
        <v>9</v>
      </c>
      <c r="AA280" s="34">
        <f t="shared" si="292"/>
        <v>1.3024602026049203</v>
      </c>
      <c r="AB280" s="42">
        <v>69.77</v>
      </c>
      <c r="AC280" s="42">
        <v>46.95</v>
      </c>
      <c r="AD280" s="42"/>
      <c r="AE280" s="42">
        <v>1004.24</v>
      </c>
      <c r="AF280" s="34">
        <v>16.48</v>
      </c>
      <c r="AG280" s="34">
        <v>21.56</v>
      </c>
      <c r="AH280" s="45">
        <v>9</v>
      </c>
      <c r="AI280" s="34">
        <f t="shared" si="284"/>
        <v>42.857142857142854</v>
      </c>
      <c r="AJ280" s="45">
        <v>6</v>
      </c>
      <c r="AK280" s="34">
        <f>(AJ280/W280)*100</f>
        <v>66.666666666666657</v>
      </c>
      <c r="AL280" s="45">
        <v>9</v>
      </c>
      <c r="AM280" s="34">
        <f t="shared" si="285"/>
        <v>42.857142857142854</v>
      </c>
      <c r="AN280" s="45">
        <v>6</v>
      </c>
      <c r="AO280" s="34">
        <f>(AN280/Z280)*100</f>
        <v>66.666666666666657</v>
      </c>
      <c r="AP280" s="45">
        <v>2</v>
      </c>
      <c r="AQ280" s="175">
        <f t="shared" si="280"/>
        <v>0.28943560057887119</v>
      </c>
      <c r="AR280" s="45">
        <f t="shared" si="247"/>
        <v>6</v>
      </c>
      <c r="AS280" s="34">
        <f t="shared" si="293"/>
        <v>0.86830680173661368</v>
      </c>
      <c r="AT280" s="149">
        <v>0</v>
      </c>
      <c r="AU280" s="149">
        <v>6</v>
      </c>
      <c r="AV280" s="149">
        <v>0</v>
      </c>
      <c r="AW280" s="45">
        <f t="shared" si="248"/>
        <v>6</v>
      </c>
      <c r="AX280" s="45">
        <v>0</v>
      </c>
      <c r="AY280" s="45">
        <v>6</v>
      </c>
      <c r="AZ280" s="45">
        <v>0</v>
      </c>
      <c r="BA280" s="45">
        <v>6</v>
      </c>
      <c r="BB280" s="34">
        <f t="shared" si="294"/>
        <v>0.86830680173661368</v>
      </c>
      <c r="BC280" s="149">
        <v>0</v>
      </c>
      <c r="BD280" s="34">
        <f>(BC280/BA280)*100</f>
        <v>0</v>
      </c>
      <c r="BE280" s="45">
        <f t="shared" si="249"/>
        <v>0</v>
      </c>
      <c r="BF280" s="45">
        <f t="shared" si="250"/>
        <v>0</v>
      </c>
      <c r="BG280" s="45">
        <f t="shared" si="251"/>
        <v>6</v>
      </c>
      <c r="BH280" s="46">
        <v>0</v>
      </c>
      <c r="BI280" s="46">
        <v>0</v>
      </c>
      <c r="BJ280" s="46">
        <v>0</v>
      </c>
      <c r="BK280" s="46">
        <v>0</v>
      </c>
      <c r="BL280" s="46">
        <v>0</v>
      </c>
      <c r="BM280" s="46">
        <v>6</v>
      </c>
      <c r="BN280" s="46">
        <v>0</v>
      </c>
      <c r="BO280" s="46">
        <v>0</v>
      </c>
      <c r="BP280" s="46">
        <v>0</v>
      </c>
      <c r="BQ280" s="45">
        <f t="shared" si="252"/>
        <v>0</v>
      </c>
      <c r="BR280" s="47">
        <f t="shared" si="295"/>
        <v>0</v>
      </c>
      <c r="BS280" s="45">
        <f t="shared" si="253"/>
        <v>0</v>
      </c>
      <c r="BT280" s="45">
        <f t="shared" si="254"/>
        <v>0</v>
      </c>
      <c r="BU280" s="45">
        <f t="shared" si="255"/>
        <v>0</v>
      </c>
      <c r="BV280" s="45">
        <f t="shared" si="256"/>
        <v>0</v>
      </c>
      <c r="BW280" s="45">
        <v>0</v>
      </c>
      <c r="BX280" s="45">
        <v>0</v>
      </c>
      <c r="BY280" s="45">
        <f t="shared" si="257"/>
        <v>0</v>
      </c>
      <c r="BZ280" s="45">
        <v>0</v>
      </c>
      <c r="CA280" s="45">
        <v>0</v>
      </c>
      <c r="CB280" s="45">
        <f t="shared" si="258"/>
        <v>0</v>
      </c>
      <c r="CC280" s="45">
        <v>0</v>
      </c>
      <c r="CD280" s="45">
        <v>0</v>
      </c>
      <c r="CE280" s="45">
        <f t="shared" si="259"/>
        <v>0</v>
      </c>
      <c r="CF280" s="45">
        <v>0</v>
      </c>
      <c r="CG280" s="45">
        <v>0</v>
      </c>
      <c r="CH280" s="45">
        <v>0</v>
      </c>
      <c r="CI280" s="45">
        <v>0</v>
      </c>
      <c r="CJ280" s="48"/>
      <c r="CK280" s="48"/>
      <c r="CL280" s="45">
        <v>0</v>
      </c>
      <c r="CM280" s="45">
        <v>0</v>
      </c>
      <c r="CN280" s="45">
        <f t="shared" si="260"/>
        <v>0</v>
      </c>
      <c r="CO280" s="115" t="s">
        <v>456</v>
      </c>
      <c r="CP280" s="45">
        <f t="shared" si="261"/>
        <v>0</v>
      </c>
      <c r="CQ280" s="45">
        <f t="shared" si="262"/>
        <v>0</v>
      </c>
      <c r="CR280" s="45">
        <f t="shared" si="263"/>
        <v>0</v>
      </c>
      <c r="CS280" s="45">
        <v>0</v>
      </c>
      <c r="CT280" s="45">
        <v>0</v>
      </c>
      <c r="CU280" s="45">
        <v>0</v>
      </c>
      <c r="CV280" s="45">
        <v>0</v>
      </c>
      <c r="CW280" s="45">
        <v>0</v>
      </c>
      <c r="CX280" s="45">
        <v>0</v>
      </c>
      <c r="CY280" s="45">
        <f t="shared" si="264"/>
        <v>0</v>
      </c>
      <c r="CZ280" s="115" t="s">
        <v>456</v>
      </c>
      <c r="DA280" s="45">
        <v>0</v>
      </c>
      <c r="DB280" s="45">
        <f t="shared" si="265"/>
        <v>0</v>
      </c>
      <c r="DC280" s="37" t="s">
        <v>456</v>
      </c>
      <c r="DD280" s="45">
        <v>0</v>
      </c>
      <c r="DE280" s="45">
        <v>0</v>
      </c>
      <c r="DF280" s="45">
        <v>0</v>
      </c>
      <c r="DG280" s="45">
        <v>0</v>
      </c>
      <c r="DH280" s="48"/>
      <c r="DI280" s="48"/>
      <c r="DJ280" s="48"/>
      <c r="DK280" s="46">
        <v>0</v>
      </c>
      <c r="DL280" s="26" t="s">
        <v>392</v>
      </c>
      <c r="DM280" s="26" t="s">
        <v>392</v>
      </c>
      <c r="DN280" s="46">
        <v>21</v>
      </c>
    </row>
    <row r="281" spans="1:118" s="5" customFormat="1">
      <c r="A281" s="100" t="s">
        <v>361</v>
      </c>
      <c r="B281" s="100" t="s">
        <v>391</v>
      </c>
      <c r="C281" s="100" t="s">
        <v>34</v>
      </c>
      <c r="D281" s="46">
        <v>154</v>
      </c>
      <c r="E281" s="45">
        <f t="shared" si="245"/>
        <v>4</v>
      </c>
      <c r="F281" s="46">
        <v>4</v>
      </c>
      <c r="G281" s="34">
        <f t="shared" si="286"/>
        <v>100</v>
      </c>
      <c r="H281" s="46">
        <v>0</v>
      </c>
      <c r="I281" s="34">
        <f t="shared" si="287"/>
        <v>0</v>
      </c>
      <c r="J281" s="46">
        <v>4</v>
      </c>
      <c r="K281" s="34">
        <f t="shared" si="288"/>
        <v>2.5974025974025974</v>
      </c>
      <c r="L281" s="46">
        <v>31</v>
      </c>
      <c r="M281" s="46">
        <v>18</v>
      </c>
      <c r="N281" s="47">
        <f t="shared" si="289"/>
        <v>11.688311688311687</v>
      </c>
      <c r="O281" s="45">
        <v>4</v>
      </c>
      <c r="P281" s="45">
        <v>4</v>
      </c>
      <c r="Q281" s="34">
        <f t="shared" si="290"/>
        <v>2.5974025974025974</v>
      </c>
      <c r="R281" s="46">
        <f t="shared" si="246"/>
        <v>0</v>
      </c>
      <c r="S281" s="46">
        <v>0</v>
      </c>
      <c r="T281" s="37" t="s">
        <v>456</v>
      </c>
      <c r="U281" s="46">
        <v>0</v>
      </c>
      <c r="V281" s="37" t="s">
        <v>456</v>
      </c>
      <c r="W281" s="46">
        <v>0</v>
      </c>
      <c r="X281" s="46">
        <v>0</v>
      </c>
      <c r="Y281" s="34">
        <f t="shared" si="291"/>
        <v>0</v>
      </c>
      <c r="Z281" s="46">
        <v>0</v>
      </c>
      <c r="AA281" s="34">
        <f t="shared" si="292"/>
        <v>0</v>
      </c>
      <c r="AB281" s="42"/>
      <c r="AC281" s="42"/>
      <c r="AD281" s="42"/>
      <c r="AE281" s="42"/>
      <c r="AF281" s="34"/>
      <c r="AG281" s="34"/>
      <c r="AH281" s="45">
        <v>0</v>
      </c>
      <c r="AI281" s="37" t="s">
        <v>456</v>
      </c>
      <c r="AJ281" s="45">
        <v>0</v>
      </c>
      <c r="AK281" s="37" t="s">
        <v>456</v>
      </c>
      <c r="AL281" s="45">
        <v>0</v>
      </c>
      <c r="AM281" s="37" t="s">
        <v>456</v>
      </c>
      <c r="AN281" s="45">
        <v>0</v>
      </c>
      <c r="AO281" s="37" t="s">
        <v>456</v>
      </c>
      <c r="AP281" s="45">
        <v>0</v>
      </c>
      <c r="AQ281" s="175">
        <f t="shared" si="280"/>
        <v>0</v>
      </c>
      <c r="AR281" s="45">
        <f t="shared" si="247"/>
        <v>2</v>
      </c>
      <c r="AS281" s="34">
        <f t="shared" si="293"/>
        <v>1.2987012987012987</v>
      </c>
      <c r="AT281" s="149">
        <v>0</v>
      </c>
      <c r="AU281" s="149">
        <v>2</v>
      </c>
      <c r="AV281" s="149">
        <v>0</v>
      </c>
      <c r="AW281" s="45">
        <f t="shared" si="248"/>
        <v>2</v>
      </c>
      <c r="AX281" s="45">
        <v>0</v>
      </c>
      <c r="AY281" s="45">
        <v>2</v>
      </c>
      <c r="AZ281" s="45">
        <v>0</v>
      </c>
      <c r="BA281" s="45">
        <v>2</v>
      </c>
      <c r="BB281" s="34">
        <f t="shared" si="294"/>
        <v>1.2987012987012987</v>
      </c>
      <c r="BC281" s="149">
        <v>0</v>
      </c>
      <c r="BD281" s="34">
        <f>(BC281/BA281)*100</f>
        <v>0</v>
      </c>
      <c r="BE281" s="45">
        <f t="shared" si="249"/>
        <v>0</v>
      </c>
      <c r="BF281" s="45">
        <f t="shared" si="250"/>
        <v>1</v>
      </c>
      <c r="BG281" s="45">
        <f t="shared" si="251"/>
        <v>1</v>
      </c>
      <c r="BH281" s="46">
        <v>0</v>
      </c>
      <c r="BI281" s="46">
        <v>0</v>
      </c>
      <c r="BJ281" s="46">
        <v>0</v>
      </c>
      <c r="BK281" s="46">
        <v>0</v>
      </c>
      <c r="BL281" s="46">
        <v>1</v>
      </c>
      <c r="BM281" s="46">
        <v>1</v>
      </c>
      <c r="BN281" s="46">
        <v>0</v>
      </c>
      <c r="BO281" s="46">
        <v>0</v>
      </c>
      <c r="BP281" s="46">
        <v>0</v>
      </c>
      <c r="BQ281" s="45">
        <f t="shared" si="252"/>
        <v>0</v>
      </c>
      <c r="BR281" s="47">
        <f t="shared" si="295"/>
        <v>0</v>
      </c>
      <c r="BS281" s="45">
        <f t="shared" si="253"/>
        <v>0</v>
      </c>
      <c r="BT281" s="45">
        <f t="shared" si="254"/>
        <v>0</v>
      </c>
      <c r="BU281" s="45">
        <f t="shared" si="255"/>
        <v>0</v>
      </c>
      <c r="BV281" s="45">
        <f t="shared" si="256"/>
        <v>0</v>
      </c>
      <c r="BW281" s="45">
        <v>0</v>
      </c>
      <c r="BX281" s="45">
        <v>0</v>
      </c>
      <c r="BY281" s="45">
        <f t="shared" si="257"/>
        <v>0</v>
      </c>
      <c r="BZ281" s="45">
        <v>0</v>
      </c>
      <c r="CA281" s="45">
        <v>0</v>
      </c>
      <c r="CB281" s="45">
        <f t="shared" si="258"/>
        <v>0</v>
      </c>
      <c r="CC281" s="45">
        <v>0</v>
      </c>
      <c r="CD281" s="45">
        <v>0</v>
      </c>
      <c r="CE281" s="45">
        <f t="shared" si="259"/>
        <v>0</v>
      </c>
      <c r="CF281" s="45">
        <v>0</v>
      </c>
      <c r="CG281" s="45">
        <v>0</v>
      </c>
      <c r="CH281" s="45">
        <v>0</v>
      </c>
      <c r="CI281" s="45">
        <v>0</v>
      </c>
      <c r="CJ281" s="48"/>
      <c r="CK281" s="48"/>
      <c r="CL281" s="45">
        <v>0</v>
      </c>
      <c r="CM281" s="45">
        <v>0</v>
      </c>
      <c r="CN281" s="45">
        <f t="shared" si="260"/>
        <v>0</v>
      </c>
      <c r="CO281" s="115" t="s">
        <v>456</v>
      </c>
      <c r="CP281" s="45">
        <f t="shared" si="261"/>
        <v>0</v>
      </c>
      <c r="CQ281" s="45">
        <f t="shared" si="262"/>
        <v>0</v>
      </c>
      <c r="CR281" s="45">
        <f t="shared" si="263"/>
        <v>0</v>
      </c>
      <c r="CS281" s="45">
        <v>0</v>
      </c>
      <c r="CT281" s="45">
        <v>0</v>
      </c>
      <c r="CU281" s="45">
        <v>0</v>
      </c>
      <c r="CV281" s="45">
        <v>0</v>
      </c>
      <c r="CW281" s="45">
        <v>0</v>
      </c>
      <c r="CX281" s="45">
        <v>0</v>
      </c>
      <c r="CY281" s="45">
        <f t="shared" si="264"/>
        <v>0</v>
      </c>
      <c r="CZ281" s="115" t="s">
        <v>456</v>
      </c>
      <c r="DA281" s="45">
        <v>0</v>
      </c>
      <c r="DB281" s="45">
        <f t="shared" si="265"/>
        <v>0</v>
      </c>
      <c r="DC281" s="37" t="s">
        <v>456</v>
      </c>
      <c r="DD281" s="45">
        <v>0</v>
      </c>
      <c r="DE281" s="45">
        <v>0</v>
      </c>
      <c r="DF281" s="45">
        <v>0</v>
      </c>
      <c r="DG281" s="45">
        <v>0</v>
      </c>
      <c r="DH281" s="48"/>
      <c r="DI281" s="48"/>
      <c r="DJ281" s="48"/>
      <c r="DK281" s="46">
        <v>0</v>
      </c>
      <c r="DL281" s="26" t="s">
        <v>392</v>
      </c>
      <c r="DM281" s="26" t="s">
        <v>392</v>
      </c>
      <c r="DN281" s="46">
        <v>0</v>
      </c>
    </row>
    <row r="282" spans="1:118" s="5" customFormat="1">
      <c r="A282" s="26" t="s">
        <v>361</v>
      </c>
      <c r="B282" s="26" t="s">
        <v>439</v>
      </c>
      <c r="C282" s="26" t="s">
        <v>34</v>
      </c>
      <c r="D282" s="46">
        <v>94</v>
      </c>
      <c r="E282" s="45">
        <f t="shared" si="245"/>
        <v>0</v>
      </c>
      <c r="F282" s="46">
        <v>0</v>
      </c>
      <c r="G282" s="37" t="s">
        <v>456</v>
      </c>
      <c r="H282" s="46">
        <v>0</v>
      </c>
      <c r="I282" s="37" t="s">
        <v>456</v>
      </c>
      <c r="J282" s="46">
        <v>0</v>
      </c>
      <c r="K282" s="34">
        <f t="shared" si="288"/>
        <v>0</v>
      </c>
      <c r="L282" s="46">
        <v>16</v>
      </c>
      <c r="M282" s="46">
        <v>11</v>
      </c>
      <c r="N282" s="47">
        <f t="shared" si="289"/>
        <v>11.702127659574469</v>
      </c>
      <c r="O282" s="45">
        <v>8</v>
      </c>
      <c r="P282" s="45">
        <v>6</v>
      </c>
      <c r="Q282" s="34">
        <f t="shared" si="290"/>
        <v>6.3829787234042552</v>
      </c>
      <c r="R282" s="46">
        <f t="shared" si="246"/>
        <v>15</v>
      </c>
      <c r="S282" s="46">
        <v>15</v>
      </c>
      <c r="T282" s="34">
        <f>(S282/R282)*100</f>
        <v>100</v>
      </c>
      <c r="U282" s="46">
        <v>0</v>
      </c>
      <c r="V282" s="34">
        <f>(U282/R282)*100</f>
        <v>0</v>
      </c>
      <c r="W282" s="46">
        <v>1</v>
      </c>
      <c r="X282" s="46">
        <v>12</v>
      </c>
      <c r="Y282" s="34">
        <f t="shared" si="291"/>
        <v>12.76595744680851</v>
      </c>
      <c r="Z282" s="46">
        <v>1</v>
      </c>
      <c r="AA282" s="34">
        <f t="shared" si="292"/>
        <v>1.0638297872340425</v>
      </c>
      <c r="AB282" s="42">
        <v>30.15</v>
      </c>
      <c r="AC282" s="42">
        <v>22.24</v>
      </c>
      <c r="AD282" s="42">
        <v>288.04000000000002</v>
      </c>
      <c r="AE282" s="42">
        <v>88.94</v>
      </c>
      <c r="AF282" s="34">
        <v>10.5</v>
      </c>
      <c r="AG282" s="34">
        <v>4</v>
      </c>
      <c r="AH282" s="45">
        <v>5</v>
      </c>
      <c r="AI282" s="34">
        <f>(AH282/S282)*100</f>
        <v>33.333333333333329</v>
      </c>
      <c r="AJ282" s="45">
        <v>1</v>
      </c>
      <c r="AK282" s="34">
        <f>(AJ282/W282)*100</f>
        <v>100</v>
      </c>
      <c r="AL282" s="45">
        <v>2</v>
      </c>
      <c r="AM282" s="34">
        <f>(AL282/X282)*100</f>
        <v>16.666666666666664</v>
      </c>
      <c r="AN282" s="45">
        <v>1</v>
      </c>
      <c r="AO282" s="34">
        <f>(AN282/Z282)*100</f>
        <v>100</v>
      </c>
      <c r="AP282" s="45">
        <v>0</v>
      </c>
      <c r="AQ282" s="175">
        <f t="shared" si="280"/>
        <v>0</v>
      </c>
      <c r="AR282" s="45">
        <f t="shared" si="247"/>
        <v>1</v>
      </c>
      <c r="AS282" s="34">
        <f t="shared" si="293"/>
        <v>1.0638297872340425</v>
      </c>
      <c r="AT282" s="149">
        <v>0</v>
      </c>
      <c r="AU282" s="149">
        <v>1</v>
      </c>
      <c r="AV282" s="149">
        <v>0</v>
      </c>
      <c r="AW282" s="45">
        <f t="shared" si="248"/>
        <v>1</v>
      </c>
      <c r="AX282" s="45">
        <v>0</v>
      </c>
      <c r="AY282" s="45">
        <v>1</v>
      </c>
      <c r="AZ282" s="45">
        <v>0</v>
      </c>
      <c r="BA282" s="45">
        <v>1</v>
      </c>
      <c r="BB282" s="34">
        <f t="shared" si="294"/>
        <v>1.0638297872340425</v>
      </c>
      <c r="BC282" s="149">
        <v>0</v>
      </c>
      <c r="BD282" s="34">
        <f>(BC282/BA282)*100</f>
        <v>0</v>
      </c>
      <c r="BE282" s="45">
        <f t="shared" si="249"/>
        <v>0</v>
      </c>
      <c r="BF282" s="45">
        <f t="shared" si="250"/>
        <v>0</v>
      </c>
      <c r="BG282" s="45">
        <f t="shared" si="251"/>
        <v>1</v>
      </c>
      <c r="BH282" s="46">
        <v>0</v>
      </c>
      <c r="BI282" s="46">
        <v>0</v>
      </c>
      <c r="BJ282" s="46">
        <v>0</v>
      </c>
      <c r="BK282" s="46">
        <v>0</v>
      </c>
      <c r="BL282" s="46">
        <v>0</v>
      </c>
      <c r="BM282" s="46">
        <v>1</v>
      </c>
      <c r="BN282" s="46">
        <v>0</v>
      </c>
      <c r="BO282" s="46">
        <v>0</v>
      </c>
      <c r="BP282" s="46">
        <v>0</v>
      </c>
      <c r="BQ282" s="45">
        <f t="shared" si="252"/>
        <v>0</v>
      </c>
      <c r="BR282" s="47">
        <f t="shared" si="295"/>
        <v>0</v>
      </c>
      <c r="BS282" s="45">
        <f t="shared" si="253"/>
        <v>0</v>
      </c>
      <c r="BT282" s="45">
        <f t="shared" si="254"/>
        <v>0</v>
      </c>
      <c r="BU282" s="45">
        <f t="shared" si="255"/>
        <v>0</v>
      </c>
      <c r="BV282" s="45">
        <f t="shared" si="256"/>
        <v>0</v>
      </c>
      <c r="BW282" s="45">
        <v>0</v>
      </c>
      <c r="BX282" s="45">
        <v>0</v>
      </c>
      <c r="BY282" s="45">
        <f t="shared" si="257"/>
        <v>0</v>
      </c>
      <c r="BZ282" s="45">
        <v>0</v>
      </c>
      <c r="CA282" s="45">
        <v>0</v>
      </c>
      <c r="CB282" s="45">
        <f t="shared" si="258"/>
        <v>0</v>
      </c>
      <c r="CC282" s="45">
        <v>0</v>
      </c>
      <c r="CD282" s="45">
        <v>0</v>
      </c>
      <c r="CE282" s="45">
        <f t="shared" si="259"/>
        <v>0</v>
      </c>
      <c r="CF282" s="45">
        <v>0</v>
      </c>
      <c r="CG282" s="45">
        <v>0</v>
      </c>
      <c r="CH282" s="45">
        <v>0</v>
      </c>
      <c r="CI282" s="45">
        <v>0</v>
      </c>
      <c r="CJ282" s="48"/>
      <c r="CK282" s="48"/>
      <c r="CL282" s="45">
        <v>0</v>
      </c>
      <c r="CM282" s="45">
        <v>0</v>
      </c>
      <c r="CN282" s="45">
        <f t="shared" si="260"/>
        <v>0</v>
      </c>
      <c r="CO282" s="115" t="s">
        <v>456</v>
      </c>
      <c r="CP282" s="45">
        <f t="shared" si="261"/>
        <v>0</v>
      </c>
      <c r="CQ282" s="45">
        <f t="shared" si="262"/>
        <v>0</v>
      </c>
      <c r="CR282" s="45">
        <f t="shared" si="263"/>
        <v>0</v>
      </c>
      <c r="CS282" s="45">
        <v>0</v>
      </c>
      <c r="CT282" s="45">
        <v>0</v>
      </c>
      <c r="CU282" s="45">
        <v>0</v>
      </c>
      <c r="CV282" s="45">
        <v>0</v>
      </c>
      <c r="CW282" s="45">
        <v>0</v>
      </c>
      <c r="CX282" s="45">
        <v>0</v>
      </c>
      <c r="CY282" s="45">
        <f t="shared" si="264"/>
        <v>0</v>
      </c>
      <c r="CZ282" s="115" t="s">
        <v>456</v>
      </c>
      <c r="DA282" s="45">
        <v>1</v>
      </c>
      <c r="DB282" s="45">
        <f t="shared" si="265"/>
        <v>1</v>
      </c>
      <c r="DC282" s="34">
        <f>(DB282/DA282)*100</f>
        <v>100</v>
      </c>
      <c r="DD282" s="45">
        <v>1</v>
      </c>
      <c r="DE282" s="45">
        <v>0</v>
      </c>
      <c r="DF282" s="45">
        <v>0</v>
      </c>
      <c r="DG282" s="45">
        <v>0</v>
      </c>
      <c r="DH282" s="48">
        <v>439.37</v>
      </c>
      <c r="DI282" s="48">
        <v>439.37</v>
      </c>
      <c r="DJ282" s="48">
        <v>439.37</v>
      </c>
      <c r="DK282" s="46">
        <v>0</v>
      </c>
      <c r="DL282" s="46">
        <v>0</v>
      </c>
      <c r="DM282" s="46">
        <v>0</v>
      </c>
      <c r="DN282" s="46">
        <v>1</v>
      </c>
    </row>
    <row r="283" spans="1:118" s="5" customFormat="1">
      <c r="A283" s="100" t="s">
        <v>362</v>
      </c>
      <c r="B283" s="100" t="s">
        <v>391</v>
      </c>
      <c r="C283" s="100" t="s">
        <v>34</v>
      </c>
      <c r="D283" s="46">
        <v>63</v>
      </c>
      <c r="E283" s="45">
        <f t="shared" si="245"/>
        <v>0</v>
      </c>
      <c r="F283" s="46">
        <v>0</v>
      </c>
      <c r="G283" s="37" t="s">
        <v>456</v>
      </c>
      <c r="H283" s="46">
        <v>0</v>
      </c>
      <c r="I283" s="37" t="s">
        <v>456</v>
      </c>
      <c r="J283" s="46">
        <v>0</v>
      </c>
      <c r="K283" s="34">
        <f t="shared" si="288"/>
        <v>0</v>
      </c>
      <c r="L283" s="46">
        <v>7</v>
      </c>
      <c r="M283" s="46">
        <v>4</v>
      </c>
      <c r="N283" s="47">
        <f t="shared" si="289"/>
        <v>6.3492063492063489</v>
      </c>
      <c r="O283" s="45">
        <v>4</v>
      </c>
      <c r="P283" s="45">
        <v>3</v>
      </c>
      <c r="Q283" s="34">
        <f t="shared" si="290"/>
        <v>4.7619047619047619</v>
      </c>
      <c r="R283" s="46">
        <f t="shared" si="246"/>
        <v>0</v>
      </c>
      <c r="S283" s="46">
        <v>0</v>
      </c>
      <c r="T283" s="37" t="s">
        <v>456</v>
      </c>
      <c r="U283" s="46">
        <v>0</v>
      </c>
      <c r="V283" s="37" t="s">
        <v>456</v>
      </c>
      <c r="W283" s="46">
        <v>0</v>
      </c>
      <c r="X283" s="46">
        <v>0</v>
      </c>
      <c r="Y283" s="34">
        <f t="shared" si="291"/>
        <v>0</v>
      </c>
      <c r="Z283" s="46">
        <v>0</v>
      </c>
      <c r="AA283" s="34">
        <f t="shared" si="292"/>
        <v>0</v>
      </c>
      <c r="AB283" s="42"/>
      <c r="AC283" s="42"/>
      <c r="AD283" s="42"/>
      <c r="AE283" s="42"/>
      <c r="AF283" s="34"/>
      <c r="AG283" s="34"/>
      <c r="AH283" s="45">
        <v>0</v>
      </c>
      <c r="AI283" s="37" t="s">
        <v>456</v>
      </c>
      <c r="AJ283" s="45">
        <v>0</v>
      </c>
      <c r="AK283" s="37" t="s">
        <v>456</v>
      </c>
      <c r="AL283" s="45">
        <v>0</v>
      </c>
      <c r="AM283" s="37" t="s">
        <v>456</v>
      </c>
      <c r="AN283" s="45">
        <v>0</v>
      </c>
      <c r="AO283" s="37" t="s">
        <v>456</v>
      </c>
      <c r="AP283" s="45">
        <v>0</v>
      </c>
      <c r="AQ283" s="175">
        <f t="shared" si="280"/>
        <v>0</v>
      </c>
      <c r="AR283" s="45">
        <f t="shared" si="247"/>
        <v>0</v>
      </c>
      <c r="AS283" s="34">
        <f t="shared" si="293"/>
        <v>0</v>
      </c>
      <c r="AT283" s="149">
        <v>0</v>
      </c>
      <c r="AU283" s="149">
        <v>0</v>
      </c>
      <c r="AV283" s="149">
        <v>0</v>
      </c>
      <c r="AW283" s="45">
        <f t="shared" si="248"/>
        <v>0</v>
      </c>
      <c r="AX283" s="45">
        <v>0</v>
      </c>
      <c r="AY283" s="45">
        <v>0</v>
      </c>
      <c r="AZ283" s="45">
        <v>0</v>
      </c>
      <c r="BA283" s="45">
        <v>0</v>
      </c>
      <c r="BB283" s="34">
        <f t="shared" si="294"/>
        <v>0</v>
      </c>
      <c r="BC283" s="149">
        <v>0</v>
      </c>
      <c r="BD283" s="37" t="s">
        <v>456</v>
      </c>
      <c r="BE283" s="45">
        <f t="shared" si="249"/>
        <v>0</v>
      </c>
      <c r="BF283" s="45">
        <f t="shared" si="250"/>
        <v>0</v>
      </c>
      <c r="BG283" s="45">
        <f t="shared" si="251"/>
        <v>0</v>
      </c>
      <c r="BH283" s="46">
        <v>0</v>
      </c>
      <c r="BI283" s="46">
        <v>0</v>
      </c>
      <c r="BJ283" s="46">
        <v>0</v>
      </c>
      <c r="BK283" s="46">
        <v>0</v>
      </c>
      <c r="BL283" s="46">
        <v>0</v>
      </c>
      <c r="BM283" s="46">
        <v>0</v>
      </c>
      <c r="BN283" s="46">
        <v>0</v>
      </c>
      <c r="BO283" s="46">
        <v>0</v>
      </c>
      <c r="BP283" s="46">
        <v>0</v>
      </c>
      <c r="BQ283" s="45">
        <f t="shared" si="252"/>
        <v>0</v>
      </c>
      <c r="BR283" s="47">
        <f t="shared" si="295"/>
        <v>0</v>
      </c>
      <c r="BS283" s="45">
        <f t="shared" si="253"/>
        <v>0</v>
      </c>
      <c r="BT283" s="45">
        <f t="shared" si="254"/>
        <v>0</v>
      </c>
      <c r="BU283" s="45">
        <f t="shared" si="255"/>
        <v>0</v>
      </c>
      <c r="BV283" s="45">
        <f t="shared" si="256"/>
        <v>0</v>
      </c>
      <c r="BW283" s="45">
        <v>0</v>
      </c>
      <c r="BX283" s="45">
        <v>0</v>
      </c>
      <c r="BY283" s="45">
        <f t="shared" si="257"/>
        <v>0</v>
      </c>
      <c r="BZ283" s="45">
        <v>0</v>
      </c>
      <c r="CA283" s="45">
        <v>0</v>
      </c>
      <c r="CB283" s="45">
        <f t="shared" si="258"/>
        <v>0</v>
      </c>
      <c r="CC283" s="45">
        <v>0</v>
      </c>
      <c r="CD283" s="45">
        <v>0</v>
      </c>
      <c r="CE283" s="45">
        <f t="shared" si="259"/>
        <v>0</v>
      </c>
      <c r="CF283" s="45">
        <v>0</v>
      </c>
      <c r="CG283" s="45">
        <v>0</v>
      </c>
      <c r="CH283" s="45">
        <v>0</v>
      </c>
      <c r="CI283" s="45">
        <v>0</v>
      </c>
      <c r="CJ283" s="48"/>
      <c r="CK283" s="48"/>
      <c r="CL283" s="45">
        <v>0</v>
      </c>
      <c r="CM283" s="45">
        <v>0</v>
      </c>
      <c r="CN283" s="45">
        <f t="shared" si="260"/>
        <v>0</v>
      </c>
      <c r="CO283" s="115" t="s">
        <v>456</v>
      </c>
      <c r="CP283" s="45">
        <f t="shared" si="261"/>
        <v>0</v>
      </c>
      <c r="CQ283" s="45">
        <f t="shared" si="262"/>
        <v>0</v>
      </c>
      <c r="CR283" s="45">
        <f t="shared" si="263"/>
        <v>0</v>
      </c>
      <c r="CS283" s="45">
        <v>0</v>
      </c>
      <c r="CT283" s="45">
        <v>0</v>
      </c>
      <c r="CU283" s="45">
        <v>0</v>
      </c>
      <c r="CV283" s="45">
        <v>0</v>
      </c>
      <c r="CW283" s="45">
        <v>0</v>
      </c>
      <c r="CX283" s="45">
        <v>0</v>
      </c>
      <c r="CY283" s="45">
        <f t="shared" si="264"/>
        <v>0</v>
      </c>
      <c r="CZ283" s="115" t="s">
        <v>456</v>
      </c>
      <c r="DA283" s="45">
        <v>0</v>
      </c>
      <c r="DB283" s="45">
        <f t="shared" si="265"/>
        <v>0</v>
      </c>
      <c r="DC283" s="37" t="s">
        <v>456</v>
      </c>
      <c r="DD283" s="45">
        <v>0</v>
      </c>
      <c r="DE283" s="45">
        <v>0</v>
      </c>
      <c r="DF283" s="45">
        <v>0</v>
      </c>
      <c r="DG283" s="45">
        <v>0</v>
      </c>
      <c r="DH283" s="48"/>
      <c r="DI283" s="48"/>
      <c r="DJ283" s="48"/>
      <c r="DK283" s="46">
        <v>0</v>
      </c>
      <c r="DL283" s="26" t="s">
        <v>392</v>
      </c>
      <c r="DM283" s="26" t="s">
        <v>392</v>
      </c>
      <c r="DN283" s="46">
        <v>0</v>
      </c>
    </row>
    <row r="284" spans="1:118" s="5" customFormat="1">
      <c r="A284" s="26" t="s">
        <v>362</v>
      </c>
      <c r="B284" s="26" t="s">
        <v>447</v>
      </c>
      <c r="C284" s="26" t="s">
        <v>34</v>
      </c>
      <c r="D284" s="46">
        <v>143</v>
      </c>
      <c r="E284" s="45">
        <f t="shared" si="245"/>
        <v>0</v>
      </c>
      <c r="F284" s="26">
        <v>0</v>
      </c>
      <c r="G284" s="37" t="s">
        <v>456</v>
      </c>
      <c r="H284" s="26">
        <v>0</v>
      </c>
      <c r="I284" s="37" t="s">
        <v>456</v>
      </c>
      <c r="J284" s="26">
        <v>0</v>
      </c>
      <c r="K284" s="34">
        <f t="shared" si="288"/>
        <v>0</v>
      </c>
      <c r="L284" s="46">
        <v>38</v>
      </c>
      <c r="M284" s="46">
        <v>33</v>
      </c>
      <c r="N284" s="47">
        <f t="shared" si="289"/>
        <v>23.076923076923077</v>
      </c>
      <c r="O284" s="45">
        <v>19</v>
      </c>
      <c r="P284" s="45">
        <v>17</v>
      </c>
      <c r="Q284" s="34">
        <f t="shared" si="290"/>
        <v>11.888111888111888</v>
      </c>
      <c r="R284" s="46">
        <f t="shared" si="246"/>
        <v>22</v>
      </c>
      <c r="S284" s="46">
        <v>22</v>
      </c>
      <c r="T284" s="34">
        <f>(S284/R284)*100</f>
        <v>100</v>
      </c>
      <c r="U284" s="46">
        <v>0</v>
      </c>
      <c r="V284" s="34">
        <f>(U284/R284)*100</f>
        <v>0</v>
      </c>
      <c r="W284" s="46">
        <v>4</v>
      </c>
      <c r="X284" s="46">
        <v>19</v>
      </c>
      <c r="Y284" s="34">
        <f t="shared" si="291"/>
        <v>13.286713286713287</v>
      </c>
      <c r="Z284" s="46">
        <v>4</v>
      </c>
      <c r="AA284" s="34">
        <f t="shared" si="292"/>
        <v>2.7972027972027971</v>
      </c>
      <c r="AB284" s="42">
        <v>123.72</v>
      </c>
      <c r="AC284" s="120" t="s">
        <v>392</v>
      </c>
      <c r="AD284" s="42">
        <v>307.18</v>
      </c>
      <c r="AE284" s="120" t="s">
        <v>392</v>
      </c>
      <c r="AF284" s="34">
        <v>2.91</v>
      </c>
      <c r="AG284" s="120" t="s">
        <v>392</v>
      </c>
      <c r="AH284" s="45">
        <v>12</v>
      </c>
      <c r="AI284" s="34">
        <f>(AH284/S284)*100</f>
        <v>54.54545454545454</v>
      </c>
      <c r="AJ284" s="120" t="s">
        <v>392</v>
      </c>
      <c r="AK284" s="37" t="s">
        <v>456</v>
      </c>
      <c r="AL284" s="45">
        <v>10</v>
      </c>
      <c r="AM284" s="34">
        <f>(AL284/X284)*100</f>
        <v>52.631578947368418</v>
      </c>
      <c r="AN284" s="120" t="s">
        <v>392</v>
      </c>
      <c r="AO284" s="37" t="s">
        <v>456</v>
      </c>
      <c r="AP284" s="45">
        <v>0</v>
      </c>
      <c r="AQ284" s="175">
        <f t="shared" si="280"/>
        <v>0</v>
      </c>
      <c r="AR284" s="45">
        <f t="shared" si="247"/>
        <v>4</v>
      </c>
      <c r="AS284" s="34">
        <f t="shared" si="293"/>
        <v>2.7972027972027971</v>
      </c>
      <c r="AT284" s="149">
        <v>0</v>
      </c>
      <c r="AU284" s="149">
        <v>4</v>
      </c>
      <c r="AV284" s="149">
        <v>0</v>
      </c>
      <c r="AW284" s="45">
        <f t="shared" si="248"/>
        <v>4</v>
      </c>
      <c r="AX284" s="45">
        <v>0</v>
      </c>
      <c r="AY284" s="45">
        <v>4</v>
      </c>
      <c r="AZ284" s="45">
        <v>0</v>
      </c>
      <c r="BA284" s="45">
        <v>4</v>
      </c>
      <c r="BB284" s="34">
        <f t="shared" si="294"/>
        <v>2.7972027972027971</v>
      </c>
      <c r="BC284" s="149">
        <v>2</v>
      </c>
      <c r="BD284" s="34">
        <f>(BC284/BA284)*100</f>
        <v>50</v>
      </c>
      <c r="BE284" s="45">
        <f t="shared" si="249"/>
        <v>0</v>
      </c>
      <c r="BF284" s="45">
        <f t="shared" si="250"/>
        <v>0</v>
      </c>
      <c r="BG284" s="45">
        <f t="shared" si="251"/>
        <v>4</v>
      </c>
      <c r="BH284" s="46">
        <v>0</v>
      </c>
      <c r="BI284" s="46">
        <v>0</v>
      </c>
      <c r="BJ284" s="46">
        <v>0</v>
      </c>
      <c r="BK284" s="46">
        <v>0</v>
      </c>
      <c r="BL284" s="46">
        <v>0</v>
      </c>
      <c r="BM284" s="46">
        <v>4</v>
      </c>
      <c r="BN284" s="46">
        <v>0</v>
      </c>
      <c r="BO284" s="46">
        <v>0</v>
      </c>
      <c r="BP284" s="46">
        <v>0</v>
      </c>
      <c r="BQ284" s="45">
        <f t="shared" si="252"/>
        <v>0</v>
      </c>
      <c r="BR284" s="47">
        <f t="shared" si="295"/>
        <v>0</v>
      </c>
      <c r="BS284" s="45">
        <f t="shared" si="253"/>
        <v>0</v>
      </c>
      <c r="BT284" s="45">
        <f t="shared" si="254"/>
        <v>0</v>
      </c>
      <c r="BU284" s="45">
        <f t="shared" si="255"/>
        <v>0</v>
      </c>
      <c r="BV284" s="45">
        <f t="shared" si="256"/>
        <v>0</v>
      </c>
      <c r="BW284" s="45">
        <v>0</v>
      </c>
      <c r="BX284" s="45">
        <v>0</v>
      </c>
      <c r="BY284" s="45">
        <f t="shared" si="257"/>
        <v>0</v>
      </c>
      <c r="BZ284" s="45">
        <v>0</v>
      </c>
      <c r="CA284" s="45">
        <v>0</v>
      </c>
      <c r="CB284" s="45">
        <f t="shared" si="258"/>
        <v>0</v>
      </c>
      <c r="CC284" s="45">
        <v>0</v>
      </c>
      <c r="CD284" s="45">
        <v>0</v>
      </c>
      <c r="CE284" s="45">
        <f t="shared" si="259"/>
        <v>0</v>
      </c>
      <c r="CF284" s="45">
        <v>0</v>
      </c>
      <c r="CG284" s="45">
        <v>0</v>
      </c>
      <c r="CH284" s="45">
        <v>0</v>
      </c>
      <c r="CI284" s="45">
        <v>0</v>
      </c>
      <c r="CJ284" s="48"/>
      <c r="CK284" s="48"/>
      <c r="CL284" s="45">
        <v>0</v>
      </c>
      <c r="CM284" s="45">
        <v>0</v>
      </c>
      <c r="CN284" s="45">
        <f t="shared" si="260"/>
        <v>0</v>
      </c>
      <c r="CO284" s="115" t="s">
        <v>456</v>
      </c>
      <c r="CP284" s="45">
        <f t="shared" si="261"/>
        <v>0</v>
      </c>
      <c r="CQ284" s="45">
        <f t="shared" si="262"/>
        <v>0</v>
      </c>
      <c r="CR284" s="45">
        <f t="shared" si="263"/>
        <v>0</v>
      </c>
      <c r="CS284" s="45">
        <v>0</v>
      </c>
      <c r="CT284" s="45">
        <v>0</v>
      </c>
      <c r="CU284" s="45">
        <v>0</v>
      </c>
      <c r="CV284" s="45">
        <v>0</v>
      </c>
      <c r="CW284" s="45">
        <v>0</v>
      </c>
      <c r="CX284" s="45">
        <v>0</v>
      </c>
      <c r="CY284" s="45">
        <f t="shared" si="264"/>
        <v>0</v>
      </c>
      <c r="CZ284" s="115" t="s">
        <v>456</v>
      </c>
      <c r="DA284" s="45">
        <v>2</v>
      </c>
      <c r="DB284" s="45">
        <f t="shared" si="265"/>
        <v>2</v>
      </c>
      <c r="DC284" s="34">
        <f>(DB284/DA284)*100</f>
        <v>100</v>
      </c>
      <c r="DD284" s="45">
        <v>0</v>
      </c>
      <c r="DE284" s="45">
        <v>0</v>
      </c>
      <c r="DF284" s="45">
        <v>2</v>
      </c>
      <c r="DG284" s="45">
        <v>0</v>
      </c>
      <c r="DH284" s="48">
        <v>711.26</v>
      </c>
      <c r="DI284" s="48">
        <v>708.96</v>
      </c>
      <c r="DJ284" s="48">
        <v>713.55</v>
      </c>
      <c r="DK284" s="46">
        <v>0</v>
      </c>
      <c r="DL284" s="46">
        <v>0</v>
      </c>
      <c r="DM284" s="46">
        <v>0</v>
      </c>
      <c r="DN284" s="46">
        <v>0</v>
      </c>
    </row>
    <row r="285" spans="1:118" s="5" customFormat="1">
      <c r="A285" s="100" t="s">
        <v>363</v>
      </c>
      <c r="B285" s="100" t="s">
        <v>391</v>
      </c>
      <c r="C285" s="100" t="s">
        <v>32</v>
      </c>
      <c r="D285" s="46">
        <v>421</v>
      </c>
      <c r="E285" s="45">
        <f t="shared" si="245"/>
        <v>9</v>
      </c>
      <c r="F285" s="46">
        <v>9</v>
      </c>
      <c r="G285" s="34">
        <f t="shared" ref="G285:G295" si="296">(F285/E285)*100</f>
        <v>100</v>
      </c>
      <c r="H285" s="46">
        <v>0</v>
      </c>
      <c r="I285" s="34">
        <f t="shared" ref="I285:I295" si="297">(H285/E285)*100</f>
        <v>0</v>
      </c>
      <c r="J285" s="46">
        <v>9</v>
      </c>
      <c r="K285" s="34">
        <f t="shared" si="288"/>
        <v>2.1377672209026128</v>
      </c>
      <c r="L285" s="46">
        <v>50</v>
      </c>
      <c r="M285" s="46">
        <v>33</v>
      </c>
      <c r="N285" s="47">
        <f t="shared" si="289"/>
        <v>7.8384798099762465</v>
      </c>
      <c r="O285" s="45">
        <v>7</v>
      </c>
      <c r="P285" s="45">
        <v>5</v>
      </c>
      <c r="Q285" s="34">
        <f t="shared" si="290"/>
        <v>1.1876484560570071</v>
      </c>
      <c r="R285" s="46">
        <f t="shared" si="246"/>
        <v>2</v>
      </c>
      <c r="S285" s="46">
        <v>2</v>
      </c>
      <c r="T285" s="34">
        <f>(S285/R285)*100</f>
        <v>100</v>
      </c>
      <c r="U285" s="46">
        <v>0</v>
      </c>
      <c r="V285" s="34">
        <f>(U285/R285)*100</f>
        <v>0</v>
      </c>
      <c r="W285" s="46">
        <v>1</v>
      </c>
      <c r="X285" s="46">
        <v>2</v>
      </c>
      <c r="Y285" s="34">
        <f t="shared" si="291"/>
        <v>0.47505938242280288</v>
      </c>
      <c r="Z285" s="46">
        <v>1</v>
      </c>
      <c r="AA285" s="34">
        <f t="shared" si="292"/>
        <v>0.23752969121140144</v>
      </c>
      <c r="AB285" s="42">
        <v>171.13</v>
      </c>
      <c r="AC285" s="42">
        <v>29.19</v>
      </c>
      <c r="AD285" s="42"/>
      <c r="AE285" s="42">
        <v>671.4</v>
      </c>
      <c r="AF285" s="34">
        <v>12.5</v>
      </c>
      <c r="AG285" s="34">
        <v>23</v>
      </c>
      <c r="AH285" s="45">
        <v>1</v>
      </c>
      <c r="AI285" s="34">
        <f>(AH285/S285)*100</f>
        <v>50</v>
      </c>
      <c r="AJ285" s="45">
        <v>1</v>
      </c>
      <c r="AK285" s="34">
        <f>(AJ285/W285)*100</f>
        <v>100</v>
      </c>
      <c r="AL285" s="45">
        <v>1</v>
      </c>
      <c r="AM285" s="34">
        <f>(AL285/X285)*100</f>
        <v>50</v>
      </c>
      <c r="AN285" s="45">
        <v>1</v>
      </c>
      <c r="AO285" s="34">
        <f>(AN285/Z285)*100</f>
        <v>100</v>
      </c>
      <c r="AP285" s="45">
        <v>1</v>
      </c>
      <c r="AQ285" s="175">
        <f t="shared" si="280"/>
        <v>0.23752969121140144</v>
      </c>
      <c r="AR285" s="45">
        <f t="shared" si="247"/>
        <v>0</v>
      </c>
      <c r="AS285" s="34">
        <f t="shared" si="293"/>
        <v>0</v>
      </c>
      <c r="AT285" s="149">
        <v>0</v>
      </c>
      <c r="AU285" s="149">
        <v>0</v>
      </c>
      <c r="AV285" s="149">
        <v>0</v>
      </c>
      <c r="AW285" s="45">
        <f t="shared" si="248"/>
        <v>0</v>
      </c>
      <c r="AX285" s="45">
        <v>0</v>
      </c>
      <c r="AY285" s="45">
        <v>0</v>
      </c>
      <c r="AZ285" s="45">
        <v>0</v>
      </c>
      <c r="BA285" s="45">
        <v>0</v>
      </c>
      <c r="BB285" s="34">
        <f t="shared" si="294"/>
        <v>0</v>
      </c>
      <c r="BC285" s="149">
        <v>0</v>
      </c>
      <c r="BD285" s="37" t="s">
        <v>456</v>
      </c>
      <c r="BE285" s="45">
        <f t="shared" si="249"/>
        <v>0</v>
      </c>
      <c r="BF285" s="45">
        <f t="shared" si="250"/>
        <v>0</v>
      </c>
      <c r="BG285" s="45">
        <f t="shared" si="251"/>
        <v>0</v>
      </c>
      <c r="BH285" s="46">
        <v>0</v>
      </c>
      <c r="BI285" s="46">
        <v>0</v>
      </c>
      <c r="BJ285" s="46">
        <v>0</v>
      </c>
      <c r="BK285" s="46">
        <v>0</v>
      </c>
      <c r="BL285" s="46">
        <v>0</v>
      </c>
      <c r="BM285" s="46">
        <v>0</v>
      </c>
      <c r="BN285" s="46">
        <v>0</v>
      </c>
      <c r="BO285" s="46">
        <v>0</v>
      </c>
      <c r="BP285" s="46">
        <v>0</v>
      </c>
      <c r="BQ285" s="45">
        <f t="shared" si="252"/>
        <v>0</v>
      </c>
      <c r="BR285" s="47">
        <f t="shared" si="295"/>
        <v>0</v>
      </c>
      <c r="BS285" s="45">
        <f t="shared" si="253"/>
        <v>0</v>
      </c>
      <c r="BT285" s="45">
        <f t="shared" si="254"/>
        <v>0</v>
      </c>
      <c r="BU285" s="45">
        <f t="shared" si="255"/>
        <v>0</v>
      </c>
      <c r="BV285" s="45">
        <f t="shared" si="256"/>
        <v>0</v>
      </c>
      <c r="BW285" s="45">
        <v>0</v>
      </c>
      <c r="BX285" s="45">
        <v>0</v>
      </c>
      <c r="BY285" s="45">
        <f t="shared" si="257"/>
        <v>0</v>
      </c>
      <c r="BZ285" s="45">
        <v>0</v>
      </c>
      <c r="CA285" s="45">
        <v>0</v>
      </c>
      <c r="CB285" s="45">
        <f t="shared" si="258"/>
        <v>0</v>
      </c>
      <c r="CC285" s="45">
        <v>0</v>
      </c>
      <c r="CD285" s="45">
        <v>0</v>
      </c>
      <c r="CE285" s="45">
        <f t="shared" si="259"/>
        <v>0</v>
      </c>
      <c r="CF285" s="45">
        <v>0</v>
      </c>
      <c r="CG285" s="45">
        <v>0</v>
      </c>
      <c r="CH285" s="45">
        <v>0</v>
      </c>
      <c r="CI285" s="45">
        <v>0</v>
      </c>
      <c r="CJ285" s="48"/>
      <c r="CK285" s="48"/>
      <c r="CL285" s="45">
        <v>0</v>
      </c>
      <c r="CM285" s="45">
        <v>0</v>
      </c>
      <c r="CN285" s="45">
        <f t="shared" si="260"/>
        <v>0</v>
      </c>
      <c r="CO285" s="115" t="s">
        <v>456</v>
      </c>
      <c r="CP285" s="45">
        <f t="shared" si="261"/>
        <v>0</v>
      </c>
      <c r="CQ285" s="45">
        <f t="shared" si="262"/>
        <v>0</v>
      </c>
      <c r="CR285" s="45">
        <f t="shared" si="263"/>
        <v>0</v>
      </c>
      <c r="CS285" s="45">
        <v>0</v>
      </c>
      <c r="CT285" s="45">
        <v>0</v>
      </c>
      <c r="CU285" s="45">
        <v>0</v>
      </c>
      <c r="CV285" s="45">
        <v>0</v>
      </c>
      <c r="CW285" s="45">
        <v>0</v>
      </c>
      <c r="CX285" s="45">
        <v>0</v>
      </c>
      <c r="CY285" s="45">
        <f t="shared" si="264"/>
        <v>0</v>
      </c>
      <c r="CZ285" s="115" t="s">
        <v>456</v>
      </c>
      <c r="DA285" s="45">
        <v>0</v>
      </c>
      <c r="DB285" s="45">
        <f t="shared" si="265"/>
        <v>0</v>
      </c>
      <c r="DC285" s="37" t="s">
        <v>456</v>
      </c>
      <c r="DD285" s="45">
        <v>0</v>
      </c>
      <c r="DE285" s="45">
        <v>0</v>
      </c>
      <c r="DF285" s="45">
        <v>0</v>
      </c>
      <c r="DG285" s="45">
        <v>0</v>
      </c>
      <c r="DH285" s="48"/>
      <c r="DI285" s="48"/>
      <c r="DJ285" s="48"/>
      <c r="DK285" s="46">
        <v>0</v>
      </c>
      <c r="DL285" s="26" t="s">
        <v>392</v>
      </c>
      <c r="DM285" s="26" t="s">
        <v>392</v>
      </c>
      <c r="DN285" s="46">
        <v>2</v>
      </c>
    </row>
    <row r="286" spans="1:118" s="5" customFormat="1">
      <c r="A286" s="100" t="s">
        <v>364</v>
      </c>
      <c r="B286" s="100" t="s">
        <v>391</v>
      </c>
      <c r="C286" s="100" t="s">
        <v>19</v>
      </c>
      <c r="D286" s="46">
        <v>612</v>
      </c>
      <c r="E286" s="45">
        <f t="shared" si="245"/>
        <v>6</v>
      </c>
      <c r="F286" s="46">
        <v>6</v>
      </c>
      <c r="G286" s="34">
        <f t="shared" si="296"/>
        <v>100</v>
      </c>
      <c r="H286" s="46">
        <v>0</v>
      </c>
      <c r="I286" s="34">
        <f t="shared" si="297"/>
        <v>0</v>
      </c>
      <c r="J286" s="46">
        <v>5</v>
      </c>
      <c r="K286" s="34">
        <f t="shared" si="288"/>
        <v>0.81699346405228768</v>
      </c>
      <c r="L286" s="46">
        <v>74</v>
      </c>
      <c r="M286" s="46">
        <v>48</v>
      </c>
      <c r="N286" s="47">
        <f t="shared" si="289"/>
        <v>7.8431372549019605</v>
      </c>
      <c r="O286" s="45">
        <v>4</v>
      </c>
      <c r="P286" s="45">
        <v>3</v>
      </c>
      <c r="Q286" s="34">
        <f t="shared" si="290"/>
        <v>0.49019607843137253</v>
      </c>
      <c r="R286" s="46">
        <f t="shared" si="246"/>
        <v>5</v>
      </c>
      <c r="S286" s="46">
        <v>5</v>
      </c>
      <c r="T286" s="34">
        <f>(S286/R286)*100</f>
        <v>100</v>
      </c>
      <c r="U286" s="46">
        <v>0</v>
      </c>
      <c r="V286" s="34">
        <f>(U286/R286)*100</f>
        <v>0</v>
      </c>
      <c r="W286" s="46">
        <v>2</v>
      </c>
      <c r="X286" s="46">
        <v>3</v>
      </c>
      <c r="Y286" s="34">
        <f t="shared" si="291"/>
        <v>0.49019607843137253</v>
      </c>
      <c r="Z286" s="46">
        <v>1</v>
      </c>
      <c r="AA286" s="34">
        <f t="shared" si="292"/>
        <v>0.16339869281045752</v>
      </c>
      <c r="AB286" s="42">
        <v>48.64</v>
      </c>
      <c r="AC286" s="42">
        <v>71.75</v>
      </c>
      <c r="AD286" s="42"/>
      <c r="AE286" s="42">
        <v>544.29</v>
      </c>
      <c r="AF286" s="34">
        <v>19</v>
      </c>
      <c r="AG286" s="34">
        <v>8.5</v>
      </c>
      <c r="AH286" s="45">
        <v>4</v>
      </c>
      <c r="AI286" s="34">
        <f>(AH286/S286)*100</f>
        <v>80</v>
      </c>
      <c r="AJ286" s="45">
        <v>2</v>
      </c>
      <c r="AK286" s="34">
        <f>(AJ286/W286)*100</f>
        <v>100</v>
      </c>
      <c r="AL286" s="45">
        <v>3</v>
      </c>
      <c r="AM286" s="34">
        <f>(AL286/X286)*100</f>
        <v>100</v>
      </c>
      <c r="AN286" s="45">
        <v>1</v>
      </c>
      <c r="AO286" s="34">
        <f>(AN286/Z286)*100</f>
        <v>100</v>
      </c>
      <c r="AP286" s="45">
        <v>0</v>
      </c>
      <c r="AQ286" s="175">
        <f t="shared" si="280"/>
        <v>0</v>
      </c>
      <c r="AR286" s="45">
        <f t="shared" si="247"/>
        <v>2</v>
      </c>
      <c r="AS286" s="34">
        <f t="shared" si="293"/>
        <v>0.32679738562091504</v>
      </c>
      <c r="AT286" s="149">
        <v>0</v>
      </c>
      <c r="AU286" s="149">
        <v>2</v>
      </c>
      <c r="AV286" s="149">
        <v>0</v>
      </c>
      <c r="AW286" s="45">
        <f t="shared" si="248"/>
        <v>2</v>
      </c>
      <c r="AX286" s="45">
        <v>0</v>
      </c>
      <c r="AY286" s="45">
        <v>2</v>
      </c>
      <c r="AZ286" s="45">
        <v>0</v>
      </c>
      <c r="BA286" s="45">
        <v>2</v>
      </c>
      <c r="BB286" s="34">
        <f t="shared" si="294"/>
        <v>0.32679738562091504</v>
      </c>
      <c r="BC286" s="149">
        <v>0</v>
      </c>
      <c r="BD286" s="34">
        <f>(BC286/BA286)*100</f>
        <v>0</v>
      </c>
      <c r="BE286" s="45">
        <f t="shared" si="249"/>
        <v>0</v>
      </c>
      <c r="BF286" s="45">
        <f t="shared" si="250"/>
        <v>1</v>
      </c>
      <c r="BG286" s="45">
        <f t="shared" si="251"/>
        <v>1</v>
      </c>
      <c r="BH286" s="46">
        <v>0</v>
      </c>
      <c r="BI286" s="46">
        <v>0</v>
      </c>
      <c r="BJ286" s="46">
        <v>0</v>
      </c>
      <c r="BK286" s="46">
        <v>0</v>
      </c>
      <c r="BL286" s="46">
        <v>1</v>
      </c>
      <c r="BM286" s="46">
        <v>1</v>
      </c>
      <c r="BN286" s="46">
        <v>0</v>
      </c>
      <c r="BO286" s="46">
        <v>0</v>
      </c>
      <c r="BP286" s="46">
        <v>0</v>
      </c>
      <c r="BQ286" s="45">
        <f t="shared" si="252"/>
        <v>0</v>
      </c>
      <c r="BR286" s="47">
        <f t="shared" si="295"/>
        <v>0</v>
      </c>
      <c r="BS286" s="45">
        <f t="shared" si="253"/>
        <v>0</v>
      </c>
      <c r="BT286" s="45">
        <f t="shared" si="254"/>
        <v>0</v>
      </c>
      <c r="BU286" s="45">
        <f t="shared" si="255"/>
        <v>0</v>
      </c>
      <c r="BV286" s="45">
        <f t="shared" si="256"/>
        <v>0</v>
      </c>
      <c r="BW286" s="45">
        <v>0</v>
      </c>
      <c r="BX286" s="45">
        <v>0</v>
      </c>
      <c r="BY286" s="45">
        <f t="shared" si="257"/>
        <v>0</v>
      </c>
      <c r="BZ286" s="45">
        <v>0</v>
      </c>
      <c r="CA286" s="45">
        <v>0</v>
      </c>
      <c r="CB286" s="45">
        <f t="shared" si="258"/>
        <v>0</v>
      </c>
      <c r="CC286" s="45">
        <v>0</v>
      </c>
      <c r="CD286" s="45">
        <v>0</v>
      </c>
      <c r="CE286" s="45">
        <f t="shared" si="259"/>
        <v>0</v>
      </c>
      <c r="CF286" s="45">
        <v>0</v>
      </c>
      <c r="CG286" s="45">
        <v>0</v>
      </c>
      <c r="CH286" s="45">
        <v>0</v>
      </c>
      <c r="CI286" s="45">
        <v>0</v>
      </c>
      <c r="CJ286" s="48"/>
      <c r="CK286" s="48"/>
      <c r="CL286" s="45">
        <v>0</v>
      </c>
      <c r="CM286" s="45">
        <v>0</v>
      </c>
      <c r="CN286" s="45">
        <f t="shared" si="260"/>
        <v>0</v>
      </c>
      <c r="CO286" s="115" t="s">
        <v>456</v>
      </c>
      <c r="CP286" s="45">
        <f t="shared" si="261"/>
        <v>0</v>
      </c>
      <c r="CQ286" s="45">
        <f t="shared" si="262"/>
        <v>0</v>
      </c>
      <c r="CR286" s="45">
        <f t="shared" si="263"/>
        <v>0</v>
      </c>
      <c r="CS286" s="45">
        <v>0</v>
      </c>
      <c r="CT286" s="45">
        <v>0</v>
      </c>
      <c r="CU286" s="45">
        <v>0</v>
      </c>
      <c r="CV286" s="45">
        <v>0</v>
      </c>
      <c r="CW286" s="45">
        <v>0</v>
      </c>
      <c r="CX286" s="45">
        <v>0</v>
      </c>
      <c r="CY286" s="45">
        <f t="shared" si="264"/>
        <v>0</v>
      </c>
      <c r="CZ286" s="115" t="s">
        <v>456</v>
      </c>
      <c r="DA286" s="45">
        <v>0</v>
      </c>
      <c r="DB286" s="45">
        <f t="shared" si="265"/>
        <v>0</v>
      </c>
      <c r="DC286" s="37" t="s">
        <v>456</v>
      </c>
      <c r="DD286" s="45">
        <v>0</v>
      </c>
      <c r="DE286" s="45">
        <v>0</v>
      </c>
      <c r="DF286" s="45">
        <v>0</v>
      </c>
      <c r="DG286" s="45">
        <v>0</v>
      </c>
      <c r="DH286" s="48"/>
      <c r="DI286" s="48"/>
      <c r="DJ286" s="48"/>
      <c r="DK286" s="46">
        <v>0</v>
      </c>
      <c r="DL286" s="26" t="s">
        <v>392</v>
      </c>
      <c r="DM286" s="26" t="s">
        <v>392</v>
      </c>
      <c r="DN286" s="46">
        <v>5</v>
      </c>
    </row>
    <row r="287" spans="1:118" s="5" customFormat="1">
      <c r="A287" s="100" t="s">
        <v>365</v>
      </c>
      <c r="B287" s="100" t="s">
        <v>391</v>
      </c>
      <c r="C287" s="100" t="s">
        <v>34</v>
      </c>
      <c r="D287" s="46">
        <v>248</v>
      </c>
      <c r="E287" s="45">
        <f t="shared" si="245"/>
        <v>3</v>
      </c>
      <c r="F287" s="46">
        <v>3</v>
      </c>
      <c r="G287" s="34">
        <f t="shared" si="296"/>
        <v>100</v>
      </c>
      <c r="H287" s="46">
        <v>0</v>
      </c>
      <c r="I287" s="34">
        <f t="shared" si="297"/>
        <v>0</v>
      </c>
      <c r="J287" s="46">
        <v>3</v>
      </c>
      <c r="K287" s="34">
        <f t="shared" si="288"/>
        <v>1.2096774193548387</v>
      </c>
      <c r="L287" s="46">
        <v>17</v>
      </c>
      <c r="M287" s="46">
        <v>14</v>
      </c>
      <c r="N287" s="47">
        <f t="shared" si="289"/>
        <v>5.6451612903225801</v>
      </c>
      <c r="O287" s="45">
        <v>1</v>
      </c>
      <c r="P287" s="45">
        <v>1</v>
      </c>
      <c r="Q287" s="34">
        <f t="shared" si="290"/>
        <v>0.40322580645161288</v>
      </c>
      <c r="R287" s="46">
        <f t="shared" si="246"/>
        <v>0</v>
      </c>
      <c r="S287" s="46">
        <v>0</v>
      </c>
      <c r="T287" s="37" t="s">
        <v>456</v>
      </c>
      <c r="U287" s="46">
        <v>0</v>
      </c>
      <c r="V287" s="37" t="s">
        <v>456</v>
      </c>
      <c r="W287" s="46">
        <v>0</v>
      </c>
      <c r="X287" s="46">
        <v>0</v>
      </c>
      <c r="Y287" s="34">
        <f t="shared" si="291"/>
        <v>0</v>
      </c>
      <c r="Z287" s="46">
        <v>0</v>
      </c>
      <c r="AA287" s="34">
        <f t="shared" si="292"/>
        <v>0</v>
      </c>
      <c r="AB287" s="42"/>
      <c r="AC287" s="42"/>
      <c r="AD287" s="42"/>
      <c r="AE287" s="42"/>
      <c r="AF287" s="34"/>
      <c r="AG287" s="34"/>
      <c r="AH287" s="45">
        <v>0</v>
      </c>
      <c r="AI287" s="37" t="s">
        <v>456</v>
      </c>
      <c r="AJ287" s="45">
        <v>0</v>
      </c>
      <c r="AK287" s="37" t="s">
        <v>456</v>
      </c>
      <c r="AL287" s="45">
        <v>0</v>
      </c>
      <c r="AM287" s="37" t="s">
        <v>456</v>
      </c>
      <c r="AN287" s="45">
        <v>0</v>
      </c>
      <c r="AO287" s="37" t="s">
        <v>456</v>
      </c>
      <c r="AP287" s="45">
        <v>0</v>
      </c>
      <c r="AQ287" s="175">
        <f t="shared" si="280"/>
        <v>0</v>
      </c>
      <c r="AR287" s="45">
        <f t="shared" si="247"/>
        <v>1</v>
      </c>
      <c r="AS287" s="34">
        <f t="shared" si="293"/>
        <v>0.40322580645161288</v>
      </c>
      <c r="AT287" s="149">
        <v>0</v>
      </c>
      <c r="AU287" s="149">
        <v>1</v>
      </c>
      <c r="AV287" s="149">
        <v>0</v>
      </c>
      <c r="AW287" s="45">
        <f t="shared" si="248"/>
        <v>1</v>
      </c>
      <c r="AX287" s="45">
        <v>0</v>
      </c>
      <c r="AY287" s="45">
        <v>1</v>
      </c>
      <c r="AZ287" s="45">
        <v>0</v>
      </c>
      <c r="BA287" s="45">
        <v>1</v>
      </c>
      <c r="BB287" s="34">
        <f t="shared" si="294"/>
        <v>0.40322580645161288</v>
      </c>
      <c r="BC287" s="149">
        <v>0</v>
      </c>
      <c r="BD287" s="34">
        <f>(BC287/BA287)*100</f>
        <v>0</v>
      </c>
      <c r="BE287" s="45">
        <f t="shared" si="249"/>
        <v>0</v>
      </c>
      <c r="BF287" s="45">
        <f t="shared" si="250"/>
        <v>1</v>
      </c>
      <c r="BG287" s="45">
        <f t="shared" si="251"/>
        <v>0</v>
      </c>
      <c r="BH287" s="46">
        <v>0</v>
      </c>
      <c r="BI287" s="46">
        <v>0</v>
      </c>
      <c r="BJ287" s="46">
        <v>0</v>
      </c>
      <c r="BK287" s="46">
        <v>0</v>
      </c>
      <c r="BL287" s="46">
        <v>1</v>
      </c>
      <c r="BM287" s="46">
        <v>0</v>
      </c>
      <c r="BN287" s="46">
        <v>0</v>
      </c>
      <c r="BO287" s="46">
        <v>0</v>
      </c>
      <c r="BP287" s="46">
        <v>0</v>
      </c>
      <c r="BQ287" s="45">
        <f t="shared" si="252"/>
        <v>0</v>
      </c>
      <c r="BR287" s="47">
        <f t="shared" si="295"/>
        <v>0</v>
      </c>
      <c r="BS287" s="45">
        <f t="shared" si="253"/>
        <v>0</v>
      </c>
      <c r="BT287" s="45">
        <f t="shared" si="254"/>
        <v>0</v>
      </c>
      <c r="BU287" s="45">
        <f t="shared" si="255"/>
        <v>0</v>
      </c>
      <c r="BV287" s="45">
        <f t="shared" si="256"/>
        <v>0</v>
      </c>
      <c r="BW287" s="45">
        <v>0</v>
      </c>
      <c r="BX287" s="45">
        <v>0</v>
      </c>
      <c r="BY287" s="45">
        <f t="shared" si="257"/>
        <v>0</v>
      </c>
      <c r="BZ287" s="45">
        <v>0</v>
      </c>
      <c r="CA287" s="45">
        <v>0</v>
      </c>
      <c r="CB287" s="45">
        <f t="shared" si="258"/>
        <v>0</v>
      </c>
      <c r="CC287" s="45">
        <v>0</v>
      </c>
      <c r="CD287" s="45">
        <v>0</v>
      </c>
      <c r="CE287" s="45">
        <f t="shared" si="259"/>
        <v>0</v>
      </c>
      <c r="CF287" s="45">
        <v>0</v>
      </c>
      <c r="CG287" s="45">
        <v>0</v>
      </c>
      <c r="CH287" s="45">
        <v>0</v>
      </c>
      <c r="CI287" s="45">
        <v>0</v>
      </c>
      <c r="CJ287" s="48"/>
      <c r="CK287" s="48"/>
      <c r="CL287" s="45">
        <v>0</v>
      </c>
      <c r="CM287" s="45">
        <v>0</v>
      </c>
      <c r="CN287" s="45">
        <f t="shared" si="260"/>
        <v>0</v>
      </c>
      <c r="CO287" s="115" t="s">
        <v>456</v>
      </c>
      <c r="CP287" s="45">
        <f t="shared" si="261"/>
        <v>0</v>
      </c>
      <c r="CQ287" s="45">
        <f t="shared" si="262"/>
        <v>0</v>
      </c>
      <c r="CR287" s="45">
        <f t="shared" si="263"/>
        <v>0</v>
      </c>
      <c r="CS287" s="45">
        <v>0</v>
      </c>
      <c r="CT287" s="45">
        <v>0</v>
      </c>
      <c r="CU287" s="45">
        <v>0</v>
      </c>
      <c r="CV287" s="45">
        <v>0</v>
      </c>
      <c r="CW287" s="45">
        <v>0</v>
      </c>
      <c r="CX287" s="45">
        <v>0</v>
      </c>
      <c r="CY287" s="45">
        <f t="shared" si="264"/>
        <v>0</v>
      </c>
      <c r="CZ287" s="115" t="s">
        <v>456</v>
      </c>
      <c r="DA287" s="45">
        <v>0</v>
      </c>
      <c r="DB287" s="45">
        <f t="shared" si="265"/>
        <v>0</v>
      </c>
      <c r="DC287" s="37" t="s">
        <v>456</v>
      </c>
      <c r="DD287" s="45">
        <v>0</v>
      </c>
      <c r="DE287" s="45">
        <v>0</v>
      </c>
      <c r="DF287" s="45">
        <v>0</v>
      </c>
      <c r="DG287" s="45">
        <v>0</v>
      </c>
      <c r="DH287" s="48"/>
      <c r="DI287" s="48"/>
      <c r="DJ287" s="48"/>
      <c r="DK287" s="46">
        <v>0</v>
      </c>
      <c r="DL287" s="26" t="s">
        <v>392</v>
      </c>
      <c r="DM287" s="26" t="s">
        <v>392</v>
      </c>
      <c r="DN287" s="46">
        <v>0</v>
      </c>
    </row>
    <row r="288" spans="1:118" s="5" customFormat="1">
      <c r="A288" s="100" t="s">
        <v>366</v>
      </c>
      <c r="B288" s="100" t="s">
        <v>391</v>
      </c>
      <c r="C288" s="100" t="s">
        <v>34</v>
      </c>
      <c r="D288" s="46">
        <v>887</v>
      </c>
      <c r="E288" s="45">
        <f t="shared" si="245"/>
        <v>46</v>
      </c>
      <c r="F288" s="46">
        <v>43</v>
      </c>
      <c r="G288" s="34">
        <f t="shared" si="296"/>
        <v>93.478260869565219</v>
      </c>
      <c r="H288" s="46">
        <v>3</v>
      </c>
      <c r="I288" s="34">
        <f t="shared" si="297"/>
        <v>6.5217391304347823</v>
      </c>
      <c r="J288" s="46">
        <v>30</v>
      </c>
      <c r="K288" s="34">
        <f t="shared" si="288"/>
        <v>3.3821871476888385</v>
      </c>
      <c r="L288" s="46">
        <v>245</v>
      </c>
      <c r="M288" s="46">
        <v>146</v>
      </c>
      <c r="N288" s="47">
        <f t="shared" si="289"/>
        <v>16.459977452085685</v>
      </c>
      <c r="O288" s="45">
        <v>50</v>
      </c>
      <c r="P288" s="45">
        <v>36</v>
      </c>
      <c r="Q288" s="34">
        <f t="shared" si="290"/>
        <v>4.0586245772266061</v>
      </c>
      <c r="R288" s="46">
        <f t="shared" si="246"/>
        <v>36</v>
      </c>
      <c r="S288" s="46">
        <v>36</v>
      </c>
      <c r="T288" s="34">
        <f>(S288/R288)*100</f>
        <v>100</v>
      </c>
      <c r="U288" s="46">
        <v>0</v>
      </c>
      <c r="V288" s="34">
        <f>(U288/R288)*100</f>
        <v>0</v>
      </c>
      <c r="W288" s="46">
        <v>19</v>
      </c>
      <c r="X288" s="46">
        <v>30</v>
      </c>
      <c r="Y288" s="34">
        <f t="shared" si="291"/>
        <v>3.3821871476888385</v>
      </c>
      <c r="Z288" s="46">
        <v>17</v>
      </c>
      <c r="AA288" s="34">
        <f t="shared" si="292"/>
        <v>1.9165727170236753</v>
      </c>
      <c r="AB288" s="42">
        <v>70.45</v>
      </c>
      <c r="AC288" s="42">
        <v>73.34</v>
      </c>
      <c r="AD288" s="42"/>
      <c r="AE288" s="42">
        <v>785.94</v>
      </c>
      <c r="AF288" s="34">
        <v>7.03</v>
      </c>
      <c r="AG288" s="34">
        <v>9.26</v>
      </c>
      <c r="AH288" s="45">
        <v>11</v>
      </c>
      <c r="AI288" s="34">
        <f>(AH288/S288)*100</f>
        <v>30.555555555555557</v>
      </c>
      <c r="AJ288" s="45">
        <v>7</v>
      </c>
      <c r="AK288" s="34">
        <f>(AJ288/W288)*100</f>
        <v>36.84210526315789</v>
      </c>
      <c r="AL288" s="45">
        <v>10</v>
      </c>
      <c r="AM288" s="34">
        <f>(AL288/X288)*100</f>
        <v>33.333333333333329</v>
      </c>
      <c r="AN288" s="45">
        <v>7</v>
      </c>
      <c r="AO288" s="34">
        <f>(AN288/Z288)*100</f>
        <v>41.17647058823529</v>
      </c>
      <c r="AP288" s="45">
        <v>0</v>
      </c>
      <c r="AQ288" s="175">
        <f t="shared" si="280"/>
        <v>0</v>
      </c>
      <c r="AR288" s="45">
        <f t="shared" si="247"/>
        <v>42</v>
      </c>
      <c r="AS288" s="34">
        <f t="shared" si="293"/>
        <v>4.7350620067643741</v>
      </c>
      <c r="AT288" s="149">
        <v>0</v>
      </c>
      <c r="AU288" s="149">
        <v>42</v>
      </c>
      <c r="AV288" s="149">
        <v>0</v>
      </c>
      <c r="AW288" s="45">
        <f t="shared" si="248"/>
        <v>42</v>
      </c>
      <c r="AX288" s="45">
        <v>0</v>
      </c>
      <c r="AY288" s="45">
        <v>42</v>
      </c>
      <c r="AZ288" s="45">
        <v>0</v>
      </c>
      <c r="BA288" s="45">
        <v>36</v>
      </c>
      <c r="BB288" s="34">
        <f t="shared" si="294"/>
        <v>4.0586245772266061</v>
      </c>
      <c r="BC288" s="149">
        <v>6</v>
      </c>
      <c r="BD288" s="34">
        <f>(BC288/BA288)*100</f>
        <v>16.666666666666664</v>
      </c>
      <c r="BE288" s="45">
        <f t="shared" si="249"/>
        <v>0</v>
      </c>
      <c r="BF288" s="45">
        <f t="shared" si="250"/>
        <v>14</v>
      </c>
      <c r="BG288" s="45">
        <f t="shared" si="251"/>
        <v>28</v>
      </c>
      <c r="BH288" s="46">
        <v>0</v>
      </c>
      <c r="BI288" s="46">
        <v>0</v>
      </c>
      <c r="BJ288" s="46">
        <v>0</v>
      </c>
      <c r="BK288" s="46">
        <v>0</v>
      </c>
      <c r="BL288" s="46">
        <v>14</v>
      </c>
      <c r="BM288" s="46">
        <v>28</v>
      </c>
      <c r="BN288" s="46">
        <v>0</v>
      </c>
      <c r="BO288" s="46">
        <v>0</v>
      </c>
      <c r="BP288" s="46">
        <v>0</v>
      </c>
      <c r="BQ288" s="45">
        <f t="shared" si="252"/>
        <v>3</v>
      </c>
      <c r="BR288" s="47">
        <f t="shared" si="295"/>
        <v>0.33821871476888388</v>
      </c>
      <c r="BS288" s="45">
        <f t="shared" si="253"/>
        <v>3</v>
      </c>
      <c r="BT288" s="45">
        <f t="shared" si="254"/>
        <v>0</v>
      </c>
      <c r="BU288" s="45">
        <f t="shared" si="255"/>
        <v>3</v>
      </c>
      <c r="BV288" s="45">
        <f t="shared" si="256"/>
        <v>0</v>
      </c>
      <c r="BW288" s="45">
        <v>0</v>
      </c>
      <c r="BX288" s="45">
        <v>0</v>
      </c>
      <c r="BY288" s="45">
        <f t="shared" si="257"/>
        <v>3</v>
      </c>
      <c r="BZ288" s="45">
        <v>0</v>
      </c>
      <c r="CA288" s="45">
        <v>3</v>
      </c>
      <c r="CB288" s="45">
        <f t="shared" si="258"/>
        <v>0</v>
      </c>
      <c r="CC288" s="45">
        <v>0</v>
      </c>
      <c r="CD288" s="45">
        <v>0</v>
      </c>
      <c r="CE288" s="45">
        <f t="shared" si="259"/>
        <v>0</v>
      </c>
      <c r="CF288" s="45">
        <v>0</v>
      </c>
      <c r="CG288" s="45">
        <v>0</v>
      </c>
      <c r="CH288" s="45">
        <v>0</v>
      </c>
      <c r="CI288" s="45">
        <v>0</v>
      </c>
      <c r="CJ288" s="48">
        <v>1127.67</v>
      </c>
      <c r="CK288" s="48"/>
      <c r="CL288" s="45">
        <v>11</v>
      </c>
      <c r="CM288" s="45">
        <v>0</v>
      </c>
      <c r="CN288" s="45">
        <f t="shared" si="260"/>
        <v>0</v>
      </c>
      <c r="CO288" s="47">
        <f>(CN288/BQ288)*100</f>
        <v>0</v>
      </c>
      <c r="CP288" s="45">
        <f t="shared" si="261"/>
        <v>0</v>
      </c>
      <c r="CQ288" s="45">
        <f t="shared" si="262"/>
        <v>0</v>
      </c>
      <c r="CR288" s="45">
        <f t="shared" si="263"/>
        <v>0</v>
      </c>
      <c r="CS288" s="45">
        <v>0</v>
      </c>
      <c r="CT288" s="45">
        <v>0</v>
      </c>
      <c r="CU288" s="45">
        <v>0</v>
      </c>
      <c r="CV288" s="45">
        <v>0</v>
      </c>
      <c r="CW288" s="45">
        <v>0</v>
      </c>
      <c r="CX288" s="45">
        <v>0</v>
      </c>
      <c r="CY288" s="45">
        <f t="shared" si="264"/>
        <v>3</v>
      </c>
      <c r="CZ288" s="47">
        <f>(CY288/BQ288)*100</f>
        <v>100</v>
      </c>
      <c r="DA288" s="45">
        <v>0</v>
      </c>
      <c r="DB288" s="45">
        <f t="shared" si="265"/>
        <v>0</v>
      </c>
      <c r="DC288" s="37" t="s">
        <v>456</v>
      </c>
      <c r="DD288" s="45">
        <v>0</v>
      </c>
      <c r="DE288" s="45">
        <v>0</v>
      </c>
      <c r="DF288" s="45">
        <v>0</v>
      </c>
      <c r="DG288" s="45">
        <v>0</v>
      </c>
      <c r="DH288" s="48"/>
      <c r="DI288" s="48"/>
      <c r="DJ288" s="48"/>
      <c r="DK288" s="46">
        <v>0</v>
      </c>
      <c r="DL288" s="26" t="s">
        <v>392</v>
      </c>
      <c r="DM288" s="26" t="s">
        <v>392</v>
      </c>
      <c r="DN288" s="46">
        <v>36</v>
      </c>
    </row>
    <row r="289" spans="1:118" s="5" customFormat="1">
      <c r="A289" s="100" t="s">
        <v>367</v>
      </c>
      <c r="B289" s="100" t="s">
        <v>391</v>
      </c>
      <c r="C289" s="100" t="s">
        <v>32</v>
      </c>
      <c r="D289" s="45">
        <v>1233</v>
      </c>
      <c r="E289" s="45">
        <f t="shared" si="245"/>
        <v>24</v>
      </c>
      <c r="F289" s="46">
        <v>23</v>
      </c>
      <c r="G289" s="34">
        <f t="shared" si="296"/>
        <v>95.833333333333343</v>
      </c>
      <c r="H289" s="46">
        <v>1</v>
      </c>
      <c r="I289" s="34">
        <f t="shared" si="297"/>
        <v>4.1666666666666661</v>
      </c>
      <c r="J289" s="46">
        <v>22</v>
      </c>
      <c r="K289" s="34">
        <f t="shared" si="288"/>
        <v>1.7842660178426604</v>
      </c>
      <c r="L289" s="46">
        <v>207</v>
      </c>
      <c r="M289" s="46">
        <v>132</v>
      </c>
      <c r="N289" s="47">
        <f t="shared" si="289"/>
        <v>10.70559610705596</v>
      </c>
      <c r="O289" s="45">
        <v>31</v>
      </c>
      <c r="P289" s="45">
        <v>24</v>
      </c>
      <c r="Q289" s="34">
        <f t="shared" si="290"/>
        <v>1.9464720194647203</v>
      </c>
      <c r="R289" s="46">
        <f t="shared" si="246"/>
        <v>19</v>
      </c>
      <c r="S289" s="46">
        <v>19</v>
      </c>
      <c r="T289" s="34">
        <f>(S289/R289)*100</f>
        <v>100</v>
      </c>
      <c r="U289" s="46">
        <v>0</v>
      </c>
      <c r="V289" s="34">
        <f>(U289/R289)*100</f>
        <v>0</v>
      </c>
      <c r="W289" s="46">
        <v>1</v>
      </c>
      <c r="X289" s="46">
        <v>17</v>
      </c>
      <c r="Y289" s="34">
        <f t="shared" si="291"/>
        <v>1.3787510137875101</v>
      </c>
      <c r="Z289" s="46">
        <v>1</v>
      </c>
      <c r="AA289" s="34">
        <f t="shared" si="292"/>
        <v>8.1103000811030015E-2</v>
      </c>
      <c r="AB289" s="42">
        <v>83.51</v>
      </c>
      <c r="AC289" s="42">
        <v>70.44</v>
      </c>
      <c r="AD289" s="42"/>
      <c r="AE289" s="42">
        <v>1056.6300000000001</v>
      </c>
      <c r="AF289" s="34">
        <v>5.79</v>
      </c>
      <c r="AG289" s="34">
        <v>15</v>
      </c>
      <c r="AH289" s="45">
        <v>2</v>
      </c>
      <c r="AI289" s="34">
        <f>(AH289/S289)*100</f>
        <v>10.526315789473683</v>
      </c>
      <c r="AJ289" s="45">
        <v>0</v>
      </c>
      <c r="AK289" s="34">
        <f>(AJ289/W289)*100</f>
        <v>0</v>
      </c>
      <c r="AL289" s="45">
        <v>2</v>
      </c>
      <c r="AM289" s="34">
        <f>(AL289/X289)*100</f>
        <v>11.76470588235294</v>
      </c>
      <c r="AN289" s="45">
        <v>0</v>
      </c>
      <c r="AO289" s="34">
        <f>(AN289/Z289)*100</f>
        <v>0</v>
      </c>
      <c r="AP289" s="45">
        <v>0</v>
      </c>
      <c r="AQ289" s="175">
        <f t="shared" si="280"/>
        <v>0</v>
      </c>
      <c r="AR289" s="45">
        <f t="shared" si="247"/>
        <v>0</v>
      </c>
      <c r="AS289" s="34">
        <f t="shared" si="293"/>
        <v>0</v>
      </c>
      <c r="AT289" s="149">
        <v>0</v>
      </c>
      <c r="AU289" s="149">
        <v>0</v>
      </c>
      <c r="AV289" s="149">
        <v>0</v>
      </c>
      <c r="AW289" s="45">
        <f t="shared" si="248"/>
        <v>0</v>
      </c>
      <c r="AX289" s="45">
        <v>0</v>
      </c>
      <c r="AY289" s="45">
        <v>0</v>
      </c>
      <c r="AZ289" s="45">
        <v>0</v>
      </c>
      <c r="BA289" s="45">
        <v>0</v>
      </c>
      <c r="BB289" s="34">
        <f t="shared" si="294"/>
        <v>0</v>
      </c>
      <c r="BC289" s="149">
        <v>0</v>
      </c>
      <c r="BD289" s="37" t="s">
        <v>456</v>
      </c>
      <c r="BE289" s="45">
        <f t="shared" si="249"/>
        <v>0</v>
      </c>
      <c r="BF289" s="45">
        <f t="shared" si="250"/>
        <v>0</v>
      </c>
      <c r="BG289" s="45">
        <f t="shared" si="251"/>
        <v>0</v>
      </c>
      <c r="BH289" s="46">
        <v>0</v>
      </c>
      <c r="BI289" s="46">
        <v>0</v>
      </c>
      <c r="BJ289" s="46">
        <v>0</v>
      </c>
      <c r="BK289" s="46">
        <v>0</v>
      </c>
      <c r="BL289" s="46">
        <v>0</v>
      </c>
      <c r="BM289" s="46">
        <v>0</v>
      </c>
      <c r="BN289" s="46">
        <v>0</v>
      </c>
      <c r="BO289" s="46">
        <v>0</v>
      </c>
      <c r="BP289" s="46">
        <v>0</v>
      </c>
      <c r="BQ289" s="45">
        <f t="shared" si="252"/>
        <v>0</v>
      </c>
      <c r="BR289" s="47">
        <f t="shared" si="295"/>
        <v>0</v>
      </c>
      <c r="BS289" s="45">
        <f t="shared" si="253"/>
        <v>0</v>
      </c>
      <c r="BT289" s="45">
        <f t="shared" si="254"/>
        <v>0</v>
      </c>
      <c r="BU289" s="45">
        <f t="shared" si="255"/>
        <v>0</v>
      </c>
      <c r="BV289" s="45">
        <f t="shared" si="256"/>
        <v>0</v>
      </c>
      <c r="BW289" s="45">
        <v>0</v>
      </c>
      <c r="BX289" s="45">
        <v>0</v>
      </c>
      <c r="BY289" s="45">
        <f t="shared" si="257"/>
        <v>0</v>
      </c>
      <c r="BZ289" s="45">
        <v>0</v>
      </c>
      <c r="CA289" s="45">
        <v>0</v>
      </c>
      <c r="CB289" s="45">
        <f t="shared" si="258"/>
        <v>0</v>
      </c>
      <c r="CC289" s="45">
        <v>0</v>
      </c>
      <c r="CD289" s="45">
        <v>0</v>
      </c>
      <c r="CE289" s="45">
        <f t="shared" si="259"/>
        <v>0</v>
      </c>
      <c r="CF289" s="45">
        <v>0</v>
      </c>
      <c r="CG289" s="45">
        <v>0</v>
      </c>
      <c r="CH289" s="45">
        <v>0</v>
      </c>
      <c r="CI289" s="45">
        <v>0</v>
      </c>
      <c r="CJ289" s="48"/>
      <c r="CK289" s="48"/>
      <c r="CL289" s="45">
        <v>0</v>
      </c>
      <c r="CM289" s="45">
        <v>0</v>
      </c>
      <c r="CN289" s="45">
        <f t="shared" si="260"/>
        <v>0</v>
      </c>
      <c r="CO289" s="115" t="s">
        <v>456</v>
      </c>
      <c r="CP289" s="45">
        <f t="shared" si="261"/>
        <v>0</v>
      </c>
      <c r="CQ289" s="45">
        <f t="shared" si="262"/>
        <v>0</v>
      </c>
      <c r="CR289" s="45">
        <f t="shared" si="263"/>
        <v>0</v>
      </c>
      <c r="CS289" s="45">
        <v>0</v>
      </c>
      <c r="CT289" s="45">
        <v>0</v>
      </c>
      <c r="CU289" s="45">
        <v>0</v>
      </c>
      <c r="CV289" s="45">
        <v>0</v>
      </c>
      <c r="CW289" s="45">
        <v>0</v>
      </c>
      <c r="CX289" s="45">
        <v>0</v>
      </c>
      <c r="CY289" s="45">
        <f t="shared" si="264"/>
        <v>0</v>
      </c>
      <c r="CZ289" s="115" t="s">
        <v>456</v>
      </c>
      <c r="DA289" s="45">
        <v>1</v>
      </c>
      <c r="DB289" s="45">
        <f t="shared" si="265"/>
        <v>1</v>
      </c>
      <c r="DC289" s="34">
        <f>(DB289/DA289)*100</f>
        <v>100</v>
      </c>
      <c r="DD289" s="45">
        <v>1</v>
      </c>
      <c r="DE289" s="45">
        <v>0</v>
      </c>
      <c r="DF289" s="45">
        <v>0</v>
      </c>
      <c r="DG289" s="45">
        <v>0</v>
      </c>
      <c r="DH289" s="48">
        <v>2125.5</v>
      </c>
      <c r="DI289" s="48">
        <v>2125.5</v>
      </c>
      <c r="DJ289" s="48">
        <v>2125.5</v>
      </c>
      <c r="DK289" s="46">
        <v>0</v>
      </c>
      <c r="DL289" s="26" t="s">
        <v>392</v>
      </c>
      <c r="DM289" s="26" t="s">
        <v>392</v>
      </c>
      <c r="DN289" s="46">
        <v>19</v>
      </c>
    </row>
    <row r="290" spans="1:118" s="5" customFormat="1">
      <c r="A290" s="100" t="s">
        <v>368</v>
      </c>
      <c r="B290" s="100" t="s">
        <v>391</v>
      </c>
      <c r="C290" s="100" t="s">
        <v>19</v>
      </c>
      <c r="D290" s="46">
        <v>687</v>
      </c>
      <c r="E290" s="45">
        <f t="shared" si="245"/>
        <v>15</v>
      </c>
      <c r="F290" s="46">
        <v>14</v>
      </c>
      <c r="G290" s="34">
        <f t="shared" si="296"/>
        <v>93.333333333333329</v>
      </c>
      <c r="H290" s="46">
        <v>1</v>
      </c>
      <c r="I290" s="34">
        <f t="shared" si="297"/>
        <v>6.666666666666667</v>
      </c>
      <c r="J290" s="46">
        <v>10</v>
      </c>
      <c r="K290" s="34">
        <f t="shared" si="288"/>
        <v>1.4556040756914119</v>
      </c>
      <c r="L290" s="46">
        <v>136</v>
      </c>
      <c r="M290" s="46">
        <v>78</v>
      </c>
      <c r="N290" s="47">
        <f t="shared" si="289"/>
        <v>11.353711790393014</v>
      </c>
      <c r="O290" s="45">
        <v>12</v>
      </c>
      <c r="P290" s="45">
        <v>9</v>
      </c>
      <c r="Q290" s="34">
        <f t="shared" si="290"/>
        <v>1.3100436681222707</v>
      </c>
      <c r="R290" s="46">
        <f t="shared" si="246"/>
        <v>11</v>
      </c>
      <c r="S290" s="46">
        <v>11</v>
      </c>
      <c r="T290" s="34">
        <f>(S290/R290)*100</f>
        <v>100</v>
      </c>
      <c r="U290" s="46">
        <v>0</v>
      </c>
      <c r="V290" s="34">
        <f>(U290/R290)*100</f>
        <v>0</v>
      </c>
      <c r="W290" s="46">
        <v>1</v>
      </c>
      <c r="X290" s="46">
        <v>10</v>
      </c>
      <c r="Y290" s="34">
        <f t="shared" si="291"/>
        <v>1.4556040756914119</v>
      </c>
      <c r="Z290" s="46">
        <v>1</v>
      </c>
      <c r="AA290" s="34">
        <f t="shared" si="292"/>
        <v>0.14556040756914121</v>
      </c>
      <c r="AB290" s="42">
        <v>55.53</v>
      </c>
      <c r="AC290" s="42">
        <v>45.94</v>
      </c>
      <c r="AD290" s="42"/>
      <c r="AE290" s="42">
        <v>367.54</v>
      </c>
      <c r="AF290" s="34">
        <v>10.64</v>
      </c>
      <c r="AG290" s="34">
        <v>8</v>
      </c>
      <c r="AH290" s="45">
        <v>4</v>
      </c>
      <c r="AI290" s="34">
        <f>(AH290/S290)*100</f>
        <v>36.363636363636367</v>
      </c>
      <c r="AJ290" s="45">
        <v>1</v>
      </c>
      <c r="AK290" s="34">
        <f>(AJ290/W290)*100</f>
        <v>100</v>
      </c>
      <c r="AL290" s="45">
        <v>4</v>
      </c>
      <c r="AM290" s="34">
        <f>(AL290/X290)*100</f>
        <v>40</v>
      </c>
      <c r="AN290" s="45">
        <v>1</v>
      </c>
      <c r="AO290" s="34">
        <f>(AN290/Z290)*100</f>
        <v>100</v>
      </c>
      <c r="AP290" s="45">
        <v>1</v>
      </c>
      <c r="AQ290" s="175">
        <f t="shared" si="280"/>
        <v>0.14556040756914121</v>
      </c>
      <c r="AR290" s="45">
        <f t="shared" si="247"/>
        <v>6</v>
      </c>
      <c r="AS290" s="34">
        <f t="shared" si="293"/>
        <v>0.87336244541484709</v>
      </c>
      <c r="AT290" s="149">
        <v>0</v>
      </c>
      <c r="AU290" s="149">
        <v>6</v>
      </c>
      <c r="AV290" s="149">
        <v>0</v>
      </c>
      <c r="AW290" s="45">
        <f t="shared" si="248"/>
        <v>6</v>
      </c>
      <c r="AX290" s="45">
        <v>0</v>
      </c>
      <c r="AY290" s="45">
        <v>6</v>
      </c>
      <c r="AZ290" s="45">
        <v>0</v>
      </c>
      <c r="BA290" s="45">
        <v>5</v>
      </c>
      <c r="BB290" s="34">
        <f t="shared" si="294"/>
        <v>0.72780203784570596</v>
      </c>
      <c r="BC290" s="149">
        <v>0</v>
      </c>
      <c r="BD290" s="34">
        <f>(BC290/BA290)*100</f>
        <v>0</v>
      </c>
      <c r="BE290" s="45">
        <f t="shared" si="249"/>
        <v>0</v>
      </c>
      <c r="BF290" s="45">
        <f t="shared" si="250"/>
        <v>3</v>
      </c>
      <c r="BG290" s="45">
        <f t="shared" si="251"/>
        <v>3</v>
      </c>
      <c r="BH290" s="46">
        <v>0</v>
      </c>
      <c r="BI290" s="46">
        <v>0</v>
      </c>
      <c r="BJ290" s="46">
        <v>0</v>
      </c>
      <c r="BK290" s="46">
        <v>0</v>
      </c>
      <c r="BL290" s="46">
        <v>3</v>
      </c>
      <c r="BM290" s="46">
        <v>3</v>
      </c>
      <c r="BN290" s="46">
        <v>0</v>
      </c>
      <c r="BO290" s="46">
        <v>0</v>
      </c>
      <c r="BP290" s="46">
        <v>0</v>
      </c>
      <c r="BQ290" s="45">
        <f t="shared" si="252"/>
        <v>0</v>
      </c>
      <c r="BR290" s="47">
        <f t="shared" si="295"/>
        <v>0</v>
      </c>
      <c r="BS290" s="45">
        <f t="shared" si="253"/>
        <v>0</v>
      </c>
      <c r="BT290" s="45">
        <f t="shared" si="254"/>
        <v>0</v>
      </c>
      <c r="BU290" s="45">
        <f t="shared" si="255"/>
        <v>0</v>
      </c>
      <c r="BV290" s="45">
        <f t="shared" si="256"/>
        <v>0</v>
      </c>
      <c r="BW290" s="45">
        <v>0</v>
      </c>
      <c r="BX290" s="45">
        <v>0</v>
      </c>
      <c r="BY290" s="45">
        <f t="shared" si="257"/>
        <v>0</v>
      </c>
      <c r="BZ290" s="45">
        <v>0</v>
      </c>
      <c r="CA290" s="45">
        <v>0</v>
      </c>
      <c r="CB290" s="45">
        <f t="shared" si="258"/>
        <v>0</v>
      </c>
      <c r="CC290" s="45">
        <v>0</v>
      </c>
      <c r="CD290" s="45">
        <v>0</v>
      </c>
      <c r="CE290" s="45">
        <f t="shared" si="259"/>
        <v>0</v>
      </c>
      <c r="CF290" s="45">
        <v>0</v>
      </c>
      <c r="CG290" s="45">
        <v>0</v>
      </c>
      <c r="CH290" s="45">
        <v>0</v>
      </c>
      <c r="CI290" s="45">
        <v>0</v>
      </c>
      <c r="CJ290" s="48"/>
      <c r="CK290" s="48"/>
      <c r="CL290" s="45">
        <v>0</v>
      </c>
      <c r="CM290" s="45">
        <v>0</v>
      </c>
      <c r="CN290" s="45">
        <f t="shared" si="260"/>
        <v>0</v>
      </c>
      <c r="CO290" s="115" t="s">
        <v>456</v>
      </c>
      <c r="CP290" s="45">
        <f t="shared" si="261"/>
        <v>0</v>
      </c>
      <c r="CQ290" s="45">
        <f t="shared" si="262"/>
        <v>0</v>
      </c>
      <c r="CR290" s="45">
        <f t="shared" si="263"/>
        <v>0</v>
      </c>
      <c r="CS290" s="45">
        <v>0</v>
      </c>
      <c r="CT290" s="45">
        <v>0</v>
      </c>
      <c r="CU290" s="45">
        <v>0</v>
      </c>
      <c r="CV290" s="45">
        <v>0</v>
      </c>
      <c r="CW290" s="45">
        <v>0</v>
      </c>
      <c r="CX290" s="45">
        <v>0</v>
      </c>
      <c r="CY290" s="45">
        <f t="shared" si="264"/>
        <v>0</v>
      </c>
      <c r="CZ290" s="115" t="s">
        <v>456</v>
      </c>
      <c r="DA290" s="45">
        <v>0</v>
      </c>
      <c r="DB290" s="45">
        <f t="shared" si="265"/>
        <v>0</v>
      </c>
      <c r="DC290" s="37" t="s">
        <v>456</v>
      </c>
      <c r="DD290" s="45">
        <v>0</v>
      </c>
      <c r="DE290" s="45">
        <v>0</v>
      </c>
      <c r="DF290" s="45">
        <v>0</v>
      </c>
      <c r="DG290" s="45">
        <v>0</v>
      </c>
      <c r="DH290" s="48"/>
      <c r="DI290" s="48"/>
      <c r="DJ290" s="48"/>
      <c r="DK290" s="46">
        <v>0</v>
      </c>
      <c r="DL290" s="26" t="s">
        <v>392</v>
      </c>
      <c r="DM290" s="26" t="s">
        <v>392</v>
      </c>
      <c r="DN290" s="46">
        <v>11</v>
      </c>
    </row>
    <row r="291" spans="1:118" s="5" customFormat="1">
      <c r="A291" s="100" t="s">
        <v>369</v>
      </c>
      <c r="B291" s="100" t="s">
        <v>391</v>
      </c>
      <c r="C291" s="100" t="s">
        <v>34</v>
      </c>
      <c r="D291" s="46">
        <v>347</v>
      </c>
      <c r="E291" s="45">
        <f t="shared" si="245"/>
        <v>7</v>
      </c>
      <c r="F291" s="46">
        <v>7</v>
      </c>
      <c r="G291" s="34">
        <f t="shared" si="296"/>
        <v>100</v>
      </c>
      <c r="H291" s="46">
        <v>0</v>
      </c>
      <c r="I291" s="34">
        <f t="shared" si="297"/>
        <v>0</v>
      </c>
      <c r="J291" s="46">
        <v>7</v>
      </c>
      <c r="K291" s="34">
        <f t="shared" si="288"/>
        <v>2.0172910662824206</v>
      </c>
      <c r="L291" s="46">
        <v>43</v>
      </c>
      <c r="M291" s="46">
        <v>34</v>
      </c>
      <c r="N291" s="47">
        <f t="shared" si="289"/>
        <v>9.7982708933717575</v>
      </c>
      <c r="O291" s="45">
        <v>4</v>
      </c>
      <c r="P291" s="45">
        <v>4</v>
      </c>
      <c r="Q291" s="34">
        <f t="shared" si="290"/>
        <v>1.1527377521613833</v>
      </c>
      <c r="R291" s="46">
        <f t="shared" si="246"/>
        <v>0</v>
      </c>
      <c r="S291" s="46">
        <v>0</v>
      </c>
      <c r="T291" s="37" t="s">
        <v>456</v>
      </c>
      <c r="U291" s="46">
        <v>0</v>
      </c>
      <c r="V291" s="37" t="s">
        <v>456</v>
      </c>
      <c r="W291" s="46">
        <v>0</v>
      </c>
      <c r="X291" s="46">
        <v>0</v>
      </c>
      <c r="Y291" s="34">
        <f t="shared" si="291"/>
        <v>0</v>
      </c>
      <c r="Z291" s="46">
        <v>0</v>
      </c>
      <c r="AA291" s="34">
        <f t="shared" si="292"/>
        <v>0</v>
      </c>
      <c r="AB291" s="42"/>
      <c r="AC291" s="42"/>
      <c r="AD291" s="42"/>
      <c r="AE291" s="42"/>
      <c r="AF291" s="34"/>
      <c r="AG291" s="34"/>
      <c r="AH291" s="45">
        <v>0</v>
      </c>
      <c r="AI291" s="37" t="s">
        <v>456</v>
      </c>
      <c r="AJ291" s="45">
        <v>0</v>
      </c>
      <c r="AK291" s="37" t="s">
        <v>456</v>
      </c>
      <c r="AL291" s="45">
        <v>0</v>
      </c>
      <c r="AM291" s="37" t="s">
        <v>456</v>
      </c>
      <c r="AN291" s="45">
        <v>0</v>
      </c>
      <c r="AO291" s="37" t="s">
        <v>456</v>
      </c>
      <c r="AP291" s="45">
        <v>0</v>
      </c>
      <c r="AQ291" s="175">
        <f t="shared" si="280"/>
        <v>0</v>
      </c>
      <c r="AR291" s="45">
        <f t="shared" si="247"/>
        <v>2</v>
      </c>
      <c r="AS291" s="34">
        <f t="shared" si="293"/>
        <v>0.57636887608069165</v>
      </c>
      <c r="AT291" s="149">
        <v>0</v>
      </c>
      <c r="AU291" s="149">
        <v>2</v>
      </c>
      <c r="AV291" s="149">
        <v>0</v>
      </c>
      <c r="AW291" s="45">
        <f t="shared" si="248"/>
        <v>2</v>
      </c>
      <c r="AX291" s="45">
        <v>0</v>
      </c>
      <c r="AY291" s="45">
        <v>2</v>
      </c>
      <c r="AZ291" s="45">
        <v>0</v>
      </c>
      <c r="BA291" s="45">
        <v>2</v>
      </c>
      <c r="BB291" s="34">
        <f t="shared" si="294"/>
        <v>0.57636887608069165</v>
      </c>
      <c r="BC291" s="149">
        <v>1</v>
      </c>
      <c r="BD291" s="34">
        <f>(BC291/BA291)*100</f>
        <v>50</v>
      </c>
      <c r="BE291" s="45">
        <f t="shared" si="249"/>
        <v>0</v>
      </c>
      <c r="BF291" s="45">
        <f t="shared" si="250"/>
        <v>2</v>
      </c>
      <c r="BG291" s="45">
        <f t="shared" si="251"/>
        <v>0</v>
      </c>
      <c r="BH291" s="46">
        <v>0</v>
      </c>
      <c r="BI291" s="46">
        <v>0</v>
      </c>
      <c r="BJ291" s="46">
        <v>0</v>
      </c>
      <c r="BK291" s="46">
        <v>0</v>
      </c>
      <c r="BL291" s="46">
        <v>2</v>
      </c>
      <c r="BM291" s="46">
        <v>0</v>
      </c>
      <c r="BN291" s="46">
        <v>0</v>
      </c>
      <c r="BO291" s="46">
        <v>0</v>
      </c>
      <c r="BP291" s="46">
        <v>0</v>
      </c>
      <c r="BQ291" s="45">
        <f t="shared" si="252"/>
        <v>0</v>
      </c>
      <c r="BR291" s="47">
        <f t="shared" si="295"/>
        <v>0</v>
      </c>
      <c r="BS291" s="45">
        <f t="shared" si="253"/>
        <v>0</v>
      </c>
      <c r="BT291" s="45">
        <f t="shared" si="254"/>
        <v>0</v>
      </c>
      <c r="BU291" s="45">
        <f t="shared" si="255"/>
        <v>0</v>
      </c>
      <c r="BV291" s="45">
        <f t="shared" si="256"/>
        <v>0</v>
      </c>
      <c r="BW291" s="45">
        <v>0</v>
      </c>
      <c r="BX291" s="45">
        <v>0</v>
      </c>
      <c r="BY291" s="45">
        <f t="shared" si="257"/>
        <v>0</v>
      </c>
      <c r="BZ291" s="45">
        <v>0</v>
      </c>
      <c r="CA291" s="45">
        <v>0</v>
      </c>
      <c r="CB291" s="45">
        <f t="shared" si="258"/>
        <v>0</v>
      </c>
      <c r="CC291" s="45">
        <v>0</v>
      </c>
      <c r="CD291" s="45">
        <v>0</v>
      </c>
      <c r="CE291" s="45">
        <f t="shared" si="259"/>
        <v>0</v>
      </c>
      <c r="CF291" s="45">
        <v>0</v>
      </c>
      <c r="CG291" s="45">
        <v>0</v>
      </c>
      <c r="CH291" s="45">
        <v>0</v>
      </c>
      <c r="CI291" s="45">
        <v>0</v>
      </c>
      <c r="CJ291" s="48"/>
      <c r="CK291" s="48"/>
      <c r="CL291" s="45">
        <v>0</v>
      </c>
      <c r="CM291" s="45">
        <v>0</v>
      </c>
      <c r="CN291" s="45">
        <f t="shared" si="260"/>
        <v>0</v>
      </c>
      <c r="CO291" s="115" t="s">
        <v>456</v>
      </c>
      <c r="CP291" s="45">
        <f t="shared" si="261"/>
        <v>0</v>
      </c>
      <c r="CQ291" s="45">
        <f t="shared" si="262"/>
        <v>0</v>
      </c>
      <c r="CR291" s="45">
        <f t="shared" si="263"/>
        <v>0</v>
      </c>
      <c r="CS291" s="45">
        <v>0</v>
      </c>
      <c r="CT291" s="45">
        <v>0</v>
      </c>
      <c r="CU291" s="45">
        <v>0</v>
      </c>
      <c r="CV291" s="45">
        <v>0</v>
      </c>
      <c r="CW291" s="45">
        <v>0</v>
      </c>
      <c r="CX291" s="45">
        <v>0</v>
      </c>
      <c r="CY291" s="45">
        <f t="shared" si="264"/>
        <v>0</v>
      </c>
      <c r="CZ291" s="115" t="s">
        <v>456</v>
      </c>
      <c r="DA291" s="45">
        <v>1</v>
      </c>
      <c r="DB291" s="45">
        <f t="shared" si="265"/>
        <v>1</v>
      </c>
      <c r="DC291" s="34">
        <f>(DB291/DA291)*100</f>
        <v>100</v>
      </c>
      <c r="DD291" s="45">
        <v>0</v>
      </c>
      <c r="DE291" s="45">
        <v>1</v>
      </c>
      <c r="DF291" s="45">
        <v>0</v>
      </c>
      <c r="DG291" s="45">
        <v>0</v>
      </c>
      <c r="DH291" s="48">
        <v>756.82</v>
      </c>
      <c r="DI291" s="48">
        <v>756.82</v>
      </c>
      <c r="DJ291" s="48">
        <v>756.82</v>
      </c>
      <c r="DK291" s="46">
        <v>0</v>
      </c>
      <c r="DL291" s="26" t="s">
        <v>392</v>
      </c>
      <c r="DM291" s="26" t="s">
        <v>392</v>
      </c>
      <c r="DN291" s="46">
        <v>0</v>
      </c>
    </row>
    <row r="292" spans="1:118" s="5" customFormat="1">
      <c r="A292" s="26" t="s">
        <v>200</v>
      </c>
      <c r="B292" s="26" t="s">
        <v>210</v>
      </c>
      <c r="C292" s="26" t="s">
        <v>31</v>
      </c>
      <c r="D292" s="45">
        <v>1128</v>
      </c>
      <c r="E292" s="45">
        <f t="shared" si="245"/>
        <v>45</v>
      </c>
      <c r="F292" s="46">
        <v>45</v>
      </c>
      <c r="G292" s="34">
        <f t="shared" si="296"/>
        <v>100</v>
      </c>
      <c r="H292" s="46">
        <v>0</v>
      </c>
      <c r="I292" s="34">
        <f t="shared" si="297"/>
        <v>0</v>
      </c>
      <c r="J292" s="46">
        <v>36</v>
      </c>
      <c r="K292" s="34">
        <f t="shared" si="288"/>
        <v>3.1914893617021276</v>
      </c>
      <c r="L292" s="46">
        <v>515</v>
      </c>
      <c r="M292" s="46">
        <v>188</v>
      </c>
      <c r="N292" s="47">
        <f t="shared" si="289"/>
        <v>16.666666666666664</v>
      </c>
      <c r="O292" s="46">
        <v>117</v>
      </c>
      <c r="P292" s="46">
        <v>61</v>
      </c>
      <c r="Q292" s="34">
        <f t="shared" si="290"/>
        <v>5.4078014184397167</v>
      </c>
      <c r="R292" s="46">
        <f t="shared" si="246"/>
        <v>62</v>
      </c>
      <c r="S292" s="46">
        <v>62</v>
      </c>
      <c r="T292" s="34">
        <f t="shared" ref="T292:T318" si="298">(S292/R292)*100</f>
        <v>100</v>
      </c>
      <c r="U292" s="46">
        <v>0</v>
      </c>
      <c r="V292" s="34">
        <f t="shared" ref="V292:V318" si="299">(U292/R292)*100</f>
        <v>0</v>
      </c>
      <c r="W292" s="46">
        <v>11</v>
      </c>
      <c r="X292" s="46">
        <v>43</v>
      </c>
      <c r="Y292" s="34">
        <f t="shared" si="291"/>
        <v>3.8120567375886525</v>
      </c>
      <c r="Z292" s="46">
        <v>10</v>
      </c>
      <c r="AA292" s="34">
        <f t="shared" si="292"/>
        <v>0.88652482269503552</v>
      </c>
      <c r="AB292" s="42">
        <v>45.68</v>
      </c>
      <c r="AC292" s="42">
        <v>25.18</v>
      </c>
      <c r="AD292" s="42">
        <v>258.33</v>
      </c>
      <c r="AE292" s="42">
        <v>241.32</v>
      </c>
      <c r="AF292" s="34">
        <v>7.58</v>
      </c>
      <c r="AG292" s="34">
        <v>12</v>
      </c>
      <c r="AH292" s="45">
        <v>35</v>
      </c>
      <c r="AI292" s="34">
        <f t="shared" ref="AI292:AI318" si="300">(AH292/S292)*100</f>
        <v>56.451612903225815</v>
      </c>
      <c r="AJ292" s="45">
        <v>8</v>
      </c>
      <c r="AK292" s="34">
        <f>(AJ292/W292)*100</f>
        <v>72.727272727272734</v>
      </c>
      <c r="AL292" s="45">
        <v>30</v>
      </c>
      <c r="AM292" s="34">
        <f t="shared" ref="AM292:AM318" si="301">(AL292/X292)*100</f>
        <v>69.767441860465112</v>
      </c>
      <c r="AN292" s="45">
        <v>7</v>
      </c>
      <c r="AO292" s="34">
        <f>(AN292/Z292)*100</f>
        <v>70</v>
      </c>
      <c r="AP292" s="45">
        <v>0</v>
      </c>
      <c r="AQ292" s="175">
        <f t="shared" si="280"/>
        <v>0</v>
      </c>
      <c r="AR292" s="45">
        <f t="shared" si="247"/>
        <v>39</v>
      </c>
      <c r="AS292" s="34">
        <f t="shared" si="293"/>
        <v>3.4574468085106385</v>
      </c>
      <c r="AT292" s="149">
        <v>0</v>
      </c>
      <c r="AU292" s="149">
        <v>39</v>
      </c>
      <c r="AV292" s="149">
        <v>0</v>
      </c>
      <c r="AW292" s="45">
        <f t="shared" si="248"/>
        <v>22</v>
      </c>
      <c r="AX292" s="45">
        <v>0</v>
      </c>
      <c r="AY292" s="45">
        <v>22</v>
      </c>
      <c r="AZ292" s="45">
        <v>0</v>
      </c>
      <c r="BA292" s="45">
        <v>18</v>
      </c>
      <c r="BB292" s="34">
        <f t="shared" si="294"/>
        <v>1.5957446808510638</v>
      </c>
      <c r="BC292" s="149">
        <v>0</v>
      </c>
      <c r="BD292" s="34">
        <f>(BC292/BA292)*100</f>
        <v>0</v>
      </c>
      <c r="BE292" s="45">
        <f t="shared" si="249"/>
        <v>1</v>
      </c>
      <c r="BF292" s="45">
        <f t="shared" si="250"/>
        <v>12</v>
      </c>
      <c r="BG292" s="45">
        <f t="shared" si="251"/>
        <v>9</v>
      </c>
      <c r="BH292" s="46">
        <v>0</v>
      </c>
      <c r="BI292" s="46">
        <v>0</v>
      </c>
      <c r="BJ292" s="46">
        <v>0</v>
      </c>
      <c r="BK292" s="46">
        <v>1</v>
      </c>
      <c r="BL292" s="46">
        <v>12</v>
      </c>
      <c r="BM292" s="46">
        <v>9</v>
      </c>
      <c r="BN292" s="46">
        <v>0</v>
      </c>
      <c r="BO292" s="46">
        <v>0</v>
      </c>
      <c r="BP292" s="46">
        <v>0</v>
      </c>
      <c r="BQ292" s="45">
        <f t="shared" si="252"/>
        <v>4</v>
      </c>
      <c r="BR292" s="47">
        <f t="shared" si="295"/>
        <v>0.3546099290780142</v>
      </c>
      <c r="BS292" s="45">
        <f t="shared" si="253"/>
        <v>4</v>
      </c>
      <c r="BT292" s="45">
        <f t="shared" si="254"/>
        <v>0</v>
      </c>
      <c r="BU292" s="45">
        <f t="shared" si="255"/>
        <v>4</v>
      </c>
      <c r="BV292" s="45">
        <f t="shared" si="256"/>
        <v>0</v>
      </c>
      <c r="BW292" s="45">
        <v>0</v>
      </c>
      <c r="BX292" s="45">
        <v>0</v>
      </c>
      <c r="BY292" s="45">
        <f t="shared" si="257"/>
        <v>4</v>
      </c>
      <c r="BZ292" s="45">
        <v>0</v>
      </c>
      <c r="CA292" s="45">
        <v>4</v>
      </c>
      <c r="CB292" s="45">
        <f t="shared" si="258"/>
        <v>0</v>
      </c>
      <c r="CC292" s="45">
        <v>0</v>
      </c>
      <c r="CD292" s="45">
        <v>0</v>
      </c>
      <c r="CE292" s="45">
        <f t="shared" si="259"/>
        <v>0</v>
      </c>
      <c r="CF292" s="45">
        <v>0</v>
      </c>
      <c r="CG292" s="45">
        <v>0</v>
      </c>
      <c r="CH292" s="45">
        <v>0</v>
      </c>
      <c r="CI292" s="45">
        <v>0</v>
      </c>
      <c r="CJ292" s="48">
        <v>696.92</v>
      </c>
      <c r="CK292" s="48"/>
      <c r="CL292" s="45">
        <v>13</v>
      </c>
      <c r="CM292" s="45">
        <v>0</v>
      </c>
      <c r="CN292" s="45">
        <f t="shared" si="260"/>
        <v>3</v>
      </c>
      <c r="CO292" s="47">
        <f>(CN292/BQ292)*100</f>
        <v>75</v>
      </c>
      <c r="CP292" s="45">
        <f t="shared" si="261"/>
        <v>1</v>
      </c>
      <c r="CQ292" s="45">
        <f t="shared" si="262"/>
        <v>2</v>
      </c>
      <c r="CR292" s="45">
        <f t="shared" si="263"/>
        <v>0</v>
      </c>
      <c r="CS292" s="45">
        <v>1</v>
      </c>
      <c r="CT292" s="45">
        <v>2</v>
      </c>
      <c r="CU292" s="45">
        <v>0</v>
      </c>
      <c r="CV292" s="45">
        <v>0</v>
      </c>
      <c r="CW292" s="45">
        <v>0</v>
      </c>
      <c r="CX292" s="45">
        <v>0</v>
      </c>
      <c r="CY292" s="45">
        <f t="shared" si="264"/>
        <v>1</v>
      </c>
      <c r="CZ292" s="47">
        <f>(CY292/BQ292)*100</f>
        <v>25</v>
      </c>
      <c r="DA292" s="45">
        <v>2</v>
      </c>
      <c r="DB292" s="45">
        <f t="shared" si="265"/>
        <v>2</v>
      </c>
      <c r="DC292" s="34">
        <f>(DB292/DA292)*100</f>
        <v>100</v>
      </c>
      <c r="DD292" s="45">
        <v>1</v>
      </c>
      <c r="DE292" s="45">
        <v>0</v>
      </c>
      <c r="DF292" s="45">
        <v>1</v>
      </c>
      <c r="DG292" s="45">
        <v>0</v>
      </c>
      <c r="DH292" s="48">
        <v>232</v>
      </c>
      <c r="DI292" s="48">
        <v>118</v>
      </c>
      <c r="DJ292" s="48">
        <v>346</v>
      </c>
      <c r="DK292" s="46">
        <v>0</v>
      </c>
      <c r="DL292" s="46">
        <v>12</v>
      </c>
      <c r="DM292" s="46">
        <v>1</v>
      </c>
      <c r="DN292" s="46">
        <v>43</v>
      </c>
    </row>
    <row r="293" spans="1:118" s="5" customFormat="1">
      <c r="A293" s="46" t="s">
        <v>27</v>
      </c>
      <c r="B293" s="26" t="s">
        <v>29</v>
      </c>
      <c r="C293" s="26" t="s">
        <v>19</v>
      </c>
      <c r="D293" s="45">
        <v>429</v>
      </c>
      <c r="E293" s="45">
        <f t="shared" si="245"/>
        <v>4</v>
      </c>
      <c r="F293" s="45">
        <v>4</v>
      </c>
      <c r="G293" s="34">
        <f t="shared" si="296"/>
        <v>100</v>
      </c>
      <c r="H293" s="45">
        <v>0</v>
      </c>
      <c r="I293" s="34">
        <f t="shared" si="297"/>
        <v>0</v>
      </c>
      <c r="J293" s="45">
        <v>4</v>
      </c>
      <c r="K293" s="34">
        <f t="shared" si="288"/>
        <v>0.93240093240093236</v>
      </c>
      <c r="L293" s="45">
        <v>26</v>
      </c>
      <c r="M293" s="45">
        <v>25</v>
      </c>
      <c r="N293" s="47">
        <f t="shared" si="289"/>
        <v>5.8275058275058269</v>
      </c>
      <c r="O293" s="45">
        <v>13</v>
      </c>
      <c r="P293" s="45">
        <v>12</v>
      </c>
      <c r="Q293" s="34">
        <f t="shared" si="290"/>
        <v>2.7972027972027971</v>
      </c>
      <c r="R293" s="45">
        <f t="shared" si="246"/>
        <v>1</v>
      </c>
      <c r="S293" s="45">
        <v>1</v>
      </c>
      <c r="T293" s="34">
        <f t="shared" si="298"/>
        <v>100</v>
      </c>
      <c r="U293" s="45">
        <v>0</v>
      </c>
      <c r="V293" s="34">
        <f t="shared" si="299"/>
        <v>0</v>
      </c>
      <c r="W293" s="45">
        <v>0</v>
      </c>
      <c r="X293" s="45">
        <v>1</v>
      </c>
      <c r="Y293" s="34">
        <f t="shared" si="291"/>
        <v>0.23310023310023309</v>
      </c>
      <c r="Z293" s="45">
        <v>0</v>
      </c>
      <c r="AA293" s="34">
        <f t="shared" si="292"/>
        <v>0</v>
      </c>
      <c r="AB293" s="42">
        <v>49.78</v>
      </c>
      <c r="AC293" s="42"/>
      <c r="AD293" s="42">
        <v>199.12</v>
      </c>
      <c r="AE293" s="42"/>
      <c r="AF293" s="34">
        <v>3</v>
      </c>
      <c r="AG293" s="150"/>
      <c r="AH293" s="45">
        <v>0</v>
      </c>
      <c r="AI293" s="34">
        <f t="shared" si="300"/>
        <v>0</v>
      </c>
      <c r="AJ293" s="45">
        <v>0</v>
      </c>
      <c r="AK293" s="37" t="s">
        <v>456</v>
      </c>
      <c r="AL293" s="45">
        <v>0</v>
      </c>
      <c r="AM293" s="34">
        <f t="shared" si="301"/>
        <v>0</v>
      </c>
      <c r="AN293" s="45">
        <v>0</v>
      </c>
      <c r="AO293" s="37" t="s">
        <v>456</v>
      </c>
      <c r="AP293" s="45">
        <v>0</v>
      </c>
      <c r="AQ293" s="175">
        <f t="shared" si="280"/>
        <v>0</v>
      </c>
      <c r="AR293" s="45">
        <f t="shared" si="247"/>
        <v>9</v>
      </c>
      <c r="AS293" s="34">
        <f t="shared" si="293"/>
        <v>2.0979020979020979</v>
      </c>
      <c r="AT293" s="45">
        <v>0</v>
      </c>
      <c r="AU293" s="45">
        <v>9</v>
      </c>
      <c r="AV293" s="45">
        <v>0</v>
      </c>
      <c r="AW293" s="45">
        <f t="shared" si="248"/>
        <v>9</v>
      </c>
      <c r="AX293" s="45">
        <v>0</v>
      </c>
      <c r="AY293" s="45">
        <v>9</v>
      </c>
      <c r="AZ293" s="45">
        <v>0</v>
      </c>
      <c r="BA293" s="45">
        <v>7</v>
      </c>
      <c r="BB293" s="34">
        <f t="shared" si="294"/>
        <v>1.6317016317016315</v>
      </c>
      <c r="BC293" s="149" t="s">
        <v>392</v>
      </c>
      <c r="BD293" s="37" t="s">
        <v>456</v>
      </c>
      <c r="BE293" s="45">
        <f t="shared" si="249"/>
        <v>0</v>
      </c>
      <c r="BF293" s="45">
        <f t="shared" si="250"/>
        <v>9</v>
      </c>
      <c r="BG293" s="45">
        <f t="shared" si="251"/>
        <v>0</v>
      </c>
      <c r="BH293" s="45">
        <v>0</v>
      </c>
      <c r="BI293" s="45">
        <v>0</v>
      </c>
      <c r="BJ293" s="45">
        <v>0</v>
      </c>
      <c r="BK293" s="45">
        <v>0</v>
      </c>
      <c r="BL293" s="45">
        <v>9</v>
      </c>
      <c r="BM293" s="45">
        <v>0</v>
      </c>
      <c r="BN293" s="45">
        <v>0</v>
      </c>
      <c r="BO293" s="45">
        <v>0</v>
      </c>
      <c r="BP293" s="45">
        <v>0</v>
      </c>
      <c r="BQ293" s="45">
        <f t="shared" si="252"/>
        <v>0</v>
      </c>
      <c r="BR293" s="47">
        <f t="shared" si="295"/>
        <v>0</v>
      </c>
      <c r="BS293" s="45">
        <f t="shared" si="253"/>
        <v>0</v>
      </c>
      <c r="BT293" s="45">
        <f t="shared" si="254"/>
        <v>0</v>
      </c>
      <c r="BU293" s="45">
        <f t="shared" si="255"/>
        <v>0</v>
      </c>
      <c r="BV293" s="45">
        <f t="shared" si="256"/>
        <v>0</v>
      </c>
      <c r="BW293" s="45">
        <v>0</v>
      </c>
      <c r="BX293" s="45">
        <v>0</v>
      </c>
      <c r="BY293" s="45">
        <f t="shared" si="257"/>
        <v>0</v>
      </c>
      <c r="BZ293" s="45">
        <v>0</v>
      </c>
      <c r="CA293" s="45">
        <v>0</v>
      </c>
      <c r="CB293" s="45">
        <f t="shared" si="258"/>
        <v>0</v>
      </c>
      <c r="CC293" s="45">
        <v>0</v>
      </c>
      <c r="CD293" s="45">
        <v>0</v>
      </c>
      <c r="CE293" s="45">
        <f t="shared" si="259"/>
        <v>0</v>
      </c>
      <c r="CF293" s="45">
        <v>0</v>
      </c>
      <c r="CG293" s="45">
        <v>0</v>
      </c>
      <c r="CH293" s="45">
        <v>0</v>
      </c>
      <c r="CI293" s="45">
        <v>0</v>
      </c>
      <c r="CJ293" s="48"/>
      <c r="CK293" s="48"/>
      <c r="CL293" s="45">
        <v>0</v>
      </c>
      <c r="CM293" s="45">
        <v>0</v>
      </c>
      <c r="CN293" s="45">
        <f t="shared" si="260"/>
        <v>0</v>
      </c>
      <c r="CO293" s="115" t="s">
        <v>456</v>
      </c>
      <c r="CP293" s="45">
        <f t="shared" si="261"/>
        <v>0</v>
      </c>
      <c r="CQ293" s="45">
        <f t="shared" si="262"/>
        <v>0</v>
      </c>
      <c r="CR293" s="45">
        <f t="shared" si="263"/>
        <v>0</v>
      </c>
      <c r="CS293" s="45">
        <v>0</v>
      </c>
      <c r="CT293" s="45">
        <v>0</v>
      </c>
      <c r="CU293" s="45">
        <v>0</v>
      </c>
      <c r="CV293" s="45">
        <v>0</v>
      </c>
      <c r="CW293" s="45">
        <v>0</v>
      </c>
      <c r="CX293" s="45">
        <v>0</v>
      </c>
      <c r="CY293" s="45">
        <f t="shared" si="264"/>
        <v>0</v>
      </c>
      <c r="CZ293" s="115" t="s">
        <v>456</v>
      </c>
      <c r="DA293" s="45">
        <v>0</v>
      </c>
      <c r="DB293" s="45">
        <f t="shared" si="265"/>
        <v>0</v>
      </c>
      <c r="DC293" s="37" t="s">
        <v>456</v>
      </c>
      <c r="DD293" s="45">
        <v>0</v>
      </c>
      <c r="DE293" s="45">
        <v>0</v>
      </c>
      <c r="DF293" s="45">
        <v>0</v>
      </c>
      <c r="DG293" s="45">
        <v>0</v>
      </c>
      <c r="DH293" s="48"/>
      <c r="DI293" s="48"/>
      <c r="DJ293" s="48"/>
      <c r="DK293" s="46">
        <v>0</v>
      </c>
      <c r="DL293" s="26" t="s">
        <v>137</v>
      </c>
      <c r="DM293" s="26" t="s">
        <v>137</v>
      </c>
      <c r="DN293" s="26" t="s">
        <v>137</v>
      </c>
    </row>
    <row r="294" spans="1:118" s="5" customFormat="1">
      <c r="A294" s="100" t="s">
        <v>370</v>
      </c>
      <c r="B294" s="100" t="s">
        <v>391</v>
      </c>
      <c r="C294" s="100" t="s">
        <v>34</v>
      </c>
      <c r="D294" s="46">
        <v>626</v>
      </c>
      <c r="E294" s="45">
        <f t="shared" si="245"/>
        <v>17</v>
      </c>
      <c r="F294" s="46">
        <v>16</v>
      </c>
      <c r="G294" s="34">
        <f t="shared" si="296"/>
        <v>94.117647058823522</v>
      </c>
      <c r="H294" s="46">
        <v>1</v>
      </c>
      <c r="I294" s="34">
        <f t="shared" si="297"/>
        <v>5.8823529411764701</v>
      </c>
      <c r="J294" s="46">
        <v>14</v>
      </c>
      <c r="K294" s="34">
        <f t="shared" si="288"/>
        <v>2.2364217252396164</v>
      </c>
      <c r="L294" s="46">
        <v>179</v>
      </c>
      <c r="M294" s="46">
        <v>111</v>
      </c>
      <c r="N294" s="47">
        <f t="shared" si="289"/>
        <v>17.731629392971247</v>
      </c>
      <c r="O294" s="45">
        <v>26</v>
      </c>
      <c r="P294" s="45">
        <v>19</v>
      </c>
      <c r="Q294" s="34">
        <f t="shared" si="290"/>
        <v>3.0351437699680508</v>
      </c>
      <c r="R294" s="46">
        <f t="shared" si="246"/>
        <v>17</v>
      </c>
      <c r="S294" s="46">
        <v>17</v>
      </c>
      <c r="T294" s="34">
        <f t="shared" si="298"/>
        <v>100</v>
      </c>
      <c r="U294" s="46">
        <v>0</v>
      </c>
      <c r="V294" s="34">
        <f t="shared" si="299"/>
        <v>0</v>
      </c>
      <c r="W294" s="46">
        <v>3</v>
      </c>
      <c r="X294" s="46">
        <v>14</v>
      </c>
      <c r="Y294" s="34">
        <f t="shared" si="291"/>
        <v>2.2364217252396164</v>
      </c>
      <c r="Z294" s="46">
        <v>3</v>
      </c>
      <c r="AA294" s="34">
        <f t="shared" si="292"/>
        <v>0.47923322683706071</v>
      </c>
      <c r="AB294" s="42">
        <v>80.010000000000005</v>
      </c>
      <c r="AC294" s="42">
        <v>48.99</v>
      </c>
      <c r="AD294" s="42"/>
      <c r="AE294" s="42">
        <v>696.95</v>
      </c>
      <c r="AF294" s="34">
        <v>7.71</v>
      </c>
      <c r="AG294" s="34">
        <v>16.670000000000002</v>
      </c>
      <c r="AH294" s="45">
        <v>9</v>
      </c>
      <c r="AI294" s="34">
        <f t="shared" si="300"/>
        <v>52.941176470588239</v>
      </c>
      <c r="AJ294" s="45">
        <v>2</v>
      </c>
      <c r="AK294" s="34">
        <f>(AJ294/W294)*100</f>
        <v>66.666666666666657</v>
      </c>
      <c r="AL294" s="45">
        <v>6</v>
      </c>
      <c r="AM294" s="34">
        <f t="shared" si="301"/>
        <v>42.857142857142854</v>
      </c>
      <c r="AN294" s="45">
        <v>2</v>
      </c>
      <c r="AO294" s="34">
        <f>(AN294/Z294)*100</f>
        <v>66.666666666666657</v>
      </c>
      <c r="AP294" s="45">
        <v>0</v>
      </c>
      <c r="AQ294" s="175">
        <f t="shared" si="280"/>
        <v>0</v>
      </c>
      <c r="AR294" s="45">
        <f t="shared" si="247"/>
        <v>12</v>
      </c>
      <c r="AS294" s="34">
        <f t="shared" si="293"/>
        <v>1.9169329073482428</v>
      </c>
      <c r="AT294" s="149">
        <v>0</v>
      </c>
      <c r="AU294" s="149">
        <v>12</v>
      </c>
      <c r="AV294" s="149">
        <v>0</v>
      </c>
      <c r="AW294" s="45">
        <f t="shared" si="248"/>
        <v>13</v>
      </c>
      <c r="AX294" s="45">
        <v>0</v>
      </c>
      <c r="AY294" s="45">
        <v>13</v>
      </c>
      <c r="AZ294" s="45">
        <v>0</v>
      </c>
      <c r="BA294" s="45">
        <v>12</v>
      </c>
      <c r="BB294" s="34">
        <f t="shared" si="294"/>
        <v>1.9169329073482428</v>
      </c>
      <c r="BC294" s="149">
        <v>2</v>
      </c>
      <c r="BD294" s="34">
        <f>(BC294/BA294)*100</f>
        <v>16.666666666666664</v>
      </c>
      <c r="BE294" s="45">
        <f t="shared" si="249"/>
        <v>1</v>
      </c>
      <c r="BF294" s="45">
        <f t="shared" si="250"/>
        <v>3</v>
      </c>
      <c r="BG294" s="45">
        <f t="shared" si="251"/>
        <v>9</v>
      </c>
      <c r="BH294" s="46">
        <v>0</v>
      </c>
      <c r="BI294" s="46">
        <v>0</v>
      </c>
      <c r="BJ294" s="46">
        <v>0</v>
      </c>
      <c r="BK294" s="46">
        <v>1</v>
      </c>
      <c r="BL294" s="46">
        <v>3</v>
      </c>
      <c r="BM294" s="46">
        <v>9</v>
      </c>
      <c r="BN294" s="46">
        <v>0</v>
      </c>
      <c r="BO294" s="46">
        <v>0</v>
      </c>
      <c r="BP294" s="46">
        <v>0</v>
      </c>
      <c r="BQ294" s="45">
        <f t="shared" si="252"/>
        <v>0</v>
      </c>
      <c r="BR294" s="47">
        <f t="shared" si="295"/>
        <v>0</v>
      </c>
      <c r="BS294" s="45">
        <f t="shared" si="253"/>
        <v>0</v>
      </c>
      <c r="BT294" s="45">
        <f t="shared" si="254"/>
        <v>0</v>
      </c>
      <c r="BU294" s="45">
        <f t="shared" si="255"/>
        <v>0</v>
      </c>
      <c r="BV294" s="45">
        <f t="shared" si="256"/>
        <v>0</v>
      </c>
      <c r="BW294" s="45">
        <v>0</v>
      </c>
      <c r="BX294" s="45">
        <v>0</v>
      </c>
      <c r="BY294" s="45">
        <f t="shared" si="257"/>
        <v>0</v>
      </c>
      <c r="BZ294" s="45">
        <v>0</v>
      </c>
      <c r="CA294" s="45">
        <v>0</v>
      </c>
      <c r="CB294" s="45">
        <f t="shared" si="258"/>
        <v>0</v>
      </c>
      <c r="CC294" s="45">
        <v>0</v>
      </c>
      <c r="CD294" s="45">
        <v>0</v>
      </c>
      <c r="CE294" s="45">
        <f t="shared" si="259"/>
        <v>0</v>
      </c>
      <c r="CF294" s="45">
        <v>0</v>
      </c>
      <c r="CG294" s="45">
        <v>0</v>
      </c>
      <c r="CH294" s="45">
        <v>0</v>
      </c>
      <c r="CI294" s="45">
        <v>0</v>
      </c>
      <c r="CJ294" s="48"/>
      <c r="CK294" s="48"/>
      <c r="CL294" s="45">
        <v>0</v>
      </c>
      <c r="CM294" s="45">
        <v>0</v>
      </c>
      <c r="CN294" s="45">
        <f t="shared" si="260"/>
        <v>0</v>
      </c>
      <c r="CO294" s="115" t="s">
        <v>456</v>
      </c>
      <c r="CP294" s="45">
        <f t="shared" si="261"/>
        <v>0</v>
      </c>
      <c r="CQ294" s="45">
        <f t="shared" si="262"/>
        <v>0</v>
      </c>
      <c r="CR294" s="45">
        <f t="shared" si="263"/>
        <v>0</v>
      </c>
      <c r="CS294" s="45">
        <v>0</v>
      </c>
      <c r="CT294" s="45">
        <v>0</v>
      </c>
      <c r="CU294" s="45">
        <v>0</v>
      </c>
      <c r="CV294" s="45">
        <v>0</v>
      </c>
      <c r="CW294" s="45">
        <v>0</v>
      </c>
      <c r="CX294" s="45">
        <v>0</v>
      </c>
      <c r="CY294" s="45">
        <f t="shared" si="264"/>
        <v>0</v>
      </c>
      <c r="CZ294" s="115" t="s">
        <v>456</v>
      </c>
      <c r="DA294" s="45">
        <v>1</v>
      </c>
      <c r="DB294" s="45">
        <f t="shared" si="265"/>
        <v>1</v>
      </c>
      <c r="DC294" s="34">
        <f>(DB294/DA294)*100</f>
        <v>100</v>
      </c>
      <c r="DD294" s="45">
        <v>1</v>
      </c>
      <c r="DE294" s="45">
        <v>0</v>
      </c>
      <c r="DF294" s="45">
        <v>0</v>
      </c>
      <c r="DG294" s="45">
        <v>0</v>
      </c>
      <c r="DH294" s="48">
        <v>442.41</v>
      </c>
      <c r="DI294" s="48">
        <v>442.41</v>
      </c>
      <c r="DJ294" s="48">
        <v>442.41</v>
      </c>
      <c r="DK294" s="46">
        <v>0</v>
      </c>
      <c r="DL294" s="26" t="s">
        <v>392</v>
      </c>
      <c r="DM294" s="26" t="s">
        <v>392</v>
      </c>
      <c r="DN294" s="46">
        <v>17</v>
      </c>
    </row>
    <row r="295" spans="1:118" s="5" customFormat="1">
      <c r="A295" s="100" t="s">
        <v>371</v>
      </c>
      <c r="B295" s="100" t="s">
        <v>391</v>
      </c>
      <c r="C295" s="100" t="s">
        <v>19</v>
      </c>
      <c r="D295" s="46">
        <v>211</v>
      </c>
      <c r="E295" s="45">
        <f t="shared" si="245"/>
        <v>2</v>
      </c>
      <c r="F295" s="46">
        <v>2</v>
      </c>
      <c r="G295" s="34">
        <f t="shared" si="296"/>
        <v>100</v>
      </c>
      <c r="H295" s="46">
        <v>0</v>
      </c>
      <c r="I295" s="34">
        <f t="shared" si="297"/>
        <v>0</v>
      </c>
      <c r="J295" s="46">
        <v>2</v>
      </c>
      <c r="K295" s="34">
        <f t="shared" si="288"/>
        <v>0.94786729857819907</v>
      </c>
      <c r="L295" s="46">
        <v>19</v>
      </c>
      <c r="M295" s="46">
        <v>18</v>
      </c>
      <c r="N295" s="47">
        <f t="shared" si="289"/>
        <v>8.5308056872037916</v>
      </c>
      <c r="O295" s="45">
        <v>1</v>
      </c>
      <c r="P295" s="45">
        <v>1</v>
      </c>
      <c r="Q295" s="34">
        <f t="shared" si="290"/>
        <v>0.47393364928909953</v>
      </c>
      <c r="R295" s="46">
        <f t="shared" si="246"/>
        <v>2</v>
      </c>
      <c r="S295" s="46">
        <v>2</v>
      </c>
      <c r="T295" s="34">
        <f t="shared" si="298"/>
        <v>100</v>
      </c>
      <c r="U295" s="46">
        <v>0</v>
      </c>
      <c r="V295" s="34">
        <f t="shared" si="299"/>
        <v>0</v>
      </c>
      <c r="W295" s="46">
        <v>0</v>
      </c>
      <c r="X295" s="46">
        <v>1</v>
      </c>
      <c r="Y295" s="34">
        <f t="shared" si="291"/>
        <v>0.47393364928909953</v>
      </c>
      <c r="Z295" s="46">
        <v>0</v>
      </c>
      <c r="AA295" s="34">
        <f t="shared" si="292"/>
        <v>0</v>
      </c>
      <c r="AB295" s="42">
        <v>145.25</v>
      </c>
      <c r="AC295" s="42"/>
      <c r="AD295" s="42"/>
      <c r="AE295" s="42"/>
      <c r="AF295" s="34">
        <v>3.5</v>
      </c>
      <c r="AG295" s="34"/>
      <c r="AH295" s="45">
        <v>2</v>
      </c>
      <c r="AI295" s="34">
        <f t="shared" si="300"/>
        <v>100</v>
      </c>
      <c r="AJ295" s="45">
        <v>0</v>
      </c>
      <c r="AK295" s="37" t="s">
        <v>456</v>
      </c>
      <c r="AL295" s="45">
        <v>1</v>
      </c>
      <c r="AM295" s="34">
        <f t="shared" si="301"/>
        <v>100</v>
      </c>
      <c r="AN295" s="45">
        <v>0</v>
      </c>
      <c r="AO295" s="37" t="s">
        <v>456</v>
      </c>
      <c r="AP295" s="45">
        <v>0</v>
      </c>
      <c r="AQ295" s="175">
        <f t="shared" si="280"/>
        <v>0</v>
      </c>
      <c r="AR295" s="45">
        <f t="shared" si="247"/>
        <v>1</v>
      </c>
      <c r="AS295" s="34">
        <f t="shared" si="293"/>
        <v>0.47393364928909953</v>
      </c>
      <c r="AT295" s="149">
        <v>0</v>
      </c>
      <c r="AU295" s="149">
        <v>1</v>
      </c>
      <c r="AV295" s="149">
        <v>0</v>
      </c>
      <c r="AW295" s="45">
        <f t="shared" si="248"/>
        <v>1</v>
      </c>
      <c r="AX295" s="45">
        <v>0</v>
      </c>
      <c r="AY295" s="45">
        <v>1</v>
      </c>
      <c r="AZ295" s="45">
        <v>0</v>
      </c>
      <c r="BA295" s="45">
        <v>1</v>
      </c>
      <c r="BB295" s="34">
        <f t="shared" si="294"/>
        <v>0.47393364928909953</v>
      </c>
      <c r="BC295" s="149">
        <v>0</v>
      </c>
      <c r="BD295" s="34">
        <f>(BC295/BA295)*100</f>
        <v>0</v>
      </c>
      <c r="BE295" s="45">
        <f t="shared" si="249"/>
        <v>0</v>
      </c>
      <c r="BF295" s="45">
        <f t="shared" si="250"/>
        <v>1</v>
      </c>
      <c r="BG295" s="45">
        <f t="shared" si="251"/>
        <v>0</v>
      </c>
      <c r="BH295" s="46">
        <v>0</v>
      </c>
      <c r="BI295" s="46">
        <v>0</v>
      </c>
      <c r="BJ295" s="46">
        <v>0</v>
      </c>
      <c r="BK295" s="46">
        <v>0</v>
      </c>
      <c r="BL295" s="46">
        <v>1</v>
      </c>
      <c r="BM295" s="46">
        <v>0</v>
      </c>
      <c r="BN295" s="46">
        <v>0</v>
      </c>
      <c r="BO295" s="46">
        <v>0</v>
      </c>
      <c r="BP295" s="46">
        <v>0</v>
      </c>
      <c r="BQ295" s="45">
        <f t="shared" si="252"/>
        <v>0</v>
      </c>
      <c r="BR295" s="47">
        <f t="shared" si="295"/>
        <v>0</v>
      </c>
      <c r="BS295" s="45">
        <f t="shared" si="253"/>
        <v>0</v>
      </c>
      <c r="BT295" s="45">
        <f t="shared" si="254"/>
        <v>0</v>
      </c>
      <c r="BU295" s="45">
        <f t="shared" si="255"/>
        <v>0</v>
      </c>
      <c r="BV295" s="45">
        <f t="shared" si="256"/>
        <v>0</v>
      </c>
      <c r="BW295" s="45">
        <v>0</v>
      </c>
      <c r="BX295" s="45">
        <v>0</v>
      </c>
      <c r="BY295" s="45">
        <f t="shared" si="257"/>
        <v>0</v>
      </c>
      <c r="BZ295" s="45">
        <v>0</v>
      </c>
      <c r="CA295" s="45">
        <v>0</v>
      </c>
      <c r="CB295" s="45">
        <f t="shared" si="258"/>
        <v>0</v>
      </c>
      <c r="CC295" s="45">
        <v>0</v>
      </c>
      <c r="CD295" s="45">
        <v>0</v>
      </c>
      <c r="CE295" s="45">
        <f t="shared" si="259"/>
        <v>0</v>
      </c>
      <c r="CF295" s="45">
        <v>0</v>
      </c>
      <c r="CG295" s="45">
        <v>0</v>
      </c>
      <c r="CH295" s="45">
        <v>0</v>
      </c>
      <c r="CI295" s="45">
        <v>0</v>
      </c>
      <c r="CJ295" s="48"/>
      <c r="CK295" s="48"/>
      <c r="CL295" s="45">
        <v>0</v>
      </c>
      <c r="CM295" s="45">
        <v>0</v>
      </c>
      <c r="CN295" s="45">
        <f t="shared" si="260"/>
        <v>0</v>
      </c>
      <c r="CO295" s="115" t="s">
        <v>456</v>
      </c>
      <c r="CP295" s="45">
        <f t="shared" si="261"/>
        <v>0</v>
      </c>
      <c r="CQ295" s="45">
        <f t="shared" si="262"/>
        <v>0</v>
      </c>
      <c r="CR295" s="45">
        <f t="shared" si="263"/>
        <v>0</v>
      </c>
      <c r="CS295" s="45">
        <v>0</v>
      </c>
      <c r="CT295" s="45">
        <v>0</v>
      </c>
      <c r="CU295" s="45">
        <v>0</v>
      </c>
      <c r="CV295" s="45">
        <v>0</v>
      </c>
      <c r="CW295" s="45">
        <v>0</v>
      </c>
      <c r="CX295" s="45">
        <v>0</v>
      </c>
      <c r="CY295" s="45">
        <f t="shared" si="264"/>
        <v>0</v>
      </c>
      <c r="CZ295" s="115" t="s">
        <v>456</v>
      </c>
      <c r="DA295" s="45">
        <v>0</v>
      </c>
      <c r="DB295" s="45">
        <f t="shared" si="265"/>
        <v>0</v>
      </c>
      <c r="DC295" s="37" t="s">
        <v>456</v>
      </c>
      <c r="DD295" s="45">
        <v>0</v>
      </c>
      <c r="DE295" s="45">
        <v>0</v>
      </c>
      <c r="DF295" s="45">
        <v>0</v>
      </c>
      <c r="DG295" s="45">
        <v>0</v>
      </c>
      <c r="DH295" s="48"/>
      <c r="DI295" s="48"/>
      <c r="DJ295" s="48"/>
      <c r="DK295" s="46">
        <v>0</v>
      </c>
      <c r="DL295" s="26" t="s">
        <v>392</v>
      </c>
      <c r="DM295" s="26" t="s">
        <v>392</v>
      </c>
      <c r="DN295" s="46">
        <v>2</v>
      </c>
    </row>
    <row r="296" spans="1:118" s="5" customFormat="1">
      <c r="A296" s="100" t="s">
        <v>372</v>
      </c>
      <c r="B296" s="100" t="s">
        <v>391</v>
      </c>
      <c r="C296" s="100" t="s">
        <v>32</v>
      </c>
      <c r="D296" s="46">
        <v>93</v>
      </c>
      <c r="E296" s="45">
        <f t="shared" si="245"/>
        <v>0</v>
      </c>
      <c r="F296" s="46">
        <v>0</v>
      </c>
      <c r="G296" s="37" t="s">
        <v>456</v>
      </c>
      <c r="H296" s="46">
        <v>0</v>
      </c>
      <c r="I296" s="37" t="s">
        <v>456</v>
      </c>
      <c r="J296" s="46">
        <v>0</v>
      </c>
      <c r="K296" s="34">
        <f t="shared" si="288"/>
        <v>0</v>
      </c>
      <c r="L296" s="46">
        <v>17</v>
      </c>
      <c r="M296" s="46">
        <v>13</v>
      </c>
      <c r="N296" s="47">
        <f t="shared" si="289"/>
        <v>13.978494623655912</v>
      </c>
      <c r="O296" s="45">
        <v>3</v>
      </c>
      <c r="P296" s="45">
        <v>3</v>
      </c>
      <c r="Q296" s="34">
        <f t="shared" si="290"/>
        <v>3.225806451612903</v>
      </c>
      <c r="R296" s="46">
        <f t="shared" si="246"/>
        <v>1</v>
      </c>
      <c r="S296" s="46">
        <v>1</v>
      </c>
      <c r="T296" s="34">
        <f t="shared" si="298"/>
        <v>100</v>
      </c>
      <c r="U296" s="46">
        <v>0</v>
      </c>
      <c r="V296" s="34">
        <f t="shared" si="299"/>
        <v>0</v>
      </c>
      <c r="W296" s="46">
        <v>0</v>
      </c>
      <c r="X296" s="46">
        <v>1</v>
      </c>
      <c r="Y296" s="34">
        <f t="shared" si="291"/>
        <v>1.0752688172043012</v>
      </c>
      <c r="Z296" s="46">
        <v>0</v>
      </c>
      <c r="AA296" s="34">
        <f t="shared" si="292"/>
        <v>0</v>
      </c>
      <c r="AB296" s="42">
        <v>49.27</v>
      </c>
      <c r="AC296" s="42"/>
      <c r="AD296" s="42"/>
      <c r="AE296" s="42"/>
      <c r="AF296" s="34">
        <v>12</v>
      </c>
      <c r="AG296" s="34"/>
      <c r="AH296" s="45">
        <v>0</v>
      </c>
      <c r="AI296" s="34">
        <f t="shared" si="300"/>
        <v>0</v>
      </c>
      <c r="AJ296" s="45">
        <v>0</v>
      </c>
      <c r="AK296" s="37" t="s">
        <v>456</v>
      </c>
      <c r="AL296" s="45">
        <v>0</v>
      </c>
      <c r="AM296" s="34">
        <f t="shared" si="301"/>
        <v>0</v>
      </c>
      <c r="AN296" s="45">
        <v>0</v>
      </c>
      <c r="AO296" s="37" t="s">
        <v>456</v>
      </c>
      <c r="AP296" s="45">
        <v>0</v>
      </c>
      <c r="AQ296" s="175">
        <f t="shared" si="280"/>
        <v>0</v>
      </c>
      <c r="AR296" s="45">
        <f t="shared" si="247"/>
        <v>0</v>
      </c>
      <c r="AS296" s="34">
        <f t="shared" si="293"/>
        <v>0</v>
      </c>
      <c r="AT296" s="149">
        <v>0</v>
      </c>
      <c r="AU296" s="149">
        <v>0</v>
      </c>
      <c r="AV296" s="149">
        <v>0</v>
      </c>
      <c r="AW296" s="45">
        <f t="shared" si="248"/>
        <v>0</v>
      </c>
      <c r="AX296" s="45">
        <v>0</v>
      </c>
      <c r="AY296" s="45">
        <v>0</v>
      </c>
      <c r="AZ296" s="45">
        <v>0</v>
      </c>
      <c r="BA296" s="45">
        <v>0</v>
      </c>
      <c r="BB296" s="34">
        <f t="shared" si="294"/>
        <v>0</v>
      </c>
      <c r="BC296" s="149">
        <v>0</v>
      </c>
      <c r="BD296" s="37" t="s">
        <v>456</v>
      </c>
      <c r="BE296" s="45">
        <f t="shared" si="249"/>
        <v>0</v>
      </c>
      <c r="BF296" s="45">
        <f t="shared" si="250"/>
        <v>0</v>
      </c>
      <c r="BG296" s="45">
        <f t="shared" si="251"/>
        <v>0</v>
      </c>
      <c r="BH296" s="46">
        <v>0</v>
      </c>
      <c r="BI296" s="46">
        <v>0</v>
      </c>
      <c r="BJ296" s="46">
        <v>0</v>
      </c>
      <c r="BK296" s="46">
        <v>0</v>
      </c>
      <c r="BL296" s="46">
        <v>0</v>
      </c>
      <c r="BM296" s="46">
        <v>0</v>
      </c>
      <c r="BN296" s="46">
        <v>0</v>
      </c>
      <c r="BO296" s="46">
        <v>0</v>
      </c>
      <c r="BP296" s="46">
        <v>0</v>
      </c>
      <c r="BQ296" s="45">
        <f t="shared" si="252"/>
        <v>0</v>
      </c>
      <c r="BR296" s="47">
        <f t="shared" si="295"/>
        <v>0</v>
      </c>
      <c r="BS296" s="45">
        <f t="shared" si="253"/>
        <v>0</v>
      </c>
      <c r="BT296" s="45">
        <f t="shared" si="254"/>
        <v>0</v>
      </c>
      <c r="BU296" s="45">
        <f t="shared" si="255"/>
        <v>0</v>
      </c>
      <c r="BV296" s="45">
        <f t="shared" si="256"/>
        <v>0</v>
      </c>
      <c r="BW296" s="45">
        <v>0</v>
      </c>
      <c r="BX296" s="45">
        <v>0</v>
      </c>
      <c r="BY296" s="45">
        <f t="shared" si="257"/>
        <v>0</v>
      </c>
      <c r="BZ296" s="45">
        <v>0</v>
      </c>
      <c r="CA296" s="45">
        <v>0</v>
      </c>
      <c r="CB296" s="45">
        <f t="shared" si="258"/>
        <v>0</v>
      </c>
      <c r="CC296" s="45">
        <v>0</v>
      </c>
      <c r="CD296" s="45">
        <v>0</v>
      </c>
      <c r="CE296" s="45">
        <f t="shared" si="259"/>
        <v>0</v>
      </c>
      <c r="CF296" s="45">
        <v>0</v>
      </c>
      <c r="CG296" s="45">
        <v>0</v>
      </c>
      <c r="CH296" s="45">
        <v>0</v>
      </c>
      <c r="CI296" s="45">
        <v>0</v>
      </c>
      <c r="CJ296" s="48"/>
      <c r="CK296" s="48"/>
      <c r="CL296" s="45">
        <v>0</v>
      </c>
      <c r="CM296" s="45">
        <v>0</v>
      </c>
      <c r="CN296" s="45">
        <f t="shared" si="260"/>
        <v>0</v>
      </c>
      <c r="CO296" s="115" t="s">
        <v>456</v>
      </c>
      <c r="CP296" s="45">
        <f t="shared" si="261"/>
        <v>0</v>
      </c>
      <c r="CQ296" s="45">
        <f t="shared" si="262"/>
        <v>0</v>
      </c>
      <c r="CR296" s="45">
        <f t="shared" si="263"/>
        <v>0</v>
      </c>
      <c r="CS296" s="45">
        <v>0</v>
      </c>
      <c r="CT296" s="45">
        <v>0</v>
      </c>
      <c r="CU296" s="45">
        <v>0</v>
      </c>
      <c r="CV296" s="45">
        <v>0</v>
      </c>
      <c r="CW296" s="45">
        <v>0</v>
      </c>
      <c r="CX296" s="45">
        <v>0</v>
      </c>
      <c r="CY296" s="45">
        <f t="shared" si="264"/>
        <v>0</v>
      </c>
      <c r="CZ296" s="115" t="s">
        <v>456</v>
      </c>
      <c r="DA296" s="45">
        <v>0</v>
      </c>
      <c r="DB296" s="45">
        <f t="shared" si="265"/>
        <v>0</v>
      </c>
      <c r="DC296" s="37" t="s">
        <v>456</v>
      </c>
      <c r="DD296" s="45">
        <v>0</v>
      </c>
      <c r="DE296" s="45">
        <v>0</v>
      </c>
      <c r="DF296" s="45">
        <v>0</v>
      </c>
      <c r="DG296" s="45">
        <v>0</v>
      </c>
      <c r="DH296" s="48"/>
      <c r="DI296" s="48"/>
      <c r="DJ296" s="48"/>
      <c r="DK296" s="46">
        <v>0</v>
      </c>
      <c r="DL296" s="26" t="s">
        <v>392</v>
      </c>
      <c r="DM296" s="26" t="s">
        <v>392</v>
      </c>
      <c r="DN296" s="46">
        <v>1</v>
      </c>
    </row>
    <row r="297" spans="1:118" s="5" customFormat="1">
      <c r="A297" s="26" t="s">
        <v>201</v>
      </c>
      <c r="B297" s="26" t="s">
        <v>210</v>
      </c>
      <c r="C297" s="26" t="s">
        <v>31</v>
      </c>
      <c r="D297" s="46">
        <v>161</v>
      </c>
      <c r="E297" s="45">
        <f t="shared" si="245"/>
        <v>3</v>
      </c>
      <c r="F297" s="46">
        <v>3</v>
      </c>
      <c r="G297" s="34">
        <f>(F297/E297)*100</f>
        <v>100</v>
      </c>
      <c r="H297" s="46">
        <v>0</v>
      </c>
      <c r="I297" s="34">
        <f>(H297/E297)*100</f>
        <v>0</v>
      </c>
      <c r="J297" s="46">
        <v>3</v>
      </c>
      <c r="K297" s="34">
        <f t="shared" si="288"/>
        <v>1.8633540372670807</v>
      </c>
      <c r="L297" s="46">
        <v>26</v>
      </c>
      <c r="M297" s="46">
        <v>12</v>
      </c>
      <c r="N297" s="47">
        <f t="shared" si="289"/>
        <v>7.4534161490683228</v>
      </c>
      <c r="O297" s="46">
        <v>5</v>
      </c>
      <c r="P297" s="46">
        <v>4</v>
      </c>
      <c r="Q297" s="34">
        <f t="shared" si="290"/>
        <v>2.4844720496894408</v>
      </c>
      <c r="R297" s="46">
        <f t="shared" si="246"/>
        <v>3</v>
      </c>
      <c r="S297" s="46">
        <v>3</v>
      </c>
      <c r="T297" s="34">
        <f t="shared" si="298"/>
        <v>100</v>
      </c>
      <c r="U297" s="46">
        <v>0</v>
      </c>
      <c r="V297" s="34">
        <f t="shared" si="299"/>
        <v>0</v>
      </c>
      <c r="W297" s="46">
        <v>0</v>
      </c>
      <c r="X297" s="46">
        <v>2</v>
      </c>
      <c r="Y297" s="34">
        <f t="shared" si="291"/>
        <v>1.2422360248447204</v>
      </c>
      <c r="Z297" s="46">
        <v>0</v>
      </c>
      <c r="AA297" s="34">
        <f t="shared" si="292"/>
        <v>0</v>
      </c>
      <c r="AB297" s="42">
        <v>35.950000000000003</v>
      </c>
      <c r="AC297" s="42"/>
      <c r="AD297" s="42">
        <v>147.1</v>
      </c>
      <c r="AE297" s="42"/>
      <c r="AF297" s="34">
        <v>5</v>
      </c>
      <c r="AG297" s="34"/>
      <c r="AH297" s="45">
        <v>1</v>
      </c>
      <c r="AI297" s="34">
        <f t="shared" si="300"/>
        <v>33.333333333333329</v>
      </c>
      <c r="AJ297" s="45">
        <v>0</v>
      </c>
      <c r="AK297" s="37" t="s">
        <v>456</v>
      </c>
      <c r="AL297" s="45">
        <v>1</v>
      </c>
      <c r="AM297" s="34">
        <f t="shared" si="301"/>
        <v>50</v>
      </c>
      <c r="AN297" s="45">
        <v>0</v>
      </c>
      <c r="AO297" s="37" t="s">
        <v>456</v>
      </c>
      <c r="AP297" s="45">
        <v>0</v>
      </c>
      <c r="AQ297" s="175">
        <f t="shared" si="280"/>
        <v>0</v>
      </c>
      <c r="AR297" s="45">
        <f t="shared" si="247"/>
        <v>0</v>
      </c>
      <c r="AS297" s="34">
        <f t="shared" si="293"/>
        <v>0</v>
      </c>
      <c r="AT297" s="149">
        <v>0</v>
      </c>
      <c r="AU297" s="149">
        <v>0</v>
      </c>
      <c r="AV297" s="149">
        <v>0</v>
      </c>
      <c r="AW297" s="45">
        <f t="shared" si="248"/>
        <v>0</v>
      </c>
      <c r="AX297" s="45">
        <v>0</v>
      </c>
      <c r="AY297" s="45">
        <v>0</v>
      </c>
      <c r="AZ297" s="45">
        <v>0</v>
      </c>
      <c r="BA297" s="45">
        <v>0</v>
      </c>
      <c r="BB297" s="34">
        <f t="shared" si="294"/>
        <v>0</v>
      </c>
      <c r="BC297" s="149">
        <v>0</v>
      </c>
      <c r="BD297" s="37" t="s">
        <v>456</v>
      </c>
      <c r="BE297" s="45">
        <f t="shared" si="249"/>
        <v>0</v>
      </c>
      <c r="BF297" s="45">
        <f t="shared" si="250"/>
        <v>0</v>
      </c>
      <c r="BG297" s="45">
        <f t="shared" si="251"/>
        <v>0</v>
      </c>
      <c r="BH297" s="46">
        <v>0</v>
      </c>
      <c r="BI297" s="46">
        <v>0</v>
      </c>
      <c r="BJ297" s="46">
        <v>0</v>
      </c>
      <c r="BK297" s="46">
        <v>0</v>
      </c>
      <c r="BL297" s="46">
        <v>0</v>
      </c>
      <c r="BM297" s="46">
        <v>0</v>
      </c>
      <c r="BN297" s="46">
        <v>0</v>
      </c>
      <c r="BO297" s="46">
        <v>0</v>
      </c>
      <c r="BP297" s="46">
        <v>0</v>
      </c>
      <c r="BQ297" s="45">
        <f t="shared" si="252"/>
        <v>0</v>
      </c>
      <c r="BR297" s="47">
        <f t="shared" si="295"/>
        <v>0</v>
      </c>
      <c r="BS297" s="45">
        <f t="shared" si="253"/>
        <v>0</v>
      </c>
      <c r="BT297" s="45">
        <f t="shared" si="254"/>
        <v>0</v>
      </c>
      <c r="BU297" s="45">
        <f t="shared" si="255"/>
        <v>0</v>
      </c>
      <c r="BV297" s="45">
        <f t="shared" si="256"/>
        <v>0</v>
      </c>
      <c r="BW297" s="45">
        <v>0</v>
      </c>
      <c r="BX297" s="45">
        <v>0</v>
      </c>
      <c r="BY297" s="45">
        <f t="shared" si="257"/>
        <v>0</v>
      </c>
      <c r="BZ297" s="45">
        <v>0</v>
      </c>
      <c r="CA297" s="45">
        <v>0</v>
      </c>
      <c r="CB297" s="45">
        <f t="shared" si="258"/>
        <v>0</v>
      </c>
      <c r="CC297" s="45">
        <v>0</v>
      </c>
      <c r="CD297" s="45">
        <v>0</v>
      </c>
      <c r="CE297" s="45">
        <f t="shared" si="259"/>
        <v>0</v>
      </c>
      <c r="CF297" s="45">
        <v>0</v>
      </c>
      <c r="CG297" s="45">
        <v>0</v>
      </c>
      <c r="CH297" s="45">
        <v>0</v>
      </c>
      <c r="CI297" s="45">
        <v>0</v>
      </c>
      <c r="CJ297" s="48"/>
      <c r="CK297" s="48"/>
      <c r="CL297" s="45"/>
      <c r="CM297" s="45">
        <v>0</v>
      </c>
      <c r="CN297" s="45">
        <f t="shared" si="260"/>
        <v>0</v>
      </c>
      <c r="CO297" s="115" t="s">
        <v>456</v>
      </c>
      <c r="CP297" s="45">
        <f t="shared" si="261"/>
        <v>0</v>
      </c>
      <c r="CQ297" s="45">
        <f t="shared" si="262"/>
        <v>0</v>
      </c>
      <c r="CR297" s="45">
        <f t="shared" si="263"/>
        <v>0</v>
      </c>
      <c r="CS297" s="45">
        <v>0</v>
      </c>
      <c r="CT297" s="45">
        <v>0</v>
      </c>
      <c r="CU297" s="45">
        <v>0</v>
      </c>
      <c r="CV297" s="45">
        <v>0</v>
      </c>
      <c r="CW297" s="45">
        <v>0</v>
      </c>
      <c r="CX297" s="45">
        <v>0</v>
      </c>
      <c r="CY297" s="45">
        <f t="shared" si="264"/>
        <v>0</v>
      </c>
      <c r="CZ297" s="115" t="s">
        <v>456</v>
      </c>
      <c r="DA297" s="45">
        <v>0</v>
      </c>
      <c r="DB297" s="45">
        <f t="shared" si="265"/>
        <v>0</v>
      </c>
      <c r="DC297" s="37" t="s">
        <v>456</v>
      </c>
      <c r="DD297" s="45">
        <v>0</v>
      </c>
      <c r="DE297" s="45">
        <v>0</v>
      </c>
      <c r="DF297" s="45">
        <v>0</v>
      </c>
      <c r="DG297" s="45">
        <v>0</v>
      </c>
      <c r="DH297" s="48"/>
      <c r="DI297" s="48"/>
      <c r="DJ297" s="48"/>
      <c r="DK297" s="46">
        <v>0</v>
      </c>
      <c r="DL297" s="46">
        <v>1</v>
      </c>
      <c r="DM297" s="46">
        <v>0</v>
      </c>
      <c r="DN297" s="46">
        <v>2</v>
      </c>
    </row>
    <row r="298" spans="1:118" s="5" customFormat="1">
      <c r="A298" s="26" t="s">
        <v>202</v>
      </c>
      <c r="B298" s="26" t="s">
        <v>210</v>
      </c>
      <c r="C298" s="26" t="s">
        <v>31</v>
      </c>
      <c r="D298" s="46">
        <v>219</v>
      </c>
      <c r="E298" s="45">
        <f t="shared" si="245"/>
        <v>5</v>
      </c>
      <c r="F298" s="46">
        <v>5</v>
      </c>
      <c r="G298" s="34">
        <f>(F298/E298)*100</f>
        <v>100</v>
      </c>
      <c r="H298" s="46">
        <v>0</v>
      </c>
      <c r="I298" s="34">
        <f>(H298/E298)*100</f>
        <v>0</v>
      </c>
      <c r="J298" s="46">
        <v>5</v>
      </c>
      <c r="K298" s="34">
        <f t="shared" si="288"/>
        <v>2.2831050228310499</v>
      </c>
      <c r="L298" s="46">
        <v>57</v>
      </c>
      <c r="M298" s="46">
        <v>17</v>
      </c>
      <c r="N298" s="47">
        <f t="shared" si="289"/>
        <v>7.7625570776255701</v>
      </c>
      <c r="O298" s="46">
        <v>17</v>
      </c>
      <c r="P298" s="46">
        <v>10</v>
      </c>
      <c r="Q298" s="34">
        <f t="shared" si="290"/>
        <v>4.5662100456620998</v>
      </c>
      <c r="R298" s="46">
        <f t="shared" si="246"/>
        <v>8</v>
      </c>
      <c r="S298" s="46">
        <v>8</v>
      </c>
      <c r="T298" s="34">
        <f t="shared" si="298"/>
        <v>100</v>
      </c>
      <c r="U298" s="46">
        <v>0</v>
      </c>
      <c r="V298" s="34">
        <f t="shared" si="299"/>
        <v>0</v>
      </c>
      <c r="W298" s="46">
        <v>2</v>
      </c>
      <c r="X298" s="46">
        <v>4</v>
      </c>
      <c r="Y298" s="34">
        <f t="shared" si="291"/>
        <v>1.8264840182648401</v>
      </c>
      <c r="Z298" s="46">
        <v>2</v>
      </c>
      <c r="AA298" s="34">
        <f t="shared" si="292"/>
        <v>0.91324200913242004</v>
      </c>
      <c r="AB298" s="42">
        <v>57.25</v>
      </c>
      <c r="AC298" s="42">
        <v>116.47</v>
      </c>
      <c r="AD298" s="42">
        <v>423.33</v>
      </c>
      <c r="AE298" s="42">
        <v>523.84</v>
      </c>
      <c r="AF298" s="34">
        <v>6.5</v>
      </c>
      <c r="AG298" s="34">
        <v>3.5</v>
      </c>
      <c r="AH298" s="45">
        <v>3</v>
      </c>
      <c r="AI298" s="34">
        <f t="shared" si="300"/>
        <v>37.5</v>
      </c>
      <c r="AJ298" s="45">
        <v>1</v>
      </c>
      <c r="AK298" s="34">
        <f>(AJ298/W298)*100</f>
        <v>50</v>
      </c>
      <c r="AL298" s="45">
        <v>2</v>
      </c>
      <c r="AM298" s="34">
        <f t="shared" si="301"/>
        <v>50</v>
      </c>
      <c r="AN298" s="45">
        <v>1</v>
      </c>
      <c r="AO298" s="34">
        <f>(AN298/Z298)*100</f>
        <v>50</v>
      </c>
      <c r="AP298" s="45">
        <v>0</v>
      </c>
      <c r="AQ298" s="175">
        <f t="shared" si="280"/>
        <v>0</v>
      </c>
      <c r="AR298" s="45">
        <f t="shared" si="247"/>
        <v>3</v>
      </c>
      <c r="AS298" s="34">
        <f t="shared" si="293"/>
        <v>1.3698630136986301</v>
      </c>
      <c r="AT298" s="149">
        <v>0</v>
      </c>
      <c r="AU298" s="149">
        <v>3</v>
      </c>
      <c r="AV298" s="149">
        <v>0</v>
      </c>
      <c r="AW298" s="45">
        <f t="shared" si="248"/>
        <v>1</v>
      </c>
      <c r="AX298" s="45">
        <v>0</v>
      </c>
      <c r="AY298" s="45">
        <v>1</v>
      </c>
      <c r="AZ298" s="45">
        <v>0</v>
      </c>
      <c r="BA298" s="45">
        <v>1</v>
      </c>
      <c r="BB298" s="34">
        <f t="shared" si="294"/>
        <v>0.45662100456621002</v>
      </c>
      <c r="BC298" s="149">
        <v>0</v>
      </c>
      <c r="BD298" s="34">
        <f>(BC298/BA298)*100</f>
        <v>0</v>
      </c>
      <c r="BE298" s="45">
        <f t="shared" si="249"/>
        <v>0</v>
      </c>
      <c r="BF298" s="45">
        <f t="shared" si="250"/>
        <v>0</v>
      </c>
      <c r="BG298" s="45">
        <f t="shared" si="251"/>
        <v>1</v>
      </c>
      <c r="BH298" s="46">
        <v>0</v>
      </c>
      <c r="BI298" s="46">
        <v>0</v>
      </c>
      <c r="BJ298" s="46">
        <v>0</v>
      </c>
      <c r="BK298" s="46">
        <v>0</v>
      </c>
      <c r="BL298" s="46">
        <v>0</v>
      </c>
      <c r="BM298" s="46">
        <v>1</v>
      </c>
      <c r="BN298" s="46">
        <v>0</v>
      </c>
      <c r="BO298" s="46">
        <v>0</v>
      </c>
      <c r="BP298" s="46">
        <v>0</v>
      </c>
      <c r="BQ298" s="45">
        <f t="shared" si="252"/>
        <v>0</v>
      </c>
      <c r="BR298" s="47">
        <f t="shared" si="295"/>
        <v>0</v>
      </c>
      <c r="BS298" s="45">
        <f t="shared" si="253"/>
        <v>0</v>
      </c>
      <c r="BT298" s="45">
        <f t="shared" si="254"/>
        <v>0</v>
      </c>
      <c r="BU298" s="45">
        <f t="shared" si="255"/>
        <v>0</v>
      </c>
      <c r="BV298" s="45">
        <f t="shared" si="256"/>
        <v>0</v>
      </c>
      <c r="BW298" s="45">
        <v>0</v>
      </c>
      <c r="BX298" s="45">
        <v>0</v>
      </c>
      <c r="BY298" s="45">
        <f t="shared" si="257"/>
        <v>0</v>
      </c>
      <c r="BZ298" s="45">
        <v>0</v>
      </c>
      <c r="CA298" s="45">
        <v>0</v>
      </c>
      <c r="CB298" s="45">
        <f t="shared" si="258"/>
        <v>0</v>
      </c>
      <c r="CC298" s="45">
        <v>0</v>
      </c>
      <c r="CD298" s="45">
        <v>0</v>
      </c>
      <c r="CE298" s="45">
        <f t="shared" si="259"/>
        <v>0</v>
      </c>
      <c r="CF298" s="45">
        <v>0</v>
      </c>
      <c r="CG298" s="45">
        <v>0</v>
      </c>
      <c r="CH298" s="45">
        <v>0</v>
      </c>
      <c r="CI298" s="45">
        <v>0</v>
      </c>
      <c r="CJ298" s="48"/>
      <c r="CK298" s="48"/>
      <c r="CL298" s="45"/>
      <c r="CM298" s="45">
        <v>0</v>
      </c>
      <c r="CN298" s="45">
        <f t="shared" si="260"/>
        <v>0</v>
      </c>
      <c r="CO298" s="115" t="s">
        <v>456</v>
      </c>
      <c r="CP298" s="45">
        <f t="shared" si="261"/>
        <v>0</v>
      </c>
      <c r="CQ298" s="45">
        <f t="shared" si="262"/>
        <v>0</v>
      </c>
      <c r="CR298" s="45">
        <f t="shared" si="263"/>
        <v>0</v>
      </c>
      <c r="CS298" s="45">
        <v>0</v>
      </c>
      <c r="CT298" s="45">
        <v>0</v>
      </c>
      <c r="CU298" s="45">
        <v>0</v>
      </c>
      <c r="CV298" s="45">
        <v>0</v>
      </c>
      <c r="CW298" s="45">
        <v>0</v>
      </c>
      <c r="CX298" s="45">
        <v>0</v>
      </c>
      <c r="CY298" s="45">
        <f t="shared" si="264"/>
        <v>0</v>
      </c>
      <c r="CZ298" s="115" t="s">
        <v>456</v>
      </c>
      <c r="DA298" s="45">
        <v>0</v>
      </c>
      <c r="DB298" s="45">
        <f t="shared" si="265"/>
        <v>0</v>
      </c>
      <c r="DC298" s="37" t="s">
        <v>456</v>
      </c>
      <c r="DD298" s="45">
        <v>0</v>
      </c>
      <c r="DE298" s="45">
        <v>0</v>
      </c>
      <c r="DF298" s="45">
        <v>0</v>
      </c>
      <c r="DG298" s="45">
        <v>0</v>
      </c>
      <c r="DH298" s="48"/>
      <c r="DI298" s="48"/>
      <c r="DJ298" s="48"/>
      <c r="DK298" s="46">
        <v>0</v>
      </c>
      <c r="DL298" s="46">
        <v>2</v>
      </c>
      <c r="DM298" s="46">
        <v>1</v>
      </c>
      <c r="DN298" s="46">
        <v>4</v>
      </c>
    </row>
    <row r="299" spans="1:118" s="5" customFormat="1">
      <c r="A299" s="100" t="s">
        <v>373</v>
      </c>
      <c r="B299" s="100" t="s">
        <v>391</v>
      </c>
      <c r="C299" s="100" t="s">
        <v>33</v>
      </c>
      <c r="D299" s="46">
        <v>189</v>
      </c>
      <c r="E299" s="45">
        <f t="shared" si="245"/>
        <v>3</v>
      </c>
      <c r="F299" s="46">
        <v>3</v>
      </c>
      <c r="G299" s="34">
        <f>(F299/E299)*100</f>
        <v>100</v>
      </c>
      <c r="H299" s="46">
        <v>0</v>
      </c>
      <c r="I299" s="34">
        <f>(H299/E299)*100</f>
        <v>0</v>
      </c>
      <c r="J299" s="46">
        <v>3</v>
      </c>
      <c r="K299" s="34">
        <f t="shared" si="288"/>
        <v>1.5873015873015872</v>
      </c>
      <c r="L299" s="46">
        <v>34</v>
      </c>
      <c r="M299" s="46">
        <v>24</v>
      </c>
      <c r="N299" s="47">
        <f t="shared" si="289"/>
        <v>12.698412698412698</v>
      </c>
      <c r="O299" s="45">
        <v>6</v>
      </c>
      <c r="P299" s="45">
        <v>4</v>
      </c>
      <c r="Q299" s="34">
        <f t="shared" si="290"/>
        <v>2.1164021164021163</v>
      </c>
      <c r="R299" s="46">
        <f t="shared" si="246"/>
        <v>1</v>
      </c>
      <c r="S299" s="46">
        <v>1</v>
      </c>
      <c r="T299" s="34">
        <f t="shared" si="298"/>
        <v>100</v>
      </c>
      <c r="U299" s="46">
        <v>0</v>
      </c>
      <c r="V299" s="34">
        <f t="shared" si="299"/>
        <v>0</v>
      </c>
      <c r="W299" s="46">
        <v>0</v>
      </c>
      <c r="X299" s="46">
        <v>1</v>
      </c>
      <c r="Y299" s="34">
        <f t="shared" si="291"/>
        <v>0.52910052910052907</v>
      </c>
      <c r="Z299" s="46">
        <v>0</v>
      </c>
      <c r="AA299" s="34">
        <f t="shared" si="292"/>
        <v>0</v>
      </c>
      <c r="AB299" s="42">
        <v>34.57</v>
      </c>
      <c r="AC299" s="42"/>
      <c r="AD299" s="42"/>
      <c r="AE299" s="42"/>
      <c r="AF299" s="34">
        <v>4</v>
      </c>
      <c r="AG299" s="34"/>
      <c r="AH299" s="45">
        <v>1</v>
      </c>
      <c r="AI299" s="34">
        <f t="shared" si="300"/>
        <v>100</v>
      </c>
      <c r="AJ299" s="45">
        <v>0</v>
      </c>
      <c r="AK299" s="37" t="s">
        <v>456</v>
      </c>
      <c r="AL299" s="45">
        <v>1</v>
      </c>
      <c r="AM299" s="34">
        <f t="shared" si="301"/>
        <v>100</v>
      </c>
      <c r="AN299" s="45">
        <v>0</v>
      </c>
      <c r="AO299" s="37" t="s">
        <v>456</v>
      </c>
      <c r="AP299" s="45">
        <v>2</v>
      </c>
      <c r="AQ299" s="175">
        <f t="shared" si="280"/>
        <v>1.0582010582010581</v>
      </c>
      <c r="AR299" s="45">
        <f t="shared" si="247"/>
        <v>4</v>
      </c>
      <c r="AS299" s="34">
        <f t="shared" si="293"/>
        <v>2.1164021164021163</v>
      </c>
      <c r="AT299" s="149">
        <v>0</v>
      </c>
      <c r="AU299" s="149">
        <v>4</v>
      </c>
      <c r="AV299" s="149">
        <v>0</v>
      </c>
      <c r="AW299" s="45">
        <f t="shared" si="248"/>
        <v>4</v>
      </c>
      <c r="AX299" s="45">
        <v>0</v>
      </c>
      <c r="AY299" s="45">
        <v>4</v>
      </c>
      <c r="AZ299" s="45">
        <v>0</v>
      </c>
      <c r="BA299" s="45">
        <v>3</v>
      </c>
      <c r="BB299" s="34">
        <f t="shared" si="294"/>
        <v>1.5873015873015872</v>
      </c>
      <c r="BC299" s="149">
        <v>0</v>
      </c>
      <c r="BD299" s="34">
        <f>(BC299/BA299)*100</f>
        <v>0</v>
      </c>
      <c r="BE299" s="45">
        <f t="shared" si="249"/>
        <v>0</v>
      </c>
      <c r="BF299" s="45">
        <f t="shared" si="250"/>
        <v>2</v>
      </c>
      <c r="BG299" s="45">
        <f t="shared" si="251"/>
        <v>2</v>
      </c>
      <c r="BH299" s="46">
        <v>0</v>
      </c>
      <c r="BI299" s="46">
        <v>0</v>
      </c>
      <c r="BJ299" s="46">
        <v>0</v>
      </c>
      <c r="BK299" s="46">
        <v>0</v>
      </c>
      <c r="BL299" s="46">
        <v>2</v>
      </c>
      <c r="BM299" s="46">
        <v>2</v>
      </c>
      <c r="BN299" s="46">
        <v>0</v>
      </c>
      <c r="BO299" s="46">
        <v>0</v>
      </c>
      <c r="BP299" s="46">
        <v>0</v>
      </c>
      <c r="BQ299" s="45">
        <f t="shared" si="252"/>
        <v>0</v>
      </c>
      <c r="BR299" s="47">
        <f t="shared" si="295"/>
        <v>0</v>
      </c>
      <c r="BS299" s="45">
        <f t="shared" si="253"/>
        <v>0</v>
      </c>
      <c r="BT299" s="45">
        <f t="shared" si="254"/>
        <v>0</v>
      </c>
      <c r="BU299" s="45">
        <f t="shared" si="255"/>
        <v>0</v>
      </c>
      <c r="BV299" s="45">
        <f t="shared" si="256"/>
        <v>0</v>
      </c>
      <c r="BW299" s="45">
        <v>0</v>
      </c>
      <c r="BX299" s="45">
        <v>0</v>
      </c>
      <c r="BY299" s="45">
        <f t="shared" si="257"/>
        <v>0</v>
      </c>
      <c r="BZ299" s="45">
        <v>0</v>
      </c>
      <c r="CA299" s="45">
        <v>0</v>
      </c>
      <c r="CB299" s="45">
        <f t="shared" si="258"/>
        <v>0</v>
      </c>
      <c r="CC299" s="45">
        <v>0</v>
      </c>
      <c r="CD299" s="45">
        <v>0</v>
      </c>
      <c r="CE299" s="45">
        <f t="shared" si="259"/>
        <v>0</v>
      </c>
      <c r="CF299" s="45">
        <v>0</v>
      </c>
      <c r="CG299" s="45">
        <v>0</v>
      </c>
      <c r="CH299" s="45">
        <v>0</v>
      </c>
      <c r="CI299" s="45">
        <v>0</v>
      </c>
      <c r="CJ299" s="48"/>
      <c r="CK299" s="48"/>
      <c r="CL299" s="45">
        <v>0</v>
      </c>
      <c r="CM299" s="45">
        <v>0</v>
      </c>
      <c r="CN299" s="45">
        <f t="shared" si="260"/>
        <v>0</v>
      </c>
      <c r="CO299" s="115" t="s">
        <v>456</v>
      </c>
      <c r="CP299" s="45">
        <f t="shared" si="261"/>
        <v>0</v>
      </c>
      <c r="CQ299" s="45">
        <f t="shared" si="262"/>
        <v>0</v>
      </c>
      <c r="CR299" s="45">
        <f t="shared" si="263"/>
        <v>0</v>
      </c>
      <c r="CS299" s="45">
        <v>0</v>
      </c>
      <c r="CT299" s="45">
        <v>0</v>
      </c>
      <c r="CU299" s="45">
        <v>0</v>
      </c>
      <c r="CV299" s="45">
        <v>0</v>
      </c>
      <c r="CW299" s="45">
        <v>0</v>
      </c>
      <c r="CX299" s="45">
        <v>0</v>
      </c>
      <c r="CY299" s="45">
        <f t="shared" si="264"/>
        <v>0</v>
      </c>
      <c r="CZ299" s="115" t="s">
        <v>456</v>
      </c>
      <c r="DA299" s="45">
        <v>0</v>
      </c>
      <c r="DB299" s="45">
        <f t="shared" si="265"/>
        <v>0</v>
      </c>
      <c r="DC299" s="37" t="s">
        <v>456</v>
      </c>
      <c r="DD299" s="45">
        <v>0</v>
      </c>
      <c r="DE299" s="45">
        <v>0</v>
      </c>
      <c r="DF299" s="45">
        <v>0</v>
      </c>
      <c r="DG299" s="45">
        <v>0</v>
      </c>
      <c r="DH299" s="48"/>
      <c r="DI299" s="48"/>
      <c r="DJ299" s="48"/>
      <c r="DK299" s="46">
        <v>0</v>
      </c>
      <c r="DL299" s="26" t="s">
        <v>392</v>
      </c>
      <c r="DM299" s="26" t="s">
        <v>392</v>
      </c>
      <c r="DN299" s="46">
        <v>1</v>
      </c>
    </row>
    <row r="300" spans="1:118" s="5" customFormat="1">
      <c r="A300" s="100" t="s">
        <v>374</v>
      </c>
      <c r="B300" s="100" t="s">
        <v>391</v>
      </c>
      <c r="C300" s="100" t="s">
        <v>33</v>
      </c>
      <c r="D300" s="46">
        <v>257</v>
      </c>
      <c r="E300" s="45">
        <f t="shared" si="245"/>
        <v>7</v>
      </c>
      <c r="F300" s="46">
        <v>5</v>
      </c>
      <c r="G300" s="34">
        <f>(F300/E300)*100</f>
        <v>71.428571428571431</v>
      </c>
      <c r="H300" s="46">
        <v>2</v>
      </c>
      <c r="I300" s="34">
        <f>(H300/E300)*100</f>
        <v>28.571428571428569</v>
      </c>
      <c r="J300" s="46">
        <v>4</v>
      </c>
      <c r="K300" s="34">
        <f t="shared" si="288"/>
        <v>1.556420233463035</v>
      </c>
      <c r="L300" s="46">
        <v>66</v>
      </c>
      <c r="M300" s="46">
        <v>49</v>
      </c>
      <c r="N300" s="47">
        <f t="shared" si="289"/>
        <v>19.066147859922179</v>
      </c>
      <c r="O300" s="45">
        <v>8</v>
      </c>
      <c r="P300" s="45">
        <v>8</v>
      </c>
      <c r="Q300" s="34">
        <f t="shared" si="290"/>
        <v>3.1128404669260701</v>
      </c>
      <c r="R300" s="46">
        <f t="shared" si="246"/>
        <v>9</v>
      </c>
      <c r="S300" s="46">
        <v>9</v>
      </c>
      <c r="T300" s="34">
        <f t="shared" si="298"/>
        <v>100</v>
      </c>
      <c r="U300" s="46">
        <v>0</v>
      </c>
      <c r="V300" s="34">
        <f t="shared" si="299"/>
        <v>0</v>
      </c>
      <c r="W300" s="46">
        <v>4</v>
      </c>
      <c r="X300" s="46">
        <v>9</v>
      </c>
      <c r="Y300" s="34">
        <f t="shared" si="291"/>
        <v>3.5019455252918288</v>
      </c>
      <c r="Z300" s="46">
        <v>4</v>
      </c>
      <c r="AA300" s="34">
        <f t="shared" si="292"/>
        <v>1.556420233463035</v>
      </c>
      <c r="AB300" s="42">
        <v>58.37</v>
      </c>
      <c r="AC300" s="42">
        <v>40.840000000000003</v>
      </c>
      <c r="AD300" s="42"/>
      <c r="AE300" s="42">
        <v>449.57</v>
      </c>
      <c r="AF300" s="34">
        <v>8</v>
      </c>
      <c r="AG300" s="34">
        <v>10.75</v>
      </c>
      <c r="AH300" s="45">
        <v>4</v>
      </c>
      <c r="AI300" s="34">
        <f t="shared" si="300"/>
        <v>44.444444444444443</v>
      </c>
      <c r="AJ300" s="45">
        <v>2</v>
      </c>
      <c r="AK300" s="34">
        <f>(AJ300/W300)*100</f>
        <v>50</v>
      </c>
      <c r="AL300" s="45">
        <v>4</v>
      </c>
      <c r="AM300" s="34">
        <f t="shared" si="301"/>
        <v>44.444444444444443</v>
      </c>
      <c r="AN300" s="45">
        <v>2</v>
      </c>
      <c r="AO300" s="34">
        <f>(AN300/Z300)*100</f>
        <v>50</v>
      </c>
      <c r="AP300" s="45">
        <v>0</v>
      </c>
      <c r="AQ300" s="175">
        <f t="shared" si="280"/>
        <v>0</v>
      </c>
      <c r="AR300" s="45">
        <f t="shared" si="247"/>
        <v>9</v>
      </c>
      <c r="AS300" s="34">
        <f t="shared" si="293"/>
        <v>3.5019455252918288</v>
      </c>
      <c r="AT300" s="149">
        <v>0</v>
      </c>
      <c r="AU300" s="149">
        <v>9</v>
      </c>
      <c r="AV300" s="149">
        <v>0</v>
      </c>
      <c r="AW300" s="45">
        <f t="shared" si="248"/>
        <v>9</v>
      </c>
      <c r="AX300" s="45">
        <v>0</v>
      </c>
      <c r="AY300" s="45">
        <v>9</v>
      </c>
      <c r="AZ300" s="45">
        <v>0</v>
      </c>
      <c r="BA300" s="45">
        <v>9</v>
      </c>
      <c r="BB300" s="34">
        <f t="shared" si="294"/>
        <v>3.5019455252918288</v>
      </c>
      <c r="BC300" s="149">
        <v>1</v>
      </c>
      <c r="BD300" s="34">
        <f>(BC300/BA300)*100</f>
        <v>11.111111111111111</v>
      </c>
      <c r="BE300" s="45">
        <f t="shared" si="249"/>
        <v>0</v>
      </c>
      <c r="BF300" s="45">
        <f t="shared" si="250"/>
        <v>0</v>
      </c>
      <c r="BG300" s="45">
        <f t="shared" si="251"/>
        <v>9</v>
      </c>
      <c r="BH300" s="46">
        <v>0</v>
      </c>
      <c r="BI300" s="46">
        <v>0</v>
      </c>
      <c r="BJ300" s="46">
        <v>0</v>
      </c>
      <c r="BK300" s="46">
        <v>0</v>
      </c>
      <c r="BL300" s="46">
        <v>0</v>
      </c>
      <c r="BM300" s="46">
        <v>9</v>
      </c>
      <c r="BN300" s="46">
        <v>0</v>
      </c>
      <c r="BO300" s="46">
        <v>0</v>
      </c>
      <c r="BP300" s="46">
        <v>0</v>
      </c>
      <c r="BQ300" s="45">
        <f t="shared" si="252"/>
        <v>0</v>
      </c>
      <c r="BR300" s="47">
        <f t="shared" si="295"/>
        <v>0</v>
      </c>
      <c r="BS300" s="45">
        <f t="shared" si="253"/>
        <v>0</v>
      </c>
      <c r="BT300" s="45">
        <f t="shared" si="254"/>
        <v>0</v>
      </c>
      <c r="BU300" s="45">
        <f t="shared" si="255"/>
        <v>0</v>
      </c>
      <c r="BV300" s="45">
        <f t="shared" si="256"/>
        <v>0</v>
      </c>
      <c r="BW300" s="45">
        <v>0</v>
      </c>
      <c r="BX300" s="45">
        <v>0</v>
      </c>
      <c r="BY300" s="45">
        <f t="shared" si="257"/>
        <v>0</v>
      </c>
      <c r="BZ300" s="45">
        <v>0</v>
      </c>
      <c r="CA300" s="45">
        <v>0</v>
      </c>
      <c r="CB300" s="45">
        <f t="shared" si="258"/>
        <v>0</v>
      </c>
      <c r="CC300" s="45">
        <v>0</v>
      </c>
      <c r="CD300" s="45">
        <v>0</v>
      </c>
      <c r="CE300" s="45">
        <f t="shared" si="259"/>
        <v>0</v>
      </c>
      <c r="CF300" s="45">
        <v>0</v>
      </c>
      <c r="CG300" s="45">
        <v>0</v>
      </c>
      <c r="CH300" s="45">
        <v>0</v>
      </c>
      <c r="CI300" s="45">
        <v>0</v>
      </c>
      <c r="CJ300" s="48"/>
      <c r="CK300" s="48"/>
      <c r="CL300" s="45">
        <v>0</v>
      </c>
      <c r="CM300" s="45">
        <v>0</v>
      </c>
      <c r="CN300" s="45">
        <f t="shared" si="260"/>
        <v>0</v>
      </c>
      <c r="CO300" s="115" t="s">
        <v>456</v>
      </c>
      <c r="CP300" s="45">
        <f t="shared" si="261"/>
        <v>0</v>
      </c>
      <c r="CQ300" s="45">
        <f t="shared" si="262"/>
        <v>0</v>
      </c>
      <c r="CR300" s="45">
        <f t="shared" si="263"/>
        <v>0</v>
      </c>
      <c r="CS300" s="45">
        <v>0</v>
      </c>
      <c r="CT300" s="45">
        <v>0</v>
      </c>
      <c r="CU300" s="45">
        <v>0</v>
      </c>
      <c r="CV300" s="45">
        <v>0</v>
      </c>
      <c r="CW300" s="45">
        <v>0</v>
      </c>
      <c r="CX300" s="45">
        <v>0</v>
      </c>
      <c r="CY300" s="45">
        <f t="shared" si="264"/>
        <v>0</v>
      </c>
      <c r="CZ300" s="115" t="s">
        <v>456</v>
      </c>
      <c r="DA300" s="45">
        <v>0</v>
      </c>
      <c r="DB300" s="45">
        <f t="shared" si="265"/>
        <v>0</v>
      </c>
      <c r="DC300" s="37" t="s">
        <v>456</v>
      </c>
      <c r="DD300" s="45">
        <v>0</v>
      </c>
      <c r="DE300" s="45">
        <v>0</v>
      </c>
      <c r="DF300" s="45">
        <v>0</v>
      </c>
      <c r="DG300" s="45">
        <v>0</v>
      </c>
      <c r="DH300" s="48"/>
      <c r="DI300" s="48"/>
      <c r="DJ300" s="48"/>
      <c r="DK300" s="46">
        <v>0</v>
      </c>
      <c r="DL300" s="26" t="s">
        <v>392</v>
      </c>
      <c r="DM300" s="26" t="s">
        <v>392</v>
      </c>
      <c r="DN300" s="46">
        <v>9</v>
      </c>
    </row>
    <row r="301" spans="1:118" s="5" customFormat="1">
      <c r="A301" s="100" t="s">
        <v>375</v>
      </c>
      <c r="B301" s="100" t="s">
        <v>391</v>
      </c>
      <c r="C301" s="100" t="s">
        <v>33</v>
      </c>
      <c r="D301" s="46">
        <v>162</v>
      </c>
      <c r="E301" s="45">
        <f t="shared" si="245"/>
        <v>0</v>
      </c>
      <c r="F301" s="46">
        <v>0</v>
      </c>
      <c r="G301" s="37" t="s">
        <v>456</v>
      </c>
      <c r="H301" s="46">
        <v>0</v>
      </c>
      <c r="I301" s="37" t="s">
        <v>456</v>
      </c>
      <c r="J301" s="46">
        <v>0</v>
      </c>
      <c r="K301" s="34">
        <f t="shared" si="288"/>
        <v>0</v>
      </c>
      <c r="L301" s="46">
        <v>26</v>
      </c>
      <c r="M301" s="46">
        <v>19</v>
      </c>
      <c r="N301" s="47">
        <f t="shared" si="289"/>
        <v>11.728395061728394</v>
      </c>
      <c r="O301" s="45">
        <v>3</v>
      </c>
      <c r="P301" s="45">
        <v>2</v>
      </c>
      <c r="Q301" s="34">
        <f t="shared" si="290"/>
        <v>1.2345679012345678</v>
      </c>
      <c r="R301" s="46">
        <f t="shared" si="246"/>
        <v>3</v>
      </c>
      <c r="S301" s="46">
        <v>3</v>
      </c>
      <c r="T301" s="34">
        <f t="shared" si="298"/>
        <v>100</v>
      </c>
      <c r="U301" s="46">
        <v>0</v>
      </c>
      <c r="V301" s="34">
        <f t="shared" si="299"/>
        <v>0</v>
      </c>
      <c r="W301" s="46">
        <v>0</v>
      </c>
      <c r="X301" s="46">
        <v>3</v>
      </c>
      <c r="Y301" s="34">
        <f t="shared" si="291"/>
        <v>1.8518518518518516</v>
      </c>
      <c r="Z301" s="46">
        <v>0</v>
      </c>
      <c r="AA301" s="34">
        <f t="shared" si="292"/>
        <v>0</v>
      </c>
      <c r="AB301" s="42">
        <v>137.56</v>
      </c>
      <c r="AC301" s="42"/>
      <c r="AD301" s="42"/>
      <c r="AE301" s="42"/>
      <c r="AF301" s="34">
        <v>4</v>
      </c>
      <c r="AG301" s="34"/>
      <c r="AH301" s="45">
        <v>1</v>
      </c>
      <c r="AI301" s="34">
        <f t="shared" si="300"/>
        <v>33.333333333333329</v>
      </c>
      <c r="AJ301" s="45">
        <v>0</v>
      </c>
      <c r="AK301" s="37" t="s">
        <v>456</v>
      </c>
      <c r="AL301" s="45">
        <v>1</v>
      </c>
      <c r="AM301" s="34">
        <f t="shared" si="301"/>
        <v>33.333333333333329</v>
      </c>
      <c r="AN301" s="45">
        <v>0</v>
      </c>
      <c r="AO301" s="37" t="s">
        <v>456</v>
      </c>
      <c r="AP301" s="45">
        <v>0</v>
      </c>
      <c r="AQ301" s="175">
        <f t="shared" si="280"/>
        <v>0</v>
      </c>
      <c r="AR301" s="45">
        <f t="shared" si="247"/>
        <v>5</v>
      </c>
      <c r="AS301" s="34">
        <f t="shared" si="293"/>
        <v>3.0864197530864197</v>
      </c>
      <c r="AT301" s="149">
        <v>0</v>
      </c>
      <c r="AU301" s="149">
        <v>5</v>
      </c>
      <c r="AV301" s="149">
        <v>0</v>
      </c>
      <c r="AW301" s="45">
        <f t="shared" si="248"/>
        <v>5</v>
      </c>
      <c r="AX301" s="45">
        <v>0</v>
      </c>
      <c r="AY301" s="45">
        <v>5</v>
      </c>
      <c r="AZ301" s="45">
        <v>0</v>
      </c>
      <c r="BA301" s="45">
        <v>2</v>
      </c>
      <c r="BB301" s="34">
        <f t="shared" si="294"/>
        <v>1.2345679012345678</v>
      </c>
      <c r="BC301" s="149">
        <v>0</v>
      </c>
      <c r="BD301" s="34">
        <f>(BC301/BA301)*100</f>
        <v>0</v>
      </c>
      <c r="BE301" s="45">
        <f t="shared" si="249"/>
        <v>0</v>
      </c>
      <c r="BF301" s="45">
        <f t="shared" si="250"/>
        <v>3</v>
      </c>
      <c r="BG301" s="45">
        <f t="shared" si="251"/>
        <v>2</v>
      </c>
      <c r="BH301" s="46">
        <v>0</v>
      </c>
      <c r="BI301" s="46">
        <v>0</v>
      </c>
      <c r="BJ301" s="46">
        <v>0</v>
      </c>
      <c r="BK301" s="46">
        <v>0</v>
      </c>
      <c r="BL301" s="46">
        <v>3</v>
      </c>
      <c r="BM301" s="46">
        <v>2</v>
      </c>
      <c r="BN301" s="46">
        <v>0</v>
      </c>
      <c r="BO301" s="46">
        <v>0</v>
      </c>
      <c r="BP301" s="46">
        <v>0</v>
      </c>
      <c r="BQ301" s="45">
        <f t="shared" si="252"/>
        <v>0</v>
      </c>
      <c r="BR301" s="47">
        <f t="shared" si="295"/>
        <v>0</v>
      </c>
      <c r="BS301" s="45">
        <f t="shared" si="253"/>
        <v>0</v>
      </c>
      <c r="BT301" s="45">
        <f t="shared" si="254"/>
        <v>0</v>
      </c>
      <c r="BU301" s="45">
        <f t="shared" si="255"/>
        <v>0</v>
      </c>
      <c r="BV301" s="45">
        <f t="shared" si="256"/>
        <v>0</v>
      </c>
      <c r="BW301" s="45">
        <v>0</v>
      </c>
      <c r="BX301" s="45">
        <v>0</v>
      </c>
      <c r="BY301" s="45">
        <f t="shared" si="257"/>
        <v>0</v>
      </c>
      <c r="BZ301" s="45">
        <v>0</v>
      </c>
      <c r="CA301" s="45">
        <v>0</v>
      </c>
      <c r="CB301" s="45">
        <f t="shared" si="258"/>
        <v>0</v>
      </c>
      <c r="CC301" s="45">
        <v>0</v>
      </c>
      <c r="CD301" s="45">
        <v>0</v>
      </c>
      <c r="CE301" s="45">
        <f t="shared" si="259"/>
        <v>0</v>
      </c>
      <c r="CF301" s="45">
        <v>0</v>
      </c>
      <c r="CG301" s="45">
        <v>0</v>
      </c>
      <c r="CH301" s="45">
        <v>0</v>
      </c>
      <c r="CI301" s="45">
        <v>0</v>
      </c>
      <c r="CJ301" s="48"/>
      <c r="CK301" s="48"/>
      <c r="CL301" s="45">
        <v>0</v>
      </c>
      <c r="CM301" s="45">
        <v>0</v>
      </c>
      <c r="CN301" s="45">
        <f t="shared" si="260"/>
        <v>0</v>
      </c>
      <c r="CO301" s="115" t="s">
        <v>456</v>
      </c>
      <c r="CP301" s="45">
        <f t="shared" si="261"/>
        <v>0</v>
      </c>
      <c r="CQ301" s="45">
        <f t="shared" si="262"/>
        <v>0</v>
      </c>
      <c r="CR301" s="45">
        <f t="shared" si="263"/>
        <v>0</v>
      </c>
      <c r="CS301" s="45">
        <v>0</v>
      </c>
      <c r="CT301" s="45">
        <v>0</v>
      </c>
      <c r="CU301" s="45">
        <v>0</v>
      </c>
      <c r="CV301" s="45">
        <v>0</v>
      </c>
      <c r="CW301" s="45">
        <v>0</v>
      </c>
      <c r="CX301" s="45">
        <v>0</v>
      </c>
      <c r="CY301" s="45">
        <f t="shared" si="264"/>
        <v>0</v>
      </c>
      <c r="CZ301" s="115" t="s">
        <v>456</v>
      </c>
      <c r="DA301" s="45">
        <v>0</v>
      </c>
      <c r="DB301" s="45">
        <f t="shared" si="265"/>
        <v>0</v>
      </c>
      <c r="DC301" s="37" t="s">
        <v>456</v>
      </c>
      <c r="DD301" s="45">
        <v>0</v>
      </c>
      <c r="DE301" s="45">
        <v>0</v>
      </c>
      <c r="DF301" s="45">
        <v>0</v>
      </c>
      <c r="DG301" s="45">
        <v>0</v>
      </c>
      <c r="DH301" s="48"/>
      <c r="DI301" s="48"/>
      <c r="DJ301" s="48"/>
      <c r="DK301" s="46">
        <v>0</v>
      </c>
      <c r="DL301" s="26" t="s">
        <v>392</v>
      </c>
      <c r="DM301" s="26" t="s">
        <v>392</v>
      </c>
      <c r="DN301" s="46">
        <v>3</v>
      </c>
    </row>
    <row r="302" spans="1:118" s="5" customFormat="1">
      <c r="A302" s="100" t="s">
        <v>376</v>
      </c>
      <c r="B302" s="100" t="s">
        <v>391</v>
      </c>
      <c r="C302" s="100" t="s">
        <v>19</v>
      </c>
      <c r="D302" s="45">
        <v>1056</v>
      </c>
      <c r="E302" s="45">
        <f t="shared" si="245"/>
        <v>27</v>
      </c>
      <c r="F302" s="46">
        <v>27</v>
      </c>
      <c r="G302" s="34">
        <f>(F302/E302)*100</f>
        <v>100</v>
      </c>
      <c r="H302" s="46">
        <v>0</v>
      </c>
      <c r="I302" s="34">
        <f>(H302/E302)*100</f>
        <v>0</v>
      </c>
      <c r="J302" s="46">
        <v>20</v>
      </c>
      <c r="K302" s="34">
        <f t="shared" si="288"/>
        <v>1.893939393939394</v>
      </c>
      <c r="L302" s="46">
        <v>137</v>
      </c>
      <c r="M302" s="46">
        <v>96</v>
      </c>
      <c r="N302" s="47">
        <f t="shared" si="289"/>
        <v>9.0909090909090917</v>
      </c>
      <c r="O302" s="45">
        <v>16</v>
      </c>
      <c r="P302" s="45">
        <v>14</v>
      </c>
      <c r="Q302" s="34">
        <f t="shared" si="290"/>
        <v>1.3257575757575757</v>
      </c>
      <c r="R302" s="46">
        <f t="shared" si="246"/>
        <v>6</v>
      </c>
      <c r="S302" s="46">
        <v>6</v>
      </c>
      <c r="T302" s="34">
        <f t="shared" si="298"/>
        <v>100</v>
      </c>
      <c r="U302" s="46">
        <v>0</v>
      </c>
      <c r="V302" s="34">
        <f t="shared" si="299"/>
        <v>0</v>
      </c>
      <c r="W302" s="46">
        <v>1</v>
      </c>
      <c r="X302" s="46">
        <v>6</v>
      </c>
      <c r="Y302" s="34">
        <f t="shared" si="291"/>
        <v>0.56818181818181823</v>
      </c>
      <c r="Z302" s="46">
        <v>1</v>
      </c>
      <c r="AA302" s="34">
        <f t="shared" si="292"/>
        <v>9.4696969696969696E-2</v>
      </c>
      <c r="AB302" s="42">
        <v>54.28</v>
      </c>
      <c r="AC302" s="42">
        <v>83.39</v>
      </c>
      <c r="AD302" s="42"/>
      <c r="AE302" s="42">
        <v>500.33</v>
      </c>
      <c r="AF302" s="34">
        <v>7.33</v>
      </c>
      <c r="AG302" s="34">
        <v>6</v>
      </c>
      <c r="AH302" s="45">
        <v>0</v>
      </c>
      <c r="AI302" s="34">
        <f t="shared" si="300"/>
        <v>0</v>
      </c>
      <c r="AJ302" s="45">
        <v>0</v>
      </c>
      <c r="AK302" s="34">
        <f>(AJ302/W302)*100</f>
        <v>0</v>
      </c>
      <c r="AL302" s="45">
        <v>0</v>
      </c>
      <c r="AM302" s="34">
        <f t="shared" si="301"/>
        <v>0</v>
      </c>
      <c r="AN302" s="45">
        <v>0</v>
      </c>
      <c r="AO302" s="34">
        <f>(AN302/Z302)*100</f>
        <v>0</v>
      </c>
      <c r="AP302" s="45">
        <v>2</v>
      </c>
      <c r="AQ302" s="175">
        <f t="shared" si="280"/>
        <v>0.18939393939393939</v>
      </c>
      <c r="AR302" s="45">
        <f t="shared" si="247"/>
        <v>5</v>
      </c>
      <c r="AS302" s="34">
        <f t="shared" si="293"/>
        <v>0.47348484848484851</v>
      </c>
      <c r="AT302" s="149">
        <v>0</v>
      </c>
      <c r="AU302" s="149">
        <v>5</v>
      </c>
      <c r="AV302" s="149">
        <v>0</v>
      </c>
      <c r="AW302" s="45">
        <f t="shared" si="248"/>
        <v>5</v>
      </c>
      <c r="AX302" s="45">
        <v>0</v>
      </c>
      <c r="AY302" s="45">
        <v>5</v>
      </c>
      <c r="AZ302" s="45">
        <v>0</v>
      </c>
      <c r="BA302" s="45">
        <v>5</v>
      </c>
      <c r="BB302" s="34">
        <f t="shared" si="294"/>
        <v>0.47348484848484851</v>
      </c>
      <c r="BC302" s="149">
        <v>1</v>
      </c>
      <c r="BD302" s="34">
        <f>(BC302/BA302)*100</f>
        <v>20</v>
      </c>
      <c r="BE302" s="45">
        <f t="shared" si="249"/>
        <v>0</v>
      </c>
      <c r="BF302" s="45">
        <f t="shared" si="250"/>
        <v>0</v>
      </c>
      <c r="BG302" s="45">
        <f t="shared" si="251"/>
        <v>5</v>
      </c>
      <c r="BH302" s="46">
        <v>0</v>
      </c>
      <c r="BI302" s="46">
        <v>0</v>
      </c>
      <c r="BJ302" s="46">
        <v>0</v>
      </c>
      <c r="BK302" s="46">
        <v>0</v>
      </c>
      <c r="BL302" s="46">
        <v>0</v>
      </c>
      <c r="BM302" s="46">
        <v>5</v>
      </c>
      <c r="BN302" s="46">
        <v>0</v>
      </c>
      <c r="BO302" s="46">
        <v>0</v>
      </c>
      <c r="BP302" s="46">
        <v>0</v>
      </c>
      <c r="BQ302" s="45">
        <f t="shared" si="252"/>
        <v>0</v>
      </c>
      <c r="BR302" s="47">
        <f t="shared" si="295"/>
        <v>0</v>
      </c>
      <c r="BS302" s="45">
        <f t="shared" si="253"/>
        <v>0</v>
      </c>
      <c r="BT302" s="45">
        <f t="shared" si="254"/>
        <v>0</v>
      </c>
      <c r="BU302" s="45">
        <f t="shared" si="255"/>
        <v>0</v>
      </c>
      <c r="BV302" s="45">
        <f t="shared" si="256"/>
        <v>0</v>
      </c>
      <c r="BW302" s="45">
        <v>0</v>
      </c>
      <c r="BX302" s="45">
        <v>0</v>
      </c>
      <c r="BY302" s="45">
        <f t="shared" si="257"/>
        <v>0</v>
      </c>
      <c r="BZ302" s="45">
        <v>0</v>
      </c>
      <c r="CA302" s="45">
        <v>0</v>
      </c>
      <c r="CB302" s="45">
        <f t="shared" si="258"/>
        <v>0</v>
      </c>
      <c r="CC302" s="45">
        <v>0</v>
      </c>
      <c r="CD302" s="45">
        <v>0</v>
      </c>
      <c r="CE302" s="45">
        <f t="shared" si="259"/>
        <v>0</v>
      </c>
      <c r="CF302" s="45">
        <v>0</v>
      </c>
      <c r="CG302" s="45">
        <v>0</v>
      </c>
      <c r="CH302" s="45">
        <v>0</v>
      </c>
      <c r="CI302" s="45">
        <v>0</v>
      </c>
      <c r="CJ302" s="48"/>
      <c r="CK302" s="48"/>
      <c r="CL302" s="45">
        <v>0</v>
      </c>
      <c r="CM302" s="45">
        <v>0</v>
      </c>
      <c r="CN302" s="45">
        <f t="shared" si="260"/>
        <v>0</v>
      </c>
      <c r="CO302" s="115" t="s">
        <v>456</v>
      </c>
      <c r="CP302" s="45">
        <f t="shared" si="261"/>
        <v>0</v>
      </c>
      <c r="CQ302" s="45">
        <f t="shared" si="262"/>
        <v>0</v>
      </c>
      <c r="CR302" s="45">
        <f t="shared" si="263"/>
        <v>0</v>
      </c>
      <c r="CS302" s="45">
        <v>0</v>
      </c>
      <c r="CT302" s="45">
        <v>0</v>
      </c>
      <c r="CU302" s="45">
        <v>0</v>
      </c>
      <c r="CV302" s="45">
        <v>0</v>
      </c>
      <c r="CW302" s="45">
        <v>0</v>
      </c>
      <c r="CX302" s="45">
        <v>0</v>
      </c>
      <c r="CY302" s="45">
        <f t="shared" si="264"/>
        <v>0</v>
      </c>
      <c r="CZ302" s="115" t="s">
        <v>456</v>
      </c>
      <c r="DA302" s="45">
        <v>0</v>
      </c>
      <c r="DB302" s="45">
        <f t="shared" si="265"/>
        <v>0</v>
      </c>
      <c r="DC302" s="37" t="s">
        <v>456</v>
      </c>
      <c r="DD302" s="45">
        <v>0</v>
      </c>
      <c r="DE302" s="45">
        <v>0</v>
      </c>
      <c r="DF302" s="45">
        <v>0</v>
      </c>
      <c r="DG302" s="45">
        <v>0</v>
      </c>
      <c r="DH302" s="48"/>
      <c r="DI302" s="48"/>
      <c r="DJ302" s="48"/>
      <c r="DK302" s="46">
        <v>0</v>
      </c>
      <c r="DL302" s="26" t="s">
        <v>392</v>
      </c>
      <c r="DM302" s="26" t="s">
        <v>392</v>
      </c>
      <c r="DN302" s="46">
        <v>6</v>
      </c>
    </row>
    <row r="303" spans="1:118" s="5" customFormat="1">
      <c r="A303" s="100" t="s">
        <v>377</v>
      </c>
      <c r="B303" s="100" t="s">
        <v>391</v>
      </c>
      <c r="C303" s="100" t="s">
        <v>32</v>
      </c>
      <c r="D303" s="46">
        <v>264</v>
      </c>
      <c r="E303" s="45">
        <f t="shared" si="245"/>
        <v>7</v>
      </c>
      <c r="F303" s="46">
        <v>7</v>
      </c>
      <c r="G303" s="34">
        <f>(F303/E303)*100</f>
        <v>100</v>
      </c>
      <c r="H303" s="46">
        <v>0</v>
      </c>
      <c r="I303" s="34">
        <f>(H303/E303)*100</f>
        <v>0</v>
      </c>
      <c r="J303" s="46">
        <v>5</v>
      </c>
      <c r="K303" s="34">
        <f t="shared" si="288"/>
        <v>1.893939393939394</v>
      </c>
      <c r="L303" s="46">
        <v>41</v>
      </c>
      <c r="M303" s="46">
        <v>29</v>
      </c>
      <c r="N303" s="47">
        <f t="shared" si="289"/>
        <v>10.984848484848484</v>
      </c>
      <c r="O303" s="45">
        <v>10</v>
      </c>
      <c r="P303" s="45">
        <v>6</v>
      </c>
      <c r="Q303" s="34">
        <f t="shared" si="290"/>
        <v>2.2727272727272729</v>
      </c>
      <c r="R303" s="46">
        <f t="shared" si="246"/>
        <v>4</v>
      </c>
      <c r="S303" s="46">
        <v>4</v>
      </c>
      <c r="T303" s="34">
        <f t="shared" si="298"/>
        <v>100</v>
      </c>
      <c r="U303" s="46">
        <v>0</v>
      </c>
      <c r="V303" s="34">
        <f t="shared" si="299"/>
        <v>0</v>
      </c>
      <c r="W303" s="46">
        <v>0</v>
      </c>
      <c r="X303" s="46">
        <v>3</v>
      </c>
      <c r="Y303" s="34">
        <f t="shared" si="291"/>
        <v>1.1363636363636365</v>
      </c>
      <c r="Z303" s="46">
        <v>0</v>
      </c>
      <c r="AA303" s="34">
        <f t="shared" si="292"/>
        <v>0</v>
      </c>
      <c r="AB303" s="42">
        <v>51.37</v>
      </c>
      <c r="AC303" s="42"/>
      <c r="AD303" s="42"/>
      <c r="AE303" s="42"/>
      <c r="AF303" s="34">
        <v>5</v>
      </c>
      <c r="AG303" s="34"/>
      <c r="AH303" s="45">
        <v>0</v>
      </c>
      <c r="AI303" s="34">
        <f t="shared" si="300"/>
        <v>0</v>
      </c>
      <c r="AJ303" s="45">
        <v>0</v>
      </c>
      <c r="AK303" s="37" t="s">
        <v>456</v>
      </c>
      <c r="AL303" s="45">
        <v>0</v>
      </c>
      <c r="AM303" s="34">
        <f t="shared" si="301"/>
        <v>0</v>
      </c>
      <c r="AN303" s="45">
        <v>0</v>
      </c>
      <c r="AO303" s="37" t="s">
        <v>456</v>
      </c>
      <c r="AP303" s="45">
        <v>0</v>
      </c>
      <c r="AQ303" s="175">
        <f t="shared" si="280"/>
        <v>0</v>
      </c>
      <c r="AR303" s="45">
        <f t="shared" si="247"/>
        <v>0</v>
      </c>
      <c r="AS303" s="34">
        <f t="shared" si="293"/>
        <v>0</v>
      </c>
      <c r="AT303" s="149">
        <v>0</v>
      </c>
      <c r="AU303" s="149">
        <v>0</v>
      </c>
      <c r="AV303" s="149">
        <v>0</v>
      </c>
      <c r="AW303" s="45">
        <f t="shared" si="248"/>
        <v>0</v>
      </c>
      <c r="AX303" s="45">
        <v>0</v>
      </c>
      <c r="AY303" s="45">
        <v>0</v>
      </c>
      <c r="AZ303" s="45">
        <v>0</v>
      </c>
      <c r="BA303" s="45">
        <v>0</v>
      </c>
      <c r="BB303" s="34">
        <f t="shared" si="294"/>
        <v>0</v>
      </c>
      <c r="BC303" s="149">
        <v>0</v>
      </c>
      <c r="BD303" s="37" t="s">
        <v>456</v>
      </c>
      <c r="BE303" s="45">
        <f t="shared" si="249"/>
        <v>0</v>
      </c>
      <c r="BF303" s="45">
        <f t="shared" si="250"/>
        <v>0</v>
      </c>
      <c r="BG303" s="45">
        <f t="shared" si="251"/>
        <v>0</v>
      </c>
      <c r="BH303" s="46">
        <v>0</v>
      </c>
      <c r="BI303" s="46">
        <v>0</v>
      </c>
      <c r="BJ303" s="46">
        <v>0</v>
      </c>
      <c r="BK303" s="46">
        <v>0</v>
      </c>
      <c r="BL303" s="46">
        <v>0</v>
      </c>
      <c r="BM303" s="46">
        <v>0</v>
      </c>
      <c r="BN303" s="46">
        <v>0</v>
      </c>
      <c r="BO303" s="46">
        <v>0</v>
      </c>
      <c r="BP303" s="46">
        <v>0</v>
      </c>
      <c r="BQ303" s="45">
        <f t="shared" si="252"/>
        <v>0</v>
      </c>
      <c r="BR303" s="47">
        <f t="shared" si="295"/>
        <v>0</v>
      </c>
      <c r="BS303" s="45">
        <f t="shared" si="253"/>
        <v>0</v>
      </c>
      <c r="BT303" s="45">
        <f t="shared" si="254"/>
        <v>0</v>
      </c>
      <c r="BU303" s="45">
        <f t="shared" si="255"/>
        <v>0</v>
      </c>
      <c r="BV303" s="45">
        <f t="shared" si="256"/>
        <v>0</v>
      </c>
      <c r="BW303" s="45">
        <v>0</v>
      </c>
      <c r="BX303" s="45">
        <v>0</v>
      </c>
      <c r="BY303" s="45">
        <f t="shared" si="257"/>
        <v>0</v>
      </c>
      <c r="BZ303" s="45">
        <v>0</v>
      </c>
      <c r="CA303" s="45">
        <v>0</v>
      </c>
      <c r="CB303" s="45">
        <f t="shared" si="258"/>
        <v>0</v>
      </c>
      <c r="CC303" s="45">
        <v>0</v>
      </c>
      <c r="CD303" s="45">
        <v>0</v>
      </c>
      <c r="CE303" s="45">
        <f t="shared" si="259"/>
        <v>0</v>
      </c>
      <c r="CF303" s="45">
        <v>0</v>
      </c>
      <c r="CG303" s="45">
        <v>0</v>
      </c>
      <c r="CH303" s="45">
        <v>0</v>
      </c>
      <c r="CI303" s="45">
        <v>0</v>
      </c>
      <c r="CJ303" s="48"/>
      <c r="CK303" s="48"/>
      <c r="CL303" s="45">
        <v>0</v>
      </c>
      <c r="CM303" s="45">
        <v>0</v>
      </c>
      <c r="CN303" s="45">
        <f t="shared" si="260"/>
        <v>0</v>
      </c>
      <c r="CO303" s="115" t="s">
        <v>456</v>
      </c>
      <c r="CP303" s="45">
        <f t="shared" si="261"/>
        <v>0</v>
      </c>
      <c r="CQ303" s="45">
        <f t="shared" si="262"/>
        <v>0</v>
      </c>
      <c r="CR303" s="45">
        <f t="shared" si="263"/>
        <v>0</v>
      </c>
      <c r="CS303" s="45">
        <v>0</v>
      </c>
      <c r="CT303" s="45">
        <v>0</v>
      </c>
      <c r="CU303" s="45">
        <v>0</v>
      </c>
      <c r="CV303" s="45">
        <v>0</v>
      </c>
      <c r="CW303" s="45">
        <v>0</v>
      </c>
      <c r="CX303" s="45">
        <v>0</v>
      </c>
      <c r="CY303" s="45">
        <f t="shared" si="264"/>
        <v>0</v>
      </c>
      <c r="CZ303" s="115" t="s">
        <v>456</v>
      </c>
      <c r="DA303" s="45">
        <v>0</v>
      </c>
      <c r="DB303" s="45">
        <f t="shared" si="265"/>
        <v>0</v>
      </c>
      <c r="DC303" s="37" t="s">
        <v>456</v>
      </c>
      <c r="DD303" s="45">
        <v>0</v>
      </c>
      <c r="DE303" s="45">
        <v>0</v>
      </c>
      <c r="DF303" s="45">
        <v>0</v>
      </c>
      <c r="DG303" s="45">
        <v>0</v>
      </c>
      <c r="DH303" s="48"/>
      <c r="DI303" s="48"/>
      <c r="DJ303" s="48"/>
      <c r="DK303" s="46">
        <v>0</v>
      </c>
      <c r="DL303" s="26" t="s">
        <v>392</v>
      </c>
      <c r="DM303" s="26" t="s">
        <v>392</v>
      </c>
      <c r="DN303" s="46">
        <v>4</v>
      </c>
    </row>
    <row r="304" spans="1:118" s="5" customFormat="1">
      <c r="A304" s="26" t="s">
        <v>446</v>
      </c>
      <c r="B304" s="26" t="s">
        <v>447</v>
      </c>
      <c r="C304" s="26" t="s">
        <v>34</v>
      </c>
      <c r="D304" s="46">
        <v>165</v>
      </c>
      <c r="E304" s="45">
        <f t="shared" si="245"/>
        <v>0</v>
      </c>
      <c r="F304" s="26">
        <v>0</v>
      </c>
      <c r="G304" s="37" t="s">
        <v>456</v>
      </c>
      <c r="H304" s="26">
        <v>0</v>
      </c>
      <c r="I304" s="37" t="s">
        <v>456</v>
      </c>
      <c r="J304" s="26">
        <v>0</v>
      </c>
      <c r="K304" s="34">
        <f t="shared" si="288"/>
        <v>0</v>
      </c>
      <c r="L304" s="46">
        <v>66</v>
      </c>
      <c r="M304" s="46">
        <v>50</v>
      </c>
      <c r="N304" s="47">
        <f t="shared" si="289"/>
        <v>30.303030303030305</v>
      </c>
      <c r="O304" s="45">
        <v>32</v>
      </c>
      <c r="P304" s="45">
        <v>24</v>
      </c>
      <c r="Q304" s="34">
        <f t="shared" si="290"/>
        <v>14.545454545454545</v>
      </c>
      <c r="R304" s="46">
        <f t="shared" si="246"/>
        <v>38</v>
      </c>
      <c r="S304" s="46">
        <v>38</v>
      </c>
      <c r="T304" s="34">
        <f t="shared" si="298"/>
        <v>100</v>
      </c>
      <c r="U304" s="46">
        <v>0</v>
      </c>
      <c r="V304" s="34">
        <f t="shared" si="299"/>
        <v>0</v>
      </c>
      <c r="W304" s="46">
        <v>4</v>
      </c>
      <c r="X304" s="46">
        <v>26</v>
      </c>
      <c r="Y304" s="34">
        <f t="shared" si="291"/>
        <v>15.757575757575756</v>
      </c>
      <c r="Z304" s="46">
        <v>4</v>
      </c>
      <c r="AA304" s="34">
        <f t="shared" si="292"/>
        <v>2.4242424242424243</v>
      </c>
      <c r="AB304" s="42">
        <v>190.99</v>
      </c>
      <c r="AC304" s="120" t="s">
        <v>392</v>
      </c>
      <c r="AD304" s="42">
        <v>402.24</v>
      </c>
      <c r="AE304" s="120" t="s">
        <v>392</v>
      </c>
      <c r="AF304" s="34">
        <v>2.39</v>
      </c>
      <c r="AG304" s="120" t="s">
        <v>392</v>
      </c>
      <c r="AH304" s="45">
        <v>24</v>
      </c>
      <c r="AI304" s="34">
        <f t="shared" si="300"/>
        <v>63.157894736842103</v>
      </c>
      <c r="AJ304" s="120" t="s">
        <v>392</v>
      </c>
      <c r="AK304" s="37" t="s">
        <v>456</v>
      </c>
      <c r="AL304" s="45">
        <v>15</v>
      </c>
      <c r="AM304" s="34">
        <f t="shared" si="301"/>
        <v>57.692307692307686</v>
      </c>
      <c r="AN304" s="120" t="s">
        <v>392</v>
      </c>
      <c r="AO304" s="37" t="s">
        <v>456</v>
      </c>
      <c r="AP304" s="45">
        <v>0</v>
      </c>
      <c r="AQ304" s="175">
        <f t="shared" si="280"/>
        <v>0</v>
      </c>
      <c r="AR304" s="45">
        <f t="shared" si="247"/>
        <v>4</v>
      </c>
      <c r="AS304" s="34">
        <f t="shared" si="293"/>
        <v>2.4242424242424243</v>
      </c>
      <c r="AT304" s="149">
        <v>0</v>
      </c>
      <c r="AU304" s="149">
        <v>4</v>
      </c>
      <c r="AV304" s="149">
        <v>0</v>
      </c>
      <c r="AW304" s="45">
        <f t="shared" si="248"/>
        <v>4</v>
      </c>
      <c r="AX304" s="45">
        <v>0</v>
      </c>
      <c r="AY304" s="45">
        <v>4</v>
      </c>
      <c r="AZ304" s="45">
        <v>0</v>
      </c>
      <c r="BA304" s="45">
        <v>4</v>
      </c>
      <c r="BB304" s="34">
        <f t="shared" si="294"/>
        <v>2.4242424242424243</v>
      </c>
      <c r="BC304" s="149">
        <v>0</v>
      </c>
      <c r="BD304" s="34">
        <f>(BC304/BA304)*100</f>
        <v>0</v>
      </c>
      <c r="BE304" s="45">
        <f t="shared" si="249"/>
        <v>0</v>
      </c>
      <c r="BF304" s="45">
        <f t="shared" si="250"/>
        <v>0</v>
      </c>
      <c r="BG304" s="45">
        <f t="shared" si="251"/>
        <v>4</v>
      </c>
      <c r="BH304" s="46">
        <v>0</v>
      </c>
      <c r="BI304" s="46">
        <v>0</v>
      </c>
      <c r="BJ304" s="46">
        <v>0</v>
      </c>
      <c r="BK304" s="46">
        <v>0</v>
      </c>
      <c r="BL304" s="46">
        <v>0</v>
      </c>
      <c r="BM304" s="46">
        <v>4</v>
      </c>
      <c r="BN304" s="46">
        <v>0</v>
      </c>
      <c r="BO304" s="46">
        <v>0</v>
      </c>
      <c r="BP304" s="46">
        <v>0</v>
      </c>
      <c r="BQ304" s="45">
        <f t="shared" si="252"/>
        <v>0</v>
      </c>
      <c r="BR304" s="47">
        <f t="shared" si="295"/>
        <v>0</v>
      </c>
      <c r="BS304" s="45">
        <f t="shared" si="253"/>
        <v>0</v>
      </c>
      <c r="BT304" s="45">
        <f t="shared" si="254"/>
        <v>0</v>
      </c>
      <c r="BU304" s="45">
        <f t="shared" si="255"/>
        <v>0</v>
      </c>
      <c r="BV304" s="45">
        <f t="shared" si="256"/>
        <v>0</v>
      </c>
      <c r="BW304" s="45">
        <v>0</v>
      </c>
      <c r="BX304" s="45">
        <v>0</v>
      </c>
      <c r="BY304" s="45">
        <f t="shared" si="257"/>
        <v>0</v>
      </c>
      <c r="BZ304" s="45">
        <v>0</v>
      </c>
      <c r="CA304" s="45">
        <v>0</v>
      </c>
      <c r="CB304" s="45">
        <f t="shared" si="258"/>
        <v>0</v>
      </c>
      <c r="CC304" s="45">
        <v>0</v>
      </c>
      <c r="CD304" s="45">
        <v>0</v>
      </c>
      <c r="CE304" s="45">
        <f t="shared" si="259"/>
        <v>0</v>
      </c>
      <c r="CF304" s="45">
        <v>0</v>
      </c>
      <c r="CG304" s="45">
        <v>0</v>
      </c>
      <c r="CH304" s="45">
        <v>0</v>
      </c>
      <c r="CI304" s="45">
        <v>0</v>
      </c>
      <c r="CJ304" s="48"/>
      <c r="CK304" s="48"/>
      <c r="CL304" s="45">
        <v>0</v>
      </c>
      <c r="CM304" s="45">
        <v>0</v>
      </c>
      <c r="CN304" s="45">
        <f t="shared" si="260"/>
        <v>0</v>
      </c>
      <c r="CO304" s="115" t="s">
        <v>456</v>
      </c>
      <c r="CP304" s="45">
        <f t="shared" si="261"/>
        <v>0</v>
      </c>
      <c r="CQ304" s="45">
        <f t="shared" si="262"/>
        <v>0</v>
      </c>
      <c r="CR304" s="45">
        <f t="shared" si="263"/>
        <v>0</v>
      </c>
      <c r="CS304" s="45">
        <v>0</v>
      </c>
      <c r="CT304" s="45">
        <v>0</v>
      </c>
      <c r="CU304" s="45">
        <v>0</v>
      </c>
      <c r="CV304" s="45">
        <v>0</v>
      </c>
      <c r="CW304" s="45">
        <v>0</v>
      </c>
      <c r="CX304" s="45">
        <v>0</v>
      </c>
      <c r="CY304" s="45">
        <f t="shared" si="264"/>
        <v>0</v>
      </c>
      <c r="CZ304" s="115" t="s">
        <v>456</v>
      </c>
      <c r="DA304" s="45">
        <v>0</v>
      </c>
      <c r="DB304" s="45">
        <f t="shared" si="265"/>
        <v>0</v>
      </c>
      <c r="DC304" s="37" t="s">
        <v>456</v>
      </c>
      <c r="DD304" s="45">
        <v>0</v>
      </c>
      <c r="DE304" s="45">
        <v>0</v>
      </c>
      <c r="DF304" s="45">
        <v>0</v>
      </c>
      <c r="DG304" s="45">
        <v>0</v>
      </c>
      <c r="DH304" s="48"/>
      <c r="DI304" s="48"/>
      <c r="DJ304" s="48"/>
      <c r="DK304" s="46">
        <v>0</v>
      </c>
      <c r="DL304" s="46">
        <v>0</v>
      </c>
      <c r="DM304" s="46">
        <v>0</v>
      </c>
      <c r="DN304" s="46">
        <v>0</v>
      </c>
    </row>
    <row r="305" spans="1:118" s="5" customFormat="1">
      <c r="A305" s="100" t="s">
        <v>378</v>
      </c>
      <c r="B305" s="100" t="s">
        <v>391</v>
      </c>
      <c r="C305" s="100" t="s">
        <v>19</v>
      </c>
      <c r="D305" s="46">
        <v>640</v>
      </c>
      <c r="E305" s="45">
        <f t="shared" si="245"/>
        <v>6</v>
      </c>
      <c r="F305" s="46">
        <v>6</v>
      </c>
      <c r="G305" s="34">
        <f>(F305/E305)*100</f>
        <v>100</v>
      </c>
      <c r="H305" s="46">
        <v>0</v>
      </c>
      <c r="I305" s="34">
        <f>(H305/E305)*100</f>
        <v>0</v>
      </c>
      <c r="J305" s="46">
        <v>6</v>
      </c>
      <c r="K305" s="34">
        <f t="shared" si="288"/>
        <v>0.9375</v>
      </c>
      <c r="L305" s="46">
        <v>117</v>
      </c>
      <c r="M305" s="46">
        <v>75</v>
      </c>
      <c r="N305" s="47">
        <f t="shared" si="289"/>
        <v>11.71875</v>
      </c>
      <c r="O305" s="45">
        <v>22</v>
      </c>
      <c r="P305" s="45">
        <v>20</v>
      </c>
      <c r="Q305" s="34">
        <f t="shared" si="290"/>
        <v>3.125</v>
      </c>
      <c r="R305" s="46">
        <f t="shared" si="246"/>
        <v>4</v>
      </c>
      <c r="S305" s="46">
        <v>4</v>
      </c>
      <c r="T305" s="34">
        <f t="shared" si="298"/>
        <v>100</v>
      </c>
      <c r="U305" s="46">
        <v>0</v>
      </c>
      <c r="V305" s="34">
        <f t="shared" si="299"/>
        <v>0</v>
      </c>
      <c r="W305" s="46">
        <v>0</v>
      </c>
      <c r="X305" s="46">
        <v>4</v>
      </c>
      <c r="Y305" s="34">
        <f t="shared" si="291"/>
        <v>0.625</v>
      </c>
      <c r="Z305" s="46">
        <v>0</v>
      </c>
      <c r="AA305" s="34">
        <f t="shared" si="292"/>
        <v>0</v>
      </c>
      <c r="AB305" s="42">
        <v>43.26</v>
      </c>
      <c r="AC305" s="42"/>
      <c r="AD305" s="42"/>
      <c r="AE305" s="42"/>
      <c r="AF305" s="34">
        <v>7.25</v>
      </c>
      <c r="AG305" s="34"/>
      <c r="AH305" s="45">
        <v>0</v>
      </c>
      <c r="AI305" s="34">
        <f t="shared" si="300"/>
        <v>0</v>
      </c>
      <c r="AJ305" s="45">
        <v>0</v>
      </c>
      <c r="AK305" s="37" t="s">
        <v>456</v>
      </c>
      <c r="AL305" s="45">
        <v>0</v>
      </c>
      <c r="AM305" s="34">
        <f t="shared" si="301"/>
        <v>0</v>
      </c>
      <c r="AN305" s="45">
        <v>0</v>
      </c>
      <c r="AO305" s="37" t="s">
        <v>456</v>
      </c>
      <c r="AP305" s="45">
        <v>1</v>
      </c>
      <c r="AQ305" s="175">
        <f t="shared" si="280"/>
        <v>0.15625</v>
      </c>
      <c r="AR305" s="45">
        <f t="shared" si="247"/>
        <v>2</v>
      </c>
      <c r="AS305" s="34">
        <f t="shared" si="293"/>
        <v>0.3125</v>
      </c>
      <c r="AT305" s="149">
        <v>0</v>
      </c>
      <c r="AU305" s="149">
        <v>2</v>
      </c>
      <c r="AV305" s="149">
        <v>0</v>
      </c>
      <c r="AW305" s="45">
        <f t="shared" si="248"/>
        <v>2</v>
      </c>
      <c r="AX305" s="45">
        <v>0</v>
      </c>
      <c r="AY305" s="45">
        <v>2</v>
      </c>
      <c r="AZ305" s="45">
        <v>0</v>
      </c>
      <c r="BA305" s="45">
        <v>2</v>
      </c>
      <c r="BB305" s="34">
        <f t="shared" si="294"/>
        <v>0.3125</v>
      </c>
      <c r="BC305" s="149">
        <v>0</v>
      </c>
      <c r="BD305" s="34">
        <f>(BC305/BA305)*100</f>
        <v>0</v>
      </c>
      <c r="BE305" s="45">
        <f t="shared" si="249"/>
        <v>0</v>
      </c>
      <c r="BF305" s="45">
        <f t="shared" si="250"/>
        <v>1</v>
      </c>
      <c r="BG305" s="45">
        <f t="shared" si="251"/>
        <v>1</v>
      </c>
      <c r="BH305" s="46">
        <v>0</v>
      </c>
      <c r="BI305" s="46">
        <v>0</v>
      </c>
      <c r="BJ305" s="46">
        <v>0</v>
      </c>
      <c r="BK305" s="46">
        <v>0</v>
      </c>
      <c r="BL305" s="46">
        <v>1</v>
      </c>
      <c r="BM305" s="46">
        <v>1</v>
      </c>
      <c r="BN305" s="46">
        <v>0</v>
      </c>
      <c r="BO305" s="46">
        <v>0</v>
      </c>
      <c r="BP305" s="46">
        <v>0</v>
      </c>
      <c r="BQ305" s="45">
        <f t="shared" si="252"/>
        <v>0</v>
      </c>
      <c r="BR305" s="47">
        <f t="shared" si="295"/>
        <v>0</v>
      </c>
      <c r="BS305" s="45">
        <f t="shared" si="253"/>
        <v>0</v>
      </c>
      <c r="BT305" s="45">
        <f t="shared" si="254"/>
        <v>0</v>
      </c>
      <c r="BU305" s="45">
        <f t="shared" si="255"/>
        <v>0</v>
      </c>
      <c r="BV305" s="45">
        <f t="shared" si="256"/>
        <v>0</v>
      </c>
      <c r="BW305" s="45">
        <v>0</v>
      </c>
      <c r="BX305" s="45">
        <v>0</v>
      </c>
      <c r="BY305" s="45">
        <f t="shared" si="257"/>
        <v>0</v>
      </c>
      <c r="BZ305" s="45">
        <v>0</v>
      </c>
      <c r="CA305" s="45">
        <v>0</v>
      </c>
      <c r="CB305" s="45">
        <f t="shared" si="258"/>
        <v>0</v>
      </c>
      <c r="CC305" s="45">
        <v>0</v>
      </c>
      <c r="CD305" s="45">
        <v>0</v>
      </c>
      <c r="CE305" s="45">
        <f t="shared" si="259"/>
        <v>0</v>
      </c>
      <c r="CF305" s="45">
        <v>0</v>
      </c>
      <c r="CG305" s="45">
        <v>0</v>
      </c>
      <c r="CH305" s="45">
        <v>0</v>
      </c>
      <c r="CI305" s="45">
        <v>0</v>
      </c>
      <c r="CJ305" s="48"/>
      <c r="CK305" s="48"/>
      <c r="CL305" s="45">
        <v>0</v>
      </c>
      <c r="CM305" s="45">
        <v>0</v>
      </c>
      <c r="CN305" s="45">
        <f t="shared" si="260"/>
        <v>0</v>
      </c>
      <c r="CO305" s="115" t="s">
        <v>456</v>
      </c>
      <c r="CP305" s="45">
        <f t="shared" si="261"/>
        <v>0</v>
      </c>
      <c r="CQ305" s="45">
        <f t="shared" si="262"/>
        <v>0</v>
      </c>
      <c r="CR305" s="45">
        <f t="shared" si="263"/>
        <v>0</v>
      </c>
      <c r="CS305" s="45">
        <v>0</v>
      </c>
      <c r="CT305" s="45">
        <v>0</v>
      </c>
      <c r="CU305" s="45">
        <v>0</v>
      </c>
      <c r="CV305" s="45">
        <v>0</v>
      </c>
      <c r="CW305" s="45">
        <v>0</v>
      </c>
      <c r="CX305" s="45">
        <v>0</v>
      </c>
      <c r="CY305" s="45">
        <f t="shared" si="264"/>
        <v>0</v>
      </c>
      <c r="CZ305" s="115" t="s">
        <v>456</v>
      </c>
      <c r="DA305" s="45">
        <v>0</v>
      </c>
      <c r="DB305" s="45">
        <f t="shared" si="265"/>
        <v>0</v>
      </c>
      <c r="DC305" s="37" t="s">
        <v>456</v>
      </c>
      <c r="DD305" s="45">
        <v>0</v>
      </c>
      <c r="DE305" s="45">
        <v>0</v>
      </c>
      <c r="DF305" s="45">
        <v>0</v>
      </c>
      <c r="DG305" s="45">
        <v>0</v>
      </c>
      <c r="DH305" s="48"/>
      <c r="DI305" s="48"/>
      <c r="DJ305" s="48"/>
      <c r="DK305" s="46">
        <v>0</v>
      </c>
      <c r="DL305" s="26" t="s">
        <v>392</v>
      </c>
      <c r="DM305" s="26" t="s">
        <v>392</v>
      </c>
      <c r="DN305" s="46">
        <v>4</v>
      </c>
    </row>
    <row r="306" spans="1:118" s="5" customFormat="1">
      <c r="A306" s="26" t="s">
        <v>203</v>
      </c>
      <c r="B306" s="26" t="s">
        <v>210</v>
      </c>
      <c r="C306" s="26" t="s">
        <v>31</v>
      </c>
      <c r="D306" s="46">
        <v>590</v>
      </c>
      <c r="E306" s="45">
        <f t="shared" si="245"/>
        <v>6</v>
      </c>
      <c r="F306" s="46">
        <v>6</v>
      </c>
      <c r="G306" s="34">
        <f>(F306/E306)*100</f>
        <v>100</v>
      </c>
      <c r="H306" s="46">
        <v>0</v>
      </c>
      <c r="I306" s="34">
        <f>(H306/E306)*100</f>
        <v>0</v>
      </c>
      <c r="J306" s="46">
        <v>5</v>
      </c>
      <c r="K306" s="34">
        <f t="shared" si="288"/>
        <v>0.84745762711864403</v>
      </c>
      <c r="L306" s="46">
        <v>125</v>
      </c>
      <c r="M306" s="46">
        <v>61</v>
      </c>
      <c r="N306" s="47">
        <f t="shared" si="289"/>
        <v>10.338983050847457</v>
      </c>
      <c r="O306" s="46">
        <v>20</v>
      </c>
      <c r="P306" s="46">
        <v>12</v>
      </c>
      <c r="Q306" s="34">
        <f t="shared" si="290"/>
        <v>2.0338983050847457</v>
      </c>
      <c r="R306" s="46">
        <f t="shared" si="246"/>
        <v>5</v>
      </c>
      <c r="S306" s="46">
        <v>5</v>
      </c>
      <c r="T306" s="34">
        <f t="shared" si="298"/>
        <v>100</v>
      </c>
      <c r="U306" s="46">
        <v>0</v>
      </c>
      <c r="V306" s="34">
        <f t="shared" si="299"/>
        <v>0</v>
      </c>
      <c r="W306" s="46">
        <v>1</v>
      </c>
      <c r="X306" s="46">
        <v>3</v>
      </c>
      <c r="Y306" s="34">
        <f t="shared" si="291"/>
        <v>0.50847457627118642</v>
      </c>
      <c r="Z306" s="46">
        <v>1</v>
      </c>
      <c r="AA306" s="34">
        <f t="shared" si="292"/>
        <v>0.16949152542372881</v>
      </c>
      <c r="AB306" s="42">
        <v>23.89</v>
      </c>
      <c r="AC306" s="42">
        <v>29.56</v>
      </c>
      <c r="AD306" s="42">
        <v>83.25</v>
      </c>
      <c r="AE306" s="42">
        <v>59.11</v>
      </c>
      <c r="AF306" s="34">
        <v>2.67</v>
      </c>
      <c r="AG306" s="34">
        <v>2</v>
      </c>
      <c r="AH306" s="45">
        <v>2</v>
      </c>
      <c r="AI306" s="34">
        <f t="shared" si="300"/>
        <v>40</v>
      </c>
      <c r="AJ306" s="45">
        <v>1</v>
      </c>
      <c r="AK306" s="34">
        <f>(AJ306/W306)*100</f>
        <v>100</v>
      </c>
      <c r="AL306" s="45">
        <v>2</v>
      </c>
      <c r="AM306" s="34">
        <f t="shared" si="301"/>
        <v>66.666666666666657</v>
      </c>
      <c r="AN306" s="45">
        <v>1</v>
      </c>
      <c r="AO306" s="34">
        <f>(AN306/Z306)*100</f>
        <v>100</v>
      </c>
      <c r="AP306" s="45">
        <v>0</v>
      </c>
      <c r="AQ306" s="175">
        <f t="shared" si="280"/>
        <v>0</v>
      </c>
      <c r="AR306" s="45">
        <f t="shared" si="247"/>
        <v>1</v>
      </c>
      <c r="AS306" s="34">
        <f t="shared" si="293"/>
        <v>0.16949152542372881</v>
      </c>
      <c r="AT306" s="149">
        <v>0</v>
      </c>
      <c r="AU306" s="149">
        <v>1</v>
      </c>
      <c r="AV306" s="149">
        <v>0</v>
      </c>
      <c r="AW306" s="45">
        <f t="shared" si="248"/>
        <v>0</v>
      </c>
      <c r="AX306" s="45">
        <v>0</v>
      </c>
      <c r="AY306" s="45">
        <v>0</v>
      </c>
      <c r="AZ306" s="45">
        <v>0</v>
      </c>
      <c r="BA306" s="45">
        <v>0</v>
      </c>
      <c r="BB306" s="34">
        <f t="shared" si="294"/>
        <v>0</v>
      </c>
      <c r="BC306" s="149">
        <v>0</v>
      </c>
      <c r="BD306" s="37" t="s">
        <v>456</v>
      </c>
      <c r="BE306" s="45">
        <f t="shared" si="249"/>
        <v>0</v>
      </c>
      <c r="BF306" s="45">
        <f t="shared" si="250"/>
        <v>0</v>
      </c>
      <c r="BG306" s="45">
        <f t="shared" si="251"/>
        <v>0</v>
      </c>
      <c r="BH306" s="46">
        <v>0</v>
      </c>
      <c r="BI306" s="46">
        <v>0</v>
      </c>
      <c r="BJ306" s="46">
        <v>0</v>
      </c>
      <c r="BK306" s="46">
        <v>0</v>
      </c>
      <c r="BL306" s="46">
        <v>0</v>
      </c>
      <c r="BM306" s="46">
        <v>0</v>
      </c>
      <c r="BN306" s="46">
        <v>0</v>
      </c>
      <c r="BO306" s="46">
        <v>0</v>
      </c>
      <c r="BP306" s="46">
        <v>0</v>
      </c>
      <c r="BQ306" s="45">
        <f t="shared" si="252"/>
        <v>0</v>
      </c>
      <c r="BR306" s="47">
        <f t="shared" si="295"/>
        <v>0</v>
      </c>
      <c r="BS306" s="45">
        <f t="shared" si="253"/>
        <v>0</v>
      </c>
      <c r="BT306" s="45">
        <f t="shared" si="254"/>
        <v>0</v>
      </c>
      <c r="BU306" s="45">
        <f t="shared" si="255"/>
        <v>0</v>
      </c>
      <c r="BV306" s="45">
        <f t="shared" si="256"/>
        <v>0</v>
      </c>
      <c r="BW306" s="45">
        <v>0</v>
      </c>
      <c r="BX306" s="45">
        <v>0</v>
      </c>
      <c r="BY306" s="45">
        <f t="shared" si="257"/>
        <v>0</v>
      </c>
      <c r="BZ306" s="45">
        <v>0</v>
      </c>
      <c r="CA306" s="45">
        <v>0</v>
      </c>
      <c r="CB306" s="45">
        <f t="shared" si="258"/>
        <v>0</v>
      </c>
      <c r="CC306" s="45">
        <v>0</v>
      </c>
      <c r="CD306" s="45">
        <v>0</v>
      </c>
      <c r="CE306" s="45">
        <f t="shared" si="259"/>
        <v>0</v>
      </c>
      <c r="CF306" s="45">
        <v>0</v>
      </c>
      <c r="CG306" s="45">
        <v>0</v>
      </c>
      <c r="CH306" s="45">
        <v>0</v>
      </c>
      <c r="CI306" s="45">
        <v>0</v>
      </c>
      <c r="CJ306" s="48"/>
      <c r="CK306" s="48"/>
      <c r="CL306" s="45"/>
      <c r="CM306" s="45">
        <v>0</v>
      </c>
      <c r="CN306" s="45">
        <f t="shared" si="260"/>
        <v>0</v>
      </c>
      <c r="CO306" s="115" t="s">
        <v>456</v>
      </c>
      <c r="CP306" s="45">
        <f t="shared" si="261"/>
        <v>0</v>
      </c>
      <c r="CQ306" s="45">
        <f t="shared" si="262"/>
        <v>0</v>
      </c>
      <c r="CR306" s="45">
        <f t="shared" si="263"/>
        <v>0</v>
      </c>
      <c r="CS306" s="45">
        <v>0</v>
      </c>
      <c r="CT306" s="45">
        <v>0</v>
      </c>
      <c r="CU306" s="45">
        <v>0</v>
      </c>
      <c r="CV306" s="45">
        <v>0</v>
      </c>
      <c r="CW306" s="45">
        <v>0</v>
      </c>
      <c r="CX306" s="45">
        <v>0</v>
      </c>
      <c r="CY306" s="45">
        <f t="shared" si="264"/>
        <v>0</v>
      </c>
      <c r="CZ306" s="115" t="s">
        <v>456</v>
      </c>
      <c r="DA306" s="45">
        <v>0</v>
      </c>
      <c r="DB306" s="45">
        <f t="shared" si="265"/>
        <v>0</v>
      </c>
      <c r="DC306" s="37" t="s">
        <v>456</v>
      </c>
      <c r="DD306" s="45">
        <v>0</v>
      </c>
      <c r="DE306" s="45">
        <v>0</v>
      </c>
      <c r="DF306" s="45">
        <v>0</v>
      </c>
      <c r="DG306" s="45">
        <v>0</v>
      </c>
      <c r="DH306" s="48"/>
      <c r="DI306" s="48"/>
      <c r="DJ306" s="48"/>
      <c r="DK306" s="46">
        <v>0</v>
      </c>
      <c r="DL306" s="46">
        <v>5</v>
      </c>
      <c r="DM306" s="46">
        <v>0</v>
      </c>
      <c r="DN306" s="46">
        <v>3</v>
      </c>
    </row>
    <row r="307" spans="1:118" s="5" customFormat="1">
      <c r="A307" s="26" t="s">
        <v>429</v>
      </c>
      <c r="B307" s="26" t="s">
        <v>439</v>
      </c>
      <c r="C307" s="26" t="s">
        <v>33</v>
      </c>
      <c r="D307" s="46">
        <v>708</v>
      </c>
      <c r="E307" s="45">
        <f t="shared" si="245"/>
        <v>0</v>
      </c>
      <c r="F307" s="46">
        <v>0</v>
      </c>
      <c r="G307" s="37" t="s">
        <v>456</v>
      </c>
      <c r="H307" s="46">
        <v>0</v>
      </c>
      <c r="I307" s="37" t="s">
        <v>456</v>
      </c>
      <c r="J307" s="46">
        <v>0</v>
      </c>
      <c r="K307" s="34">
        <f t="shared" si="288"/>
        <v>0</v>
      </c>
      <c r="L307" s="46">
        <v>167</v>
      </c>
      <c r="M307" s="46">
        <v>97</v>
      </c>
      <c r="N307" s="47">
        <f t="shared" si="289"/>
        <v>13.700564971751412</v>
      </c>
      <c r="O307" s="45">
        <v>60</v>
      </c>
      <c r="P307" s="45">
        <v>45</v>
      </c>
      <c r="Q307" s="34">
        <f t="shared" si="290"/>
        <v>6.3559322033898304</v>
      </c>
      <c r="R307" s="46">
        <f t="shared" si="246"/>
        <v>14</v>
      </c>
      <c r="S307" s="46">
        <v>14</v>
      </c>
      <c r="T307" s="34">
        <f t="shared" si="298"/>
        <v>100</v>
      </c>
      <c r="U307" s="46">
        <v>0</v>
      </c>
      <c r="V307" s="34">
        <f t="shared" si="299"/>
        <v>0</v>
      </c>
      <c r="W307" s="46">
        <v>5</v>
      </c>
      <c r="X307" s="46">
        <v>12</v>
      </c>
      <c r="Y307" s="34">
        <f t="shared" si="291"/>
        <v>1.6949152542372881</v>
      </c>
      <c r="Z307" s="46">
        <v>4</v>
      </c>
      <c r="AA307" s="34">
        <f t="shared" si="292"/>
        <v>0.56497175141242939</v>
      </c>
      <c r="AB307" s="42">
        <v>54.94</v>
      </c>
      <c r="AC307" s="42">
        <v>34.93</v>
      </c>
      <c r="AD307" s="42">
        <v>258.56</v>
      </c>
      <c r="AE307" s="42">
        <v>1215.54</v>
      </c>
      <c r="AF307" s="34">
        <v>4</v>
      </c>
      <c r="AG307" s="34">
        <v>34.799999999999997</v>
      </c>
      <c r="AH307" s="45">
        <v>6</v>
      </c>
      <c r="AI307" s="34">
        <f t="shared" si="300"/>
        <v>42.857142857142854</v>
      </c>
      <c r="AJ307" s="45">
        <v>1</v>
      </c>
      <c r="AK307" s="34">
        <f>(AJ307/W307)*100</f>
        <v>20</v>
      </c>
      <c r="AL307" s="45">
        <v>6</v>
      </c>
      <c r="AM307" s="34">
        <f t="shared" si="301"/>
        <v>50</v>
      </c>
      <c r="AN307" s="45">
        <v>1</v>
      </c>
      <c r="AO307" s="34">
        <f>(AN307/Z307)*100</f>
        <v>25</v>
      </c>
      <c r="AP307" s="45">
        <v>0</v>
      </c>
      <c r="AQ307" s="175">
        <f t="shared" si="280"/>
        <v>0</v>
      </c>
      <c r="AR307" s="45">
        <f t="shared" si="247"/>
        <v>10</v>
      </c>
      <c r="AS307" s="34">
        <f t="shared" si="293"/>
        <v>1.4124293785310735</v>
      </c>
      <c r="AT307" s="149">
        <v>0</v>
      </c>
      <c r="AU307" s="149">
        <v>10</v>
      </c>
      <c r="AV307" s="149">
        <v>0</v>
      </c>
      <c r="AW307" s="45">
        <f t="shared" si="248"/>
        <v>9</v>
      </c>
      <c r="AX307" s="45">
        <v>0</v>
      </c>
      <c r="AY307" s="45">
        <v>9</v>
      </c>
      <c r="AZ307" s="45">
        <v>0</v>
      </c>
      <c r="BA307" s="45">
        <v>7</v>
      </c>
      <c r="BB307" s="34">
        <f t="shared" si="294"/>
        <v>0.98870056497175152</v>
      </c>
      <c r="BC307" s="149">
        <v>0</v>
      </c>
      <c r="BD307" s="34">
        <f t="shared" ref="BD307:BD315" si="302">(BC307/BA307)*100</f>
        <v>0</v>
      </c>
      <c r="BE307" s="45">
        <f t="shared" si="249"/>
        <v>0</v>
      </c>
      <c r="BF307" s="45">
        <f t="shared" si="250"/>
        <v>3</v>
      </c>
      <c r="BG307" s="45">
        <f t="shared" si="251"/>
        <v>6</v>
      </c>
      <c r="BH307" s="46">
        <v>0</v>
      </c>
      <c r="BI307" s="46">
        <v>0</v>
      </c>
      <c r="BJ307" s="46">
        <v>0</v>
      </c>
      <c r="BK307" s="46">
        <v>0</v>
      </c>
      <c r="BL307" s="46">
        <v>3</v>
      </c>
      <c r="BM307" s="46">
        <v>6</v>
      </c>
      <c r="BN307" s="46">
        <v>0</v>
      </c>
      <c r="BO307" s="46">
        <v>0</v>
      </c>
      <c r="BP307" s="46">
        <v>0</v>
      </c>
      <c r="BQ307" s="45">
        <f t="shared" si="252"/>
        <v>2</v>
      </c>
      <c r="BR307" s="47">
        <f t="shared" si="295"/>
        <v>0.2824858757062147</v>
      </c>
      <c r="BS307" s="45">
        <f t="shared" si="253"/>
        <v>2</v>
      </c>
      <c r="BT307" s="45">
        <f t="shared" si="254"/>
        <v>0</v>
      </c>
      <c r="BU307" s="45">
        <f t="shared" si="255"/>
        <v>2</v>
      </c>
      <c r="BV307" s="45">
        <f t="shared" si="256"/>
        <v>0</v>
      </c>
      <c r="BW307" s="45">
        <v>0</v>
      </c>
      <c r="BX307" s="45">
        <v>0</v>
      </c>
      <c r="BY307" s="45">
        <f t="shared" si="257"/>
        <v>2</v>
      </c>
      <c r="BZ307" s="45">
        <v>0</v>
      </c>
      <c r="CA307" s="45">
        <v>2</v>
      </c>
      <c r="CB307" s="45">
        <f t="shared" si="258"/>
        <v>0</v>
      </c>
      <c r="CC307" s="45">
        <v>0</v>
      </c>
      <c r="CD307" s="45">
        <v>0</v>
      </c>
      <c r="CE307" s="45">
        <f t="shared" si="259"/>
        <v>0</v>
      </c>
      <c r="CF307" s="45">
        <v>0</v>
      </c>
      <c r="CG307" s="45">
        <v>0</v>
      </c>
      <c r="CH307" s="45">
        <v>0</v>
      </c>
      <c r="CI307" s="45">
        <v>0</v>
      </c>
      <c r="CJ307" s="48">
        <v>1490.39</v>
      </c>
      <c r="CK307" s="48"/>
      <c r="CL307" s="45">
        <v>2</v>
      </c>
      <c r="CM307" s="45">
        <v>0</v>
      </c>
      <c r="CN307" s="45">
        <f t="shared" si="260"/>
        <v>1</v>
      </c>
      <c r="CO307" s="47">
        <f>(CN307/BQ307)*100</f>
        <v>50</v>
      </c>
      <c r="CP307" s="45">
        <f t="shared" si="261"/>
        <v>1</v>
      </c>
      <c r="CQ307" s="45">
        <f t="shared" si="262"/>
        <v>0</v>
      </c>
      <c r="CR307" s="45">
        <f t="shared" si="263"/>
        <v>0</v>
      </c>
      <c r="CS307" s="45">
        <v>1</v>
      </c>
      <c r="CT307" s="45">
        <v>0</v>
      </c>
      <c r="CU307" s="45">
        <v>0</v>
      </c>
      <c r="CV307" s="45">
        <v>0</v>
      </c>
      <c r="CW307" s="45">
        <v>0</v>
      </c>
      <c r="CX307" s="45">
        <v>0</v>
      </c>
      <c r="CY307" s="45">
        <f t="shared" si="264"/>
        <v>1</v>
      </c>
      <c r="CZ307" s="47">
        <f>(CY307/BQ307)*100</f>
        <v>50</v>
      </c>
      <c r="DA307" s="45">
        <v>0</v>
      </c>
      <c r="DB307" s="45">
        <f t="shared" si="265"/>
        <v>0</v>
      </c>
      <c r="DC307" s="37" t="s">
        <v>456</v>
      </c>
      <c r="DD307" s="45">
        <v>0</v>
      </c>
      <c r="DE307" s="45">
        <v>0</v>
      </c>
      <c r="DF307" s="45">
        <v>0</v>
      </c>
      <c r="DG307" s="45">
        <v>0</v>
      </c>
      <c r="DH307" s="48"/>
      <c r="DI307" s="48"/>
      <c r="DJ307" s="48"/>
      <c r="DK307" s="46">
        <v>0</v>
      </c>
      <c r="DL307" s="46">
        <v>3</v>
      </c>
      <c r="DM307" s="46">
        <v>2</v>
      </c>
      <c r="DN307" s="46">
        <v>4</v>
      </c>
    </row>
    <row r="308" spans="1:118" s="5" customFormat="1">
      <c r="A308" s="100" t="s">
        <v>379</v>
      </c>
      <c r="B308" s="100" t="s">
        <v>391</v>
      </c>
      <c r="C308" s="100" t="s">
        <v>19</v>
      </c>
      <c r="D308" s="45">
        <v>1064</v>
      </c>
      <c r="E308" s="45">
        <f t="shared" si="245"/>
        <v>13</v>
      </c>
      <c r="F308" s="46">
        <v>13</v>
      </c>
      <c r="G308" s="34">
        <f>(F308/E308)*100</f>
        <v>100</v>
      </c>
      <c r="H308" s="46">
        <v>0</v>
      </c>
      <c r="I308" s="34">
        <f>(H308/E308)*100</f>
        <v>0</v>
      </c>
      <c r="J308" s="46">
        <v>13</v>
      </c>
      <c r="K308" s="34">
        <f t="shared" si="288"/>
        <v>1.2218045112781954</v>
      </c>
      <c r="L308" s="46">
        <v>158</v>
      </c>
      <c r="M308" s="46">
        <v>103</v>
      </c>
      <c r="N308" s="47">
        <f t="shared" si="289"/>
        <v>9.6804511278195484</v>
      </c>
      <c r="O308" s="45">
        <v>34</v>
      </c>
      <c r="P308" s="45">
        <v>23</v>
      </c>
      <c r="Q308" s="34">
        <f t="shared" si="290"/>
        <v>2.1616541353383458</v>
      </c>
      <c r="R308" s="46">
        <f t="shared" si="246"/>
        <v>10</v>
      </c>
      <c r="S308" s="46">
        <v>10</v>
      </c>
      <c r="T308" s="34">
        <f t="shared" si="298"/>
        <v>100</v>
      </c>
      <c r="U308" s="46">
        <v>0</v>
      </c>
      <c r="V308" s="34">
        <f t="shared" si="299"/>
        <v>0</v>
      </c>
      <c r="W308" s="46">
        <v>4</v>
      </c>
      <c r="X308" s="46">
        <v>10</v>
      </c>
      <c r="Y308" s="34">
        <f t="shared" si="291"/>
        <v>0.93984962406015038</v>
      </c>
      <c r="Z308" s="46">
        <v>4</v>
      </c>
      <c r="AA308" s="34">
        <f t="shared" si="292"/>
        <v>0.37593984962406013</v>
      </c>
      <c r="AB308" s="42">
        <v>43.78</v>
      </c>
      <c r="AC308" s="42">
        <v>62.65</v>
      </c>
      <c r="AD308" s="42"/>
      <c r="AE308" s="42">
        <v>462.61</v>
      </c>
      <c r="AF308" s="34">
        <v>15.2</v>
      </c>
      <c r="AG308" s="34">
        <v>14.75</v>
      </c>
      <c r="AH308" s="45">
        <v>3</v>
      </c>
      <c r="AI308" s="34">
        <f t="shared" si="300"/>
        <v>30</v>
      </c>
      <c r="AJ308" s="45">
        <v>1</v>
      </c>
      <c r="AK308" s="34">
        <f>(AJ308/W308)*100</f>
        <v>25</v>
      </c>
      <c r="AL308" s="45">
        <v>3</v>
      </c>
      <c r="AM308" s="34">
        <f t="shared" si="301"/>
        <v>30</v>
      </c>
      <c r="AN308" s="45">
        <v>1</v>
      </c>
      <c r="AO308" s="34">
        <f>(AN308/Z308)*100</f>
        <v>25</v>
      </c>
      <c r="AP308" s="45">
        <v>2</v>
      </c>
      <c r="AQ308" s="175">
        <f t="shared" si="280"/>
        <v>0.18796992481203006</v>
      </c>
      <c r="AR308" s="45">
        <f t="shared" si="247"/>
        <v>6</v>
      </c>
      <c r="AS308" s="34">
        <f t="shared" si="293"/>
        <v>0.56390977443609014</v>
      </c>
      <c r="AT308" s="149">
        <v>0</v>
      </c>
      <c r="AU308" s="149">
        <v>6</v>
      </c>
      <c r="AV308" s="149">
        <v>0</v>
      </c>
      <c r="AW308" s="45">
        <f t="shared" si="248"/>
        <v>6</v>
      </c>
      <c r="AX308" s="45">
        <v>0</v>
      </c>
      <c r="AY308" s="45">
        <v>6</v>
      </c>
      <c r="AZ308" s="45">
        <v>0</v>
      </c>
      <c r="BA308" s="45">
        <v>6</v>
      </c>
      <c r="BB308" s="34">
        <f t="shared" si="294"/>
        <v>0.56390977443609014</v>
      </c>
      <c r="BC308" s="149">
        <v>0</v>
      </c>
      <c r="BD308" s="34">
        <f t="shared" si="302"/>
        <v>0</v>
      </c>
      <c r="BE308" s="45">
        <f t="shared" si="249"/>
        <v>0</v>
      </c>
      <c r="BF308" s="45">
        <f t="shared" si="250"/>
        <v>2</v>
      </c>
      <c r="BG308" s="45">
        <f t="shared" si="251"/>
        <v>4</v>
      </c>
      <c r="BH308" s="46">
        <v>0</v>
      </c>
      <c r="BI308" s="46">
        <v>0</v>
      </c>
      <c r="BJ308" s="46">
        <v>0</v>
      </c>
      <c r="BK308" s="46">
        <v>0</v>
      </c>
      <c r="BL308" s="46">
        <v>2</v>
      </c>
      <c r="BM308" s="46">
        <v>4</v>
      </c>
      <c r="BN308" s="46">
        <v>0</v>
      </c>
      <c r="BO308" s="46">
        <v>0</v>
      </c>
      <c r="BP308" s="46">
        <v>0</v>
      </c>
      <c r="BQ308" s="45">
        <f t="shared" si="252"/>
        <v>1</v>
      </c>
      <c r="BR308" s="47">
        <f t="shared" si="295"/>
        <v>9.3984962406015032E-2</v>
      </c>
      <c r="BS308" s="45">
        <f t="shared" si="253"/>
        <v>1</v>
      </c>
      <c r="BT308" s="45">
        <f t="shared" si="254"/>
        <v>0</v>
      </c>
      <c r="BU308" s="45">
        <f t="shared" si="255"/>
        <v>1</v>
      </c>
      <c r="BV308" s="45">
        <f t="shared" si="256"/>
        <v>0</v>
      </c>
      <c r="BW308" s="45">
        <v>0</v>
      </c>
      <c r="BX308" s="45">
        <v>0</v>
      </c>
      <c r="BY308" s="45">
        <f t="shared" si="257"/>
        <v>1</v>
      </c>
      <c r="BZ308" s="45">
        <v>0</v>
      </c>
      <c r="CA308" s="45">
        <v>1</v>
      </c>
      <c r="CB308" s="45">
        <f t="shared" si="258"/>
        <v>0</v>
      </c>
      <c r="CC308" s="45">
        <v>0</v>
      </c>
      <c r="CD308" s="45">
        <v>0</v>
      </c>
      <c r="CE308" s="45">
        <f t="shared" si="259"/>
        <v>0</v>
      </c>
      <c r="CF308" s="45">
        <v>0</v>
      </c>
      <c r="CG308" s="45">
        <v>0</v>
      </c>
      <c r="CH308" s="45">
        <v>0</v>
      </c>
      <c r="CI308" s="45">
        <v>0</v>
      </c>
      <c r="CJ308" s="48">
        <v>1236.83</v>
      </c>
      <c r="CK308" s="48"/>
      <c r="CL308" s="45">
        <v>0</v>
      </c>
      <c r="CM308" s="45">
        <v>0</v>
      </c>
      <c r="CN308" s="45">
        <f t="shared" si="260"/>
        <v>0</v>
      </c>
      <c r="CO308" s="47">
        <f>(CN308/BQ308)*100</f>
        <v>0</v>
      </c>
      <c r="CP308" s="45">
        <f t="shared" si="261"/>
        <v>0</v>
      </c>
      <c r="CQ308" s="45">
        <f t="shared" si="262"/>
        <v>0</v>
      </c>
      <c r="CR308" s="45">
        <f t="shared" si="263"/>
        <v>0</v>
      </c>
      <c r="CS308" s="45">
        <v>0</v>
      </c>
      <c r="CT308" s="45">
        <v>0</v>
      </c>
      <c r="CU308" s="45">
        <v>0</v>
      </c>
      <c r="CV308" s="45">
        <v>0</v>
      </c>
      <c r="CW308" s="45">
        <v>0</v>
      </c>
      <c r="CX308" s="45">
        <v>0</v>
      </c>
      <c r="CY308" s="45">
        <f t="shared" si="264"/>
        <v>1</v>
      </c>
      <c r="CZ308" s="47">
        <f>(CY308/BQ308)*100</f>
        <v>100</v>
      </c>
      <c r="DA308" s="45">
        <v>0</v>
      </c>
      <c r="DB308" s="45">
        <f t="shared" si="265"/>
        <v>0</v>
      </c>
      <c r="DC308" s="37" t="s">
        <v>456</v>
      </c>
      <c r="DD308" s="45">
        <v>0</v>
      </c>
      <c r="DE308" s="45">
        <v>0</v>
      </c>
      <c r="DF308" s="45">
        <v>0</v>
      </c>
      <c r="DG308" s="45">
        <v>0</v>
      </c>
      <c r="DH308" s="48"/>
      <c r="DI308" s="48"/>
      <c r="DJ308" s="48"/>
      <c r="DK308" s="46">
        <v>0</v>
      </c>
      <c r="DL308" s="26" t="s">
        <v>392</v>
      </c>
      <c r="DM308" s="26" t="s">
        <v>392</v>
      </c>
      <c r="DN308" s="46">
        <v>10</v>
      </c>
    </row>
    <row r="309" spans="1:118" s="5" customFormat="1">
      <c r="A309" s="26" t="s">
        <v>450</v>
      </c>
      <c r="B309" s="26" t="s">
        <v>452</v>
      </c>
      <c r="C309" s="26" t="s">
        <v>34</v>
      </c>
      <c r="D309" s="46">
        <v>135</v>
      </c>
      <c r="E309" s="45">
        <f t="shared" si="245"/>
        <v>0</v>
      </c>
      <c r="F309" s="46">
        <v>0</v>
      </c>
      <c r="G309" s="37" t="s">
        <v>456</v>
      </c>
      <c r="H309" s="46">
        <v>0</v>
      </c>
      <c r="I309" s="37" t="s">
        <v>456</v>
      </c>
      <c r="J309" s="46">
        <v>0</v>
      </c>
      <c r="K309" s="34">
        <f t="shared" si="288"/>
        <v>0</v>
      </c>
      <c r="L309" s="46">
        <v>31</v>
      </c>
      <c r="M309" s="46">
        <v>22</v>
      </c>
      <c r="N309" s="47">
        <f t="shared" si="289"/>
        <v>16.296296296296298</v>
      </c>
      <c r="O309" s="45">
        <v>19</v>
      </c>
      <c r="P309" s="45">
        <v>12</v>
      </c>
      <c r="Q309" s="34">
        <f t="shared" si="290"/>
        <v>8.8888888888888893</v>
      </c>
      <c r="R309" s="46">
        <f t="shared" si="246"/>
        <v>25</v>
      </c>
      <c r="S309" s="46">
        <v>25</v>
      </c>
      <c r="T309" s="34">
        <f t="shared" si="298"/>
        <v>100</v>
      </c>
      <c r="U309" s="46">
        <v>0</v>
      </c>
      <c r="V309" s="34">
        <f t="shared" si="299"/>
        <v>0</v>
      </c>
      <c r="W309" s="46">
        <v>2</v>
      </c>
      <c r="X309" s="46">
        <v>16</v>
      </c>
      <c r="Y309" s="34">
        <f t="shared" si="291"/>
        <v>11.851851851851853</v>
      </c>
      <c r="Z309" s="46">
        <v>2</v>
      </c>
      <c r="AA309" s="34">
        <f t="shared" si="292"/>
        <v>1.4814814814814816</v>
      </c>
      <c r="AB309" s="42">
        <v>113.02</v>
      </c>
      <c r="AC309" s="120" t="s">
        <v>392</v>
      </c>
      <c r="AD309" s="42">
        <v>233.85</v>
      </c>
      <c r="AE309" s="120" t="s">
        <v>392</v>
      </c>
      <c r="AF309" s="34">
        <v>2.0299999999999998</v>
      </c>
      <c r="AG309" s="120" t="s">
        <v>392</v>
      </c>
      <c r="AH309" s="45">
        <v>13</v>
      </c>
      <c r="AI309" s="34">
        <f t="shared" si="300"/>
        <v>52</v>
      </c>
      <c r="AJ309" s="120" t="s">
        <v>392</v>
      </c>
      <c r="AK309" s="37" t="s">
        <v>456</v>
      </c>
      <c r="AL309" s="45">
        <v>7</v>
      </c>
      <c r="AM309" s="34">
        <f t="shared" si="301"/>
        <v>43.75</v>
      </c>
      <c r="AN309" s="120" t="s">
        <v>392</v>
      </c>
      <c r="AO309" s="37" t="s">
        <v>456</v>
      </c>
      <c r="AP309" s="45">
        <v>0</v>
      </c>
      <c r="AQ309" s="175">
        <f t="shared" si="280"/>
        <v>0</v>
      </c>
      <c r="AR309" s="45">
        <f t="shared" si="247"/>
        <v>2</v>
      </c>
      <c r="AS309" s="34">
        <f t="shared" si="293"/>
        <v>1.4814814814814816</v>
      </c>
      <c r="AT309" s="149">
        <v>0</v>
      </c>
      <c r="AU309" s="149">
        <v>2</v>
      </c>
      <c r="AV309" s="149">
        <v>0</v>
      </c>
      <c r="AW309" s="45">
        <f t="shared" si="248"/>
        <v>2</v>
      </c>
      <c r="AX309" s="45">
        <v>0</v>
      </c>
      <c r="AY309" s="45">
        <v>2</v>
      </c>
      <c r="AZ309" s="45">
        <v>0</v>
      </c>
      <c r="BA309" s="45">
        <v>2</v>
      </c>
      <c r="BB309" s="34">
        <f t="shared" si="294"/>
        <v>1.4814814814814816</v>
      </c>
      <c r="BC309" s="149">
        <v>1</v>
      </c>
      <c r="BD309" s="34">
        <f t="shared" si="302"/>
        <v>50</v>
      </c>
      <c r="BE309" s="45">
        <f t="shared" si="249"/>
        <v>0</v>
      </c>
      <c r="BF309" s="45">
        <f t="shared" si="250"/>
        <v>0</v>
      </c>
      <c r="BG309" s="45">
        <f t="shared" si="251"/>
        <v>2</v>
      </c>
      <c r="BH309" s="46">
        <v>0</v>
      </c>
      <c r="BI309" s="46">
        <v>0</v>
      </c>
      <c r="BJ309" s="46">
        <v>0</v>
      </c>
      <c r="BK309" s="46">
        <v>0</v>
      </c>
      <c r="BL309" s="46">
        <v>0</v>
      </c>
      <c r="BM309" s="46">
        <v>2</v>
      </c>
      <c r="BN309" s="46">
        <v>0</v>
      </c>
      <c r="BO309" s="46">
        <v>0</v>
      </c>
      <c r="BP309" s="46">
        <v>0</v>
      </c>
      <c r="BQ309" s="45">
        <f t="shared" si="252"/>
        <v>0</v>
      </c>
      <c r="BR309" s="47">
        <f t="shared" si="295"/>
        <v>0</v>
      </c>
      <c r="BS309" s="45">
        <f t="shared" si="253"/>
        <v>0</v>
      </c>
      <c r="BT309" s="45">
        <f t="shared" si="254"/>
        <v>0</v>
      </c>
      <c r="BU309" s="45">
        <f t="shared" si="255"/>
        <v>0</v>
      </c>
      <c r="BV309" s="45">
        <f t="shared" si="256"/>
        <v>0</v>
      </c>
      <c r="BW309" s="45">
        <v>0</v>
      </c>
      <c r="BX309" s="45">
        <v>0</v>
      </c>
      <c r="BY309" s="45">
        <f t="shared" si="257"/>
        <v>0</v>
      </c>
      <c r="BZ309" s="45">
        <v>0</v>
      </c>
      <c r="CA309" s="45">
        <v>0</v>
      </c>
      <c r="CB309" s="45">
        <f t="shared" si="258"/>
        <v>0</v>
      </c>
      <c r="CC309" s="45">
        <v>0</v>
      </c>
      <c r="CD309" s="45">
        <v>0</v>
      </c>
      <c r="CE309" s="45">
        <f t="shared" si="259"/>
        <v>0</v>
      </c>
      <c r="CF309" s="45">
        <v>0</v>
      </c>
      <c r="CG309" s="45">
        <v>0</v>
      </c>
      <c r="CH309" s="45">
        <v>0</v>
      </c>
      <c r="CI309" s="45">
        <v>0</v>
      </c>
      <c r="CJ309" s="48"/>
      <c r="CK309" s="48"/>
      <c r="CL309" s="45">
        <v>0</v>
      </c>
      <c r="CM309" s="45">
        <v>0</v>
      </c>
      <c r="CN309" s="45">
        <f t="shared" si="260"/>
        <v>0</v>
      </c>
      <c r="CO309" s="115" t="s">
        <v>456</v>
      </c>
      <c r="CP309" s="45">
        <f t="shared" si="261"/>
        <v>0</v>
      </c>
      <c r="CQ309" s="45">
        <f t="shared" si="262"/>
        <v>0</v>
      </c>
      <c r="CR309" s="45">
        <f t="shared" si="263"/>
        <v>0</v>
      </c>
      <c r="CS309" s="45">
        <v>0</v>
      </c>
      <c r="CT309" s="45">
        <v>0</v>
      </c>
      <c r="CU309" s="45">
        <v>0</v>
      </c>
      <c r="CV309" s="45">
        <v>0</v>
      </c>
      <c r="CW309" s="45">
        <v>0</v>
      </c>
      <c r="CX309" s="45">
        <v>0</v>
      </c>
      <c r="CY309" s="45">
        <f t="shared" si="264"/>
        <v>0</v>
      </c>
      <c r="CZ309" s="115" t="s">
        <v>456</v>
      </c>
      <c r="DA309" s="45">
        <v>0</v>
      </c>
      <c r="DB309" s="45">
        <f t="shared" si="265"/>
        <v>0</v>
      </c>
      <c r="DC309" s="37" t="s">
        <v>456</v>
      </c>
      <c r="DD309" s="45">
        <v>0</v>
      </c>
      <c r="DE309" s="45">
        <v>0</v>
      </c>
      <c r="DF309" s="45">
        <v>0</v>
      </c>
      <c r="DG309" s="45">
        <v>0</v>
      </c>
      <c r="DH309" s="48"/>
      <c r="DI309" s="48"/>
      <c r="DJ309" s="48"/>
      <c r="DK309" s="46">
        <v>0</v>
      </c>
      <c r="DL309" s="46">
        <v>0</v>
      </c>
      <c r="DM309" s="46">
        <v>0</v>
      </c>
      <c r="DN309" s="46">
        <v>0</v>
      </c>
    </row>
    <row r="310" spans="1:118" s="5" customFormat="1">
      <c r="A310" s="26" t="s">
        <v>430</v>
      </c>
      <c r="B310" s="26" t="s">
        <v>439</v>
      </c>
      <c r="C310" s="26" t="s">
        <v>33</v>
      </c>
      <c r="D310" s="46">
        <v>277</v>
      </c>
      <c r="E310" s="45">
        <f t="shared" ref="E310:E337" si="303">F310+H310</f>
        <v>1</v>
      </c>
      <c r="F310" s="46">
        <v>1</v>
      </c>
      <c r="G310" s="34">
        <f t="shared" ref="G310:G315" si="304">(F310/E310)*100</f>
        <v>100</v>
      </c>
      <c r="H310" s="46">
        <v>0</v>
      </c>
      <c r="I310" s="34">
        <f t="shared" ref="I310:I315" si="305">(H310/E310)*100</f>
        <v>0</v>
      </c>
      <c r="J310" s="46">
        <v>1</v>
      </c>
      <c r="K310" s="34">
        <f t="shared" si="288"/>
        <v>0.36101083032490977</v>
      </c>
      <c r="L310" s="46">
        <v>45</v>
      </c>
      <c r="M310" s="46">
        <v>28</v>
      </c>
      <c r="N310" s="47">
        <f t="shared" si="289"/>
        <v>10.108303249097473</v>
      </c>
      <c r="O310" s="45">
        <v>11</v>
      </c>
      <c r="P310" s="45">
        <v>10</v>
      </c>
      <c r="Q310" s="34">
        <f t="shared" si="290"/>
        <v>3.6101083032490973</v>
      </c>
      <c r="R310" s="46">
        <f t="shared" ref="R310:R337" si="306">S310+U310</f>
        <v>4</v>
      </c>
      <c r="S310" s="46">
        <v>4</v>
      </c>
      <c r="T310" s="34">
        <f t="shared" si="298"/>
        <v>100</v>
      </c>
      <c r="U310" s="46">
        <v>0</v>
      </c>
      <c r="V310" s="34">
        <f t="shared" si="299"/>
        <v>0</v>
      </c>
      <c r="W310" s="46">
        <v>0</v>
      </c>
      <c r="X310" s="46">
        <v>3</v>
      </c>
      <c r="Y310" s="34">
        <f t="shared" si="291"/>
        <v>1.0830324909747291</v>
      </c>
      <c r="Z310" s="46">
        <v>0</v>
      </c>
      <c r="AA310" s="34">
        <f t="shared" si="292"/>
        <v>0</v>
      </c>
      <c r="AB310" s="42">
        <v>103.02</v>
      </c>
      <c r="AC310" s="42"/>
      <c r="AD310" s="42">
        <v>1133.19</v>
      </c>
      <c r="AE310" s="42"/>
      <c r="AF310" s="34">
        <v>11</v>
      </c>
      <c r="AG310" s="34"/>
      <c r="AH310" s="45">
        <v>2</v>
      </c>
      <c r="AI310" s="34">
        <f t="shared" si="300"/>
        <v>50</v>
      </c>
      <c r="AJ310" s="45">
        <v>0</v>
      </c>
      <c r="AK310" s="37" t="s">
        <v>456</v>
      </c>
      <c r="AL310" s="45">
        <v>2</v>
      </c>
      <c r="AM310" s="34">
        <f t="shared" si="301"/>
        <v>66.666666666666657</v>
      </c>
      <c r="AN310" s="45">
        <v>0</v>
      </c>
      <c r="AO310" s="37" t="s">
        <v>456</v>
      </c>
      <c r="AP310" s="45">
        <v>0</v>
      </c>
      <c r="AQ310" s="175">
        <f t="shared" si="280"/>
        <v>0</v>
      </c>
      <c r="AR310" s="45">
        <f t="shared" ref="AR310:AR337" si="307">AT310+AU310+AV310</f>
        <v>1</v>
      </c>
      <c r="AS310" s="34">
        <f t="shared" si="293"/>
        <v>0.36101083032490977</v>
      </c>
      <c r="AT310" s="149">
        <v>0</v>
      </c>
      <c r="AU310" s="149">
        <v>1</v>
      </c>
      <c r="AV310" s="149">
        <v>0</v>
      </c>
      <c r="AW310" s="45">
        <f t="shared" ref="AW310:AW343" si="308">AX310+AY310+AZ310</f>
        <v>1</v>
      </c>
      <c r="AX310" s="45">
        <v>0</v>
      </c>
      <c r="AY310" s="45">
        <v>1</v>
      </c>
      <c r="AZ310" s="45">
        <v>0</v>
      </c>
      <c r="BA310" s="45">
        <v>1</v>
      </c>
      <c r="BB310" s="34">
        <f t="shared" si="294"/>
        <v>0.36101083032490977</v>
      </c>
      <c r="BC310" s="149">
        <v>0</v>
      </c>
      <c r="BD310" s="34">
        <f t="shared" si="302"/>
        <v>0</v>
      </c>
      <c r="BE310" s="45">
        <f t="shared" ref="BE310:BE337" si="309">BH310+BK310+BN310</f>
        <v>0</v>
      </c>
      <c r="BF310" s="45">
        <f t="shared" ref="BF310:BF337" si="310">BI310+BL310+BO310</f>
        <v>0</v>
      </c>
      <c r="BG310" s="45">
        <f t="shared" ref="BG310:BG337" si="311">BJ310+BM310+BP310</f>
        <v>1</v>
      </c>
      <c r="BH310" s="46">
        <v>0</v>
      </c>
      <c r="BI310" s="46">
        <v>0</v>
      </c>
      <c r="BJ310" s="46">
        <v>0</v>
      </c>
      <c r="BK310" s="46">
        <v>0</v>
      </c>
      <c r="BL310" s="46">
        <v>0</v>
      </c>
      <c r="BM310" s="46">
        <v>1</v>
      </c>
      <c r="BN310" s="46">
        <v>0</v>
      </c>
      <c r="BO310" s="46">
        <v>0</v>
      </c>
      <c r="BP310" s="46">
        <v>0</v>
      </c>
      <c r="BQ310" s="45">
        <f t="shared" ref="BQ310:BQ337" si="312">BS310+CE310</f>
        <v>0</v>
      </c>
      <c r="BR310" s="47">
        <f t="shared" si="295"/>
        <v>0</v>
      </c>
      <c r="BS310" s="45">
        <f t="shared" ref="BS310:BS337" si="313">BT310+BU310</f>
        <v>0</v>
      </c>
      <c r="BT310" s="45">
        <f t="shared" ref="BT310:BT337" si="314">BW310+BZ310+CC310</f>
        <v>0</v>
      </c>
      <c r="BU310" s="45">
        <f t="shared" ref="BU310:BU337" si="315">BX310+CA310+CD310</f>
        <v>0</v>
      </c>
      <c r="BV310" s="45">
        <f t="shared" ref="BV310:BV337" si="316">BW310+BX310</f>
        <v>0</v>
      </c>
      <c r="BW310" s="45">
        <v>0</v>
      </c>
      <c r="BX310" s="45">
        <v>0</v>
      </c>
      <c r="BY310" s="45">
        <f t="shared" ref="BY310:BY337" si="317">BZ310+CA310</f>
        <v>0</v>
      </c>
      <c r="BZ310" s="45">
        <v>0</v>
      </c>
      <c r="CA310" s="45">
        <v>0</v>
      </c>
      <c r="CB310" s="45">
        <f t="shared" ref="CB310:CB337" si="318">CC310+CD310</f>
        <v>0</v>
      </c>
      <c r="CC310" s="45">
        <v>0</v>
      </c>
      <c r="CD310" s="45">
        <v>0</v>
      </c>
      <c r="CE310" s="45">
        <f t="shared" ref="CE310:CE337" si="319">CF310+CG310+CH310+CI310</f>
        <v>0</v>
      </c>
      <c r="CF310" s="45">
        <v>0</v>
      </c>
      <c r="CG310" s="45">
        <v>0</v>
      </c>
      <c r="CH310" s="45">
        <v>0</v>
      </c>
      <c r="CI310" s="45">
        <v>0</v>
      </c>
      <c r="CJ310" s="48"/>
      <c r="CK310" s="48"/>
      <c r="CL310" s="45">
        <v>0</v>
      </c>
      <c r="CM310" s="45">
        <v>0</v>
      </c>
      <c r="CN310" s="45">
        <f t="shared" ref="CN310:CN337" si="320">CP310+CQ310+CR310</f>
        <v>0</v>
      </c>
      <c r="CO310" s="115" t="s">
        <v>456</v>
      </c>
      <c r="CP310" s="45">
        <f t="shared" ref="CP310:CP337" si="321">CS310+CV310</f>
        <v>0</v>
      </c>
      <c r="CQ310" s="45">
        <f t="shared" ref="CQ310:CQ337" si="322">CT310+CW310</f>
        <v>0</v>
      </c>
      <c r="CR310" s="45">
        <f t="shared" ref="CR310:CR337" si="323">CU310+CX310</f>
        <v>0</v>
      </c>
      <c r="CS310" s="45">
        <v>0</v>
      </c>
      <c r="CT310" s="45">
        <v>0</v>
      </c>
      <c r="CU310" s="45">
        <v>0</v>
      </c>
      <c r="CV310" s="45">
        <v>0</v>
      </c>
      <c r="CW310" s="45">
        <v>0</v>
      </c>
      <c r="CX310" s="45">
        <v>0</v>
      </c>
      <c r="CY310" s="45">
        <f t="shared" ref="CY310:CY337" si="324">BQ310-CN310</f>
        <v>0</v>
      </c>
      <c r="CZ310" s="115" t="s">
        <v>456</v>
      </c>
      <c r="DA310" s="45">
        <v>0</v>
      </c>
      <c r="DB310" s="45">
        <f t="shared" ref="DB310:DB337" si="325">SUM(DD310:DG310)</f>
        <v>0</v>
      </c>
      <c r="DC310" s="37" t="s">
        <v>456</v>
      </c>
      <c r="DD310" s="45">
        <v>0</v>
      </c>
      <c r="DE310" s="45">
        <v>0</v>
      </c>
      <c r="DF310" s="45">
        <v>0</v>
      </c>
      <c r="DG310" s="45">
        <v>0</v>
      </c>
      <c r="DH310" s="48"/>
      <c r="DI310" s="48"/>
      <c r="DJ310" s="48"/>
      <c r="DK310" s="46">
        <v>0</v>
      </c>
      <c r="DL310" s="46">
        <v>3</v>
      </c>
      <c r="DM310" s="46">
        <v>1</v>
      </c>
      <c r="DN310" s="46">
        <v>0</v>
      </c>
    </row>
    <row r="311" spans="1:118" s="5" customFormat="1">
      <c r="A311" s="26" t="s">
        <v>380</v>
      </c>
      <c r="B311" s="26" t="s">
        <v>391</v>
      </c>
      <c r="C311" s="26" t="s">
        <v>19</v>
      </c>
      <c r="D311" s="46">
        <v>308</v>
      </c>
      <c r="E311" s="45">
        <f t="shared" si="303"/>
        <v>10</v>
      </c>
      <c r="F311" s="46">
        <v>10</v>
      </c>
      <c r="G311" s="34">
        <f t="shared" si="304"/>
        <v>100</v>
      </c>
      <c r="H311" s="46">
        <v>0</v>
      </c>
      <c r="I311" s="34">
        <f t="shared" si="305"/>
        <v>0</v>
      </c>
      <c r="J311" s="46">
        <v>7</v>
      </c>
      <c r="K311" s="34">
        <f t="shared" ref="K311:K342" si="326">(J311/D311)*100</f>
        <v>2.2727272727272729</v>
      </c>
      <c r="L311" s="46">
        <v>44</v>
      </c>
      <c r="M311" s="46">
        <v>37</v>
      </c>
      <c r="N311" s="47">
        <f t="shared" ref="N311:N342" si="327">(M311/D311)*100</f>
        <v>12.012987012987013</v>
      </c>
      <c r="O311" s="45">
        <v>8</v>
      </c>
      <c r="P311" s="45">
        <v>6</v>
      </c>
      <c r="Q311" s="34">
        <f t="shared" ref="Q311:Q342" si="328">(P311/D311)*100</f>
        <v>1.948051948051948</v>
      </c>
      <c r="R311" s="46">
        <f t="shared" si="306"/>
        <v>4</v>
      </c>
      <c r="S311" s="46">
        <v>4</v>
      </c>
      <c r="T311" s="34">
        <f t="shared" si="298"/>
        <v>100</v>
      </c>
      <c r="U311" s="46">
        <v>0</v>
      </c>
      <c r="V311" s="34">
        <f t="shared" si="299"/>
        <v>0</v>
      </c>
      <c r="W311" s="46">
        <v>2</v>
      </c>
      <c r="X311" s="46">
        <v>3</v>
      </c>
      <c r="Y311" s="34">
        <f t="shared" ref="Y311:Y342" si="329">((X311)/D311)*100</f>
        <v>0.97402597402597402</v>
      </c>
      <c r="Z311" s="46">
        <v>1</v>
      </c>
      <c r="AA311" s="34">
        <f t="shared" ref="AA311:AA342" si="330">((Z311)/D311)*100</f>
        <v>0.32467532467532467</v>
      </c>
      <c r="AB311" s="42">
        <v>29.67</v>
      </c>
      <c r="AC311" s="42">
        <v>24.11</v>
      </c>
      <c r="AD311" s="42"/>
      <c r="AE311" s="42">
        <v>361.7</v>
      </c>
      <c r="AF311" s="34">
        <v>18</v>
      </c>
      <c r="AG311" s="34">
        <v>15</v>
      </c>
      <c r="AH311" s="45">
        <v>2</v>
      </c>
      <c r="AI311" s="34">
        <f t="shared" si="300"/>
        <v>50</v>
      </c>
      <c r="AJ311" s="45">
        <v>2</v>
      </c>
      <c r="AK311" s="34">
        <f>(AJ311/W311)*100</f>
        <v>100</v>
      </c>
      <c r="AL311" s="45">
        <v>1</v>
      </c>
      <c r="AM311" s="34">
        <f t="shared" si="301"/>
        <v>33.333333333333329</v>
      </c>
      <c r="AN311" s="45">
        <v>1</v>
      </c>
      <c r="AO311" s="34">
        <f>(AN311/Z311)*100</f>
        <v>100</v>
      </c>
      <c r="AP311" s="45">
        <v>1</v>
      </c>
      <c r="AQ311" s="175">
        <f t="shared" si="280"/>
        <v>0.32467532467532467</v>
      </c>
      <c r="AR311" s="45">
        <f t="shared" si="307"/>
        <v>3</v>
      </c>
      <c r="AS311" s="34">
        <f t="shared" ref="AS311:AS342" si="331">((AR311)/D311)*100</f>
        <v>0.97402597402597402</v>
      </c>
      <c r="AT311" s="149">
        <v>0</v>
      </c>
      <c r="AU311" s="149">
        <v>3</v>
      </c>
      <c r="AV311" s="149">
        <v>0</v>
      </c>
      <c r="AW311" s="45">
        <f t="shared" si="308"/>
        <v>3</v>
      </c>
      <c r="AX311" s="45">
        <v>0</v>
      </c>
      <c r="AY311" s="45">
        <v>3</v>
      </c>
      <c r="AZ311" s="45">
        <v>0</v>
      </c>
      <c r="BA311" s="45">
        <v>2</v>
      </c>
      <c r="BB311" s="34">
        <f t="shared" ref="BB311:BB342" si="332">((BA311)/D311)*100</f>
        <v>0.64935064935064934</v>
      </c>
      <c r="BC311" s="149">
        <v>0</v>
      </c>
      <c r="BD311" s="34">
        <f t="shared" si="302"/>
        <v>0</v>
      </c>
      <c r="BE311" s="45">
        <f t="shared" si="309"/>
        <v>0</v>
      </c>
      <c r="BF311" s="45">
        <f t="shared" si="310"/>
        <v>2</v>
      </c>
      <c r="BG311" s="45">
        <f t="shared" si="311"/>
        <v>1</v>
      </c>
      <c r="BH311" s="46">
        <v>0</v>
      </c>
      <c r="BI311" s="46">
        <v>0</v>
      </c>
      <c r="BJ311" s="46">
        <v>0</v>
      </c>
      <c r="BK311" s="46">
        <v>0</v>
      </c>
      <c r="BL311" s="46">
        <v>2</v>
      </c>
      <c r="BM311" s="46">
        <v>1</v>
      </c>
      <c r="BN311" s="46">
        <v>0</v>
      </c>
      <c r="BO311" s="46">
        <v>0</v>
      </c>
      <c r="BP311" s="46">
        <v>0</v>
      </c>
      <c r="BQ311" s="45">
        <f t="shared" si="312"/>
        <v>0</v>
      </c>
      <c r="BR311" s="47">
        <f t="shared" ref="BR311:BR342" si="333">(BQ311/D311)*100</f>
        <v>0</v>
      </c>
      <c r="BS311" s="45">
        <f t="shared" si="313"/>
        <v>0</v>
      </c>
      <c r="BT311" s="45">
        <f t="shared" si="314"/>
        <v>0</v>
      </c>
      <c r="BU311" s="45">
        <f t="shared" si="315"/>
        <v>0</v>
      </c>
      <c r="BV311" s="45">
        <f t="shared" si="316"/>
        <v>0</v>
      </c>
      <c r="BW311" s="45">
        <v>0</v>
      </c>
      <c r="BX311" s="45">
        <v>0</v>
      </c>
      <c r="BY311" s="45">
        <f t="shared" si="317"/>
        <v>0</v>
      </c>
      <c r="BZ311" s="45">
        <v>0</v>
      </c>
      <c r="CA311" s="45">
        <v>0</v>
      </c>
      <c r="CB311" s="45">
        <f t="shared" si="318"/>
        <v>0</v>
      </c>
      <c r="CC311" s="45">
        <v>0</v>
      </c>
      <c r="CD311" s="45">
        <v>0</v>
      </c>
      <c r="CE311" s="45">
        <f t="shared" si="319"/>
        <v>0</v>
      </c>
      <c r="CF311" s="45">
        <v>0</v>
      </c>
      <c r="CG311" s="45">
        <v>0</v>
      </c>
      <c r="CH311" s="45">
        <v>0</v>
      </c>
      <c r="CI311" s="45">
        <v>0</v>
      </c>
      <c r="CJ311" s="48"/>
      <c r="CK311" s="48"/>
      <c r="CL311" s="45">
        <v>0</v>
      </c>
      <c r="CM311" s="45">
        <v>0</v>
      </c>
      <c r="CN311" s="45">
        <f t="shared" si="320"/>
        <v>0</v>
      </c>
      <c r="CO311" s="115" t="s">
        <v>456</v>
      </c>
      <c r="CP311" s="45">
        <f t="shared" si="321"/>
        <v>0</v>
      </c>
      <c r="CQ311" s="45">
        <f t="shared" si="322"/>
        <v>0</v>
      </c>
      <c r="CR311" s="45">
        <f t="shared" si="323"/>
        <v>0</v>
      </c>
      <c r="CS311" s="45">
        <v>0</v>
      </c>
      <c r="CT311" s="45">
        <v>0</v>
      </c>
      <c r="CU311" s="45">
        <v>0</v>
      </c>
      <c r="CV311" s="45">
        <v>0</v>
      </c>
      <c r="CW311" s="45">
        <v>0</v>
      </c>
      <c r="CX311" s="45">
        <v>0</v>
      </c>
      <c r="CY311" s="45">
        <f t="shared" si="324"/>
        <v>0</v>
      </c>
      <c r="CZ311" s="115" t="s">
        <v>456</v>
      </c>
      <c r="DA311" s="45">
        <v>0</v>
      </c>
      <c r="DB311" s="45">
        <f t="shared" si="325"/>
        <v>0</v>
      </c>
      <c r="DC311" s="37" t="s">
        <v>456</v>
      </c>
      <c r="DD311" s="45">
        <v>0</v>
      </c>
      <c r="DE311" s="45">
        <v>0</v>
      </c>
      <c r="DF311" s="45">
        <v>0</v>
      </c>
      <c r="DG311" s="45">
        <v>0</v>
      </c>
      <c r="DH311" s="48"/>
      <c r="DI311" s="48"/>
      <c r="DJ311" s="48"/>
      <c r="DK311" s="46">
        <v>0</v>
      </c>
      <c r="DL311" s="26" t="s">
        <v>392</v>
      </c>
      <c r="DM311" s="26" t="s">
        <v>392</v>
      </c>
      <c r="DN311" s="46">
        <v>4</v>
      </c>
    </row>
    <row r="312" spans="1:118" s="5" customFormat="1">
      <c r="A312" s="26" t="s">
        <v>204</v>
      </c>
      <c r="B312" s="26" t="s">
        <v>210</v>
      </c>
      <c r="C312" s="26" t="s">
        <v>31</v>
      </c>
      <c r="D312" s="46">
        <v>128</v>
      </c>
      <c r="E312" s="45">
        <f t="shared" si="303"/>
        <v>1</v>
      </c>
      <c r="F312" s="46">
        <v>1</v>
      </c>
      <c r="G312" s="34">
        <f t="shared" si="304"/>
        <v>100</v>
      </c>
      <c r="H312" s="46">
        <v>0</v>
      </c>
      <c r="I312" s="34">
        <f t="shared" si="305"/>
        <v>0</v>
      </c>
      <c r="J312" s="46">
        <v>1</v>
      </c>
      <c r="K312" s="34">
        <f t="shared" si="326"/>
        <v>0.78125</v>
      </c>
      <c r="L312" s="46">
        <v>29</v>
      </c>
      <c r="M312" s="46">
        <v>14</v>
      </c>
      <c r="N312" s="47">
        <f t="shared" si="327"/>
        <v>10.9375</v>
      </c>
      <c r="O312" s="46">
        <v>1</v>
      </c>
      <c r="P312" s="46">
        <v>1</v>
      </c>
      <c r="Q312" s="34">
        <f t="shared" si="328"/>
        <v>0.78125</v>
      </c>
      <c r="R312" s="46">
        <f t="shared" si="306"/>
        <v>2</v>
      </c>
      <c r="S312" s="46">
        <v>2</v>
      </c>
      <c r="T312" s="34">
        <f t="shared" si="298"/>
        <v>100</v>
      </c>
      <c r="U312" s="46">
        <v>0</v>
      </c>
      <c r="V312" s="34">
        <f t="shared" si="299"/>
        <v>0</v>
      </c>
      <c r="W312" s="46">
        <v>2</v>
      </c>
      <c r="X312" s="46">
        <v>1</v>
      </c>
      <c r="Y312" s="34">
        <f t="shared" si="329"/>
        <v>0.78125</v>
      </c>
      <c r="Z312" s="46">
        <v>1</v>
      </c>
      <c r="AA312" s="34">
        <f t="shared" si="330"/>
        <v>0.78125</v>
      </c>
      <c r="AB312" s="42">
        <v>48.52</v>
      </c>
      <c r="AC312" s="42">
        <v>48.52</v>
      </c>
      <c r="AD312" s="42">
        <v>388.16</v>
      </c>
      <c r="AE312" s="42">
        <v>388.16</v>
      </c>
      <c r="AF312" s="34">
        <v>8</v>
      </c>
      <c r="AG312" s="34">
        <v>8</v>
      </c>
      <c r="AH312" s="45">
        <v>2</v>
      </c>
      <c r="AI312" s="34">
        <f t="shared" si="300"/>
        <v>100</v>
      </c>
      <c r="AJ312" s="45">
        <v>2</v>
      </c>
      <c r="AK312" s="34">
        <f>(AJ312/W312)*100</f>
        <v>100</v>
      </c>
      <c r="AL312" s="45">
        <v>1</v>
      </c>
      <c r="AM312" s="34">
        <f t="shared" si="301"/>
        <v>100</v>
      </c>
      <c r="AN312" s="45">
        <v>1</v>
      </c>
      <c r="AO312" s="34">
        <f>(AN312/Z312)*100</f>
        <v>100</v>
      </c>
      <c r="AP312" s="45">
        <v>0</v>
      </c>
      <c r="AQ312" s="175">
        <f t="shared" si="280"/>
        <v>0</v>
      </c>
      <c r="AR312" s="45">
        <f t="shared" si="307"/>
        <v>1</v>
      </c>
      <c r="AS312" s="34">
        <f t="shared" si="331"/>
        <v>0.78125</v>
      </c>
      <c r="AT312" s="149">
        <v>0</v>
      </c>
      <c r="AU312" s="149">
        <v>1</v>
      </c>
      <c r="AV312" s="149">
        <v>0</v>
      </c>
      <c r="AW312" s="45">
        <f t="shared" si="308"/>
        <v>1</v>
      </c>
      <c r="AX312" s="45">
        <v>0</v>
      </c>
      <c r="AY312" s="45">
        <v>1</v>
      </c>
      <c r="AZ312" s="45">
        <v>0</v>
      </c>
      <c r="BA312" s="45">
        <v>1</v>
      </c>
      <c r="BB312" s="34">
        <f t="shared" si="332"/>
        <v>0.78125</v>
      </c>
      <c r="BC312" s="149">
        <v>0</v>
      </c>
      <c r="BD312" s="34">
        <f t="shared" si="302"/>
        <v>0</v>
      </c>
      <c r="BE312" s="45">
        <f t="shared" si="309"/>
        <v>0</v>
      </c>
      <c r="BF312" s="45">
        <f t="shared" si="310"/>
        <v>0</v>
      </c>
      <c r="BG312" s="45">
        <f t="shared" si="311"/>
        <v>1</v>
      </c>
      <c r="BH312" s="46">
        <v>0</v>
      </c>
      <c r="BI312" s="46">
        <v>0</v>
      </c>
      <c r="BJ312" s="46">
        <v>0</v>
      </c>
      <c r="BK312" s="46">
        <v>0</v>
      </c>
      <c r="BL312" s="46">
        <v>0</v>
      </c>
      <c r="BM312" s="46">
        <v>1</v>
      </c>
      <c r="BN312" s="46">
        <v>0</v>
      </c>
      <c r="BO312" s="46">
        <v>0</v>
      </c>
      <c r="BP312" s="46">
        <v>0</v>
      </c>
      <c r="BQ312" s="45">
        <f t="shared" si="312"/>
        <v>0</v>
      </c>
      <c r="BR312" s="47">
        <f t="shared" si="333"/>
        <v>0</v>
      </c>
      <c r="BS312" s="45">
        <f t="shared" si="313"/>
        <v>0</v>
      </c>
      <c r="BT312" s="45">
        <f t="shared" si="314"/>
        <v>0</v>
      </c>
      <c r="BU312" s="45">
        <f t="shared" si="315"/>
        <v>0</v>
      </c>
      <c r="BV312" s="45">
        <f t="shared" si="316"/>
        <v>0</v>
      </c>
      <c r="BW312" s="45">
        <v>0</v>
      </c>
      <c r="BX312" s="45">
        <v>0</v>
      </c>
      <c r="BY312" s="45">
        <f t="shared" si="317"/>
        <v>0</v>
      </c>
      <c r="BZ312" s="45">
        <v>0</v>
      </c>
      <c r="CA312" s="45">
        <v>0</v>
      </c>
      <c r="CB312" s="45">
        <f t="shared" si="318"/>
        <v>0</v>
      </c>
      <c r="CC312" s="45">
        <v>0</v>
      </c>
      <c r="CD312" s="45">
        <v>0</v>
      </c>
      <c r="CE312" s="45">
        <f t="shared" si="319"/>
        <v>0</v>
      </c>
      <c r="CF312" s="45">
        <v>0</v>
      </c>
      <c r="CG312" s="45">
        <v>0</v>
      </c>
      <c r="CH312" s="45">
        <v>0</v>
      </c>
      <c r="CI312" s="45">
        <v>0</v>
      </c>
      <c r="CJ312" s="48"/>
      <c r="CK312" s="48"/>
      <c r="CL312" s="45"/>
      <c r="CM312" s="45">
        <v>0</v>
      </c>
      <c r="CN312" s="45">
        <f t="shared" si="320"/>
        <v>0</v>
      </c>
      <c r="CO312" s="115" t="s">
        <v>456</v>
      </c>
      <c r="CP312" s="45">
        <f t="shared" si="321"/>
        <v>0</v>
      </c>
      <c r="CQ312" s="45">
        <f t="shared" si="322"/>
        <v>0</v>
      </c>
      <c r="CR312" s="45">
        <f t="shared" si="323"/>
        <v>0</v>
      </c>
      <c r="CS312" s="45">
        <v>0</v>
      </c>
      <c r="CT312" s="45">
        <v>0</v>
      </c>
      <c r="CU312" s="45">
        <v>0</v>
      </c>
      <c r="CV312" s="45">
        <v>0</v>
      </c>
      <c r="CW312" s="45">
        <v>0</v>
      </c>
      <c r="CX312" s="45">
        <v>0</v>
      </c>
      <c r="CY312" s="45">
        <f t="shared" si="324"/>
        <v>0</v>
      </c>
      <c r="CZ312" s="115" t="s">
        <v>456</v>
      </c>
      <c r="DA312" s="45">
        <v>0</v>
      </c>
      <c r="DB312" s="45">
        <f t="shared" si="325"/>
        <v>0</v>
      </c>
      <c r="DC312" s="37" t="s">
        <v>456</v>
      </c>
      <c r="DD312" s="45">
        <v>0</v>
      </c>
      <c r="DE312" s="45">
        <v>0</v>
      </c>
      <c r="DF312" s="45">
        <v>0</v>
      </c>
      <c r="DG312" s="45">
        <v>0</v>
      </c>
      <c r="DH312" s="48"/>
      <c r="DI312" s="48"/>
      <c r="DJ312" s="48"/>
      <c r="DK312" s="46">
        <v>0</v>
      </c>
      <c r="DL312" s="46">
        <v>1</v>
      </c>
      <c r="DM312" s="46">
        <v>0</v>
      </c>
      <c r="DN312" s="46">
        <v>1</v>
      </c>
    </row>
    <row r="313" spans="1:118" s="5" customFormat="1">
      <c r="A313" s="26" t="s">
        <v>205</v>
      </c>
      <c r="B313" s="26" t="s">
        <v>210</v>
      </c>
      <c r="C313" s="26" t="s">
        <v>31</v>
      </c>
      <c r="D313" s="46">
        <v>476</v>
      </c>
      <c r="E313" s="45">
        <f t="shared" si="303"/>
        <v>13</v>
      </c>
      <c r="F313" s="46">
        <v>13</v>
      </c>
      <c r="G313" s="34">
        <f t="shared" si="304"/>
        <v>100</v>
      </c>
      <c r="H313" s="46">
        <v>0</v>
      </c>
      <c r="I313" s="34">
        <f t="shared" si="305"/>
        <v>0</v>
      </c>
      <c r="J313" s="46">
        <v>11</v>
      </c>
      <c r="K313" s="34">
        <f t="shared" si="326"/>
        <v>2.3109243697478994</v>
      </c>
      <c r="L313" s="46">
        <v>273</v>
      </c>
      <c r="M313" s="46">
        <v>91</v>
      </c>
      <c r="N313" s="47">
        <f t="shared" si="327"/>
        <v>19.117647058823529</v>
      </c>
      <c r="O313" s="46">
        <v>64</v>
      </c>
      <c r="P313" s="46">
        <v>37</v>
      </c>
      <c r="Q313" s="34">
        <f t="shared" si="328"/>
        <v>7.7731092436974789</v>
      </c>
      <c r="R313" s="46">
        <f t="shared" si="306"/>
        <v>29</v>
      </c>
      <c r="S313" s="46">
        <v>29</v>
      </c>
      <c r="T313" s="34">
        <f t="shared" si="298"/>
        <v>100</v>
      </c>
      <c r="U313" s="46">
        <v>0</v>
      </c>
      <c r="V313" s="34">
        <f t="shared" si="299"/>
        <v>0</v>
      </c>
      <c r="W313" s="46">
        <v>10</v>
      </c>
      <c r="X313" s="46">
        <v>19</v>
      </c>
      <c r="Y313" s="34">
        <f t="shared" si="329"/>
        <v>3.9915966386554618</v>
      </c>
      <c r="Z313" s="46">
        <v>9</v>
      </c>
      <c r="AA313" s="34">
        <f t="shared" si="330"/>
        <v>1.8907563025210083</v>
      </c>
      <c r="AB313" s="42">
        <v>56.29</v>
      </c>
      <c r="AC313" s="42">
        <v>43.47</v>
      </c>
      <c r="AD313" s="42">
        <v>354.57</v>
      </c>
      <c r="AE313" s="42">
        <v>404.11</v>
      </c>
      <c r="AF313" s="34">
        <v>8.4700000000000006</v>
      </c>
      <c r="AG313" s="34">
        <v>9.8000000000000007</v>
      </c>
      <c r="AH313" s="45">
        <v>16</v>
      </c>
      <c r="AI313" s="34">
        <f t="shared" si="300"/>
        <v>55.172413793103445</v>
      </c>
      <c r="AJ313" s="45">
        <v>7</v>
      </c>
      <c r="AK313" s="34">
        <f>(AJ313/W313)*100</f>
        <v>70</v>
      </c>
      <c r="AL313" s="45">
        <v>13</v>
      </c>
      <c r="AM313" s="34">
        <f t="shared" si="301"/>
        <v>68.421052631578945</v>
      </c>
      <c r="AN313" s="45">
        <v>6</v>
      </c>
      <c r="AO313" s="34">
        <f>(AN313/Z313)*100</f>
        <v>66.666666666666657</v>
      </c>
      <c r="AP313" s="45">
        <v>0</v>
      </c>
      <c r="AQ313" s="175">
        <f t="shared" si="280"/>
        <v>0</v>
      </c>
      <c r="AR313" s="45">
        <f t="shared" si="307"/>
        <v>12</v>
      </c>
      <c r="AS313" s="34">
        <f t="shared" si="331"/>
        <v>2.5210084033613445</v>
      </c>
      <c r="AT313" s="149">
        <v>0</v>
      </c>
      <c r="AU313" s="149">
        <v>12</v>
      </c>
      <c r="AV313" s="149">
        <v>0</v>
      </c>
      <c r="AW313" s="45">
        <f t="shared" si="308"/>
        <v>7</v>
      </c>
      <c r="AX313" s="45">
        <v>0</v>
      </c>
      <c r="AY313" s="45">
        <v>7</v>
      </c>
      <c r="AZ313" s="45">
        <v>0</v>
      </c>
      <c r="BA313" s="45">
        <v>6</v>
      </c>
      <c r="BB313" s="34">
        <f t="shared" si="332"/>
        <v>1.2605042016806722</v>
      </c>
      <c r="BC313" s="149">
        <v>0</v>
      </c>
      <c r="BD313" s="34">
        <f t="shared" si="302"/>
        <v>0</v>
      </c>
      <c r="BE313" s="45">
        <f t="shared" si="309"/>
        <v>0</v>
      </c>
      <c r="BF313" s="45">
        <f t="shared" si="310"/>
        <v>2</v>
      </c>
      <c r="BG313" s="45">
        <f t="shared" si="311"/>
        <v>5</v>
      </c>
      <c r="BH313" s="46">
        <v>0</v>
      </c>
      <c r="BI313" s="46">
        <v>0</v>
      </c>
      <c r="BJ313" s="46">
        <v>0</v>
      </c>
      <c r="BK313" s="46">
        <v>0</v>
      </c>
      <c r="BL313" s="46">
        <v>2</v>
      </c>
      <c r="BM313" s="46">
        <v>5</v>
      </c>
      <c r="BN313" s="46">
        <v>0</v>
      </c>
      <c r="BO313" s="46">
        <v>0</v>
      </c>
      <c r="BP313" s="46">
        <v>0</v>
      </c>
      <c r="BQ313" s="45">
        <f t="shared" si="312"/>
        <v>1</v>
      </c>
      <c r="BR313" s="47">
        <f t="shared" si="333"/>
        <v>0.21008403361344538</v>
      </c>
      <c r="BS313" s="45">
        <f t="shared" si="313"/>
        <v>1</v>
      </c>
      <c r="BT313" s="45">
        <f t="shared" si="314"/>
        <v>0</v>
      </c>
      <c r="BU313" s="45">
        <f t="shared" si="315"/>
        <v>1</v>
      </c>
      <c r="BV313" s="45">
        <f t="shared" si="316"/>
        <v>0</v>
      </c>
      <c r="BW313" s="45">
        <v>0</v>
      </c>
      <c r="BX313" s="45">
        <v>0</v>
      </c>
      <c r="BY313" s="45">
        <f t="shared" si="317"/>
        <v>1</v>
      </c>
      <c r="BZ313" s="45">
        <v>0</v>
      </c>
      <c r="CA313" s="45">
        <v>1</v>
      </c>
      <c r="CB313" s="45">
        <f t="shared" si="318"/>
        <v>0</v>
      </c>
      <c r="CC313" s="45">
        <v>0</v>
      </c>
      <c r="CD313" s="45">
        <v>0</v>
      </c>
      <c r="CE313" s="45">
        <f t="shared" si="319"/>
        <v>0</v>
      </c>
      <c r="CF313" s="45">
        <v>0</v>
      </c>
      <c r="CG313" s="45">
        <v>0</v>
      </c>
      <c r="CH313" s="45">
        <v>0</v>
      </c>
      <c r="CI313" s="45">
        <v>0</v>
      </c>
      <c r="CJ313" s="48">
        <v>2593.85</v>
      </c>
      <c r="CK313" s="48"/>
      <c r="CL313" s="45">
        <v>8</v>
      </c>
      <c r="CM313" s="45">
        <v>0</v>
      </c>
      <c r="CN313" s="45">
        <f t="shared" si="320"/>
        <v>0</v>
      </c>
      <c r="CO313" s="47">
        <f>(CN313/BQ313)*100</f>
        <v>0</v>
      </c>
      <c r="CP313" s="45">
        <f t="shared" si="321"/>
        <v>0</v>
      </c>
      <c r="CQ313" s="45">
        <f t="shared" si="322"/>
        <v>0</v>
      </c>
      <c r="CR313" s="45">
        <f t="shared" si="323"/>
        <v>0</v>
      </c>
      <c r="CS313" s="45">
        <v>0</v>
      </c>
      <c r="CT313" s="45">
        <v>0</v>
      </c>
      <c r="CU313" s="45">
        <v>0</v>
      </c>
      <c r="CV313" s="45">
        <v>0</v>
      </c>
      <c r="CW313" s="45">
        <v>0</v>
      </c>
      <c r="CX313" s="45">
        <v>0</v>
      </c>
      <c r="CY313" s="45">
        <f t="shared" si="324"/>
        <v>1</v>
      </c>
      <c r="CZ313" s="47">
        <f>(CY313/BQ313)*100</f>
        <v>100</v>
      </c>
      <c r="DA313" s="45">
        <v>1</v>
      </c>
      <c r="DB313" s="45">
        <f t="shared" si="325"/>
        <v>1</v>
      </c>
      <c r="DC313" s="34">
        <f>(DB313/DA313)*100</f>
        <v>100</v>
      </c>
      <c r="DD313" s="45">
        <v>1</v>
      </c>
      <c r="DE313" s="45">
        <v>0</v>
      </c>
      <c r="DF313" s="45">
        <v>0</v>
      </c>
      <c r="DG313" s="45">
        <v>0</v>
      </c>
      <c r="DH313" s="48">
        <v>257</v>
      </c>
      <c r="DI313" s="48">
        <v>257</v>
      </c>
      <c r="DJ313" s="48">
        <v>257</v>
      </c>
      <c r="DK313" s="46">
        <v>0</v>
      </c>
      <c r="DL313" s="46">
        <v>3</v>
      </c>
      <c r="DM313" s="46">
        <v>2</v>
      </c>
      <c r="DN313" s="46">
        <v>19</v>
      </c>
    </row>
    <row r="314" spans="1:118" s="5" customFormat="1">
      <c r="A314" s="26" t="s">
        <v>381</v>
      </c>
      <c r="B314" s="26" t="s">
        <v>391</v>
      </c>
      <c r="C314" s="26" t="s">
        <v>19</v>
      </c>
      <c r="D314" s="46">
        <v>434</v>
      </c>
      <c r="E314" s="45">
        <f t="shared" si="303"/>
        <v>4</v>
      </c>
      <c r="F314" s="46">
        <v>4</v>
      </c>
      <c r="G314" s="34">
        <f t="shared" si="304"/>
        <v>100</v>
      </c>
      <c r="H314" s="46">
        <v>0</v>
      </c>
      <c r="I314" s="34">
        <f t="shared" si="305"/>
        <v>0</v>
      </c>
      <c r="J314" s="46">
        <v>3</v>
      </c>
      <c r="K314" s="34">
        <f t="shared" si="326"/>
        <v>0.69124423963133641</v>
      </c>
      <c r="L314" s="46">
        <v>44</v>
      </c>
      <c r="M314" s="46">
        <v>29</v>
      </c>
      <c r="N314" s="47">
        <f t="shared" si="327"/>
        <v>6.6820276497695854</v>
      </c>
      <c r="O314" s="45">
        <v>5</v>
      </c>
      <c r="P314" s="45">
        <v>4</v>
      </c>
      <c r="Q314" s="34">
        <f t="shared" si="328"/>
        <v>0.92165898617511521</v>
      </c>
      <c r="R314" s="46">
        <f t="shared" si="306"/>
        <v>4</v>
      </c>
      <c r="S314" s="46">
        <v>4</v>
      </c>
      <c r="T314" s="34">
        <f t="shared" si="298"/>
        <v>100</v>
      </c>
      <c r="U314" s="46">
        <v>0</v>
      </c>
      <c r="V314" s="34">
        <f t="shared" si="299"/>
        <v>0</v>
      </c>
      <c r="W314" s="46">
        <v>1</v>
      </c>
      <c r="X314" s="46">
        <v>1</v>
      </c>
      <c r="Y314" s="34">
        <f t="shared" si="329"/>
        <v>0.2304147465437788</v>
      </c>
      <c r="Z314" s="46">
        <v>1</v>
      </c>
      <c r="AA314" s="34">
        <f t="shared" si="330"/>
        <v>0.2304147465437788</v>
      </c>
      <c r="AB314" s="42">
        <v>28.89</v>
      </c>
      <c r="AC314" s="42">
        <v>27.79</v>
      </c>
      <c r="AD314" s="42"/>
      <c r="AE314" s="42">
        <v>277.89</v>
      </c>
      <c r="AF314" s="34">
        <v>10.5</v>
      </c>
      <c r="AG314" s="34">
        <v>10</v>
      </c>
      <c r="AH314" s="45">
        <v>4</v>
      </c>
      <c r="AI314" s="34">
        <f t="shared" si="300"/>
        <v>100</v>
      </c>
      <c r="AJ314" s="45">
        <v>1</v>
      </c>
      <c r="AK314" s="34">
        <f>(AJ314/W314)*100</f>
        <v>100</v>
      </c>
      <c r="AL314" s="45">
        <v>1</v>
      </c>
      <c r="AM314" s="34">
        <f t="shared" si="301"/>
        <v>100</v>
      </c>
      <c r="AN314" s="45">
        <v>1</v>
      </c>
      <c r="AO314" s="34">
        <f>(AN314/Z314)*100</f>
        <v>100</v>
      </c>
      <c r="AP314" s="45">
        <v>0</v>
      </c>
      <c r="AQ314" s="175">
        <f t="shared" si="280"/>
        <v>0</v>
      </c>
      <c r="AR314" s="45">
        <f t="shared" si="307"/>
        <v>1</v>
      </c>
      <c r="AS314" s="34">
        <f t="shared" si="331"/>
        <v>0.2304147465437788</v>
      </c>
      <c r="AT314" s="149">
        <v>0</v>
      </c>
      <c r="AU314" s="149">
        <v>1</v>
      </c>
      <c r="AV314" s="149">
        <v>0</v>
      </c>
      <c r="AW314" s="45">
        <f t="shared" si="308"/>
        <v>1</v>
      </c>
      <c r="AX314" s="45">
        <v>0</v>
      </c>
      <c r="AY314" s="45">
        <v>1</v>
      </c>
      <c r="AZ314" s="45">
        <v>0</v>
      </c>
      <c r="BA314" s="45">
        <v>1</v>
      </c>
      <c r="BB314" s="34">
        <f t="shared" si="332"/>
        <v>0.2304147465437788</v>
      </c>
      <c r="BC314" s="149">
        <v>0</v>
      </c>
      <c r="BD314" s="34">
        <f t="shared" si="302"/>
        <v>0</v>
      </c>
      <c r="BE314" s="45">
        <f t="shared" si="309"/>
        <v>0</v>
      </c>
      <c r="BF314" s="45">
        <f t="shared" si="310"/>
        <v>0</v>
      </c>
      <c r="BG314" s="45">
        <f t="shared" si="311"/>
        <v>1</v>
      </c>
      <c r="BH314" s="46">
        <v>0</v>
      </c>
      <c r="BI314" s="46">
        <v>0</v>
      </c>
      <c r="BJ314" s="46">
        <v>0</v>
      </c>
      <c r="BK314" s="46">
        <v>0</v>
      </c>
      <c r="BL314" s="46">
        <v>0</v>
      </c>
      <c r="BM314" s="46">
        <v>1</v>
      </c>
      <c r="BN314" s="46">
        <v>0</v>
      </c>
      <c r="BO314" s="46">
        <v>0</v>
      </c>
      <c r="BP314" s="46">
        <v>0</v>
      </c>
      <c r="BQ314" s="45">
        <f t="shared" si="312"/>
        <v>0</v>
      </c>
      <c r="BR314" s="47">
        <f t="shared" si="333"/>
        <v>0</v>
      </c>
      <c r="BS314" s="45">
        <f t="shared" si="313"/>
        <v>0</v>
      </c>
      <c r="BT314" s="45">
        <f t="shared" si="314"/>
        <v>0</v>
      </c>
      <c r="BU314" s="45">
        <f t="shared" si="315"/>
        <v>0</v>
      </c>
      <c r="BV314" s="45">
        <f t="shared" si="316"/>
        <v>0</v>
      </c>
      <c r="BW314" s="45">
        <v>0</v>
      </c>
      <c r="BX314" s="45">
        <v>0</v>
      </c>
      <c r="BY314" s="45">
        <f t="shared" si="317"/>
        <v>0</v>
      </c>
      <c r="BZ314" s="45">
        <v>0</v>
      </c>
      <c r="CA314" s="45">
        <v>0</v>
      </c>
      <c r="CB314" s="45">
        <f t="shared" si="318"/>
        <v>0</v>
      </c>
      <c r="CC314" s="45">
        <v>0</v>
      </c>
      <c r="CD314" s="45">
        <v>0</v>
      </c>
      <c r="CE314" s="45">
        <f t="shared" si="319"/>
        <v>0</v>
      </c>
      <c r="CF314" s="45">
        <v>0</v>
      </c>
      <c r="CG314" s="45">
        <v>0</v>
      </c>
      <c r="CH314" s="45">
        <v>0</v>
      </c>
      <c r="CI314" s="45">
        <v>0</v>
      </c>
      <c r="CJ314" s="48"/>
      <c r="CK314" s="48"/>
      <c r="CL314" s="45">
        <v>0</v>
      </c>
      <c r="CM314" s="45">
        <v>0</v>
      </c>
      <c r="CN314" s="45">
        <f t="shared" si="320"/>
        <v>0</v>
      </c>
      <c r="CO314" s="115" t="s">
        <v>456</v>
      </c>
      <c r="CP314" s="45">
        <f t="shared" si="321"/>
        <v>0</v>
      </c>
      <c r="CQ314" s="45">
        <f t="shared" si="322"/>
        <v>0</v>
      </c>
      <c r="CR314" s="45">
        <f t="shared" si="323"/>
        <v>0</v>
      </c>
      <c r="CS314" s="45">
        <v>0</v>
      </c>
      <c r="CT314" s="45">
        <v>0</v>
      </c>
      <c r="CU314" s="45">
        <v>0</v>
      </c>
      <c r="CV314" s="45">
        <v>0</v>
      </c>
      <c r="CW314" s="45">
        <v>0</v>
      </c>
      <c r="CX314" s="45">
        <v>0</v>
      </c>
      <c r="CY314" s="45">
        <f t="shared" si="324"/>
        <v>0</v>
      </c>
      <c r="CZ314" s="115" t="s">
        <v>456</v>
      </c>
      <c r="DA314" s="45">
        <v>0</v>
      </c>
      <c r="DB314" s="45">
        <f t="shared" si="325"/>
        <v>0</v>
      </c>
      <c r="DC314" s="37" t="s">
        <v>456</v>
      </c>
      <c r="DD314" s="45">
        <v>0</v>
      </c>
      <c r="DE314" s="45">
        <v>0</v>
      </c>
      <c r="DF314" s="45">
        <v>0</v>
      </c>
      <c r="DG314" s="45">
        <v>0</v>
      </c>
      <c r="DH314" s="48"/>
      <c r="DI314" s="48"/>
      <c r="DJ314" s="48"/>
      <c r="DK314" s="46">
        <v>0</v>
      </c>
      <c r="DL314" s="26" t="s">
        <v>392</v>
      </c>
      <c r="DM314" s="26" t="s">
        <v>392</v>
      </c>
      <c r="DN314" s="46">
        <v>4</v>
      </c>
    </row>
    <row r="315" spans="1:118" s="5" customFormat="1">
      <c r="A315" s="26" t="s">
        <v>206</v>
      </c>
      <c r="B315" s="26" t="s">
        <v>210</v>
      </c>
      <c r="C315" s="26" t="s">
        <v>31</v>
      </c>
      <c r="D315" s="46">
        <v>185</v>
      </c>
      <c r="E315" s="45">
        <f t="shared" si="303"/>
        <v>6</v>
      </c>
      <c r="F315" s="46">
        <v>6</v>
      </c>
      <c r="G315" s="34">
        <f t="shared" si="304"/>
        <v>100</v>
      </c>
      <c r="H315" s="46">
        <v>0</v>
      </c>
      <c r="I315" s="34">
        <f t="shared" si="305"/>
        <v>0</v>
      </c>
      <c r="J315" s="46">
        <v>4</v>
      </c>
      <c r="K315" s="34">
        <f t="shared" si="326"/>
        <v>2.1621621621621623</v>
      </c>
      <c r="L315" s="46">
        <v>43</v>
      </c>
      <c r="M315" s="46">
        <v>23</v>
      </c>
      <c r="N315" s="47">
        <f t="shared" si="327"/>
        <v>12.432432432432433</v>
      </c>
      <c r="O315" s="46">
        <v>7</v>
      </c>
      <c r="P315" s="46">
        <v>7</v>
      </c>
      <c r="Q315" s="34">
        <f t="shared" si="328"/>
        <v>3.7837837837837842</v>
      </c>
      <c r="R315" s="46">
        <f t="shared" si="306"/>
        <v>3</v>
      </c>
      <c r="S315" s="46">
        <v>3</v>
      </c>
      <c r="T315" s="34">
        <f t="shared" si="298"/>
        <v>100</v>
      </c>
      <c r="U315" s="46">
        <v>0</v>
      </c>
      <c r="V315" s="34">
        <f t="shared" si="299"/>
        <v>0</v>
      </c>
      <c r="W315" s="46">
        <v>1</v>
      </c>
      <c r="X315" s="46">
        <v>2</v>
      </c>
      <c r="Y315" s="34">
        <f t="shared" si="329"/>
        <v>1.0810810810810811</v>
      </c>
      <c r="Z315" s="46">
        <v>1</v>
      </c>
      <c r="AA315" s="34">
        <f t="shared" si="330"/>
        <v>0.54054054054054057</v>
      </c>
      <c r="AB315" s="42">
        <v>77.489999999999995</v>
      </c>
      <c r="AC315" s="42">
        <v>50.82</v>
      </c>
      <c r="AD315" s="42">
        <v>317.17</v>
      </c>
      <c r="AE315" s="42">
        <v>406.52</v>
      </c>
      <c r="AF315" s="34">
        <v>5.5</v>
      </c>
      <c r="AG315" s="34">
        <v>8</v>
      </c>
      <c r="AH315" s="45">
        <v>1</v>
      </c>
      <c r="AI315" s="34">
        <f t="shared" si="300"/>
        <v>33.333333333333329</v>
      </c>
      <c r="AJ315" s="45">
        <v>1</v>
      </c>
      <c r="AK315" s="34">
        <f>(AJ315/W315)*100</f>
        <v>100</v>
      </c>
      <c r="AL315" s="45">
        <v>1</v>
      </c>
      <c r="AM315" s="34">
        <f t="shared" si="301"/>
        <v>50</v>
      </c>
      <c r="AN315" s="45">
        <v>1</v>
      </c>
      <c r="AO315" s="34">
        <f>(AN315/Z315)*100</f>
        <v>100</v>
      </c>
      <c r="AP315" s="45">
        <v>0</v>
      </c>
      <c r="AQ315" s="175">
        <f t="shared" si="280"/>
        <v>0</v>
      </c>
      <c r="AR315" s="45">
        <f t="shared" si="307"/>
        <v>1</v>
      </c>
      <c r="AS315" s="34">
        <f t="shared" si="331"/>
        <v>0.54054054054054057</v>
      </c>
      <c r="AT315" s="149">
        <v>0</v>
      </c>
      <c r="AU315" s="149">
        <v>1</v>
      </c>
      <c r="AV315" s="149">
        <v>0</v>
      </c>
      <c r="AW315" s="45">
        <f t="shared" si="308"/>
        <v>1</v>
      </c>
      <c r="AX315" s="45">
        <v>0</v>
      </c>
      <c r="AY315" s="45">
        <v>1</v>
      </c>
      <c r="AZ315" s="45">
        <v>0</v>
      </c>
      <c r="BA315" s="45">
        <v>1</v>
      </c>
      <c r="BB315" s="34">
        <f t="shared" si="332"/>
        <v>0.54054054054054057</v>
      </c>
      <c r="BC315" s="149">
        <v>0</v>
      </c>
      <c r="BD315" s="34">
        <f t="shared" si="302"/>
        <v>0</v>
      </c>
      <c r="BE315" s="45">
        <f t="shared" si="309"/>
        <v>0</v>
      </c>
      <c r="BF315" s="45">
        <f t="shared" si="310"/>
        <v>1</v>
      </c>
      <c r="BG315" s="45">
        <f t="shared" si="311"/>
        <v>0</v>
      </c>
      <c r="BH315" s="46">
        <v>0</v>
      </c>
      <c r="BI315" s="46">
        <v>0</v>
      </c>
      <c r="BJ315" s="46">
        <v>0</v>
      </c>
      <c r="BK315" s="46">
        <v>0</v>
      </c>
      <c r="BL315" s="46">
        <v>1</v>
      </c>
      <c r="BM315" s="46">
        <v>0</v>
      </c>
      <c r="BN315" s="46">
        <v>0</v>
      </c>
      <c r="BO315" s="46">
        <v>0</v>
      </c>
      <c r="BP315" s="46">
        <v>0</v>
      </c>
      <c r="BQ315" s="45">
        <f t="shared" si="312"/>
        <v>0</v>
      </c>
      <c r="BR315" s="47">
        <f t="shared" si="333"/>
        <v>0</v>
      </c>
      <c r="BS315" s="45">
        <f t="shared" si="313"/>
        <v>0</v>
      </c>
      <c r="BT315" s="45">
        <f t="shared" si="314"/>
        <v>0</v>
      </c>
      <c r="BU315" s="45">
        <f t="shared" si="315"/>
        <v>0</v>
      </c>
      <c r="BV315" s="45">
        <f t="shared" si="316"/>
        <v>0</v>
      </c>
      <c r="BW315" s="45">
        <v>0</v>
      </c>
      <c r="BX315" s="45">
        <v>0</v>
      </c>
      <c r="BY315" s="45">
        <f t="shared" si="317"/>
        <v>0</v>
      </c>
      <c r="BZ315" s="45">
        <v>0</v>
      </c>
      <c r="CA315" s="45">
        <v>0</v>
      </c>
      <c r="CB315" s="45">
        <f t="shared" si="318"/>
        <v>0</v>
      </c>
      <c r="CC315" s="45">
        <v>0</v>
      </c>
      <c r="CD315" s="45">
        <v>0</v>
      </c>
      <c r="CE315" s="45">
        <f t="shared" si="319"/>
        <v>0</v>
      </c>
      <c r="CF315" s="45">
        <v>0</v>
      </c>
      <c r="CG315" s="45">
        <v>0</v>
      </c>
      <c r="CH315" s="45">
        <v>0</v>
      </c>
      <c r="CI315" s="45">
        <v>0</v>
      </c>
      <c r="CJ315" s="48"/>
      <c r="CK315" s="48"/>
      <c r="CL315" s="45"/>
      <c r="CM315" s="45">
        <v>0</v>
      </c>
      <c r="CN315" s="45">
        <f t="shared" si="320"/>
        <v>0</v>
      </c>
      <c r="CO315" s="115" t="s">
        <v>456</v>
      </c>
      <c r="CP315" s="45">
        <f t="shared" si="321"/>
        <v>0</v>
      </c>
      <c r="CQ315" s="45">
        <f t="shared" si="322"/>
        <v>0</v>
      </c>
      <c r="CR315" s="45">
        <f t="shared" si="323"/>
        <v>0</v>
      </c>
      <c r="CS315" s="45">
        <v>0</v>
      </c>
      <c r="CT315" s="45">
        <v>0</v>
      </c>
      <c r="CU315" s="45">
        <v>0</v>
      </c>
      <c r="CV315" s="45">
        <v>0</v>
      </c>
      <c r="CW315" s="45">
        <v>0</v>
      </c>
      <c r="CX315" s="45">
        <v>0</v>
      </c>
      <c r="CY315" s="45">
        <f t="shared" si="324"/>
        <v>0</v>
      </c>
      <c r="CZ315" s="115" t="s">
        <v>456</v>
      </c>
      <c r="DA315" s="45">
        <v>0</v>
      </c>
      <c r="DB315" s="45">
        <f t="shared" si="325"/>
        <v>0</v>
      </c>
      <c r="DC315" s="37" t="s">
        <v>456</v>
      </c>
      <c r="DD315" s="45">
        <v>0</v>
      </c>
      <c r="DE315" s="45">
        <v>0</v>
      </c>
      <c r="DF315" s="45">
        <v>0</v>
      </c>
      <c r="DG315" s="45">
        <v>0</v>
      </c>
      <c r="DH315" s="48"/>
      <c r="DI315" s="48"/>
      <c r="DJ315" s="48"/>
      <c r="DK315" s="46">
        <v>0</v>
      </c>
      <c r="DL315" s="46">
        <v>0</v>
      </c>
      <c r="DM315" s="46">
        <v>1</v>
      </c>
      <c r="DN315" s="46">
        <v>2</v>
      </c>
    </row>
    <row r="316" spans="1:118" s="5" customFormat="1">
      <c r="A316" s="26" t="s">
        <v>431</v>
      </c>
      <c r="B316" s="26" t="s">
        <v>439</v>
      </c>
      <c r="C316" s="26" t="s">
        <v>33</v>
      </c>
      <c r="D316" s="46">
        <v>132</v>
      </c>
      <c r="E316" s="45">
        <f t="shared" si="303"/>
        <v>0</v>
      </c>
      <c r="F316" s="46">
        <v>0</v>
      </c>
      <c r="G316" s="37" t="s">
        <v>456</v>
      </c>
      <c r="H316" s="46">
        <v>0</v>
      </c>
      <c r="I316" s="37" t="s">
        <v>456</v>
      </c>
      <c r="J316" s="46">
        <v>0</v>
      </c>
      <c r="K316" s="34">
        <f t="shared" si="326"/>
        <v>0</v>
      </c>
      <c r="L316" s="46">
        <v>12</v>
      </c>
      <c r="M316" s="46">
        <v>9</v>
      </c>
      <c r="N316" s="47">
        <f t="shared" si="327"/>
        <v>6.8181818181818175</v>
      </c>
      <c r="O316" s="45">
        <v>1</v>
      </c>
      <c r="P316" s="45">
        <v>1</v>
      </c>
      <c r="Q316" s="34">
        <f t="shared" si="328"/>
        <v>0.75757575757575757</v>
      </c>
      <c r="R316" s="46">
        <f t="shared" si="306"/>
        <v>4</v>
      </c>
      <c r="S316" s="46">
        <v>4</v>
      </c>
      <c r="T316" s="34">
        <f t="shared" si="298"/>
        <v>100</v>
      </c>
      <c r="U316" s="46">
        <v>0</v>
      </c>
      <c r="V316" s="34">
        <f t="shared" si="299"/>
        <v>0</v>
      </c>
      <c r="W316" s="46">
        <v>0</v>
      </c>
      <c r="X316" s="46">
        <v>3</v>
      </c>
      <c r="Y316" s="34">
        <f t="shared" si="329"/>
        <v>2.2727272727272729</v>
      </c>
      <c r="Z316" s="46">
        <v>0</v>
      </c>
      <c r="AA316" s="34">
        <f t="shared" si="330"/>
        <v>0</v>
      </c>
      <c r="AB316" s="42">
        <v>27.07</v>
      </c>
      <c r="AC316" s="42"/>
      <c r="AD316" s="42">
        <v>270.64999999999998</v>
      </c>
      <c r="AE316" s="42"/>
      <c r="AF316" s="34">
        <v>3.33</v>
      </c>
      <c r="AG316" s="34"/>
      <c r="AH316" s="45">
        <v>2</v>
      </c>
      <c r="AI316" s="34">
        <f t="shared" si="300"/>
        <v>50</v>
      </c>
      <c r="AJ316" s="45">
        <v>0</v>
      </c>
      <c r="AK316" s="37" t="s">
        <v>456</v>
      </c>
      <c r="AL316" s="45">
        <v>1</v>
      </c>
      <c r="AM316" s="34">
        <f t="shared" si="301"/>
        <v>33.333333333333329</v>
      </c>
      <c r="AN316" s="45">
        <v>0</v>
      </c>
      <c r="AO316" s="37" t="s">
        <v>456</v>
      </c>
      <c r="AP316" s="45">
        <v>0</v>
      </c>
      <c r="AQ316" s="175">
        <f t="shared" si="280"/>
        <v>0</v>
      </c>
      <c r="AR316" s="45">
        <f t="shared" si="307"/>
        <v>0</v>
      </c>
      <c r="AS316" s="34">
        <f t="shared" si="331"/>
        <v>0</v>
      </c>
      <c r="AT316" s="149">
        <v>0</v>
      </c>
      <c r="AU316" s="149">
        <v>0</v>
      </c>
      <c r="AV316" s="149">
        <v>0</v>
      </c>
      <c r="AW316" s="45">
        <f t="shared" si="308"/>
        <v>0</v>
      </c>
      <c r="AX316" s="45">
        <v>0</v>
      </c>
      <c r="AY316" s="45">
        <v>0</v>
      </c>
      <c r="AZ316" s="45">
        <v>0</v>
      </c>
      <c r="BA316" s="45">
        <v>0</v>
      </c>
      <c r="BB316" s="34">
        <f t="shared" si="332"/>
        <v>0</v>
      </c>
      <c r="BC316" s="149">
        <v>0</v>
      </c>
      <c r="BD316" s="37" t="s">
        <v>456</v>
      </c>
      <c r="BE316" s="45">
        <f t="shared" si="309"/>
        <v>0</v>
      </c>
      <c r="BF316" s="45">
        <f t="shared" si="310"/>
        <v>0</v>
      </c>
      <c r="BG316" s="45">
        <f t="shared" si="311"/>
        <v>0</v>
      </c>
      <c r="BH316" s="46">
        <v>0</v>
      </c>
      <c r="BI316" s="46">
        <v>0</v>
      </c>
      <c r="BJ316" s="46">
        <v>0</v>
      </c>
      <c r="BK316" s="46">
        <v>0</v>
      </c>
      <c r="BL316" s="46">
        <v>0</v>
      </c>
      <c r="BM316" s="46">
        <v>0</v>
      </c>
      <c r="BN316" s="46">
        <v>0</v>
      </c>
      <c r="BO316" s="46">
        <v>0</v>
      </c>
      <c r="BP316" s="46">
        <v>0</v>
      </c>
      <c r="BQ316" s="45">
        <f t="shared" si="312"/>
        <v>0</v>
      </c>
      <c r="BR316" s="47">
        <f t="shared" si="333"/>
        <v>0</v>
      </c>
      <c r="BS316" s="45">
        <f t="shared" si="313"/>
        <v>0</v>
      </c>
      <c r="BT316" s="45">
        <f t="shared" si="314"/>
        <v>0</v>
      </c>
      <c r="BU316" s="45">
        <f t="shared" si="315"/>
        <v>0</v>
      </c>
      <c r="BV316" s="45">
        <f t="shared" si="316"/>
        <v>0</v>
      </c>
      <c r="BW316" s="45">
        <v>0</v>
      </c>
      <c r="BX316" s="45">
        <v>0</v>
      </c>
      <c r="BY316" s="45">
        <f t="shared" si="317"/>
        <v>0</v>
      </c>
      <c r="BZ316" s="45">
        <v>0</v>
      </c>
      <c r="CA316" s="45">
        <v>0</v>
      </c>
      <c r="CB316" s="45">
        <f t="shared" si="318"/>
        <v>0</v>
      </c>
      <c r="CC316" s="45">
        <v>0</v>
      </c>
      <c r="CD316" s="45">
        <v>0</v>
      </c>
      <c r="CE316" s="45">
        <f t="shared" si="319"/>
        <v>0</v>
      </c>
      <c r="CF316" s="45">
        <v>0</v>
      </c>
      <c r="CG316" s="45">
        <v>0</v>
      </c>
      <c r="CH316" s="45">
        <v>0</v>
      </c>
      <c r="CI316" s="45">
        <v>0</v>
      </c>
      <c r="CJ316" s="48"/>
      <c r="CK316" s="48"/>
      <c r="CL316" s="45">
        <v>0</v>
      </c>
      <c r="CM316" s="45">
        <v>0</v>
      </c>
      <c r="CN316" s="45">
        <f t="shared" si="320"/>
        <v>0</v>
      </c>
      <c r="CO316" s="115" t="s">
        <v>456</v>
      </c>
      <c r="CP316" s="45">
        <f t="shared" si="321"/>
        <v>0</v>
      </c>
      <c r="CQ316" s="45">
        <f t="shared" si="322"/>
        <v>0</v>
      </c>
      <c r="CR316" s="45">
        <f t="shared" si="323"/>
        <v>0</v>
      </c>
      <c r="CS316" s="45">
        <v>0</v>
      </c>
      <c r="CT316" s="45">
        <v>0</v>
      </c>
      <c r="CU316" s="45">
        <v>0</v>
      </c>
      <c r="CV316" s="45">
        <v>0</v>
      </c>
      <c r="CW316" s="45">
        <v>0</v>
      </c>
      <c r="CX316" s="45">
        <v>0</v>
      </c>
      <c r="CY316" s="45">
        <f t="shared" si="324"/>
        <v>0</v>
      </c>
      <c r="CZ316" s="115" t="s">
        <v>456</v>
      </c>
      <c r="DA316" s="45">
        <v>0</v>
      </c>
      <c r="DB316" s="45">
        <f t="shared" si="325"/>
        <v>0</v>
      </c>
      <c r="DC316" s="37" t="s">
        <v>456</v>
      </c>
      <c r="DD316" s="45">
        <v>0</v>
      </c>
      <c r="DE316" s="45">
        <v>0</v>
      </c>
      <c r="DF316" s="45">
        <v>0</v>
      </c>
      <c r="DG316" s="45">
        <v>0</v>
      </c>
      <c r="DH316" s="48"/>
      <c r="DI316" s="48"/>
      <c r="DJ316" s="48"/>
      <c r="DK316" s="46">
        <v>0</v>
      </c>
      <c r="DL316" s="46">
        <v>0</v>
      </c>
      <c r="DM316" s="46">
        <v>0</v>
      </c>
      <c r="DN316" s="46">
        <v>0</v>
      </c>
    </row>
    <row r="317" spans="1:118" s="5" customFormat="1">
      <c r="A317" s="26" t="s">
        <v>207</v>
      </c>
      <c r="B317" s="26" t="s">
        <v>210</v>
      </c>
      <c r="C317" s="26" t="s">
        <v>31</v>
      </c>
      <c r="D317" s="46">
        <v>370</v>
      </c>
      <c r="E317" s="45">
        <f t="shared" si="303"/>
        <v>12</v>
      </c>
      <c r="F317" s="46">
        <v>12</v>
      </c>
      <c r="G317" s="34">
        <f>(F317/E317)*100</f>
        <v>100</v>
      </c>
      <c r="H317" s="46">
        <v>0</v>
      </c>
      <c r="I317" s="34">
        <f>(H317/E317)*100</f>
        <v>0</v>
      </c>
      <c r="J317" s="46">
        <v>8</v>
      </c>
      <c r="K317" s="34">
        <f t="shared" si="326"/>
        <v>2.1621621621621623</v>
      </c>
      <c r="L317" s="46">
        <v>126</v>
      </c>
      <c r="M317" s="46">
        <v>46</v>
      </c>
      <c r="N317" s="47">
        <f t="shared" si="327"/>
        <v>12.432432432432433</v>
      </c>
      <c r="O317" s="46">
        <v>25</v>
      </c>
      <c r="P317" s="46">
        <v>11</v>
      </c>
      <c r="Q317" s="34">
        <f t="shared" si="328"/>
        <v>2.9729729729729732</v>
      </c>
      <c r="R317" s="46">
        <f t="shared" si="306"/>
        <v>13</v>
      </c>
      <c r="S317" s="46">
        <v>13</v>
      </c>
      <c r="T317" s="34">
        <f t="shared" si="298"/>
        <v>100</v>
      </c>
      <c r="U317" s="46">
        <v>0</v>
      </c>
      <c r="V317" s="34">
        <f t="shared" si="299"/>
        <v>0</v>
      </c>
      <c r="W317" s="46">
        <v>4</v>
      </c>
      <c r="X317" s="46">
        <v>11</v>
      </c>
      <c r="Y317" s="34">
        <f t="shared" si="329"/>
        <v>2.9729729729729732</v>
      </c>
      <c r="Z317" s="46">
        <v>4</v>
      </c>
      <c r="AA317" s="34">
        <f t="shared" si="330"/>
        <v>1.0810810810810811</v>
      </c>
      <c r="AB317" s="42">
        <v>41.79</v>
      </c>
      <c r="AC317" s="42">
        <v>24.73</v>
      </c>
      <c r="AD317" s="42">
        <v>247.94</v>
      </c>
      <c r="AE317" s="42">
        <v>239.09</v>
      </c>
      <c r="AF317" s="34">
        <v>9.64</v>
      </c>
      <c r="AG317" s="34">
        <v>11</v>
      </c>
      <c r="AH317" s="45">
        <v>11</v>
      </c>
      <c r="AI317" s="34">
        <f t="shared" si="300"/>
        <v>84.615384615384613</v>
      </c>
      <c r="AJ317" s="45">
        <v>3</v>
      </c>
      <c r="AK317" s="34">
        <f>(AJ317/W317)*100</f>
        <v>75</v>
      </c>
      <c r="AL317" s="45">
        <v>10</v>
      </c>
      <c r="AM317" s="34">
        <f t="shared" si="301"/>
        <v>90.909090909090907</v>
      </c>
      <c r="AN317" s="45">
        <v>3</v>
      </c>
      <c r="AO317" s="34">
        <f>(AN317/Z317)*100</f>
        <v>75</v>
      </c>
      <c r="AP317" s="45">
        <v>0</v>
      </c>
      <c r="AQ317" s="175">
        <f t="shared" si="280"/>
        <v>0</v>
      </c>
      <c r="AR317" s="45">
        <f t="shared" si="307"/>
        <v>6</v>
      </c>
      <c r="AS317" s="34">
        <f t="shared" si="331"/>
        <v>1.6216216216216217</v>
      </c>
      <c r="AT317" s="149">
        <v>0</v>
      </c>
      <c r="AU317" s="149">
        <v>6</v>
      </c>
      <c r="AV317" s="149">
        <v>0</v>
      </c>
      <c r="AW317" s="45">
        <f t="shared" si="308"/>
        <v>6</v>
      </c>
      <c r="AX317" s="45">
        <v>0</v>
      </c>
      <c r="AY317" s="45">
        <v>6</v>
      </c>
      <c r="AZ317" s="45">
        <v>0</v>
      </c>
      <c r="BA317" s="45">
        <v>6</v>
      </c>
      <c r="BB317" s="34">
        <f t="shared" si="332"/>
        <v>1.6216216216216217</v>
      </c>
      <c r="BC317" s="149">
        <v>0</v>
      </c>
      <c r="BD317" s="34">
        <f>(BC317/BA317)*100</f>
        <v>0</v>
      </c>
      <c r="BE317" s="45">
        <f t="shared" si="309"/>
        <v>0</v>
      </c>
      <c r="BF317" s="45">
        <f t="shared" si="310"/>
        <v>0</v>
      </c>
      <c r="BG317" s="45">
        <f t="shared" si="311"/>
        <v>6</v>
      </c>
      <c r="BH317" s="46">
        <v>0</v>
      </c>
      <c r="BI317" s="46">
        <v>0</v>
      </c>
      <c r="BJ317" s="46">
        <v>0</v>
      </c>
      <c r="BK317" s="46">
        <v>0</v>
      </c>
      <c r="BL317" s="46">
        <v>0</v>
      </c>
      <c r="BM317" s="46">
        <v>6</v>
      </c>
      <c r="BN317" s="46">
        <v>0</v>
      </c>
      <c r="BO317" s="46">
        <v>0</v>
      </c>
      <c r="BP317" s="46">
        <v>0</v>
      </c>
      <c r="BQ317" s="45">
        <f t="shared" si="312"/>
        <v>0</v>
      </c>
      <c r="BR317" s="47">
        <f t="shared" si="333"/>
        <v>0</v>
      </c>
      <c r="BS317" s="45">
        <f t="shared" si="313"/>
        <v>0</v>
      </c>
      <c r="BT317" s="45">
        <f t="shared" si="314"/>
        <v>0</v>
      </c>
      <c r="BU317" s="45">
        <f t="shared" si="315"/>
        <v>0</v>
      </c>
      <c r="BV317" s="45">
        <f t="shared" si="316"/>
        <v>0</v>
      </c>
      <c r="BW317" s="45">
        <v>0</v>
      </c>
      <c r="BX317" s="45">
        <v>0</v>
      </c>
      <c r="BY317" s="45">
        <f t="shared" si="317"/>
        <v>0</v>
      </c>
      <c r="BZ317" s="45">
        <v>0</v>
      </c>
      <c r="CA317" s="45">
        <v>0</v>
      </c>
      <c r="CB317" s="45">
        <f t="shared" si="318"/>
        <v>0</v>
      </c>
      <c r="CC317" s="45">
        <v>0</v>
      </c>
      <c r="CD317" s="45">
        <v>0</v>
      </c>
      <c r="CE317" s="45">
        <f t="shared" si="319"/>
        <v>0</v>
      </c>
      <c r="CF317" s="45">
        <v>0</v>
      </c>
      <c r="CG317" s="45">
        <v>0</v>
      </c>
      <c r="CH317" s="45">
        <v>0</v>
      </c>
      <c r="CI317" s="45">
        <v>0</v>
      </c>
      <c r="CJ317" s="48"/>
      <c r="CK317" s="48"/>
      <c r="CL317" s="45"/>
      <c r="CM317" s="45">
        <v>0</v>
      </c>
      <c r="CN317" s="45">
        <f t="shared" si="320"/>
        <v>0</v>
      </c>
      <c r="CO317" s="115" t="s">
        <v>456</v>
      </c>
      <c r="CP317" s="45">
        <f t="shared" si="321"/>
        <v>0</v>
      </c>
      <c r="CQ317" s="45">
        <f t="shared" si="322"/>
        <v>0</v>
      </c>
      <c r="CR317" s="45">
        <f t="shared" si="323"/>
        <v>0</v>
      </c>
      <c r="CS317" s="45">
        <v>0</v>
      </c>
      <c r="CT317" s="45">
        <v>0</v>
      </c>
      <c r="CU317" s="45">
        <v>0</v>
      </c>
      <c r="CV317" s="45">
        <v>0</v>
      </c>
      <c r="CW317" s="45">
        <v>0</v>
      </c>
      <c r="CX317" s="45">
        <v>0</v>
      </c>
      <c r="CY317" s="45">
        <f t="shared" si="324"/>
        <v>0</v>
      </c>
      <c r="CZ317" s="115" t="s">
        <v>456</v>
      </c>
      <c r="DA317" s="45">
        <v>0</v>
      </c>
      <c r="DB317" s="45">
        <f t="shared" si="325"/>
        <v>0</v>
      </c>
      <c r="DC317" s="37" t="s">
        <v>456</v>
      </c>
      <c r="DD317" s="45">
        <v>0</v>
      </c>
      <c r="DE317" s="45">
        <v>0</v>
      </c>
      <c r="DF317" s="45">
        <v>0</v>
      </c>
      <c r="DG317" s="45">
        <v>0</v>
      </c>
      <c r="DH317" s="48"/>
      <c r="DI317" s="48"/>
      <c r="DJ317" s="48"/>
      <c r="DK317" s="46">
        <v>0</v>
      </c>
      <c r="DL317" s="46">
        <v>2</v>
      </c>
      <c r="DM317" s="46">
        <v>3</v>
      </c>
      <c r="DN317" s="46">
        <v>11</v>
      </c>
    </row>
    <row r="318" spans="1:118" s="5" customFormat="1">
      <c r="A318" s="26" t="s">
        <v>208</v>
      </c>
      <c r="B318" s="26" t="s">
        <v>210</v>
      </c>
      <c r="C318" s="26" t="s">
        <v>31</v>
      </c>
      <c r="D318" s="46">
        <v>237</v>
      </c>
      <c r="E318" s="45">
        <f t="shared" si="303"/>
        <v>2</v>
      </c>
      <c r="F318" s="46">
        <v>2</v>
      </c>
      <c r="G318" s="34">
        <f>(F318/E318)*100</f>
        <v>100</v>
      </c>
      <c r="H318" s="46">
        <v>0</v>
      </c>
      <c r="I318" s="34">
        <f>(H318/E318)*100</f>
        <v>0</v>
      </c>
      <c r="J318" s="46">
        <v>2</v>
      </c>
      <c r="K318" s="34">
        <f t="shared" si="326"/>
        <v>0.8438818565400843</v>
      </c>
      <c r="L318" s="46">
        <v>46</v>
      </c>
      <c r="M318" s="46">
        <v>16</v>
      </c>
      <c r="N318" s="47">
        <f t="shared" si="327"/>
        <v>6.7510548523206744</v>
      </c>
      <c r="O318" s="46">
        <v>11</v>
      </c>
      <c r="P318" s="46">
        <v>7</v>
      </c>
      <c r="Q318" s="34">
        <f t="shared" si="328"/>
        <v>2.9535864978902953</v>
      </c>
      <c r="R318" s="46">
        <f t="shared" si="306"/>
        <v>8</v>
      </c>
      <c r="S318" s="46">
        <v>8</v>
      </c>
      <c r="T318" s="34">
        <f t="shared" si="298"/>
        <v>100</v>
      </c>
      <c r="U318" s="46">
        <v>0</v>
      </c>
      <c r="V318" s="34">
        <f t="shared" si="299"/>
        <v>0</v>
      </c>
      <c r="W318" s="46">
        <v>2</v>
      </c>
      <c r="X318" s="46">
        <v>6</v>
      </c>
      <c r="Y318" s="34">
        <f t="shared" si="329"/>
        <v>2.5316455696202533</v>
      </c>
      <c r="Z318" s="46">
        <v>1</v>
      </c>
      <c r="AA318" s="34">
        <f t="shared" si="330"/>
        <v>0.42194092827004215</v>
      </c>
      <c r="AB318" s="42">
        <v>56.33</v>
      </c>
      <c r="AC318" s="42">
        <v>57.76</v>
      </c>
      <c r="AD318" s="42">
        <v>334.75</v>
      </c>
      <c r="AE318" s="42">
        <v>470.02</v>
      </c>
      <c r="AF318" s="34">
        <v>5.83</v>
      </c>
      <c r="AG318" s="34">
        <v>8</v>
      </c>
      <c r="AH318" s="45">
        <v>3</v>
      </c>
      <c r="AI318" s="34">
        <f t="shared" si="300"/>
        <v>37.5</v>
      </c>
      <c r="AJ318" s="45">
        <v>1</v>
      </c>
      <c r="AK318" s="34">
        <f>(AJ318/W318)*100</f>
        <v>50</v>
      </c>
      <c r="AL318" s="45">
        <v>2</v>
      </c>
      <c r="AM318" s="34">
        <f t="shared" si="301"/>
        <v>33.333333333333329</v>
      </c>
      <c r="AN318" s="45">
        <v>1</v>
      </c>
      <c r="AO318" s="34">
        <f>(AN318/Z318)*100</f>
        <v>100</v>
      </c>
      <c r="AP318" s="45">
        <v>0</v>
      </c>
      <c r="AQ318" s="175">
        <f t="shared" si="280"/>
        <v>0</v>
      </c>
      <c r="AR318" s="45">
        <f t="shared" si="307"/>
        <v>2</v>
      </c>
      <c r="AS318" s="34">
        <f t="shared" si="331"/>
        <v>0.8438818565400843</v>
      </c>
      <c r="AT318" s="149">
        <v>0</v>
      </c>
      <c r="AU318" s="149">
        <v>2</v>
      </c>
      <c r="AV318" s="149">
        <v>0</v>
      </c>
      <c r="AW318" s="45">
        <f t="shared" si="308"/>
        <v>2</v>
      </c>
      <c r="AX318" s="45">
        <v>0</v>
      </c>
      <c r="AY318" s="45">
        <v>2</v>
      </c>
      <c r="AZ318" s="45">
        <v>0</v>
      </c>
      <c r="BA318" s="45">
        <v>1</v>
      </c>
      <c r="BB318" s="34">
        <f t="shared" si="332"/>
        <v>0.42194092827004215</v>
      </c>
      <c r="BC318" s="149">
        <v>0</v>
      </c>
      <c r="BD318" s="34">
        <f>(BC318/BA318)*100</f>
        <v>0</v>
      </c>
      <c r="BE318" s="45">
        <f t="shared" si="309"/>
        <v>0</v>
      </c>
      <c r="BF318" s="45">
        <f t="shared" si="310"/>
        <v>0</v>
      </c>
      <c r="BG318" s="45">
        <f t="shared" si="311"/>
        <v>2</v>
      </c>
      <c r="BH318" s="46">
        <v>0</v>
      </c>
      <c r="BI318" s="46">
        <v>0</v>
      </c>
      <c r="BJ318" s="46">
        <v>0</v>
      </c>
      <c r="BK318" s="46">
        <v>0</v>
      </c>
      <c r="BL318" s="46">
        <v>0</v>
      </c>
      <c r="BM318" s="46">
        <v>2</v>
      </c>
      <c r="BN318" s="46">
        <v>0</v>
      </c>
      <c r="BO318" s="46">
        <v>0</v>
      </c>
      <c r="BP318" s="46">
        <v>0</v>
      </c>
      <c r="BQ318" s="45">
        <f t="shared" si="312"/>
        <v>0</v>
      </c>
      <c r="BR318" s="47">
        <f t="shared" si="333"/>
        <v>0</v>
      </c>
      <c r="BS318" s="45">
        <f t="shared" si="313"/>
        <v>0</v>
      </c>
      <c r="BT318" s="45">
        <f t="shared" si="314"/>
        <v>0</v>
      </c>
      <c r="BU318" s="45">
        <f t="shared" si="315"/>
        <v>0</v>
      </c>
      <c r="BV318" s="45">
        <f t="shared" si="316"/>
        <v>0</v>
      </c>
      <c r="BW318" s="45">
        <v>0</v>
      </c>
      <c r="BX318" s="45">
        <v>0</v>
      </c>
      <c r="BY318" s="45">
        <f t="shared" si="317"/>
        <v>0</v>
      </c>
      <c r="BZ318" s="45">
        <v>0</v>
      </c>
      <c r="CA318" s="45">
        <v>0</v>
      </c>
      <c r="CB318" s="45">
        <f t="shared" si="318"/>
        <v>0</v>
      </c>
      <c r="CC318" s="45">
        <v>0</v>
      </c>
      <c r="CD318" s="45">
        <v>0</v>
      </c>
      <c r="CE318" s="45">
        <f t="shared" si="319"/>
        <v>0</v>
      </c>
      <c r="CF318" s="45">
        <v>0</v>
      </c>
      <c r="CG318" s="45">
        <v>0</v>
      </c>
      <c r="CH318" s="45">
        <v>0</v>
      </c>
      <c r="CI318" s="45">
        <v>0</v>
      </c>
      <c r="CJ318" s="48"/>
      <c r="CK318" s="48"/>
      <c r="CL318" s="45"/>
      <c r="CM318" s="45">
        <v>0</v>
      </c>
      <c r="CN318" s="45">
        <f t="shared" si="320"/>
        <v>0</v>
      </c>
      <c r="CO318" s="115" t="s">
        <v>456</v>
      </c>
      <c r="CP318" s="45">
        <f t="shared" si="321"/>
        <v>0</v>
      </c>
      <c r="CQ318" s="45">
        <f t="shared" si="322"/>
        <v>0</v>
      </c>
      <c r="CR318" s="45">
        <f t="shared" si="323"/>
        <v>0</v>
      </c>
      <c r="CS318" s="45">
        <v>0</v>
      </c>
      <c r="CT318" s="45">
        <v>0</v>
      </c>
      <c r="CU318" s="45">
        <v>0</v>
      </c>
      <c r="CV318" s="45">
        <v>0</v>
      </c>
      <c r="CW318" s="45">
        <v>0</v>
      </c>
      <c r="CX318" s="45">
        <v>0</v>
      </c>
      <c r="CY318" s="45">
        <f t="shared" si="324"/>
        <v>0</v>
      </c>
      <c r="CZ318" s="115" t="s">
        <v>456</v>
      </c>
      <c r="DA318" s="45">
        <v>0</v>
      </c>
      <c r="DB318" s="45">
        <f t="shared" si="325"/>
        <v>0</v>
      </c>
      <c r="DC318" s="37" t="s">
        <v>456</v>
      </c>
      <c r="DD318" s="45">
        <v>0</v>
      </c>
      <c r="DE318" s="45">
        <v>0</v>
      </c>
      <c r="DF318" s="45">
        <v>0</v>
      </c>
      <c r="DG318" s="45">
        <v>0</v>
      </c>
      <c r="DH318" s="48"/>
      <c r="DI318" s="48"/>
      <c r="DJ318" s="48"/>
      <c r="DK318" s="46">
        <v>0</v>
      </c>
      <c r="DL318" s="46">
        <v>1</v>
      </c>
      <c r="DM318" s="46">
        <v>0</v>
      </c>
      <c r="DN318" s="46">
        <v>6</v>
      </c>
    </row>
    <row r="319" spans="1:118" s="5" customFormat="1">
      <c r="A319" s="26" t="s">
        <v>382</v>
      </c>
      <c r="B319" s="26" t="s">
        <v>391</v>
      </c>
      <c r="C319" s="26" t="s">
        <v>34</v>
      </c>
      <c r="D319" s="46">
        <v>34</v>
      </c>
      <c r="E319" s="45">
        <f t="shared" si="303"/>
        <v>0</v>
      </c>
      <c r="F319" s="46">
        <v>0</v>
      </c>
      <c r="G319" s="37" t="s">
        <v>456</v>
      </c>
      <c r="H319" s="46">
        <v>0</v>
      </c>
      <c r="I319" s="37" t="s">
        <v>456</v>
      </c>
      <c r="J319" s="46">
        <v>0</v>
      </c>
      <c r="K319" s="34">
        <f t="shared" si="326"/>
        <v>0</v>
      </c>
      <c r="L319" s="46">
        <v>15</v>
      </c>
      <c r="M319" s="46">
        <v>10</v>
      </c>
      <c r="N319" s="47">
        <f t="shared" si="327"/>
        <v>29.411764705882355</v>
      </c>
      <c r="O319" s="45">
        <v>1</v>
      </c>
      <c r="P319" s="45">
        <v>1</v>
      </c>
      <c r="Q319" s="34">
        <f t="shared" si="328"/>
        <v>2.9411764705882351</v>
      </c>
      <c r="R319" s="46">
        <f t="shared" si="306"/>
        <v>0</v>
      </c>
      <c r="S319" s="46">
        <v>0</v>
      </c>
      <c r="T319" s="37" t="s">
        <v>456</v>
      </c>
      <c r="U319" s="46">
        <v>0</v>
      </c>
      <c r="V319" s="37" t="s">
        <v>456</v>
      </c>
      <c r="W319" s="46">
        <v>0</v>
      </c>
      <c r="X319" s="46">
        <v>0</v>
      </c>
      <c r="Y319" s="34">
        <f t="shared" si="329"/>
        <v>0</v>
      </c>
      <c r="Z319" s="46">
        <v>0</v>
      </c>
      <c r="AA319" s="34">
        <f t="shared" si="330"/>
        <v>0</v>
      </c>
      <c r="AB319" s="42"/>
      <c r="AC319" s="42"/>
      <c r="AD319" s="42"/>
      <c r="AE319" s="42"/>
      <c r="AF319" s="34"/>
      <c r="AG319" s="34"/>
      <c r="AH319" s="45">
        <v>0</v>
      </c>
      <c r="AI319" s="37" t="s">
        <v>456</v>
      </c>
      <c r="AJ319" s="45">
        <v>0</v>
      </c>
      <c r="AK319" s="37" t="s">
        <v>456</v>
      </c>
      <c r="AL319" s="45">
        <v>0</v>
      </c>
      <c r="AM319" s="37" t="s">
        <v>456</v>
      </c>
      <c r="AN319" s="45">
        <v>0</v>
      </c>
      <c r="AO319" s="37" t="s">
        <v>456</v>
      </c>
      <c r="AP319" s="45">
        <v>0</v>
      </c>
      <c r="AQ319" s="175">
        <f t="shared" si="280"/>
        <v>0</v>
      </c>
      <c r="AR319" s="45">
        <f t="shared" si="307"/>
        <v>0</v>
      </c>
      <c r="AS319" s="34">
        <f t="shared" si="331"/>
        <v>0</v>
      </c>
      <c r="AT319" s="149">
        <v>0</v>
      </c>
      <c r="AU319" s="149">
        <v>0</v>
      </c>
      <c r="AV319" s="149">
        <v>0</v>
      </c>
      <c r="AW319" s="45">
        <f t="shared" si="308"/>
        <v>0</v>
      </c>
      <c r="AX319" s="45">
        <v>0</v>
      </c>
      <c r="AY319" s="45">
        <v>0</v>
      </c>
      <c r="AZ319" s="45">
        <v>0</v>
      </c>
      <c r="BA319" s="45">
        <v>0</v>
      </c>
      <c r="BB319" s="34">
        <f t="shared" si="332"/>
        <v>0</v>
      </c>
      <c r="BC319" s="149">
        <v>0</v>
      </c>
      <c r="BD319" s="37" t="s">
        <v>456</v>
      </c>
      <c r="BE319" s="45">
        <f t="shared" si="309"/>
        <v>0</v>
      </c>
      <c r="BF319" s="45">
        <f t="shared" si="310"/>
        <v>0</v>
      </c>
      <c r="BG319" s="45">
        <f t="shared" si="311"/>
        <v>0</v>
      </c>
      <c r="BH319" s="46">
        <v>0</v>
      </c>
      <c r="BI319" s="46">
        <v>0</v>
      </c>
      <c r="BJ319" s="46">
        <v>0</v>
      </c>
      <c r="BK319" s="46">
        <v>0</v>
      </c>
      <c r="BL319" s="46">
        <v>0</v>
      </c>
      <c r="BM319" s="46">
        <v>0</v>
      </c>
      <c r="BN319" s="46">
        <v>0</v>
      </c>
      <c r="BO319" s="46">
        <v>0</v>
      </c>
      <c r="BP319" s="46">
        <v>0</v>
      </c>
      <c r="BQ319" s="45">
        <f t="shared" si="312"/>
        <v>0</v>
      </c>
      <c r="BR319" s="47">
        <f t="shared" si="333"/>
        <v>0</v>
      </c>
      <c r="BS319" s="45">
        <f t="shared" si="313"/>
        <v>0</v>
      </c>
      <c r="BT319" s="45">
        <f t="shared" si="314"/>
        <v>0</v>
      </c>
      <c r="BU319" s="45">
        <f t="shared" si="315"/>
        <v>0</v>
      </c>
      <c r="BV319" s="45">
        <f t="shared" si="316"/>
        <v>0</v>
      </c>
      <c r="BW319" s="45">
        <v>0</v>
      </c>
      <c r="BX319" s="45">
        <v>0</v>
      </c>
      <c r="BY319" s="45">
        <f t="shared" si="317"/>
        <v>0</v>
      </c>
      <c r="BZ319" s="45">
        <v>0</v>
      </c>
      <c r="CA319" s="45">
        <v>0</v>
      </c>
      <c r="CB319" s="45">
        <f t="shared" si="318"/>
        <v>0</v>
      </c>
      <c r="CC319" s="45">
        <v>0</v>
      </c>
      <c r="CD319" s="45">
        <v>0</v>
      </c>
      <c r="CE319" s="45">
        <f t="shared" si="319"/>
        <v>0</v>
      </c>
      <c r="CF319" s="45">
        <v>0</v>
      </c>
      <c r="CG319" s="45">
        <v>0</v>
      </c>
      <c r="CH319" s="45">
        <v>0</v>
      </c>
      <c r="CI319" s="45">
        <v>0</v>
      </c>
      <c r="CJ319" s="48"/>
      <c r="CK319" s="48"/>
      <c r="CL319" s="45">
        <v>0</v>
      </c>
      <c r="CM319" s="45">
        <v>0</v>
      </c>
      <c r="CN319" s="45">
        <f t="shared" si="320"/>
        <v>0</v>
      </c>
      <c r="CO319" s="115" t="s">
        <v>456</v>
      </c>
      <c r="CP319" s="45">
        <f t="shared" si="321"/>
        <v>0</v>
      </c>
      <c r="CQ319" s="45">
        <f t="shared" si="322"/>
        <v>0</v>
      </c>
      <c r="CR319" s="45">
        <f t="shared" si="323"/>
        <v>0</v>
      </c>
      <c r="CS319" s="45">
        <v>0</v>
      </c>
      <c r="CT319" s="45">
        <v>0</v>
      </c>
      <c r="CU319" s="45">
        <v>0</v>
      </c>
      <c r="CV319" s="45">
        <v>0</v>
      </c>
      <c r="CW319" s="45">
        <v>0</v>
      </c>
      <c r="CX319" s="45">
        <v>0</v>
      </c>
      <c r="CY319" s="45">
        <f t="shared" si="324"/>
        <v>0</v>
      </c>
      <c r="CZ319" s="115" t="s">
        <v>456</v>
      </c>
      <c r="DA319" s="45">
        <v>0</v>
      </c>
      <c r="DB319" s="45">
        <f t="shared" si="325"/>
        <v>0</v>
      </c>
      <c r="DC319" s="37" t="s">
        <v>456</v>
      </c>
      <c r="DD319" s="45">
        <v>0</v>
      </c>
      <c r="DE319" s="45">
        <v>0</v>
      </c>
      <c r="DF319" s="45">
        <v>0</v>
      </c>
      <c r="DG319" s="45">
        <v>0</v>
      </c>
      <c r="DH319" s="48"/>
      <c r="DI319" s="48"/>
      <c r="DJ319" s="48"/>
      <c r="DK319" s="46">
        <v>0</v>
      </c>
      <c r="DL319" s="26" t="s">
        <v>392</v>
      </c>
      <c r="DM319" s="26" t="s">
        <v>392</v>
      </c>
      <c r="DN319" s="46">
        <v>0</v>
      </c>
    </row>
    <row r="320" spans="1:118" s="5" customFormat="1">
      <c r="A320" s="26" t="s">
        <v>382</v>
      </c>
      <c r="B320" s="26" t="s">
        <v>447</v>
      </c>
      <c r="C320" s="26" t="s">
        <v>34</v>
      </c>
      <c r="D320" s="46">
        <v>306</v>
      </c>
      <c r="E320" s="45">
        <f t="shared" si="303"/>
        <v>0</v>
      </c>
      <c r="F320" s="26">
        <v>0</v>
      </c>
      <c r="G320" s="37" t="s">
        <v>456</v>
      </c>
      <c r="H320" s="26">
        <v>0</v>
      </c>
      <c r="I320" s="37" t="s">
        <v>456</v>
      </c>
      <c r="J320" s="26">
        <v>0</v>
      </c>
      <c r="K320" s="34">
        <f t="shared" si="326"/>
        <v>0</v>
      </c>
      <c r="L320" s="46">
        <v>77</v>
      </c>
      <c r="M320" s="46">
        <v>57</v>
      </c>
      <c r="N320" s="47">
        <f t="shared" si="327"/>
        <v>18.627450980392158</v>
      </c>
      <c r="O320" s="45">
        <v>41</v>
      </c>
      <c r="P320" s="45">
        <v>28</v>
      </c>
      <c r="Q320" s="34">
        <f t="shared" si="328"/>
        <v>9.1503267973856204</v>
      </c>
      <c r="R320" s="46">
        <f t="shared" si="306"/>
        <v>57</v>
      </c>
      <c r="S320" s="46">
        <v>57</v>
      </c>
      <c r="T320" s="34">
        <f>(S320/R320)*100</f>
        <v>100</v>
      </c>
      <c r="U320" s="46">
        <v>0</v>
      </c>
      <c r="V320" s="34">
        <f>(U320/R320)*100</f>
        <v>0</v>
      </c>
      <c r="W320" s="46">
        <v>3</v>
      </c>
      <c r="X320" s="46">
        <v>39</v>
      </c>
      <c r="Y320" s="34">
        <f t="shared" si="329"/>
        <v>12.745098039215685</v>
      </c>
      <c r="Z320" s="46">
        <v>3</v>
      </c>
      <c r="AA320" s="34">
        <f t="shared" si="330"/>
        <v>0.98039215686274506</v>
      </c>
      <c r="AB320" s="42">
        <v>231.91</v>
      </c>
      <c r="AC320" s="120" t="s">
        <v>392</v>
      </c>
      <c r="AD320" s="42">
        <v>534.78</v>
      </c>
      <c r="AE320" s="120" t="s">
        <v>392</v>
      </c>
      <c r="AF320" s="34">
        <v>2.5099999999999998</v>
      </c>
      <c r="AG320" s="120" t="s">
        <v>392</v>
      </c>
      <c r="AH320" s="45">
        <v>40</v>
      </c>
      <c r="AI320" s="34">
        <f>(AH320/S320)*100</f>
        <v>70.175438596491219</v>
      </c>
      <c r="AJ320" s="120" t="s">
        <v>392</v>
      </c>
      <c r="AK320" s="37" t="s">
        <v>456</v>
      </c>
      <c r="AL320" s="45">
        <v>24</v>
      </c>
      <c r="AM320" s="34">
        <f>(AL320/X320)*100</f>
        <v>61.53846153846154</v>
      </c>
      <c r="AN320" s="120" t="s">
        <v>392</v>
      </c>
      <c r="AO320" s="37" t="s">
        <v>456</v>
      </c>
      <c r="AP320" s="45">
        <v>0</v>
      </c>
      <c r="AQ320" s="175">
        <f t="shared" si="280"/>
        <v>0</v>
      </c>
      <c r="AR320" s="45">
        <f t="shared" si="307"/>
        <v>3</v>
      </c>
      <c r="AS320" s="34">
        <f t="shared" si="331"/>
        <v>0.98039215686274506</v>
      </c>
      <c r="AT320" s="149">
        <v>0</v>
      </c>
      <c r="AU320" s="149">
        <v>3</v>
      </c>
      <c r="AV320" s="149">
        <v>0</v>
      </c>
      <c r="AW320" s="45">
        <f t="shared" si="308"/>
        <v>3</v>
      </c>
      <c r="AX320" s="45">
        <v>0</v>
      </c>
      <c r="AY320" s="45">
        <v>3</v>
      </c>
      <c r="AZ320" s="45">
        <v>0</v>
      </c>
      <c r="BA320" s="45">
        <v>3</v>
      </c>
      <c r="BB320" s="34">
        <f t="shared" si="332"/>
        <v>0.98039215686274506</v>
      </c>
      <c r="BC320" s="149">
        <v>0</v>
      </c>
      <c r="BD320" s="34">
        <f>(BC320/BA320)*100</f>
        <v>0</v>
      </c>
      <c r="BE320" s="45">
        <f t="shared" si="309"/>
        <v>0</v>
      </c>
      <c r="BF320" s="45">
        <f t="shared" si="310"/>
        <v>0</v>
      </c>
      <c r="BG320" s="45">
        <f t="shared" si="311"/>
        <v>3</v>
      </c>
      <c r="BH320" s="46">
        <v>0</v>
      </c>
      <c r="BI320" s="46">
        <v>0</v>
      </c>
      <c r="BJ320" s="46">
        <v>0</v>
      </c>
      <c r="BK320" s="46">
        <v>0</v>
      </c>
      <c r="BL320" s="46">
        <v>0</v>
      </c>
      <c r="BM320" s="46">
        <v>3</v>
      </c>
      <c r="BN320" s="46">
        <v>0</v>
      </c>
      <c r="BO320" s="46">
        <v>0</v>
      </c>
      <c r="BP320" s="46">
        <v>0</v>
      </c>
      <c r="BQ320" s="45">
        <f t="shared" si="312"/>
        <v>2</v>
      </c>
      <c r="BR320" s="47">
        <f t="shared" si="333"/>
        <v>0.65359477124183007</v>
      </c>
      <c r="BS320" s="45">
        <f t="shared" si="313"/>
        <v>2</v>
      </c>
      <c r="BT320" s="45">
        <f t="shared" si="314"/>
        <v>0</v>
      </c>
      <c r="BU320" s="45">
        <f t="shared" si="315"/>
        <v>2</v>
      </c>
      <c r="BV320" s="45">
        <f t="shared" si="316"/>
        <v>0</v>
      </c>
      <c r="BW320" s="45">
        <v>0</v>
      </c>
      <c r="BX320" s="45">
        <v>0</v>
      </c>
      <c r="BY320" s="45">
        <f t="shared" si="317"/>
        <v>2</v>
      </c>
      <c r="BZ320" s="45">
        <v>0</v>
      </c>
      <c r="CA320" s="45">
        <v>2</v>
      </c>
      <c r="CB320" s="45">
        <f t="shared" si="318"/>
        <v>0</v>
      </c>
      <c r="CC320" s="45">
        <v>0</v>
      </c>
      <c r="CD320" s="45">
        <v>0</v>
      </c>
      <c r="CE320" s="45">
        <f t="shared" si="319"/>
        <v>0</v>
      </c>
      <c r="CF320" s="45">
        <v>0</v>
      </c>
      <c r="CG320" s="45">
        <v>0</v>
      </c>
      <c r="CH320" s="45">
        <v>0</v>
      </c>
      <c r="CI320" s="45">
        <v>0</v>
      </c>
      <c r="CJ320" s="48">
        <v>342.24</v>
      </c>
      <c r="CK320" s="48"/>
      <c r="CL320" s="45">
        <v>7</v>
      </c>
      <c r="CM320" s="45">
        <v>0</v>
      </c>
      <c r="CN320" s="45">
        <f t="shared" si="320"/>
        <v>2</v>
      </c>
      <c r="CO320" s="47">
        <f>(CN320/BQ320)*100</f>
        <v>100</v>
      </c>
      <c r="CP320" s="45">
        <f t="shared" si="321"/>
        <v>1</v>
      </c>
      <c r="CQ320" s="45">
        <f t="shared" si="322"/>
        <v>0</v>
      </c>
      <c r="CR320" s="45">
        <f t="shared" si="323"/>
        <v>1</v>
      </c>
      <c r="CS320" s="45">
        <v>1</v>
      </c>
      <c r="CT320" s="45">
        <v>0</v>
      </c>
      <c r="CU320" s="45">
        <v>1</v>
      </c>
      <c r="CV320" s="45">
        <v>0</v>
      </c>
      <c r="CW320" s="45">
        <v>0</v>
      </c>
      <c r="CX320" s="45">
        <v>0</v>
      </c>
      <c r="CY320" s="45">
        <f t="shared" si="324"/>
        <v>0</v>
      </c>
      <c r="CZ320" s="47">
        <f>(CY320/BQ320)*100</f>
        <v>0</v>
      </c>
      <c r="DA320" s="45">
        <v>0</v>
      </c>
      <c r="DB320" s="45">
        <f t="shared" si="325"/>
        <v>0</v>
      </c>
      <c r="DC320" s="37" t="s">
        <v>456</v>
      </c>
      <c r="DD320" s="45">
        <v>0</v>
      </c>
      <c r="DE320" s="45">
        <v>0</v>
      </c>
      <c r="DF320" s="45">
        <v>0</v>
      </c>
      <c r="DG320" s="45">
        <v>0</v>
      </c>
      <c r="DH320" s="48"/>
      <c r="DI320" s="48"/>
      <c r="DJ320" s="48"/>
      <c r="DK320" s="46">
        <v>0</v>
      </c>
      <c r="DL320" s="46">
        <v>0</v>
      </c>
      <c r="DM320" s="46">
        <v>0</v>
      </c>
      <c r="DN320" s="46">
        <v>0</v>
      </c>
    </row>
    <row r="321" spans="1:118" s="5" customFormat="1">
      <c r="A321" s="26" t="s">
        <v>383</v>
      </c>
      <c r="B321" s="26" t="s">
        <v>391</v>
      </c>
      <c r="C321" s="26" t="s">
        <v>19</v>
      </c>
      <c r="D321" s="46">
        <v>744</v>
      </c>
      <c r="E321" s="45">
        <f t="shared" si="303"/>
        <v>14</v>
      </c>
      <c r="F321" s="46">
        <v>14</v>
      </c>
      <c r="G321" s="34">
        <f>(F321/E321)*100</f>
        <v>100</v>
      </c>
      <c r="H321" s="46">
        <v>0</v>
      </c>
      <c r="I321" s="34">
        <f>(H321/E321)*100</f>
        <v>0</v>
      </c>
      <c r="J321" s="46">
        <v>12</v>
      </c>
      <c r="K321" s="34">
        <f t="shared" si="326"/>
        <v>1.6129032258064515</v>
      </c>
      <c r="L321" s="46">
        <v>160</v>
      </c>
      <c r="M321" s="46">
        <v>97</v>
      </c>
      <c r="N321" s="47">
        <f t="shared" si="327"/>
        <v>13.03763440860215</v>
      </c>
      <c r="O321" s="45">
        <v>9</v>
      </c>
      <c r="P321" s="45">
        <v>8</v>
      </c>
      <c r="Q321" s="34">
        <f t="shared" si="328"/>
        <v>1.0752688172043012</v>
      </c>
      <c r="R321" s="46">
        <f t="shared" si="306"/>
        <v>7</v>
      </c>
      <c r="S321" s="46">
        <v>7</v>
      </c>
      <c r="T321" s="34">
        <f>(S321/R321)*100</f>
        <v>100</v>
      </c>
      <c r="U321" s="46">
        <v>0</v>
      </c>
      <c r="V321" s="34">
        <f>(U321/R321)*100</f>
        <v>0</v>
      </c>
      <c r="W321" s="46">
        <v>3</v>
      </c>
      <c r="X321" s="46">
        <v>6</v>
      </c>
      <c r="Y321" s="34">
        <f t="shared" si="329"/>
        <v>0.80645161290322576</v>
      </c>
      <c r="Z321" s="46">
        <v>2</v>
      </c>
      <c r="AA321" s="34">
        <f t="shared" si="330"/>
        <v>0.26881720430107531</v>
      </c>
      <c r="AB321" s="42">
        <v>44.98</v>
      </c>
      <c r="AC321" s="42">
        <v>36.049999999999997</v>
      </c>
      <c r="AD321" s="42"/>
      <c r="AE321" s="42">
        <v>518.03</v>
      </c>
      <c r="AF321" s="34">
        <v>8.57</v>
      </c>
      <c r="AG321" s="34">
        <v>14.67</v>
      </c>
      <c r="AH321" s="45">
        <v>3</v>
      </c>
      <c r="AI321" s="34">
        <f>(AH321/S321)*100</f>
        <v>42.857142857142854</v>
      </c>
      <c r="AJ321" s="45">
        <v>3</v>
      </c>
      <c r="AK321" s="34">
        <f>(AJ321/W321)*100</f>
        <v>100</v>
      </c>
      <c r="AL321" s="45">
        <v>2</v>
      </c>
      <c r="AM321" s="34">
        <f>(AL321/X321)*100</f>
        <v>33.333333333333329</v>
      </c>
      <c r="AN321" s="45">
        <v>2</v>
      </c>
      <c r="AO321" s="34">
        <f>(AN321/Z321)*100</f>
        <v>100</v>
      </c>
      <c r="AP321" s="45">
        <v>1</v>
      </c>
      <c r="AQ321" s="175">
        <f t="shared" si="280"/>
        <v>0.13440860215053765</v>
      </c>
      <c r="AR321" s="45">
        <f t="shared" si="307"/>
        <v>4</v>
      </c>
      <c r="AS321" s="34">
        <f t="shared" si="331"/>
        <v>0.53763440860215062</v>
      </c>
      <c r="AT321" s="149">
        <v>0</v>
      </c>
      <c r="AU321" s="149">
        <v>4</v>
      </c>
      <c r="AV321" s="149">
        <v>0</v>
      </c>
      <c r="AW321" s="45">
        <f t="shared" si="308"/>
        <v>3</v>
      </c>
      <c r="AX321" s="45">
        <v>0</v>
      </c>
      <c r="AY321" s="45">
        <v>3</v>
      </c>
      <c r="AZ321" s="45">
        <v>0</v>
      </c>
      <c r="BA321" s="45">
        <v>2</v>
      </c>
      <c r="BB321" s="34">
        <f t="shared" si="332"/>
        <v>0.26881720430107531</v>
      </c>
      <c r="BC321" s="149">
        <v>0</v>
      </c>
      <c r="BD321" s="34">
        <f>(BC321/BA321)*100</f>
        <v>0</v>
      </c>
      <c r="BE321" s="45">
        <f t="shared" si="309"/>
        <v>0</v>
      </c>
      <c r="BF321" s="45">
        <f t="shared" si="310"/>
        <v>0</v>
      </c>
      <c r="BG321" s="45">
        <f t="shared" si="311"/>
        <v>3</v>
      </c>
      <c r="BH321" s="46">
        <v>0</v>
      </c>
      <c r="BI321" s="46">
        <v>0</v>
      </c>
      <c r="BJ321" s="46">
        <v>0</v>
      </c>
      <c r="BK321" s="46">
        <v>0</v>
      </c>
      <c r="BL321" s="46">
        <v>0</v>
      </c>
      <c r="BM321" s="46">
        <v>3</v>
      </c>
      <c r="BN321" s="46">
        <v>0</v>
      </c>
      <c r="BO321" s="46">
        <v>0</v>
      </c>
      <c r="BP321" s="46">
        <v>0</v>
      </c>
      <c r="BQ321" s="45">
        <f t="shared" si="312"/>
        <v>1</v>
      </c>
      <c r="BR321" s="47">
        <f t="shared" si="333"/>
        <v>0.13440860215053765</v>
      </c>
      <c r="BS321" s="45">
        <f t="shared" si="313"/>
        <v>1</v>
      </c>
      <c r="BT321" s="45">
        <f t="shared" si="314"/>
        <v>0</v>
      </c>
      <c r="BU321" s="45">
        <f t="shared" si="315"/>
        <v>1</v>
      </c>
      <c r="BV321" s="45">
        <f t="shared" si="316"/>
        <v>0</v>
      </c>
      <c r="BW321" s="45">
        <v>0</v>
      </c>
      <c r="BX321" s="45">
        <v>0</v>
      </c>
      <c r="BY321" s="45">
        <f t="shared" si="317"/>
        <v>1</v>
      </c>
      <c r="BZ321" s="45">
        <v>0</v>
      </c>
      <c r="CA321" s="45">
        <v>1</v>
      </c>
      <c r="CB321" s="45">
        <f t="shared" si="318"/>
        <v>0</v>
      </c>
      <c r="CC321" s="45">
        <v>0</v>
      </c>
      <c r="CD321" s="45">
        <v>0</v>
      </c>
      <c r="CE321" s="45">
        <f t="shared" si="319"/>
        <v>0</v>
      </c>
      <c r="CF321" s="45">
        <v>0</v>
      </c>
      <c r="CG321" s="45">
        <v>0</v>
      </c>
      <c r="CH321" s="45">
        <v>0</v>
      </c>
      <c r="CI321" s="45">
        <v>0</v>
      </c>
      <c r="CJ321" s="48">
        <v>1660.9</v>
      </c>
      <c r="CK321" s="48"/>
      <c r="CL321" s="45">
        <v>2</v>
      </c>
      <c r="CM321" s="45">
        <v>0</v>
      </c>
      <c r="CN321" s="45">
        <f t="shared" si="320"/>
        <v>0</v>
      </c>
      <c r="CO321" s="47">
        <f>(CN321/BQ321)*100</f>
        <v>0</v>
      </c>
      <c r="CP321" s="45">
        <f t="shared" si="321"/>
        <v>0</v>
      </c>
      <c r="CQ321" s="45">
        <f t="shared" si="322"/>
        <v>0</v>
      </c>
      <c r="CR321" s="45">
        <f t="shared" si="323"/>
        <v>0</v>
      </c>
      <c r="CS321" s="45">
        <v>0</v>
      </c>
      <c r="CT321" s="45">
        <v>0</v>
      </c>
      <c r="CU321" s="45">
        <v>0</v>
      </c>
      <c r="CV321" s="45">
        <v>0</v>
      </c>
      <c r="CW321" s="45">
        <v>0</v>
      </c>
      <c r="CX321" s="45">
        <v>0</v>
      </c>
      <c r="CY321" s="45">
        <f t="shared" si="324"/>
        <v>1</v>
      </c>
      <c r="CZ321" s="47">
        <f>(CY321/BQ321)*100</f>
        <v>100</v>
      </c>
      <c r="DA321" s="45">
        <v>0</v>
      </c>
      <c r="DB321" s="45">
        <f t="shared" si="325"/>
        <v>0</v>
      </c>
      <c r="DC321" s="37" t="s">
        <v>456</v>
      </c>
      <c r="DD321" s="45">
        <v>0</v>
      </c>
      <c r="DE321" s="45">
        <v>0</v>
      </c>
      <c r="DF321" s="45">
        <v>0</v>
      </c>
      <c r="DG321" s="45">
        <v>0</v>
      </c>
      <c r="DH321" s="48"/>
      <c r="DI321" s="48"/>
      <c r="DJ321" s="48"/>
      <c r="DK321" s="46">
        <v>0</v>
      </c>
      <c r="DL321" s="26" t="s">
        <v>392</v>
      </c>
      <c r="DM321" s="26" t="s">
        <v>392</v>
      </c>
      <c r="DN321" s="46">
        <v>7</v>
      </c>
    </row>
    <row r="322" spans="1:118" s="5" customFormat="1">
      <c r="A322" s="26" t="s">
        <v>384</v>
      </c>
      <c r="B322" s="26" t="s">
        <v>391</v>
      </c>
      <c r="C322" s="26" t="s">
        <v>33</v>
      </c>
      <c r="D322" s="46">
        <v>600</v>
      </c>
      <c r="E322" s="45">
        <f t="shared" si="303"/>
        <v>9</v>
      </c>
      <c r="F322" s="46">
        <v>8</v>
      </c>
      <c r="G322" s="34">
        <f>(F322/E322)*100</f>
        <v>88.888888888888886</v>
      </c>
      <c r="H322" s="46">
        <v>1</v>
      </c>
      <c r="I322" s="34">
        <f>(H322/E322)*100</f>
        <v>11.111111111111111</v>
      </c>
      <c r="J322" s="46">
        <v>6</v>
      </c>
      <c r="K322" s="34">
        <f t="shared" si="326"/>
        <v>1</v>
      </c>
      <c r="L322" s="46">
        <v>81</v>
      </c>
      <c r="M322" s="46">
        <v>58</v>
      </c>
      <c r="N322" s="47">
        <f t="shared" si="327"/>
        <v>9.6666666666666661</v>
      </c>
      <c r="O322" s="45">
        <v>13</v>
      </c>
      <c r="P322" s="45">
        <v>10</v>
      </c>
      <c r="Q322" s="34">
        <f t="shared" si="328"/>
        <v>1.6666666666666667</v>
      </c>
      <c r="R322" s="46">
        <f t="shared" si="306"/>
        <v>2</v>
      </c>
      <c r="S322" s="46">
        <v>2</v>
      </c>
      <c r="T322" s="34">
        <f>(S322/R322)*100</f>
        <v>100</v>
      </c>
      <c r="U322" s="46">
        <v>0</v>
      </c>
      <c r="V322" s="34">
        <f>(U322/R322)*100</f>
        <v>0</v>
      </c>
      <c r="W322" s="46">
        <v>1</v>
      </c>
      <c r="X322" s="46">
        <v>2</v>
      </c>
      <c r="Y322" s="34">
        <f t="shared" si="329"/>
        <v>0.33333333333333337</v>
      </c>
      <c r="Z322" s="46">
        <v>1</v>
      </c>
      <c r="AA322" s="34">
        <f t="shared" si="330"/>
        <v>0.16666666666666669</v>
      </c>
      <c r="AB322" s="42">
        <v>24.15</v>
      </c>
      <c r="AC322" s="42">
        <v>21.03</v>
      </c>
      <c r="AD322" s="42"/>
      <c r="AE322" s="42">
        <v>126.2</v>
      </c>
      <c r="AF322" s="34">
        <v>6</v>
      </c>
      <c r="AG322" s="34">
        <v>6</v>
      </c>
      <c r="AH322" s="45">
        <v>0</v>
      </c>
      <c r="AI322" s="34">
        <f>(AH322/S322)*100</f>
        <v>0</v>
      </c>
      <c r="AJ322" s="45">
        <v>0</v>
      </c>
      <c r="AK322" s="34">
        <f>(AJ322/W322)*100</f>
        <v>0</v>
      </c>
      <c r="AL322" s="45">
        <v>0</v>
      </c>
      <c r="AM322" s="34">
        <f>(AL322/X322)*100</f>
        <v>0</v>
      </c>
      <c r="AN322" s="45">
        <v>0</v>
      </c>
      <c r="AO322" s="34">
        <f>(AN322/Z322)*100</f>
        <v>0</v>
      </c>
      <c r="AP322" s="45">
        <v>0</v>
      </c>
      <c r="AQ322" s="175">
        <f t="shared" si="280"/>
        <v>0</v>
      </c>
      <c r="AR322" s="45">
        <f t="shared" si="307"/>
        <v>2</v>
      </c>
      <c r="AS322" s="34">
        <f t="shared" si="331"/>
        <v>0.33333333333333337</v>
      </c>
      <c r="AT322" s="149">
        <v>0</v>
      </c>
      <c r="AU322" s="149">
        <v>2</v>
      </c>
      <c r="AV322" s="149">
        <v>0</v>
      </c>
      <c r="AW322" s="45">
        <f t="shared" si="308"/>
        <v>2</v>
      </c>
      <c r="AX322" s="45">
        <v>0</v>
      </c>
      <c r="AY322" s="45">
        <v>2</v>
      </c>
      <c r="AZ322" s="45">
        <v>0</v>
      </c>
      <c r="BA322" s="45">
        <v>2</v>
      </c>
      <c r="BB322" s="34">
        <f t="shared" si="332"/>
        <v>0.33333333333333337</v>
      </c>
      <c r="BC322" s="149">
        <v>0</v>
      </c>
      <c r="BD322" s="34">
        <f>(BC322/BA322)*100</f>
        <v>0</v>
      </c>
      <c r="BE322" s="45">
        <f t="shared" si="309"/>
        <v>0</v>
      </c>
      <c r="BF322" s="45">
        <f t="shared" si="310"/>
        <v>0</v>
      </c>
      <c r="BG322" s="45">
        <f t="shared" si="311"/>
        <v>2</v>
      </c>
      <c r="BH322" s="46">
        <v>0</v>
      </c>
      <c r="BI322" s="46">
        <v>0</v>
      </c>
      <c r="BJ322" s="46">
        <v>0</v>
      </c>
      <c r="BK322" s="46">
        <v>0</v>
      </c>
      <c r="BL322" s="46">
        <v>0</v>
      </c>
      <c r="BM322" s="46">
        <v>2</v>
      </c>
      <c r="BN322" s="46">
        <v>0</v>
      </c>
      <c r="BO322" s="46">
        <v>0</v>
      </c>
      <c r="BP322" s="46">
        <v>0</v>
      </c>
      <c r="BQ322" s="45">
        <f t="shared" si="312"/>
        <v>0</v>
      </c>
      <c r="BR322" s="47">
        <f t="shared" si="333"/>
        <v>0</v>
      </c>
      <c r="BS322" s="45">
        <f t="shared" si="313"/>
        <v>0</v>
      </c>
      <c r="BT322" s="45">
        <f t="shared" si="314"/>
        <v>0</v>
      </c>
      <c r="BU322" s="45">
        <f t="shared" si="315"/>
        <v>0</v>
      </c>
      <c r="BV322" s="45">
        <f t="shared" si="316"/>
        <v>0</v>
      </c>
      <c r="BW322" s="45">
        <v>0</v>
      </c>
      <c r="BX322" s="45">
        <v>0</v>
      </c>
      <c r="BY322" s="45">
        <f t="shared" si="317"/>
        <v>0</v>
      </c>
      <c r="BZ322" s="45">
        <v>0</v>
      </c>
      <c r="CA322" s="45">
        <v>0</v>
      </c>
      <c r="CB322" s="45">
        <f t="shared" si="318"/>
        <v>0</v>
      </c>
      <c r="CC322" s="45">
        <v>0</v>
      </c>
      <c r="CD322" s="45">
        <v>0</v>
      </c>
      <c r="CE322" s="45">
        <f t="shared" si="319"/>
        <v>0</v>
      </c>
      <c r="CF322" s="45">
        <v>0</v>
      </c>
      <c r="CG322" s="45">
        <v>0</v>
      </c>
      <c r="CH322" s="45">
        <v>0</v>
      </c>
      <c r="CI322" s="45">
        <v>0</v>
      </c>
      <c r="CJ322" s="48"/>
      <c r="CK322" s="48"/>
      <c r="CL322" s="45">
        <v>0</v>
      </c>
      <c r="CM322" s="45">
        <v>0</v>
      </c>
      <c r="CN322" s="45">
        <f t="shared" si="320"/>
        <v>0</v>
      </c>
      <c r="CO322" s="115" t="s">
        <v>456</v>
      </c>
      <c r="CP322" s="45">
        <f t="shared" si="321"/>
        <v>0</v>
      </c>
      <c r="CQ322" s="45">
        <f t="shared" si="322"/>
        <v>0</v>
      </c>
      <c r="CR322" s="45">
        <f t="shared" si="323"/>
        <v>0</v>
      </c>
      <c r="CS322" s="45">
        <v>0</v>
      </c>
      <c r="CT322" s="45">
        <v>0</v>
      </c>
      <c r="CU322" s="45">
        <v>0</v>
      </c>
      <c r="CV322" s="45">
        <v>0</v>
      </c>
      <c r="CW322" s="45">
        <v>0</v>
      </c>
      <c r="CX322" s="45">
        <v>0</v>
      </c>
      <c r="CY322" s="45">
        <f t="shared" si="324"/>
        <v>0</v>
      </c>
      <c r="CZ322" s="115" t="s">
        <v>456</v>
      </c>
      <c r="DA322" s="45">
        <v>0</v>
      </c>
      <c r="DB322" s="45">
        <f t="shared" si="325"/>
        <v>0</v>
      </c>
      <c r="DC322" s="37" t="s">
        <v>456</v>
      </c>
      <c r="DD322" s="45">
        <v>0</v>
      </c>
      <c r="DE322" s="45">
        <v>0</v>
      </c>
      <c r="DF322" s="45">
        <v>0</v>
      </c>
      <c r="DG322" s="45">
        <v>0</v>
      </c>
      <c r="DH322" s="48"/>
      <c r="DI322" s="48"/>
      <c r="DJ322" s="48"/>
      <c r="DK322" s="46">
        <v>0</v>
      </c>
      <c r="DL322" s="26" t="s">
        <v>392</v>
      </c>
      <c r="DM322" s="26" t="s">
        <v>392</v>
      </c>
      <c r="DN322" s="46">
        <v>2</v>
      </c>
    </row>
    <row r="323" spans="1:118" s="5" customFormat="1">
      <c r="A323" s="26" t="s">
        <v>432</v>
      </c>
      <c r="B323" s="26" t="s">
        <v>439</v>
      </c>
      <c r="C323" s="26" t="s">
        <v>33</v>
      </c>
      <c r="D323" s="46">
        <v>311</v>
      </c>
      <c r="E323" s="45">
        <f t="shared" si="303"/>
        <v>0</v>
      </c>
      <c r="F323" s="46">
        <v>0</v>
      </c>
      <c r="G323" s="37" t="s">
        <v>456</v>
      </c>
      <c r="H323" s="46">
        <v>0</v>
      </c>
      <c r="I323" s="37" t="s">
        <v>456</v>
      </c>
      <c r="J323" s="46">
        <v>0</v>
      </c>
      <c r="K323" s="34">
        <f t="shared" si="326"/>
        <v>0</v>
      </c>
      <c r="L323" s="46">
        <v>70</v>
      </c>
      <c r="M323" s="46">
        <v>47</v>
      </c>
      <c r="N323" s="47">
        <f t="shared" si="327"/>
        <v>15.112540192926044</v>
      </c>
      <c r="O323" s="45">
        <v>21</v>
      </c>
      <c r="P323" s="45">
        <v>19</v>
      </c>
      <c r="Q323" s="34">
        <f t="shared" si="328"/>
        <v>6.109324758842444</v>
      </c>
      <c r="R323" s="46">
        <f t="shared" si="306"/>
        <v>8</v>
      </c>
      <c r="S323" s="46">
        <v>8</v>
      </c>
      <c r="T323" s="34">
        <f>(S323/R323)*100</f>
        <v>100</v>
      </c>
      <c r="U323" s="46">
        <v>0</v>
      </c>
      <c r="V323" s="34">
        <f>(U323/R323)*100</f>
        <v>0</v>
      </c>
      <c r="W323" s="46">
        <v>1</v>
      </c>
      <c r="X323" s="46">
        <v>6</v>
      </c>
      <c r="Y323" s="34">
        <f t="shared" si="329"/>
        <v>1.929260450160772</v>
      </c>
      <c r="Z323" s="46">
        <v>1</v>
      </c>
      <c r="AA323" s="34">
        <f t="shared" si="330"/>
        <v>0.32154340836012862</v>
      </c>
      <c r="AB323" s="42">
        <v>36.94</v>
      </c>
      <c r="AC323" s="42">
        <v>88.1</v>
      </c>
      <c r="AD323" s="42">
        <v>324.73</v>
      </c>
      <c r="AE323" s="42">
        <v>704.78</v>
      </c>
      <c r="AF323" s="34">
        <v>7</v>
      </c>
      <c r="AG323" s="34">
        <v>8</v>
      </c>
      <c r="AH323" s="45">
        <v>4</v>
      </c>
      <c r="AI323" s="34">
        <f>(AH323/S323)*100</f>
        <v>50</v>
      </c>
      <c r="AJ323" s="45">
        <v>0</v>
      </c>
      <c r="AK323" s="34">
        <f>(AJ323/W323)*100</f>
        <v>0</v>
      </c>
      <c r="AL323" s="45">
        <v>2</v>
      </c>
      <c r="AM323" s="34">
        <f>(AL323/X323)*100</f>
        <v>33.333333333333329</v>
      </c>
      <c r="AN323" s="45">
        <v>0</v>
      </c>
      <c r="AO323" s="34">
        <f>(AN323/Z323)*100</f>
        <v>0</v>
      </c>
      <c r="AP323" s="45">
        <v>0</v>
      </c>
      <c r="AQ323" s="175">
        <f t="shared" si="280"/>
        <v>0</v>
      </c>
      <c r="AR323" s="45">
        <f t="shared" si="307"/>
        <v>2</v>
      </c>
      <c r="AS323" s="34">
        <f t="shared" si="331"/>
        <v>0.64308681672025725</v>
      </c>
      <c r="AT323" s="149">
        <v>0</v>
      </c>
      <c r="AU323" s="149">
        <v>2</v>
      </c>
      <c r="AV323" s="149">
        <v>0</v>
      </c>
      <c r="AW323" s="45">
        <f t="shared" si="308"/>
        <v>2</v>
      </c>
      <c r="AX323" s="45">
        <v>0</v>
      </c>
      <c r="AY323" s="45">
        <v>2</v>
      </c>
      <c r="AZ323" s="45">
        <v>0</v>
      </c>
      <c r="BA323" s="45">
        <v>2</v>
      </c>
      <c r="BB323" s="34">
        <f t="shared" si="332"/>
        <v>0.64308681672025725</v>
      </c>
      <c r="BC323" s="149">
        <v>0</v>
      </c>
      <c r="BD323" s="34">
        <f>(BC323/BA323)*100</f>
        <v>0</v>
      </c>
      <c r="BE323" s="45">
        <f t="shared" si="309"/>
        <v>0</v>
      </c>
      <c r="BF323" s="45">
        <f t="shared" si="310"/>
        <v>0</v>
      </c>
      <c r="BG323" s="45">
        <f t="shared" si="311"/>
        <v>2</v>
      </c>
      <c r="BH323" s="46">
        <v>0</v>
      </c>
      <c r="BI323" s="46">
        <v>0</v>
      </c>
      <c r="BJ323" s="46">
        <v>0</v>
      </c>
      <c r="BK323" s="46">
        <v>0</v>
      </c>
      <c r="BL323" s="46">
        <v>0</v>
      </c>
      <c r="BM323" s="46">
        <v>2</v>
      </c>
      <c r="BN323" s="46">
        <v>0</v>
      </c>
      <c r="BO323" s="46">
        <v>0</v>
      </c>
      <c r="BP323" s="46">
        <v>0</v>
      </c>
      <c r="BQ323" s="45">
        <f t="shared" si="312"/>
        <v>0</v>
      </c>
      <c r="BR323" s="47">
        <f t="shared" si="333"/>
        <v>0</v>
      </c>
      <c r="BS323" s="45">
        <f t="shared" si="313"/>
        <v>0</v>
      </c>
      <c r="BT323" s="45">
        <f t="shared" si="314"/>
        <v>0</v>
      </c>
      <c r="BU323" s="45">
        <f t="shared" si="315"/>
        <v>0</v>
      </c>
      <c r="BV323" s="45">
        <f t="shared" si="316"/>
        <v>0</v>
      </c>
      <c r="BW323" s="45">
        <v>0</v>
      </c>
      <c r="BX323" s="45">
        <v>0</v>
      </c>
      <c r="BY323" s="45">
        <f t="shared" si="317"/>
        <v>0</v>
      </c>
      <c r="BZ323" s="45">
        <v>0</v>
      </c>
      <c r="CA323" s="45">
        <v>0</v>
      </c>
      <c r="CB323" s="45">
        <f t="shared" si="318"/>
        <v>0</v>
      </c>
      <c r="CC323" s="45">
        <v>0</v>
      </c>
      <c r="CD323" s="45">
        <v>0</v>
      </c>
      <c r="CE323" s="45">
        <f t="shared" si="319"/>
        <v>0</v>
      </c>
      <c r="CF323" s="45">
        <v>0</v>
      </c>
      <c r="CG323" s="45">
        <v>0</v>
      </c>
      <c r="CH323" s="45">
        <v>0</v>
      </c>
      <c r="CI323" s="45">
        <v>0</v>
      </c>
      <c r="CJ323" s="48"/>
      <c r="CK323" s="48"/>
      <c r="CL323" s="45">
        <v>0</v>
      </c>
      <c r="CM323" s="45">
        <v>0</v>
      </c>
      <c r="CN323" s="45">
        <f t="shared" si="320"/>
        <v>0</v>
      </c>
      <c r="CO323" s="115" t="s">
        <v>456</v>
      </c>
      <c r="CP323" s="45">
        <f t="shared" si="321"/>
        <v>0</v>
      </c>
      <c r="CQ323" s="45">
        <f t="shared" si="322"/>
        <v>0</v>
      </c>
      <c r="CR323" s="45">
        <f t="shared" si="323"/>
        <v>0</v>
      </c>
      <c r="CS323" s="45">
        <v>0</v>
      </c>
      <c r="CT323" s="45">
        <v>0</v>
      </c>
      <c r="CU323" s="45">
        <v>0</v>
      </c>
      <c r="CV323" s="45">
        <v>0</v>
      </c>
      <c r="CW323" s="45">
        <v>0</v>
      </c>
      <c r="CX323" s="45">
        <v>0</v>
      </c>
      <c r="CY323" s="45">
        <f t="shared" si="324"/>
        <v>0</v>
      </c>
      <c r="CZ323" s="115" t="s">
        <v>456</v>
      </c>
      <c r="DA323" s="45">
        <v>0</v>
      </c>
      <c r="DB323" s="45">
        <f t="shared" si="325"/>
        <v>0</v>
      </c>
      <c r="DC323" s="37" t="s">
        <v>456</v>
      </c>
      <c r="DD323" s="45">
        <v>0</v>
      </c>
      <c r="DE323" s="45">
        <v>0</v>
      </c>
      <c r="DF323" s="45">
        <v>0</v>
      </c>
      <c r="DG323" s="45">
        <v>0</v>
      </c>
      <c r="DH323" s="48"/>
      <c r="DI323" s="48"/>
      <c r="DJ323" s="48"/>
      <c r="DK323" s="46">
        <v>0</v>
      </c>
      <c r="DL323" s="46">
        <v>2</v>
      </c>
      <c r="DM323" s="46">
        <v>0</v>
      </c>
      <c r="DN323" s="46">
        <v>1</v>
      </c>
    </row>
    <row r="324" spans="1:118" s="5" customFormat="1">
      <c r="A324" s="26" t="s">
        <v>385</v>
      </c>
      <c r="B324" s="26" t="s">
        <v>391</v>
      </c>
      <c r="C324" s="26" t="s">
        <v>34</v>
      </c>
      <c r="D324" s="46">
        <v>293</v>
      </c>
      <c r="E324" s="45">
        <f t="shared" si="303"/>
        <v>7</v>
      </c>
      <c r="F324" s="46">
        <v>7</v>
      </c>
      <c r="G324" s="34">
        <f>(F324/E324)*100</f>
        <v>100</v>
      </c>
      <c r="H324" s="46">
        <v>0</v>
      </c>
      <c r="I324" s="34">
        <f>(H324/E324)*100</f>
        <v>0</v>
      </c>
      <c r="J324" s="46">
        <v>5</v>
      </c>
      <c r="K324" s="34">
        <f t="shared" si="326"/>
        <v>1.7064846416382253</v>
      </c>
      <c r="L324" s="46">
        <v>46</v>
      </c>
      <c r="M324" s="46">
        <v>30</v>
      </c>
      <c r="N324" s="47">
        <f t="shared" si="327"/>
        <v>10.238907849829351</v>
      </c>
      <c r="O324" s="45">
        <v>2</v>
      </c>
      <c r="P324" s="45">
        <v>2</v>
      </c>
      <c r="Q324" s="34">
        <f t="shared" si="328"/>
        <v>0.68259385665529015</v>
      </c>
      <c r="R324" s="46">
        <f t="shared" si="306"/>
        <v>0</v>
      </c>
      <c r="S324" s="46">
        <v>0</v>
      </c>
      <c r="T324" s="37" t="s">
        <v>456</v>
      </c>
      <c r="U324" s="46">
        <v>0</v>
      </c>
      <c r="V324" s="37" t="s">
        <v>456</v>
      </c>
      <c r="W324" s="46">
        <v>0</v>
      </c>
      <c r="X324" s="46">
        <v>0</v>
      </c>
      <c r="Y324" s="34">
        <f t="shared" si="329"/>
        <v>0</v>
      </c>
      <c r="Z324" s="46">
        <v>0</v>
      </c>
      <c r="AA324" s="34">
        <f t="shared" si="330"/>
        <v>0</v>
      </c>
      <c r="AB324" s="42"/>
      <c r="AC324" s="42"/>
      <c r="AD324" s="42"/>
      <c r="AE324" s="42"/>
      <c r="AF324" s="34"/>
      <c r="AG324" s="34"/>
      <c r="AH324" s="45">
        <v>0</v>
      </c>
      <c r="AI324" s="37" t="s">
        <v>456</v>
      </c>
      <c r="AJ324" s="45">
        <v>0</v>
      </c>
      <c r="AK324" s="37" t="s">
        <v>456</v>
      </c>
      <c r="AL324" s="45">
        <v>0</v>
      </c>
      <c r="AM324" s="37" t="s">
        <v>456</v>
      </c>
      <c r="AN324" s="45">
        <v>0</v>
      </c>
      <c r="AO324" s="37" t="s">
        <v>456</v>
      </c>
      <c r="AP324" s="45">
        <v>0</v>
      </c>
      <c r="AQ324" s="175">
        <f t="shared" si="280"/>
        <v>0</v>
      </c>
      <c r="AR324" s="45">
        <f t="shared" si="307"/>
        <v>0</v>
      </c>
      <c r="AS324" s="34">
        <f t="shared" si="331"/>
        <v>0</v>
      </c>
      <c r="AT324" s="149">
        <v>0</v>
      </c>
      <c r="AU324" s="149">
        <v>0</v>
      </c>
      <c r="AV324" s="149">
        <v>0</v>
      </c>
      <c r="AW324" s="45">
        <f t="shared" si="308"/>
        <v>0</v>
      </c>
      <c r="AX324" s="45">
        <v>0</v>
      </c>
      <c r="AY324" s="45">
        <v>0</v>
      </c>
      <c r="AZ324" s="45">
        <v>0</v>
      </c>
      <c r="BA324" s="45">
        <v>0</v>
      </c>
      <c r="BB324" s="34">
        <f t="shared" si="332"/>
        <v>0</v>
      </c>
      <c r="BC324" s="149">
        <v>0</v>
      </c>
      <c r="BD324" s="37" t="s">
        <v>456</v>
      </c>
      <c r="BE324" s="45">
        <f t="shared" si="309"/>
        <v>0</v>
      </c>
      <c r="BF324" s="45">
        <f t="shared" si="310"/>
        <v>0</v>
      </c>
      <c r="BG324" s="45">
        <f t="shared" si="311"/>
        <v>0</v>
      </c>
      <c r="BH324" s="46">
        <v>0</v>
      </c>
      <c r="BI324" s="46">
        <v>0</v>
      </c>
      <c r="BJ324" s="46">
        <v>0</v>
      </c>
      <c r="BK324" s="46">
        <v>0</v>
      </c>
      <c r="BL324" s="46">
        <v>0</v>
      </c>
      <c r="BM324" s="46">
        <v>0</v>
      </c>
      <c r="BN324" s="46">
        <v>0</v>
      </c>
      <c r="BO324" s="46">
        <v>0</v>
      </c>
      <c r="BP324" s="46">
        <v>0</v>
      </c>
      <c r="BQ324" s="45">
        <f t="shared" si="312"/>
        <v>0</v>
      </c>
      <c r="BR324" s="47">
        <f t="shared" si="333"/>
        <v>0</v>
      </c>
      <c r="BS324" s="45">
        <f t="shared" si="313"/>
        <v>0</v>
      </c>
      <c r="BT324" s="45">
        <f t="shared" si="314"/>
        <v>0</v>
      </c>
      <c r="BU324" s="45">
        <f t="shared" si="315"/>
        <v>0</v>
      </c>
      <c r="BV324" s="45">
        <f t="shared" si="316"/>
        <v>0</v>
      </c>
      <c r="BW324" s="45">
        <v>0</v>
      </c>
      <c r="BX324" s="45">
        <v>0</v>
      </c>
      <c r="BY324" s="45">
        <f t="shared" si="317"/>
        <v>0</v>
      </c>
      <c r="BZ324" s="45">
        <v>0</v>
      </c>
      <c r="CA324" s="45">
        <v>0</v>
      </c>
      <c r="CB324" s="45">
        <f t="shared" si="318"/>
        <v>0</v>
      </c>
      <c r="CC324" s="45">
        <v>0</v>
      </c>
      <c r="CD324" s="45">
        <v>0</v>
      </c>
      <c r="CE324" s="45">
        <f t="shared" si="319"/>
        <v>0</v>
      </c>
      <c r="CF324" s="45">
        <v>0</v>
      </c>
      <c r="CG324" s="45">
        <v>0</v>
      </c>
      <c r="CH324" s="45">
        <v>0</v>
      </c>
      <c r="CI324" s="45">
        <v>0</v>
      </c>
      <c r="CJ324" s="48"/>
      <c r="CK324" s="48"/>
      <c r="CL324" s="45">
        <v>0</v>
      </c>
      <c r="CM324" s="45">
        <v>0</v>
      </c>
      <c r="CN324" s="45">
        <f t="shared" si="320"/>
        <v>0</v>
      </c>
      <c r="CO324" s="115" t="s">
        <v>456</v>
      </c>
      <c r="CP324" s="45">
        <f t="shared" si="321"/>
        <v>0</v>
      </c>
      <c r="CQ324" s="45">
        <f t="shared" si="322"/>
        <v>0</v>
      </c>
      <c r="CR324" s="45">
        <f t="shared" si="323"/>
        <v>0</v>
      </c>
      <c r="CS324" s="45">
        <v>0</v>
      </c>
      <c r="CT324" s="45">
        <v>0</v>
      </c>
      <c r="CU324" s="45">
        <v>0</v>
      </c>
      <c r="CV324" s="45">
        <v>0</v>
      </c>
      <c r="CW324" s="45">
        <v>0</v>
      </c>
      <c r="CX324" s="45">
        <v>0</v>
      </c>
      <c r="CY324" s="45">
        <f t="shared" si="324"/>
        <v>0</v>
      </c>
      <c r="CZ324" s="115" t="s">
        <v>456</v>
      </c>
      <c r="DA324" s="45">
        <v>0</v>
      </c>
      <c r="DB324" s="45">
        <f t="shared" si="325"/>
        <v>0</v>
      </c>
      <c r="DC324" s="37" t="s">
        <v>456</v>
      </c>
      <c r="DD324" s="45">
        <v>0</v>
      </c>
      <c r="DE324" s="45">
        <v>0</v>
      </c>
      <c r="DF324" s="45">
        <v>0</v>
      </c>
      <c r="DG324" s="45">
        <v>0</v>
      </c>
      <c r="DH324" s="48"/>
      <c r="DI324" s="48"/>
      <c r="DJ324" s="48"/>
      <c r="DK324" s="46">
        <v>0</v>
      </c>
      <c r="DL324" s="26" t="s">
        <v>392</v>
      </c>
      <c r="DM324" s="26" t="s">
        <v>392</v>
      </c>
      <c r="DN324" s="46">
        <v>0</v>
      </c>
    </row>
    <row r="325" spans="1:118" s="5" customFormat="1">
      <c r="A325" s="26" t="s">
        <v>433</v>
      </c>
      <c r="B325" s="26" t="s">
        <v>439</v>
      </c>
      <c r="C325" s="26" t="s">
        <v>33</v>
      </c>
      <c r="D325" s="46">
        <v>164</v>
      </c>
      <c r="E325" s="45">
        <f t="shared" si="303"/>
        <v>0</v>
      </c>
      <c r="F325" s="46">
        <v>0</v>
      </c>
      <c r="G325" s="37" t="s">
        <v>456</v>
      </c>
      <c r="H325" s="46">
        <v>0</v>
      </c>
      <c r="I325" s="37" t="s">
        <v>456</v>
      </c>
      <c r="J325" s="46">
        <v>0</v>
      </c>
      <c r="K325" s="34">
        <f t="shared" si="326"/>
        <v>0</v>
      </c>
      <c r="L325" s="46">
        <v>19</v>
      </c>
      <c r="M325" s="46">
        <v>12</v>
      </c>
      <c r="N325" s="47">
        <f t="shared" si="327"/>
        <v>7.3170731707317067</v>
      </c>
      <c r="O325" s="45">
        <v>6</v>
      </c>
      <c r="P325" s="45">
        <v>2</v>
      </c>
      <c r="Q325" s="34">
        <f t="shared" si="328"/>
        <v>1.2195121951219512</v>
      </c>
      <c r="R325" s="46">
        <f t="shared" si="306"/>
        <v>0</v>
      </c>
      <c r="S325" s="46">
        <v>0</v>
      </c>
      <c r="T325" s="37" t="s">
        <v>456</v>
      </c>
      <c r="U325" s="46">
        <v>0</v>
      </c>
      <c r="V325" s="37" t="s">
        <v>456</v>
      </c>
      <c r="W325" s="46">
        <v>2</v>
      </c>
      <c r="X325" s="46">
        <v>0</v>
      </c>
      <c r="Y325" s="34">
        <f t="shared" si="329"/>
        <v>0</v>
      </c>
      <c r="Z325" s="46">
        <v>1</v>
      </c>
      <c r="AA325" s="34">
        <f t="shared" si="330"/>
        <v>0.6097560975609756</v>
      </c>
      <c r="AB325" s="42"/>
      <c r="AC325" s="42">
        <v>50.21</v>
      </c>
      <c r="AD325" s="42"/>
      <c r="AE325" s="42">
        <v>1255.28</v>
      </c>
      <c r="AF325" s="34"/>
      <c r="AG325" s="34">
        <v>25</v>
      </c>
      <c r="AH325" s="45">
        <v>0</v>
      </c>
      <c r="AI325" s="37" t="s">
        <v>456</v>
      </c>
      <c r="AJ325" s="45">
        <v>2</v>
      </c>
      <c r="AK325" s="34">
        <f>(AJ325/W325)*100</f>
        <v>100</v>
      </c>
      <c r="AL325" s="45">
        <v>0</v>
      </c>
      <c r="AM325" s="37" t="s">
        <v>456</v>
      </c>
      <c r="AN325" s="45">
        <v>2</v>
      </c>
      <c r="AO325" s="34">
        <f>(AN325/Z325)*100</f>
        <v>200</v>
      </c>
      <c r="AP325" s="45">
        <v>0</v>
      </c>
      <c r="AQ325" s="175">
        <f t="shared" si="280"/>
        <v>0</v>
      </c>
      <c r="AR325" s="45">
        <f t="shared" si="307"/>
        <v>1</v>
      </c>
      <c r="AS325" s="34">
        <f t="shared" si="331"/>
        <v>0.6097560975609756</v>
      </c>
      <c r="AT325" s="149">
        <v>0</v>
      </c>
      <c r="AU325" s="149">
        <v>1</v>
      </c>
      <c r="AV325" s="149">
        <v>0</v>
      </c>
      <c r="AW325" s="45">
        <f t="shared" si="308"/>
        <v>1</v>
      </c>
      <c r="AX325" s="45">
        <v>0</v>
      </c>
      <c r="AY325" s="45">
        <v>1</v>
      </c>
      <c r="AZ325" s="45">
        <v>0</v>
      </c>
      <c r="BA325" s="45">
        <v>1</v>
      </c>
      <c r="BB325" s="34">
        <f t="shared" si="332"/>
        <v>0.6097560975609756</v>
      </c>
      <c r="BC325" s="149">
        <v>0</v>
      </c>
      <c r="BD325" s="34">
        <f>(BC325/BA325)*100</f>
        <v>0</v>
      </c>
      <c r="BE325" s="45">
        <f t="shared" si="309"/>
        <v>0</v>
      </c>
      <c r="BF325" s="45">
        <f t="shared" si="310"/>
        <v>0</v>
      </c>
      <c r="BG325" s="45">
        <f t="shared" si="311"/>
        <v>1</v>
      </c>
      <c r="BH325" s="46">
        <v>0</v>
      </c>
      <c r="BI325" s="46">
        <v>0</v>
      </c>
      <c r="BJ325" s="46">
        <v>0</v>
      </c>
      <c r="BK325" s="46">
        <v>0</v>
      </c>
      <c r="BL325" s="46">
        <v>0</v>
      </c>
      <c r="BM325" s="46">
        <v>1</v>
      </c>
      <c r="BN325" s="46">
        <v>0</v>
      </c>
      <c r="BO325" s="46">
        <v>0</v>
      </c>
      <c r="BP325" s="46">
        <v>0</v>
      </c>
      <c r="BQ325" s="45">
        <f t="shared" si="312"/>
        <v>0</v>
      </c>
      <c r="BR325" s="47">
        <f t="shared" si="333"/>
        <v>0</v>
      </c>
      <c r="BS325" s="45">
        <f t="shared" si="313"/>
        <v>0</v>
      </c>
      <c r="BT325" s="45">
        <f t="shared" si="314"/>
        <v>0</v>
      </c>
      <c r="BU325" s="45">
        <f t="shared" si="315"/>
        <v>0</v>
      </c>
      <c r="BV325" s="45">
        <f t="shared" si="316"/>
        <v>0</v>
      </c>
      <c r="BW325" s="45">
        <v>0</v>
      </c>
      <c r="BX325" s="45">
        <v>0</v>
      </c>
      <c r="BY325" s="45">
        <f t="shared" si="317"/>
        <v>0</v>
      </c>
      <c r="BZ325" s="45">
        <v>0</v>
      </c>
      <c r="CA325" s="45">
        <v>0</v>
      </c>
      <c r="CB325" s="45">
        <f t="shared" si="318"/>
        <v>0</v>
      </c>
      <c r="CC325" s="45">
        <v>0</v>
      </c>
      <c r="CD325" s="45">
        <v>0</v>
      </c>
      <c r="CE325" s="45">
        <f t="shared" si="319"/>
        <v>0</v>
      </c>
      <c r="CF325" s="45">
        <v>0</v>
      </c>
      <c r="CG325" s="45">
        <v>0</v>
      </c>
      <c r="CH325" s="45">
        <v>0</v>
      </c>
      <c r="CI325" s="45">
        <v>0</v>
      </c>
      <c r="CJ325" s="48"/>
      <c r="CK325" s="48"/>
      <c r="CL325" s="45">
        <v>0</v>
      </c>
      <c r="CM325" s="45">
        <v>0</v>
      </c>
      <c r="CN325" s="45">
        <f t="shared" si="320"/>
        <v>0</v>
      </c>
      <c r="CO325" s="115" t="s">
        <v>456</v>
      </c>
      <c r="CP325" s="45">
        <f t="shared" si="321"/>
        <v>0</v>
      </c>
      <c r="CQ325" s="45">
        <f t="shared" si="322"/>
        <v>0</v>
      </c>
      <c r="CR325" s="45">
        <f t="shared" si="323"/>
        <v>0</v>
      </c>
      <c r="CS325" s="45">
        <v>0</v>
      </c>
      <c r="CT325" s="45">
        <v>0</v>
      </c>
      <c r="CU325" s="45">
        <v>0</v>
      </c>
      <c r="CV325" s="45">
        <v>0</v>
      </c>
      <c r="CW325" s="45">
        <v>0</v>
      </c>
      <c r="CX325" s="45">
        <v>0</v>
      </c>
      <c r="CY325" s="45">
        <f t="shared" si="324"/>
        <v>0</v>
      </c>
      <c r="CZ325" s="115" t="s">
        <v>456</v>
      </c>
      <c r="DA325" s="45">
        <v>1</v>
      </c>
      <c r="DB325" s="45">
        <f t="shared" si="325"/>
        <v>1</v>
      </c>
      <c r="DC325" s="34">
        <f>(DB325/DA325)*100</f>
        <v>100</v>
      </c>
      <c r="DD325" s="45">
        <v>0</v>
      </c>
      <c r="DE325" s="45">
        <v>0</v>
      </c>
      <c r="DF325" s="45">
        <v>1</v>
      </c>
      <c r="DG325" s="45">
        <v>0</v>
      </c>
      <c r="DH325" s="48">
        <v>2780.71</v>
      </c>
      <c r="DI325" s="48">
        <v>2780.71</v>
      </c>
      <c r="DJ325" s="48">
        <v>2780.71</v>
      </c>
      <c r="DK325" s="46">
        <v>0</v>
      </c>
      <c r="DL325" s="46">
        <v>0</v>
      </c>
      <c r="DM325" s="46">
        <v>0</v>
      </c>
      <c r="DN325" s="46">
        <v>1</v>
      </c>
    </row>
    <row r="326" spans="1:118" s="5" customFormat="1">
      <c r="A326" s="26" t="s">
        <v>209</v>
      </c>
      <c r="B326" s="26" t="s">
        <v>210</v>
      </c>
      <c r="C326" s="26" t="s">
        <v>31</v>
      </c>
      <c r="D326" s="46">
        <v>324</v>
      </c>
      <c r="E326" s="45">
        <f t="shared" si="303"/>
        <v>6</v>
      </c>
      <c r="F326" s="46">
        <v>6</v>
      </c>
      <c r="G326" s="34">
        <f>(F326/E326)*100</f>
        <v>100</v>
      </c>
      <c r="H326" s="46">
        <v>0</v>
      </c>
      <c r="I326" s="34">
        <f>(H326/E326)*100</f>
        <v>0</v>
      </c>
      <c r="J326" s="46">
        <v>5</v>
      </c>
      <c r="K326" s="34">
        <f t="shared" si="326"/>
        <v>1.5432098765432098</v>
      </c>
      <c r="L326" s="46">
        <v>116</v>
      </c>
      <c r="M326" s="46">
        <v>44</v>
      </c>
      <c r="N326" s="47">
        <f t="shared" si="327"/>
        <v>13.580246913580247</v>
      </c>
      <c r="O326" s="46">
        <v>24</v>
      </c>
      <c r="P326" s="46">
        <v>14</v>
      </c>
      <c r="Q326" s="34">
        <f t="shared" si="328"/>
        <v>4.3209876543209873</v>
      </c>
      <c r="R326" s="46">
        <f t="shared" si="306"/>
        <v>4</v>
      </c>
      <c r="S326" s="46">
        <v>4</v>
      </c>
      <c r="T326" s="34">
        <f t="shared" ref="T326:T331" si="334">(S326/R326)*100</f>
        <v>100</v>
      </c>
      <c r="U326" s="46">
        <v>0</v>
      </c>
      <c r="V326" s="34">
        <f t="shared" ref="V326:V331" si="335">(U326/R326)*100</f>
        <v>0</v>
      </c>
      <c r="W326" s="46">
        <v>2</v>
      </c>
      <c r="X326" s="46">
        <v>4</v>
      </c>
      <c r="Y326" s="34">
        <f t="shared" si="329"/>
        <v>1.2345679012345678</v>
      </c>
      <c r="Z326" s="46">
        <v>2</v>
      </c>
      <c r="AA326" s="34">
        <f t="shared" si="330"/>
        <v>0.61728395061728392</v>
      </c>
      <c r="AB326" s="42">
        <v>42.63</v>
      </c>
      <c r="AC326" s="42">
        <v>42.96</v>
      </c>
      <c r="AD326" s="42">
        <v>228.5</v>
      </c>
      <c r="AE326" s="42">
        <v>259.7</v>
      </c>
      <c r="AF326" s="34">
        <v>6.25</v>
      </c>
      <c r="AG326" s="34">
        <v>8</v>
      </c>
      <c r="AH326" s="45">
        <v>5</v>
      </c>
      <c r="AI326" s="34">
        <f t="shared" ref="AI326:AI331" si="336">(AH326/S326)*100</f>
        <v>125</v>
      </c>
      <c r="AJ326" s="45">
        <v>2</v>
      </c>
      <c r="AK326" s="34">
        <f>(AJ326/W326)*100</f>
        <v>100</v>
      </c>
      <c r="AL326" s="45">
        <v>5</v>
      </c>
      <c r="AM326" s="34">
        <f t="shared" ref="AM326:AM331" si="337">(AL326/X326)*100</f>
        <v>125</v>
      </c>
      <c r="AN326" s="45">
        <v>2</v>
      </c>
      <c r="AO326" s="34">
        <f>(AN326/Z326)*100</f>
        <v>100</v>
      </c>
      <c r="AP326" s="45">
        <v>0</v>
      </c>
      <c r="AQ326" s="175">
        <f t="shared" ref="AQ326:AQ343" si="338">(AP326/D326)*100</f>
        <v>0</v>
      </c>
      <c r="AR326" s="45">
        <f t="shared" si="307"/>
        <v>6</v>
      </c>
      <c r="AS326" s="34">
        <f t="shared" si="331"/>
        <v>1.8518518518518516</v>
      </c>
      <c r="AT326" s="149">
        <v>0</v>
      </c>
      <c r="AU326" s="149">
        <v>6</v>
      </c>
      <c r="AV326" s="149">
        <v>0</v>
      </c>
      <c r="AW326" s="45">
        <f t="shared" si="308"/>
        <v>4</v>
      </c>
      <c r="AX326" s="45">
        <v>0</v>
      </c>
      <c r="AY326" s="45">
        <v>4</v>
      </c>
      <c r="AZ326" s="45">
        <v>0</v>
      </c>
      <c r="BA326" s="45">
        <v>4</v>
      </c>
      <c r="BB326" s="34">
        <f t="shared" si="332"/>
        <v>1.2345679012345678</v>
      </c>
      <c r="BC326" s="149">
        <v>0</v>
      </c>
      <c r="BD326" s="34">
        <f>(BC326/BA326)*100</f>
        <v>0</v>
      </c>
      <c r="BE326" s="45">
        <f t="shared" si="309"/>
        <v>0</v>
      </c>
      <c r="BF326" s="45">
        <f t="shared" si="310"/>
        <v>3</v>
      </c>
      <c r="BG326" s="45">
        <f t="shared" si="311"/>
        <v>1</v>
      </c>
      <c r="BH326" s="46">
        <v>0</v>
      </c>
      <c r="BI326" s="46">
        <v>0</v>
      </c>
      <c r="BJ326" s="46">
        <v>0</v>
      </c>
      <c r="BK326" s="46">
        <v>0</v>
      </c>
      <c r="BL326" s="46">
        <v>3</v>
      </c>
      <c r="BM326" s="46">
        <v>1</v>
      </c>
      <c r="BN326" s="46">
        <v>0</v>
      </c>
      <c r="BO326" s="46">
        <v>0</v>
      </c>
      <c r="BP326" s="46">
        <v>0</v>
      </c>
      <c r="BQ326" s="45">
        <f t="shared" si="312"/>
        <v>0</v>
      </c>
      <c r="BR326" s="47">
        <f t="shared" si="333"/>
        <v>0</v>
      </c>
      <c r="BS326" s="45">
        <f t="shared" si="313"/>
        <v>0</v>
      </c>
      <c r="BT326" s="45">
        <f t="shared" si="314"/>
        <v>0</v>
      </c>
      <c r="BU326" s="45">
        <f t="shared" si="315"/>
        <v>0</v>
      </c>
      <c r="BV326" s="45">
        <f t="shared" si="316"/>
        <v>0</v>
      </c>
      <c r="BW326" s="45">
        <v>0</v>
      </c>
      <c r="BX326" s="45">
        <v>0</v>
      </c>
      <c r="BY326" s="45">
        <f t="shared" si="317"/>
        <v>0</v>
      </c>
      <c r="BZ326" s="45">
        <v>0</v>
      </c>
      <c r="CA326" s="45">
        <v>0</v>
      </c>
      <c r="CB326" s="45">
        <f t="shared" si="318"/>
        <v>0</v>
      </c>
      <c r="CC326" s="45">
        <v>0</v>
      </c>
      <c r="CD326" s="45">
        <v>0</v>
      </c>
      <c r="CE326" s="45">
        <f t="shared" si="319"/>
        <v>0</v>
      </c>
      <c r="CF326" s="45">
        <v>0</v>
      </c>
      <c r="CG326" s="45">
        <v>0</v>
      </c>
      <c r="CH326" s="45">
        <v>0</v>
      </c>
      <c r="CI326" s="45">
        <v>0</v>
      </c>
      <c r="CJ326" s="48"/>
      <c r="CK326" s="48"/>
      <c r="CL326" s="45"/>
      <c r="CM326" s="45">
        <v>0</v>
      </c>
      <c r="CN326" s="45">
        <f t="shared" si="320"/>
        <v>0</v>
      </c>
      <c r="CO326" s="115" t="s">
        <v>456</v>
      </c>
      <c r="CP326" s="45">
        <f t="shared" si="321"/>
        <v>0</v>
      </c>
      <c r="CQ326" s="45">
        <f t="shared" si="322"/>
        <v>0</v>
      </c>
      <c r="CR326" s="45">
        <f t="shared" si="323"/>
        <v>0</v>
      </c>
      <c r="CS326" s="45">
        <v>0</v>
      </c>
      <c r="CT326" s="45">
        <v>0</v>
      </c>
      <c r="CU326" s="45">
        <v>0</v>
      </c>
      <c r="CV326" s="45">
        <v>0</v>
      </c>
      <c r="CW326" s="45">
        <v>0</v>
      </c>
      <c r="CX326" s="45">
        <v>0</v>
      </c>
      <c r="CY326" s="45">
        <f t="shared" si="324"/>
        <v>0</v>
      </c>
      <c r="CZ326" s="115" t="s">
        <v>456</v>
      </c>
      <c r="DA326" s="45">
        <v>0</v>
      </c>
      <c r="DB326" s="45">
        <f t="shared" si="325"/>
        <v>0</v>
      </c>
      <c r="DC326" s="37" t="s">
        <v>456</v>
      </c>
      <c r="DD326" s="45">
        <v>0</v>
      </c>
      <c r="DE326" s="45">
        <v>0</v>
      </c>
      <c r="DF326" s="45">
        <v>0</v>
      </c>
      <c r="DG326" s="45">
        <v>0</v>
      </c>
      <c r="DH326" s="48"/>
      <c r="DI326" s="48"/>
      <c r="DJ326" s="48"/>
      <c r="DK326" s="46">
        <v>0</v>
      </c>
      <c r="DL326" s="46">
        <v>4</v>
      </c>
      <c r="DM326" s="46">
        <v>1</v>
      </c>
      <c r="DN326" s="46">
        <v>4</v>
      </c>
    </row>
    <row r="327" spans="1:118" s="5" customFormat="1">
      <c r="A327" s="26" t="s">
        <v>434</v>
      </c>
      <c r="B327" s="26" t="s">
        <v>439</v>
      </c>
      <c r="C327" s="26" t="s">
        <v>33</v>
      </c>
      <c r="D327" s="46">
        <v>211</v>
      </c>
      <c r="E327" s="45">
        <f t="shared" si="303"/>
        <v>0</v>
      </c>
      <c r="F327" s="46">
        <v>0</v>
      </c>
      <c r="G327" s="37" t="s">
        <v>456</v>
      </c>
      <c r="H327" s="46">
        <v>0</v>
      </c>
      <c r="I327" s="37" t="s">
        <v>456</v>
      </c>
      <c r="J327" s="46">
        <v>0</v>
      </c>
      <c r="K327" s="34">
        <f t="shared" si="326"/>
        <v>0</v>
      </c>
      <c r="L327" s="46">
        <v>29</v>
      </c>
      <c r="M327" s="46">
        <v>21</v>
      </c>
      <c r="N327" s="47">
        <f t="shared" si="327"/>
        <v>9.9526066350710902</v>
      </c>
      <c r="O327" s="45">
        <v>3</v>
      </c>
      <c r="P327" s="45">
        <v>3</v>
      </c>
      <c r="Q327" s="34">
        <f t="shared" si="328"/>
        <v>1.4218009478672986</v>
      </c>
      <c r="R327" s="46">
        <f t="shared" si="306"/>
        <v>2</v>
      </c>
      <c r="S327" s="46">
        <v>2</v>
      </c>
      <c r="T327" s="34">
        <f t="shared" si="334"/>
        <v>100</v>
      </c>
      <c r="U327" s="46">
        <v>0</v>
      </c>
      <c r="V327" s="34">
        <f t="shared" si="335"/>
        <v>0</v>
      </c>
      <c r="W327" s="46">
        <v>0</v>
      </c>
      <c r="X327" s="46">
        <v>2</v>
      </c>
      <c r="Y327" s="34">
        <f t="shared" si="329"/>
        <v>0.94786729857819907</v>
      </c>
      <c r="Z327" s="46">
        <v>0</v>
      </c>
      <c r="AA327" s="34">
        <f t="shared" si="330"/>
        <v>0</v>
      </c>
      <c r="AB327" s="42">
        <v>28.67</v>
      </c>
      <c r="AC327" s="42"/>
      <c r="AD327" s="42">
        <v>172.04</v>
      </c>
      <c r="AE327" s="42"/>
      <c r="AF327" s="34">
        <v>6</v>
      </c>
      <c r="AG327" s="34"/>
      <c r="AH327" s="45">
        <v>1</v>
      </c>
      <c r="AI327" s="34">
        <f t="shared" si="336"/>
        <v>50</v>
      </c>
      <c r="AJ327" s="45">
        <v>0</v>
      </c>
      <c r="AK327" s="37" t="s">
        <v>456</v>
      </c>
      <c r="AL327" s="45">
        <v>1</v>
      </c>
      <c r="AM327" s="34">
        <f t="shared" si="337"/>
        <v>50</v>
      </c>
      <c r="AN327" s="45">
        <v>0</v>
      </c>
      <c r="AO327" s="37" t="s">
        <v>456</v>
      </c>
      <c r="AP327" s="45">
        <v>0</v>
      </c>
      <c r="AQ327" s="175">
        <f t="shared" si="338"/>
        <v>0</v>
      </c>
      <c r="AR327" s="45">
        <f t="shared" si="307"/>
        <v>0</v>
      </c>
      <c r="AS327" s="34">
        <f t="shared" si="331"/>
        <v>0</v>
      </c>
      <c r="AT327" s="149">
        <v>0</v>
      </c>
      <c r="AU327" s="149">
        <v>0</v>
      </c>
      <c r="AV327" s="149">
        <v>0</v>
      </c>
      <c r="AW327" s="45">
        <f t="shared" si="308"/>
        <v>0</v>
      </c>
      <c r="AX327" s="45">
        <v>0</v>
      </c>
      <c r="AY327" s="45">
        <v>0</v>
      </c>
      <c r="AZ327" s="45">
        <v>0</v>
      </c>
      <c r="BA327" s="45">
        <v>0</v>
      </c>
      <c r="BB327" s="34">
        <f t="shared" si="332"/>
        <v>0</v>
      </c>
      <c r="BC327" s="149">
        <v>0</v>
      </c>
      <c r="BD327" s="37" t="s">
        <v>456</v>
      </c>
      <c r="BE327" s="45">
        <f t="shared" si="309"/>
        <v>0</v>
      </c>
      <c r="BF327" s="45">
        <f t="shared" si="310"/>
        <v>0</v>
      </c>
      <c r="BG327" s="45">
        <f t="shared" si="311"/>
        <v>0</v>
      </c>
      <c r="BH327" s="46">
        <v>0</v>
      </c>
      <c r="BI327" s="46">
        <v>0</v>
      </c>
      <c r="BJ327" s="46">
        <v>0</v>
      </c>
      <c r="BK327" s="46">
        <v>0</v>
      </c>
      <c r="BL327" s="46">
        <v>0</v>
      </c>
      <c r="BM327" s="46">
        <v>0</v>
      </c>
      <c r="BN327" s="46">
        <v>0</v>
      </c>
      <c r="BO327" s="46">
        <v>0</v>
      </c>
      <c r="BP327" s="46">
        <v>0</v>
      </c>
      <c r="BQ327" s="45">
        <f t="shared" si="312"/>
        <v>0</v>
      </c>
      <c r="BR327" s="47">
        <f t="shared" si="333"/>
        <v>0</v>
      </c>
      <c r="BS327" s="45">
        <f t="shared" si="313"/>
        <v>0</v>
      </c>
      <c r="BT327" s="45">
        <f t="shared" si="314"/>
        <v>0</v>
      </c>
      <c r="BU327" s="45">
        <f t="shared" si="315"/>
        <v>0</v>
      </c>
      <c r="BV327" s="45">
        <f t="shared" si="316"/>
        <v>0</v>
      </c>
      <c r="BW327" s="45">
        <v>0</v>
      </c>
      <c r="BX327" s="45">
        <v>0</v>
      </c>
      <c r="BY327" s="45">
        <f t="shared" si="317"/>
        <v>0</v>
      </c>
      <c r="BZ327" s="45">
        <v>0</v>
      </c>
      <c r="CA327" s="45">
        <v>0</v>
      </c>
      <c r="CB327" s="45">
        <f t="shared" si="318"/>
        <v>0</v>
      </c>
      <c r="CC327" s="45">
        <v>0</v>
      </c>
      <c r="CD327" s="45">
        <v>0</v>
      </c>
      <c r="CE327" s="45">
        <f t="shared" si="319"/>
        <v>0</v>
      </c>
      <c r="CF327" s="45">
        <v>0</v>
      </c>
      <c r="CG327" s="45">
        <v>0</v>
      </c>
      <c r="CH327" s="45">
        <v>0</v>
      </c>
      <c r="CI327" s="45">
        <v>0</v>
      </c>
      <c r="CJ327" s="48"/>
      <c r="CK327" s="48"/>
      <c r="CL327" s="45">
        <v>0</v>
      </c>
      <c r="CM327" s="45">
        <v>0</v>
      </c>
      <c r="CN327" s="45">
        <f t="shared" si="320"/>
        <v>0</v>
      </c>
      <c r="CO327" s="115" t="s">
        <v>456</v>
      </c>
      <c r="CP327" s="45">
        <f t="shared" si="321"/>
        <v>0</v>
      </c>
      <c r="CQ327" s="45">
        <f t="shared" si="322"/>
        <v>0</v>
      </c>
      <c r="CR327" s="45">
        <f t="shared" si="323"/>
        <v>0</v>
      </c>
      <c r="CS327" s="45">
        <v>0</v>
      </c>
      <c r="CT327" s="45">
        <v>0</v>
      </c>
      <c r="CU327" s="45">
        <v>0</v>
      </c>
      <c r="CV327" s="45">
        <v>0</v>
      </c>
      <c r="CW327" s="45">
        <v>0</v>
      </c>
      <c r="CX327" s="45">
        <v>0</v>
      </c>
      <c r="CY327" s="45">
        <f t="shared" si="324"/>
        <v>0</v>
      </c>
      <c r="CZ327" s="115" t="s">
        <v>456</v>
      </c>
      <c r="DA327" s="45">
        <v>0</v>
      </c>
      <c r="DB327" s="45">
        <f t="shared" si="325"/>
        <v>0</v>
      </c>
      <c r="DC327" s="37" t="s">
        <v>456</v>
      </c>
      <c r="DD327" s="45">
        <v>0</v>
      </c>
      <c r="DE327" s="45">
        <v>0</v>
      </c>
      <c r="DF327" s="45">
        <v>0</v>
      </c>
      <c r="DG327" s="45">
        <v>0</v>
      </c>
      <c r="DH327" s="48"/>
      <c r="DI327" s="48"/>
      <c r="DJ327" s="48"/>
      <c r="DK327" s="46">
        <v>0</v>
      </c>
      <c r="DL327" s="46">
        <v>0</v>
      </c>
      <c r="DM327" s="46">
        <v>0</v>
      </c>
      <c r="DN327" s="46">
        <v>0</v>
      </c>
    </row>
    <row r="328" spans="1:118" s="5" customFormat="1">
      <c r="A328" s="26" t="s">
        <v>386</v>
      </c>
      <c r="B328" s="26" t="s">
        <v>391</v>
      </c>
      <c r="C328" s="26" t="s">
        <v>32</v>
      </c>
      <c r="D328" s="46">
        <v>493</v>
      </c>
      <c r="E328" s="45">
        <f t="shared" si="303"/>
        <v>5</v>
      </c>
      <c r="F328" s="46">
        <v>5</v>
      </c>
      <c r="G328" s="34">
        <f>(F328/E328)*100</f>
        <v>100</v>
      </c>
      <c r="H328" s="46">
        <v>0</v>
      </c>
      <c r="I328" s="34">
        <f>(H328/E328)*100</f>
        <v>0</v>
      </c>
      <c r="J328" s="46">
        <v>5</v>
      </c>
      <c r="K328" s="34">
        <f t="shared" si="326"/>
        <v>1.0141987829614605</v>
      </c>
      <c r="L328" s="46">
        <v>55</v>
      </c>
      <c r="M328" s="46">
        <v>45</v>
      </c>
      <c r="N328" s="47">
        <f t="shared" si="327"/>
        <v>9.1277890466531435</v>
      </c>
      <c r="O328" s="45">
        <v>8</v>
      </c>
      <c r="P328" s="45">
        <v>7</v>
      </c>
      <c r="Q328" s="34">
        <f t="shared" si="328"/>
        <v>1.4198782961460445</v>
      </c>
      <c r="R328" s="46">
        <f t="shared" si="306"/>
        <v>3</v>
      </c>
      <c r="S328" s="46">
        <v>3</v>
      </c>
      <c r="T328" s="34">
        <f t="shared" si="334"/>
        <v>100</v>
      </c>
      <c r="U328" s="46">
        <v>0</v>
      </c>
      <c r="V328" s="34">
        <f t="shared" si="335"/>
        <v>0</v>
      </c>
      <c r="W328" s="46">
        <v>0</v>
      </c>
      <c r="X328" s="46">
        <v>3</v>
      </c>
      <c r="Y328" s="34">
        <f t="shared" si="329"/>
        <v>0.6085192697768762</v>
      </c>
      <c r="Z328" s="46">
        <v>0</v>
      </c>
      <c r="AA328" s="34">
        <f t="shared" si="330"/>
        <v>0</v>
      </c>
      <c r="AB328" s="42">
        <v>42.46</v>
      </c>
      <c r="AC328" s="42"/>
      <c r="AD328" s="42"/>
      <c r="AE328" s="42"/>
      <c r="AF328" s="34">
        <v>7</v>
      </c>
      <c r="AG328" s="34"/>
      <c r="AH328" s="45">
        <v>0</v>
      </c>
      <c r="AI328" s="34">
        <f t="shared" si="336"/>
        <v>0</v>
      </c>
      <c r="AJ328" s="45">
        <v>0</v>
      </c>
      <c r="AK328" s="37" t="s">
        <v>456</v>
      </c>
      <c r="AL328" s="45">
        <v>0</v>
      </c>
      <c r="AM328" s="34">
        <f t="shared" si="337"/>
        <v>0</v>
      </c>
      <c r="AN328" s="45">
        <v>0</v>
      </c>
      <c r="AO328" s="37" t="s">
        <v>456</v>
      </c>
      <c r="AP328" s="45">
        <v>0</v>
      </c>
      <c r="AQ328" s="175">
        <f t="shared" si="338"/>
        <v>0</v>
      </c>
      <c r="AR328" s="45">
        <f t="shared" si="307"/>
        <v>1</v>
      </c>
      <c r="AS328" s="34">
        <f t="shared" si="331"/>
        <v>0.20283975659229209</v>
      </c>
      <c r="AT328" s="149">
        <v>0</v>
      </c>
      <c r="AU328" s="149">
        <v>1</v>
      </c>
      <c r="AV328" s="149">
        <v>0</v>
      </c>
      <c r="AW328" s="45">
        <f t="shared" si="308"/>
        <v>1</v>
      </c>
      <c r="AX328" s="45">
        <v>0</v>
      </c>
      <c r="AY328" s="45">
        <v>1</v>
      </c>
      <c r="AZ328" s="45">
        <v>0</v>
      </c>
      <c r="BA328" s="45">
        <v>1</v>
      </c>
      <c r="BB328" s="34">
        <f t="shared" si="332"/>
        <v>0.20283975659229209</v>
      </c>
      <c r="BC328" s="149">
        <v>0</v>
      </c>
      <c r="BD328" s="34">
        <f>(BC328/BA328)*100</f>
        <v>0</v>
      </c>
      <c r="BE328" s="45">
        <f t="shared" si="309"/>
        <v>0</v>
      </c>
      <c r="BF328" s="45">
        <f t="shared" si="310"/>
        <v>0</v>
      </c>
      <c r="BG328" s="45">
        <f t="shared" si="311"/>
        <v>1</v>
      </c>
      <c r="BH328" s="46">
        <v>0</v>
      </c>
      <c r="BI328" s="46">
        <v>0</v>
      </c>
      <c r="BJ328" s="46">
        <v>0</v>
      </c>
      <c r="BK328" s="46">
        <v>0</v>
      </c>
      <c r="BL328" s="46">
        <v>0</v>
      </c>
      <c r="BM328" s="46">
        <v>1</v>
      </c>
      <c r="BN328" s="46">
        <v>0</v>
      </c>
      <c r="BO328" s="46">
        <v>0</v>
      </c>
      <c r="BP328" s="46">
        <v>0</v>
      </c>
      <c r="BQ328" s="45">
        <f t="shared" si="312"/>
        <v>0</v>
      </c>
      <c r="BR328" s="47">
        <f t="shared" si="333"/>
        <v>0</v>
      </c>
      <c r="BS328" s="45">
        <f t="shared" si="313"/>
        <v>0</v>
      </c>
      <c r="BT328" s="45">
        <f t="shared" si="314"/>
        <v>0</v>
      </c>
      <c r="BU328" s="45">
        <f t="shared" si="315"/>
        <v>0</v>
      </c>
      <c r="BV328" s="45">
        <f t="shared" si="316"/>
        <v>0</v>
      </c>
      <c r="BW328" s="45">
        <v>0</v>
      </c>
      <c r="BX328" s="45">
        <v>0</v>
      </c>
      <c r="BY328" s="45">
        <f t="shared" si="317"/>
        <v>0</v>
      </c>
      <c r="BZ328" s="45">
        <v>0</v>
      </c>
      <c r="CA328" s="45">
        <v>0</v>
      </c>
      <c r="CB328" s="45">
        <f t="shared" si="318"/>
        <v>0</v>
      </c>
      <c r="CC328" s="45">
        <v>0</v>
      </c>
      <c r="CD328" s="45">
        <v>0</v>
      </c>
      <c r="CE328" s="45">
        <f t="shared" si="319"/>
        <v>0</v>
      </c>
      <c r="CF328" s="45">
        <v>0</v>
      </c>
      <c r="CG328" s="45">
        <v>0</v>
      </c>
      <c r="CH328" s="45">
        <v>0</v>
      </c>
      <c r="CI328" s="45">
        <v>0</v>
      </c>
      <c r="CJ328" s="48"/>
      <c r="CK328" s="48"/>
      <c r="CL328" s="45">
        <v>0</v>
      </c>
      <c r="CM328" s="45">
        <v>0</v>
      </c>
      <c r="CN328" s="45">
        <f t="shared" si="320"/>
        <v>0</v>
      </c>
      <c r="CO328" s="115" t="s">
        <v>456</v>
      </c>
      <c r="CP328" s="45">
        <f t="shared" si="321"/>
        <v>0</v>
      </c>
      <c r="CQ328" s="45">
        <f t="shared" si="322"/>
        <v>0</v>
      </c>
      <c r="CR328" s="45">
        <f t="shared" si="323"/>
        <v>0</v>
      </c>
      <c r="CS328" s="45">
        <v>0</v>
      </c>
      <c r="CT328" s="45">
        <v>0</v>
      </c>
      <c r="CU328" s="45">
        <v>0</v>
      </c>
      <c r="CV328" s="45">
        <v>0</v>
      </c>
      <c r="CW328" s="45">
        <v>0</v>
      </c>
      <c r="CX328" s="45">
        <v>0</v>
      </c>
      <c r="CY328" s="45">
        <f t="shared" si="324"/>
        <v>0</v>
      </c>
      <c r="CZ328" s="115" t="s">
        <v>456</v>
      </c>
      <c r="DA328" s="45">
        <v>0</v>
      </c>
      <c r="DB328" s="45">
        <f t="shared" si="325"/>
        <v>0</v>
      </c>
      <c r="DC328" s="37" t="s">
        <v>456</v>
      </c>
      <c r="DD328" s="45">
        <v>0</v>
      </c>
      <c r="DE328" s="45">
        <v>0</v>
      </c>
      <c r="DF328" s="45">
        <v>0</v>
      </c>
      <c r="DG328" s="45">
        <v>0</v>
      </c>
      <c r="DH328" s="48"/>
      <c r="DI328" s="48"/>
      <c r="DJ328" s="48"/>
      <c r="DK328" s="46">
        <v>0</v>
      </c>
      <c r="DL328" s="26" t="s">
        <v>392</v>
      </c>
      <c r="DM328" s="26" t="s">
        <v>392</v>
      </c>
      <c r="DN328" s="46">
        <v>3</v>
      </c>
    </row>
    <row r="329" spans="1:118" s="5" customFormat="1">
      <c r="A329" s="26" t="s">
        <v>387</v>
      </c>
      <c r="B329" s="26" t="s">
        <v>391</v>
      </c>
      <c r="C329" s="26" t="s">
        <v>19</v>
      </c>
      <c r="D329" s="46">
        <v>514</v>
      </c>
      <c r="E329" s="45">
        <f t="shared" si="303"/>
        <v>7</v>
      </c>
      <c r="F329" s="46">
        <v>7</v>
      </c>
      <c r="G329" s="34">
        <f>(F329/E329)*100</f>
        <v>100</v>
      </c>
      <c r="H329" s="46">
        <v>0</v>
      </c>
      <c r="I329" s="34">
        <f>(H329/E329)*100</f>
        <v>0</v>
      </c>
      <c r="J329" s="46">
        <v>5</v>
      </c>
      <c r="K329" s="34">
        <f t="shared" si="326"/>
        <v>0.97276264591439687</v>
      </c>
      <c r="L329" s="46">
        <v>32</v>
      </c>
      <c r="M329" s="46">
        <v>21</v>
      </c>
      <c r="N329" s="47">
        <f t="shared" si="327"/>
        <v>4.0856031128404666</v>
      </c>
      <c r="O329" s="45">
        <v>3</v>
      </c>
      <c r="P329" s="45">
        <v>3</v>
      </c>
      <c r="Q329" s="34">
        <f t="shared" si="328"/>
        <v>0.58365758754863817</v>
      </c>
      <c r="R329" s="46">
        <f t="shared" si="306"/>
        <v>1</v>
      </c>
      <c r="S329" s="46">
        <v>1</v>
      </c>
      <c r="T329" s="34">
        <f t="shared" si="334"/>
        <v>100</v>
      </c>
      <c r="U329" s="46">
        <v>0</v>
      </c>
      <c r="V329" s="34">
        <f t="shared" si="335"/>
        <v>0</v>
      </c>
      <c r="W329" s="46">
        <v>0</v>
      </c>
      <c r="X329" s="46">
        <v>1</v>
      </c>
      <c r="Y329" s="34">
        <f t="shared" si="329"/>
        <v>0.19455252918287938</v>
      </c>
      <c r="Z329" s="46">
        <v>0</v>
      </c>
      <c r="AA329" s="34">
        <f t="shared" si="330"/>
        <v>0</v>
      </c>
      <c r="AB329" s="42">
        <v>47.24</v>
      </c>
      <c r="AC329" s="42"/>
      <c r="AD329" s="42"/>
      <c r="AE329" s="42"/>
      <c r="AF329" s="34">
        <v>8</v>
      </c>
      <c r="AG329" s="34"/>
      <c r="AH329" s="45">
        <v>0</v>
      </c>
      <c r="AI329" s="34">
        <f t="shared" si="336"/>
        <v>0</v>
      </c>
      <c r="AJ329" s="45">
        <v>0</v>
      </c>
      <c r="AK329" s="37" t="s">
        <v>456</v>
      </c>
      <c r="AL329" s="45">
        <v>0</v>
      </c>
      <c r="AM329" s="34">
        <f t="shared" si="337"/>
        <v>0</v>
      </c>
      <c r="AN329" s="45">
        <v>0</v>
      </c>
      <c r="AO329" s="37" t="s">
        <v>456</v>
      </c>
      <c r="AP329" s="45">
        <v>0</v>
      </c>
      <c r="AQ329" s="175">
        <f t="shared" si="338"/>
        <v>0</v>
      </c>
      <c r="AR329" s="45">
        <f t="shared" si="307"/>
        <v>2</v>
      </c>
      <c r="AS329" s="34">
        <f t="shared" si="331"/>
        <v>0.38910505836575876</v>
      </c>
      <c r="AT329" s="149">
        <v>0</v>
      </c>
      <c r="AU329" s="149">
        <v>2</v>
      </c>
      <c r="AV329" s="149">
        <v>0</v>
      </c>
      <c r="AW329" s="45">
        <f t="shared" si="308"/>
        <v>2</v>
      </c>
      <c r="AX329" s="45">
        <v>0</v>
      </c>
      <c r="AY329" s="45">
        <v>2</v>
      </c>
      <c r="AZ329" s="45">
        <v>0</v>
      </c>
      <c r="BA329" s="45">
        <v>2</v>
      </c>
      <c r="BB329" s="34">
        <f t="shared" si="332"/>
        <v>0.38910505836575876</v>
      </c>
      <c r="BC329" s="149">
        <v>0</v>
      </c>
      <c r="BD329" s="34">
        <f>(BC329/BA329)*100</f>
        <v>0</v>
      </c>
      <c r="BE329" s="45">
        <f t="shared" si="309"/>
        <v>0</v>
      </c>
      <c r="BF329" s="45">
        <f t="shared" si="310"/>
        <v>1</v>
      </c>
      <c r="BG329" s="45">
        <f t="shared" si="311"/>
        <v>1</v>
      </c>
      <c r="BH329" s="46">
        <v>0</v>
      </c>
      <c r="BI329" s="46">
        <v>0</v>
      </c>
      <c r="BJ329" s="46">
        <v>0</v>
      </c>
      <c r="BK329" s="46">
        <v>0</v>
      </c>
      <c r="BL329" s="46">
        <v>1</v>
      </c>
      <c r="BM329" s="46">
        <v>1</v>
      </c>
      <c r="BN329" s="46">
        <v>0</v>
      </c>
      <c r="BO329" s="46">
        <v>0</v>
      </c>
      <c r="BP329" s="46">
        <v>0</v>
      </c>
      <c r="BQ329" s="45">
        <f t="shared" si="312"/>
        <v>0</v>
      </c>
      <c r="BR329" s="47">
        <f t="shared" si="333"/>
        <v>0</v>
      </c>
      <c r="BS329" s="45">
        <f t="shared" si="313"/>
        <v>0</v>
      </c>
      <c r="BT329" s="45">
        <f t="shared" si="314"/>
        <v>0</v>
      </c>
      <c r="BU329" s="45">
        <f t="shared" si="315"/>
        <v>0</v>
      </c>
      <c r="BV329" s="45">
        <f t="shared" si="316"/>
        <v>0</v>
      </c>
      <c r="BW329" s="45">
        <v>0</v>
      </c>
      <c r="BX329" s="45">
        <v>0</v>
      </c>
      <c r="BY329" s="45">
        <f t="shared" si="317"/>
        <v>0</v>
      </c>
      <c r="BZ329" s="45">
        <v>0</v>
      </c>
      <c r="CA329" s="45">
        <v>0</v>
      </c>
      <c r="CB329" s="45">
        <f t="shared" si="318"/>
        <v>0</v>
      </c>
      <c r="CC329" s="45">
        <v>0</v>
      </c>
      <c r="CD329" s="45">
        <v>0</v>
      </c>
      <c r="CE329" s="45">
        <f t="shared" si="319"/>
        <v>0</v>
      </c>
      <c r="CF329" s="45">
        <v>0</v>
      </c>
      <c r="CG329" s="45">
        <v>0</v>
      </c>
      <c r="CH329" s="45">
        <v>0</v>
      </c>
      <c r="CI329" s="45">
        <v>0</v>
      </c>
      <c r="CJ329" s="48"/>
      <c r="CK329" s="48"/>
      <c r="CL329" s="45">
        <v>0</v>
      </c>
      <c r="CM329" s="45">
        <v>0</v>
      </c>
      <c r="CN329" s="45">
        <f t="shared" si="320"/>
        <v>0</v>
      </c>
      <c r="CO329" s="115" t="s">
        <v>456</v>
      </c>
      <c r="CP329" s="45">
        <f t="shared" si="321"/>
        <v>0</v>
      </c>
      <c r="CQ329" s="45">
        <f t="shared" si="322"/>
        <v>0</v>
      </c>
      <c r="CR329" s="45">
        <f t="shared" si="323"/>
        <v>0</v>
      </c>
      <c r="CS329" s="45">
        <v>0</v>
      </c>
      <c r="CT329" s="45">
        <v>0</v>
      </c>
      <c r="CU329" s="45">
        <v>0</v>
      </c>
      <c r="CV329" s="45">
        <v>0</v>
      </c>
      <c r="CW329" s="45">
        <v>0</v>
      </c>
      <c r="CX329" s="45">
        <v>0</v>
      </c>
      <c r="CY329" s="45">
        <f t="shared" si="324"/>
        <v>0</v>
      </c>
      <c r="CZ329" s="115" t="s">
        <v>456</v>
      </c>
      <c r="DA329" s="45">
        <v>0</v>
      </c>
      <c r="DB329" s="45">
        <f t="shared" si="325"/>
        <v>0</v>
      </c>
      <c r="DC329" s="37" t="s">
        <v>456</v>
      </c>
      <c r="DD329" s="45">
        <v>0</v>
      </c>
      <c r="DE329" s="45">
        <v>0</v>
      </c>
      <c r="DF329" s="45">
        <v>0</v>
      </c>
      <c r="DG329" s="45">
        <v>0</v>
      </c>
      <c r="DH329" s="48"/>
      <c r="DI329" s="48"/>
      <c r="DJ329" s="48"/>
      <c r="DK329" s="46">
        <v>0</v>
      </c>
      <c r="DL329" s="26" t="s">
        <v>392</v>
      </c>
      <c r="DM329" s="26" t="s">
        <v>392</v>
      </c>
      <c r="DN329" s="46">
        <v>1</v>
      </c>
    </row>
    <row r="330" spans="1:118" s="5" customFormat="1">
      <c r="A330" s="26" t="s">
        <v>435</v>
      </c>
      <c r="B330" s="26" t="s">
        <v>439</v>
      </c>
      <c r="C330" s="26" t="s">
        <v>33</v>
      </c>
      <c r="D330" s="46">
        <v>702</v>
      </c>
      <c r="E330" s="45">
        <f t="shared" si="303"/>
        <v>4</v>
      </c>
      <c r="F330" s="46">
        <v>4</v>
      </c>
      <c r="G330" s="34">
        <f>(F330/E330)*100</f>
        <v>100</v>
      </c>
      <c r="H330" s="46">
        <v>0</v>
      </c>
      <c r="I330" s="34">
        <f>(H330/E330)*100</f>
        <v>0</v>
      </c>
      <c r="J330" s="46">
        <v>4</v>
      </c>
      <c r="K330" s="34">
        <f t="shared" si="326"/>
        <v>0.56980056980056981</v>
      </c>
      <c r="L330" s="46">
        <v>109</v>
      </c>
      <c r="M330" s="46">
        <v>61</v>
      </c>
      <c r="N330" s="47">
        <f t="shared" si="327"/>
        <v>8.6894586894586894</v>
      </c>
      <c r="O330" s="45">
        <v>42</v>
      </c>
      <c r="P330" s="45">
        <v>26</v>
      </c>
      <c r="Q330" s="34">
        <f t="shared" si="328"/>
        <v>3.7037037037037033</v>
      </c>
      <c r="R330" s="46">
        <f t="shared" si="306"/>
        <v>9</v>
      </c>
      <c r="S330" s="46">
        <v>9</v>
      </c>
      <c r="T330" s="34">
        <f t="shared" si="334"/>
        <v>100</v>
      </c>
      <c r="U330" s="46">
        <v>0</v>
      </c>
      <c r="V330" s="34">
        <f t="shared" si="335"/>
        <v>0</v>
      </c>
      <c r="W330" s="46">
        <v>2</v>
      </c>
      <c r="X330" s="46">
        <v>7</v>
      </c>
      <c r="Y330" s="34">
        <f t="shared" si="329"/>
        <v>0.99715099715099709</v>
      </c>
      <c r="Z330" s="46">
        <v>2</v>
      </c>
      <c r="AA330" s="34">
        <f t="shared" si="330"/>
        <v>0.28490028490028491</v>
      </c>
      <c r="AB330" s="42">
        <v>22.67</v>
      </c>
      <c r="AC330" s="42">
        <v>35.32</v>
      </c>
      <c r="AD330" s="42">
        <v>366.05</v>
      </c>
      <c r="AE330" s="42">
        <v>1872.22</v>
      </c>
      <c r="AF330" s="34">
        <v>14</v>
      </c>
      <c r="AG330" s="34">
        <v>53</v>
      </c>
      <c r="AH330" s="45">
        <v>8</v>
      </c>
      <c r="AI330" s="34">
        <f t="shared" si="336"/>
        <v>88.888888888888886</v>
      </c>
      <c r="AJ330" s="45">
        <v>1</v>
      </c>
      <c r="AK330" s="34">
        <f>(AJ330/W330)*100</f>
        <v>50</v>
      </c>
      <c r="AL330" s="45">
        <v>6</v>
      </c>
      <c r="AM330" s="34">
        <f t="shared" si="337"/>
        <v>85.714285714285708</v>
      </c>
      <c r="AN330" s="45">
        <v>1</v>
      </c>
      <c r="AO330" s="34">
        <f>(AN330/Z330)*100</f>
        <v>50</v>
      </c>
      <c r="AP330" s="45">
        <v>1</v>
      </c>
      <c r="AQ330" s="175">
        <f t="shared" si="338"/>
        <v>0.14245014245014245</v>
      </c>
      <c r="AR330" s="45">
        <f t="shared" si="307"/>
        <v>5</v>
      </c>
      <c r="AS330" s="34">
        <f t="shared" si="331"/>
        <v>0.71225071225071224</v>
      </c>
      <c r="AT330" s="149">
        <v>0</v>
      </c>
      <c r="AU330" s="149">
        <v>5</v>
      </c>
      <c r="AV330" s="149">
        <v>0</v>
      </c>
      <c r="AW330" s="45">
        <f t="shared" si="308"/>
        <v>5</v>
      </c>
      <c r="AX330" s="45">
        <v>0</v>
      </c>
      <c r="AY330" s="45">
        <v>5</v>
      </c>
      <c r="AZ330" s="45">
        <v>0</v>
      </c>
      <c r="BA330" s="45">
        <v>5</v>
      </c>
      <c r="BB330" s="34">
        <f t="shared" si="332"/>
        <v>0.71225071225071224</v>
      </c>
      <c r="BC330" s="149">
        <v>1</v>
      </c>
      <c r="BD330" s="34">
        <f>(BC330/BA330)*100</f>
        <v>20</v>
      </c>
      <c r="BE330" s="45">
        <f t="shared" si="309"/>
        <v>0</v>
      </c>
      <c r="BF330" s="45">
        <f t="shared" si="310"/>
        <v>0</v>
      </c>
      <c r="BG330" s="45">
        <f t="shared" si="311"/>
        <v>5</v>
      </c>
      <c r="BH330" s="46">
        <v>0</v>
      </c>
      <c r="BI330" s="46">
        <v>0</v>
      </c>
      <c r="BJ330" s="46">
        <v>0</v>
      </c>
      <c r="BK330" s="46">
        <v>0</v>
      </c>
      <c r="BL330" s="46">
        <v>0</v>
      </c>
      <c r="BM330" s="46">
        <v>5</v>
      </c>
      <c r="BN330" s="46">
        <v>0</v>
      </c>
      <c r="BO330" s="46">
        <v>0</v>
      </c>
      <c r="BP330" s="46">
        <v>0</v>
      </c>
      <c r="BQ330" s="45">
        <f t="shared" si="312"/>
        <v>0</v>
      </c>
      <c r="BR330" s="47">
        <f t="shared" si="333"/>
        <v>0</v>
      </c>
      <c r="BS330" s="45">
        <f t="shared" si="313"/>
        <v>0</v>
      </c>
      <c r="BT330" s="45">
        <f t="shared" si="314"/>
        <v>0</v>
      </c>
      <c r="BU330" s="45">
        <f t="shared" si="315"/>
        <v>0</v>
      </c>
      <c r="BV330" s="45">
        <f t="shared" si="316"/>
        <v>0</v>
      </c>
      <c r="BW330" s="45">
        <v>0</v>
      </c>
      <c r="BX330" s="45">
        <v>0</v>
      </c>
      <c r="BY330" s="45">
        <f t="shared" si="317"/>
        <v>0</v>
      </c>
      <c r="BZ330" s="45">
        <v>0</v>
      </c>
      <c r="CA330" s="45">
        <v>0</v>
      </c>
      <c r="CB330" s="45">
        <f t="shared" si="318"/>
        <v>0</v>
      </c>
      <c r="CC330" s="45">
        <v>0</v>
      </c>
      <c r="CD330" s="45">
        <v>0</v>
      </c>
      <c r="CE330" s="45">
        <f t="shared" si="319"/>
        <v>0</v>
      </c>
      <c r="CF330" s="45">
        <v>0</v>
      </c>
      <c r="CG330" s="45">
        <v>0</v>
      </c>
      <c r="CH330" s="45">
        <v>0</v>
      </c>
      <c r="CI330" s="45">
        <v>0</v>
      </c>
      <c r="CJ330" s="48"/>
      <c r="CK330" s="48"/>
      <c r="CL330" s="45">
        <v>0</v>
      </c>
      <c r="CM330" s="45">
        <v>0</v>
      </c>
      <c r="CN330" s="45">
        <f t="shared" si="320"/>
        <v>0</v>
      </c>
      <c r="CO330" s="115" t="s">
        <v>456</v>
      </c>
      <c r="CP330" s="45">
        <f t="shared" si="321"/>
        <v>0</v>
      </c>
      <c r="CQ330" s="45">
        <f t="shared" si="322"/>
        <v>0</v>
      </c>
      <c r="CR330" s="45">
        <f t="shared" si="323"/>
        <v>0</v>
      </c>
      <c r="CS330" s="45">
        <v>0</v>
      </c>
      <c r="CT330" s="45">
        <v>0</v>
      </c>
      <c r="CU330" s="45">
        <v>0</v>
      </c>
      <c r="CV330" s="45">
        <v>0</v>
      </c>
      <c r="CW330" s="45">
        <v>0</v>
      </c>
      <c r="CX330" s="45">
        <v>0</v>
      </c>
      <c r="CY330" s="45">
        <f t="shared" si="324"/>
        <v>0</v>
      </c>
      <c r="CZ330" s="115" t="s">
        <v>456</v>
      </c>
      <c r="DA330" s="45">
        <v>0</v>
      </c>
      <c r="DB330" s="45">
        <f t="shared" si="325"/>
        <v>0</v>
      </c>
      <c r="DC330" s="37" t="s">
        <v>456</v>
      </c>
      <c r="DD330" s="45">
        <v>0</v>
      </c>
      <c r="DE330" s="45">
        <v>0</v>
      </c>
      <c r="DF330" s="45">
        <v>0</v>
      </c>
      <c r="DG330" s="45">
        <v>0</v>
      </c>
      <c r="DH330" s="48"/>
      <c r="DI330" s="48"/>
      <c r="DJ330" s="48"/>
      <c r="DK330" s="46">
        <v>1</v>
      </c>
      <c r="DL330" s="46">
        <v>3</v>
      </c>
      <c r="DM330" s="46">
        <v>2</v>
      </c>
      <c r="DN330" s="46">
        <v>2</v>
      </c>
    </row>
    <row r="331" spans="1:118" s="5" customFormat="1">
      <c r="A331" s="26" t="s">
        <v>388</v>
      </c>
      <c r="B331" s="26" t="s">
        <v>391</v>
      </c>
      <c r="C331" s="26" t="s">
        <v>34</v>
      </c>
      <c r="D331" s="46">
        <v>318</v>
      </c>
      <c r="E331" s="45">
        <f t="shared" si="303"/>
        <v>6</v>
      </c>
      <c r="F331" s="46">
        <v>6</v>
      </c>
      <c r="G331" s="34">
        <f>(F331/E331)*100</f>
        <v>100</v>
      </c>
      <c r="H331" s="46">
        <v>0</v>
      </c>
      <c r="I331" s="34">
        <f>(H331/E331)*100</f>
        <v>0</v>
      </c>
      <c r="J331" s="46">
        <v>6</v>
      </c>
      <c r="K331" s="34">
        <f t="shared" si="326"/>
        <v>1.8867924528301887</v>
      </c>
      <c r="L331" s="46">
        <v>13</v>
      </c>
      <c r="M331" s="46">
        <v>12</v>
      </c>
      <c r="N331" s="47">
        <f t="shared" si="327"/>
        <v>3.7735849056603774</v>
      </c>
      <c r="O331" s="45">
        <v>0</v>
      </c>
      <c r="P331" s="45">
        <v>0</v>
      </c>
      <c r="Q331" s="34">
        <f t="shared" si="328"/>
        <v>0</v>
      </c>
      <c r="R331" s="46">
        <f t="shared" si="306"/>
        <v>5</v>
      </c>
      <c r="S331" s="46">
        <v>5</v>
      </c>
      <c r="T331" s="34">
        <f t="shared" si="334"/>
        <v>100</v>
      </c>
      <c r="U331" s="46">
        <v>0</v>
      </c>
      <c r="V331" s="34">
        <f t="shared" si="335"/>
        <v>0</v>
      </c>
      <c r="W331" s="46">
        <v>0</v>
      </c>
      <c r="X331" s="46">
        <v>5</v>
      </c>
      <c r="Y331" s="34">
        <f t="shared" si="329"/>
        <v>1.5723270440251573</v>
      </c>
      <c r="Z331" s="46">
        <v>0</v>
      </c>
      <c r="AA331" s="34">
        <f t="shared" si="330"/>
        <v>0</v>
      </c>
      <c r="AB331" s="42">
        <v>52.93</v>
      </c>
      <c r="AC331" s="42"/>
      <c r="AD331" s="42"/>
      <c r="AE331" s="42"/>
      <c r="AF331" s="34">
        <v>4.2</v>
      </c>
      <c r="AG331" s="34"/>
      <c r="AH331" s="45">
        <v>1</v>
      </c>
      <c r="AI331" s="34">
        <f t="shared" si="336"/>
        <v>20</v>
      </c>
      <c r="AJ331" s="45">
        <v>0</v>
      </c>
      <c r="AK331" s="37" t="s">
        <v>456</v>
      </c>
      <c r="AL331" s="45">
        <v>1</v>
      </c>
      <c r="AM331" s="34">
        <f t="shared" si="337"/>
        <v>20</v>
      </c>
      <c r="AN331" s="45">
        <v>0</v>
      </c>
      <c r="AO331" s="37" t="s">
        <v>456</v>
      </c>
      <c r="AP331" s="45">
        <v>0</v>
      </c>
      <c r="AQ331" s="176">
        <f t="shared" si="338"/>
        <v>0</v>
      </c>
      <c r="AR331" s="45">
        <f t="shared" si="307"/>
        <v>0</v>
      </c>
      <c r="AS331" s="34">
        <f t="shared" si="331"/>
        <v>0</v>
      </c>
      <c r="AT331" s="149">
        <v>0</v>
      </c>
      <c r="AU331" s="149">
        <v>0</v>
      </c>
      <c r="AV331" s="149">
        <v>0</v>
      </c>
      <c r="AW331" s="45">
        <f t="shared" si="308"/>
        <v>0</v>
      </c>
      <c r="AX331" s="45">
        <v>0</v>
      </c>
      <c r="AY331" s="45">
        <v>0</v>
      </c>
      <c r="AZ331" s="45">
        <v>0</v>
      </c>
      <c r="BA331" s="45">
        <v>0</v>
      </c>
      <c r="BB331" s="34">
        <f t="shared" si="332"/>
        <v>0</v>
      </c>
      <c r="BC331" s="149">
        <v>0</v>
      </c>
      <c r="BD331" s="37" t="s">
        <v>456</v>
      </c>
      <c r="BE331" s="45">
        <f t="shared" si="309"/>
        <v>0</v>
      </c>
      <c r="BF331" s="45">
        <f t="shared" si="310"/>
        <v>0</v>
      </c>
      <c r="BG331" s="45">
        <f t="shared" si="311"/>
        <v>0</v>
      </c>
      <c r="BH331" s="46">
        <v>0</v>
      </c>
      <c r="BI331" s="46">
        <v>0</v>
      </c>
      <c r="BJ331" s="46">
        <v>0</v>
      </c>
      <c r="BK331" s="46">
        <v>0</v>
      </c>
      <c r="BL331" s="46">
        <v>0</v>
      </c>
      <c r="BM331" s="46">
        <v>0</v>
      </c>
      <c r="BN331" s="46">
        <v>0</v>
      </c>
      <c r="BO331" s="46">
        <v>0</v>
      </c>
      <c r="BP331" s="46">
        <v>0</v>
      </c>
      <c r="BQ331" s="45">
        <f t="shared" si="312"/>
        <v>0</v>
      </c>
      <c r="BR331" s="47">
        <f t="shared" si="333"/>
        <v>0</v>
      </c>
      <c r="BS331" s="45">
        <f t="shared" si="313"/>
        <v>0</v>
      </c>
      <c r="BT331" s="45">
        <f t="shared" si="314"/>
        <v>0</v>
      </c>
      <c r="BU331" s="45">
        <f t="shared" si="315"/>
        <v>0</v>
      </c>
      <c r="BV331" s="45">
        <f t="shared" si="316"/>
        <v>0</v>
      </c>
      <c r="BW331" s="45">
        <v>0</v>
      </c>
      <c r="BX331" s="45">
        <v>0</v>
      </c>
      <c r="BY331" s="45">
        <f t="shared" si="317"/>
        <v>0</v>
      </c>
      <c r="BZ331" s="45">
        <v>0</v>
      </c>
      <c r="CA331" s="45">
        <v>0</v>
      </c>
      <c r="CB331" s="45">
        <f t="shared" si="318"/>
        <v>0</v>
      </c>
      <c r="CC331" s="45">
        <v>0</v>
      </c>
      <c r="CD331" s="45">
        <v>0</v>
      </c>
      <c r="CE331" s="45">
        <f t="shared" si="319"/>
        <v>0</v>
      </c>
      <c r="CF331" s="45">
        <v>0</v>
      </c>
      <c r="CG331" s="45">
        <v>0</v>
      </c>
      <c r="CH331" s="45">
        <v>0</v>
      </c>
      <c r="CI331" s="45">
        <v>0</v>
      </c>
      <c r="CJ331" s="48"/>
      <c r="CK331" s="48"/>
      <c r="CL331" s="45">
        <v>0</v>
      </c>
      <c r="CM331" s="45">
        <v>0</v>
      </c>
      <c r="CN331" s="45">
        <f t="shared" si="320"/>
        <v>0</v>
      </c>
      <c r="CO331" s="115" t="s">
        <v>456</v>
      </c>
      <c r="CP331" s="45">
        <f t="shared" si="321"/>
        <v>0</v>
      </c>
      <c r="CQ331" s="45">
        <f t="shared" si="322"/>
        <v>0</v>
      </c>
      <c r="CR331" s="45">
        <f t="shared" si="323"/>
        <v>0</v>
      </c>
      <c r="CS331" s="45">
        <v>0</v>
      </c>
      <c r="CT331" s="45">
        <v>0</v>
      </c>
      <c r="CU331" s="45">
        <v>0</v>
      </c>
      <c r="CV331" s="45">
        <v>0</v>
      </c>
      <c r="CW331" s="45">
        <v>0</v>
      </c>
      <c r="CX331" s="45">
        <v>0</v>
      </c>
      <c r="CY331" s="45">
        <f t="shared" si="324"/>
        <v>0</v>
      </c>
      <c r="CZ331" s="115" t="s">
        <v>456</v>
      </c>
      <c r="DA331" s="45">
        <v>0</v>
      </c>
      <c r="DB331" s="45">
        <f t="shared" si="325"/>
        <v>0</v>
      </c>
      <c r="DC331" s="37" t="s">
        <v>456</v>
      </c>
      <c r="DD331" s="45">
        <v>0</v>
      </c>
      <c r="DE331" s="45">
        <v>0</v>
      </c>
      <c r="DF331" s="45">
        <v>0</v>
      </c>
      <c r="DG331" s="45">
        <v>0</v>
      </c>
      <c r="DH331" s="48"/>
      <c r="DI331" s="48"/>
      <c r="DJ331" s="48"/>
      <c r="DK331" s="46">
        <v>0</v>
      </c>
      <c r="DL331" s="26" t="s">
        <v>392</v>
      </c>
      <c r="DM331" s="26" t="s">
        <v>392</v>
      </c>
      <c r="DN331" s="46">
        <v>5</v>
      </c>
    </row>
    <row r="332" spans="1:118" s="5" customFormat="1">
      <c r="A332" s="26" t="s">
        <v>436</v>
      </c>
      <c r="B332" s="26" t="s">
        <v>439</v>
      </c>
      <c r="C332" s="26" t="s">
        <v>19</v>
      </c>
      <c r="D332" s="46">
        <v>56</v>
      </c>
      <c r="E332" s="45">
        <f t="shared" si="303"/>
        <v>0</v>
      </c>
      <c r="F332" s="46">
        <v>0</v>
      </c>
      <c r="G332" s="37" t="s">
        <v>456</v>
      </c>
      <c r="H332" s="46">
        <v>0</v>
      </c>
      <c r="I332" s="37" t="s">
        <v>456</v>
      </c>
      <c r="J332" s="46">
        <v>0</v>
      </c>
      <c r="K332" s="34">
        <f t="shared" si="326"/>
        <v>0</v>
      </c>
      <c r="L332" s="46">
        <v>2</v>
      </c>
      <c r="M332" s="46">
        <v>2</v>
      </c>
      <c r="N332" s="47">
        <f t="shared" si="327"/>
        <v>3.5714285714285712</v>
      </c>
      <c r="O332" s="45">
        <v>0</v>
      </c>
      <c r="P332" s="45"/>
      <c r="Q332" s="34">
        <f t="shared" si="328"/>
        <v>0</v>
      </c>
      <c r="R332" s="46">
        <f t="shared" si="306"/>
        <v>0</v>
      </c>
      <c r="S332" s="46">
        <v>0</v>
      </c>
      <c r="T332" s="37" t="s">
        <v>456</v>
      </c>
      <c r="U332" s="46">
        <v>0</v>
      </c>
      <c r="V332" s="37" t="s">
        <v>456</v>
      </c>
      <c r="W332" s="46">
        <v>0</v>
      </c>
      <c r="X332" s="46">
        <v>0</v>
      </c>
      <c r="Y332" s="34">
        <f t="shared" si="329"/>
        <v>0</v>
      </c>
      <c r="Z332" s="46">
        <v>0</v>
      </c>
      <c r="AA332" s="34">
        <f t="shared" si="330"/>
        <v>0</v>
      </c>
      <c r="AB332" s="42"/>
      <c r="AC332" s="42"/>
      <c r="AD332" s="42"/>
      <c r="AE332" s="42"/>
      <c r="AF332" s="34"/>
      <c r="AG332" s="34"/>
      <c r="AH332" s="45">
        <v>0</v>
      </c>
      <c r="AI332" s="37" t="s">
        <v>456</v>
      </c>
      <c r="AJ332" s="45">
        <v>0</v>
      </c>
      <c r="AK332" s="37" t="s">
        <v>456</v>
      </c>
      <c r="AL332" s="45">
        <v>0</v>
      </c>
      <c r="AM332" s="37" t="s">
        <v>456</v>
      </c>
      <c r="AN332" s="45">
        <v>0</v>
      </c>
      <c r="AO332" s="37" t="s">
        <v>456</v>
      </c>
      <c r="AP332" s="45">
        <v>0</v>
      </c>
      <c r="AQ332" s="176">
        <f t="shared" si="338"/>
        <v>0</v>
      </c>
      <c r="AR332" s="45">
        <f t="shared" si="307"/>
        <v>0</v>
      </c>
      <c r="AS332" s="34">
        <f t="shared" si="331"/>
        <v>0</v>
      </c>
      <c r="AT332" s="149">
        <v>0</v>
      </c>
      <c r="AU332" s="149">
        <v>0</v>
      </c>
      <c r="AV332" s="149">
        <v>0</v>
      </c>
      <c r="AW332" s="45">
        <f t="shared" si="308"/>
        <v>0</v>
      </c>
      <c r="AX332" s="45">
        <v>0</v>
      </c>
      <c r="AY332" s="45">
        <v>0</v>
      </c>
      <c r="AZ332" s="45">
        <v>0</v>
      </c>
      <c r="BA332" s="45">
        <v>0</v>
      </c>
      <c r="BB332" s="34">
        <f t="shared" si="332"/>
        <v>0</v>
      </c>
      <c r="BC332" s="149">
        <v>0</v>
      </c>
      <c r="BD332" s="37" t="s">
        <v>456</v>
      </c>
      <c r="BE332" s="45">
        <f t="shared" si="309"/>
        <v>0</v>
      </c>
      <c r="BF332" s="45">
        <f t="shared" si="310"/>
        <v>0</v>
      </c>
      <c r="BG332" s="45">
        <f t="shared" si="311"/>
        <v>0</v>
      </c>
      <c r="BH332" s="46">
        <v>0</v>
      </c>
      <c r="BI332" s="46">
        <v>0</v>
      </c>
      <c r="BJ332" s="46">
        <v>0</v>
      </c>
      <c r="BK332" s="46">
        <v>0</v>
      </c>
      <c r="BL332" s="46">
        <v>0</v>
      </c>
      <c r="BM332" s="46">
        <v>0</v>
      </c>
      <c r="BN332" s="46">
        <v>0</v>
      </c>
      <c r="BO332" s="46">
        <v>0</v>
      </c>
      <c r="BP332" s="46">
        <v>0</v>
      </c>
      <c r="BQ332" s="45">
        <f t="shared" si="312"/>
        <v>0</v>
      </c>
      <c r="BR332" s="47">
        <f t="shared" si="333"/>
        <v>0</v>
      </c>
      <c r="BS332" s="45">
        <f t="shared" si="313"/>
        <v>0</v>
      </c>
      <c r="BT332" s="45">
        <f t="shared" si="314"/>
        <v>0</v>
      </c>
      <c r="BU332" s="45">
        <f t="shared" si="315"/>
        <v>0</v>
      </c>
      <c r="BV332" s="45">
        <f t="shared" si="316"/>
        <v>0</v>
      </c>
      <c r="BW332" s="45">
        <v>0</v>
      </c>
      <c r="BX332" s="45">
        <v>0</v>
      </c>
      <c r="BY332" s="45">
        <f t="shared" si="317"/>
        <v>0</v>
      </c>
      <c r="BZ332" s="45">
        <v>0</v>
      </c>
      <c r="CA332" s="45">
        <v>0</v>
      </c>
      <c r="CB332" s="45">
        <f t="shared" si="318"/>
        <v>0</v>
      </c>
      <c r="CC332" s="45">
        <v>0</v>
      </c>
      <c r="CD332" s="45">
        <v>0</v>
      </c>
      <c r="CE332" s="45">
        <f t="shared" si="319"/>
        <v>0</v>
      </c>
      <c r="CF332" s="45">
        <v>0</v>
      </c>
      <c r="CG332" s="45">
        <v>0</v>
      </c>
      <c r="CH332" s="45">
        <v>0</v>
      </c>
      <c r="CI332" s="45">
        <v>0</v>
      </c>
      <c r="CJ332" s="48"/>
      <c r="CK332" s="48"/>
      <c r="CL332" s="45">
        <v>0</v>
      </c>
      <c r="CM332" s="45">
        <v>0</v>
      </c>
      <c r="CN332" s="45">
        <f t="shared" si="320"/>
        <v>0</v>
      </c>
      <c r="CO332" s="115" t="s">
        <v>456</v>
      </c>
      <c r="CP332" s="45">
        <f t="shared" si="321"/>
        <v>0</v>
      </c>
      <c r="CQ332" s="45">
        <f t="shared" si="322"/>
        <v>0</v>
      </c>
      <c r="CR332" s="45">
        <f t="shared" si="323"/>
        <v>0</v>
      </c>
      <c r="CS332" s="45">
        <v>0</v>
      </c>
      <c r="CT332" s="45">
        <v>0</v>
      </c>
      <c r="CU332" s="45">
        <v>0</v>
      </c>
      <c r="CV332" s="45">
        <v>0</v>
      </c>
      <c r="CW332" s="45">
        <v>0</v>
      </c>
      <c r="CX332" s="45">
        <v>0</v>
      </c>
      <c r="CY332" s="45">
        <f t="shared" si="324"/>
        <v>0</v>
      </c>
      <c r="CZ332" s="115" t="s">
        <v>456</v>
      </c>
      <c r="DA332" s="45">
        <v>0</v>
      </c>
      <c r="DB332" s="45">
        <f t="shared" si="325"/>
        <v>0</v>
      </c>
      <c r="DC332" s="37" t="s">
        <v>456</v>
      </c>
      <c r="DD332" s="45">
        <v>0</v>
      </c>
      <c r="DE332" s="45">
        <v>0</v>
      </c>
      <c r="DF332" s="45">
        <v>0</v>
      </c>
      <c r="DG332" s="45">
        <v>0</v>
      </c>
      <c r="DH332" s="48"/>
      <c r="DI332" s="48"/>
      <c r="DJ332" s="48"/>
      <c r="DK332" s="46">
        <v>0</v>
      </c>
      <c r="DL332" s="46">
        <v>0</v>
      </c>
      <c r="DM332" s="46">
        <v>0</v>
      </c>
      <c r="DN332" s="46">
        <v>0</v>
      </c>
    </row>
    <row r="333" spans="1:118">
      <c r="A333" s="26" t="s">
        <v>437</v>
      </c>
      <c r="B333" s="26" t="s">
        <v>439</v>
      </c>
      <c r="C333" s="26" t="s">
        <v>33</v>
      </c>
      <c r="D333" s="46">
        <v>418</v>
      </c>
      <c r="E333" s="45">
        <f t="shared" si="303"/>
        <v>1</v>
      </c>
      <c r="F333" s="46">
        <v>1</v>
      </c>
      <c r="G333" s="34">
        <f>(F333/E333)*100</f>
        <v>100</v>
      </c>
      <c r="H333" s="46">
        <v>0</v>
      </c>
      <c r="I333" s="34">
        <f>(H333/E333)*100</f>
        <v>0</v>
      </c>
      <c r="J333" s="46">
        <v>1</v>
      </c>
      <c r="K333" s="34">
        <f t="shared" si="326"/>
        <v>0.23923444976076555</v>
      </c>
      <c r="L333" s="46">
        <v>90</v>
      </c>
      <c r="M333" s="46">
        <v>47</v>
      </c>
      <c r="N333" s="47">
        <f t="shared" si="327"/>
        <v>11.244019138755981</v>
      </c>
      <c r="O333" s="45">
        <v>26</v>
      </c>
      <c r="P333" s="45">
        <v>15</v>
      </c>
      <c r="Q333" s="34">
        <f t="shared" si="328"/>
        <v>3.5885167464114831</v>
      </c>
      <c r="R333" s="46">
        <f t="shared" si="306"/>
        <v>7</v>
      </c>
      <c r="S333" s="46">
        <v>7</v>
      </c>
      <c r="T333" s="34">
        <f>(S333/R333)*100</f>
        <v>100</v>
      </c>
      <c r="U333" s="46">
        <v>0</v>
      </c>
      <c r="V333" s="34">
        <f>(U333/R333)*100</f>
        <v>0</v>
      </c>
      <c r="W333" s="46">
        <v>3</v>
      </c>
      <c r="X333" s="46">
        <v>5</v>
      </c>
      <c r="Y333" s="34">
        <f t="shared" si="329"/>
        <v>1.1961722488038278</v>
      </c>
      <c r="Z333" s="46">
        <v>2</v>
      </c>
      <c r="AA333" s="34">
        <f t="shared" si="330"/>
        <v>0.4784688995215311</v>
      </c>
      <c r="AB333" s="42">
        <v>36.700000000000003</v>
      </c>
      <c r="AC333" s="42">
        <v>17.8</v>
      </c>
      <c r="AD333" s="42">
        <v>1297.82</v>
      </c>
      <c r="AE333" s="42">
        <v>1714.9</v>
      </c>
      <c r="AF333" s="34">
        <v>92.17</v>
      </c>
      <c r="AG333" s="34">
        <v>96.33</v>
      </c>
      <c r="AH333" s="45">
        <v>3</v>
      </c>
      <c r="AI333" s="34">
        <f>(AH333/S333)*100</f>
        <v>42.857142857142854</v>
      </c>
      <c r="AJ333" s="45">
        <v>1</v>
      </c>
      <c r="AK333" s="34">
        <f>(AJ333/W333)*100</f>
        <v>33.333333333333329</v>
      </c>
      <c r="AL333" s="45">
        <v>2</v>
      </c>
      <c r="AM333" s="34">
        <f>(AL333/X333)*100</f>
        <v>40</v>
      </c>
      <c r="AN333" s="45">
        <v>1</v>
      </c>
      <c r="AO333" s="34">
        <f>(AN333/Z333)*100</f>
        <v>50</v>
      </c>
      <c r="AP333" s="45">
        <v>0</v>
      </c>
      <c r="AQ333" s="175">
        <f t="shared" si="338"/>
        <v>0</v>
      </c>
      <c r="AR333" s="45">
        <f t="shared" si="307"/>
        <v>5</v>
      </c>
      <c r="AS333" s="34">
        <f t="shared" si="331"/>
        <v>1.1961722488038278</v>
      </c>
      <c r="AT333" s="149">
        <v>0</v>
      </c>
      <c r="AU333" s="149">
        <v>5</v>
      </c>
      <c r="AV333" s="149">
        <v>0</v>
      </c>
      <c r="AW333" s="45">
        <f t="shared" si="308"/>
        <v>5</v>
      </c>
      <c r="AX333" s="45">
        <v>0</v>
      </c>
      <c r="AY333" s="45">
        <v>5</v>
      </c>
      <c r="AZ333" s="45">
        <v>0</v>
      </c>
      <c r="BA333" s="45">
        <v>4</v>
      </c>
      <c r="BB333" s="34">
        <f t="shared" si="332"/>
        <v>0.9569377990430622</v>
      </c>
      <c r="BC333" s="149">
        <v>0</v>
      </c>
      <c r="BD333" s="34">
        <f>(BC333/BA333)*100</f>
        <v>0</v>
      </c>
      <c r="BE333" s="45">
        <f t="shared" si="309"/>
        <v>0</v>
      </c>
      <c r="BF333" s="45">
        <f t="shared" si="310"/>
        <v>0</v>
      </c>
      <c r="BG333" s="45">
        <f t="shared" si="311"/>
        <v>5</v>
      </c>
      <c r="BH333" s="46">
        <v>0</v>
      </c>
      <c r="BI333" s="46">
        <v>0</v>
      </c>
      <c r="BJ333" s="46">
        <v>0</v>
      </c>
      <c r="BK333" s="46">
        <v>0</v>
      </c>
      <c r="BL333" s="46">
        <v>0</v>
      </c>
      <c r="BM333" s="46">
        <v>5</v>
      </c>
      <c r="BN333" s="46">
        <v>0</v>
      </c>
      <c r="BO333" s="46">
        <v>0</v>
      </c>
      <c r="BP333" s="46">
        <v>0</v>
      </c>
      <c r="BQ333" s="45">
        <f t="shared" si="312"/>
        <v>0</v>
      </c>
      <c r="BR333" s="47">
        <f t="shared" si="333"/>
        <v>0</v>
      </c>
      <c r="BS333" s="45">
        <f t="shared" si="313"/>
        <v>0</v>
      </c>
      <c r="BT333" s="45">
        <f t="shared" si="314"/>
        <v>0</v>
      </c>
      <c r="BU333" s="45">
        <f t="shared" si="315"/>
        <v>0</v>
      </c>
      <c r="BV333" s="45">
        <f t="shared" si="316"/>
        <v>0</v>
      </c>
      <c r="BW333" s="45">
        <v>0</v>
      </c>
      <c r="BX333" s="45">
        <v>0</v>
      </c>
      <c r="BY333" s="45">
        <f t="shared" si="317"/>
        <v>0</v>
      </c>
      <c r="BZ333" s="45">
        <v>0</v>
      </c>
      <c r="CA333" s="45">
        <v>0</v>
      </c>
      <c r="CB333" s="45">
        <f t="shared" si="318"/>
        <v>0</v>
      </c>
      <c r="CC333" s="45">
        <v>0</v>
      </c>
      <c r="CD333" s="45">
        <v>0</v>
      </c>
      <c r="CE333" s="45">
        <f t="shared" si="319"/>
        <v>0</v>
      </c>
      <c r="CF333" s="45">
        <v>0</v>
      </c>
      <c r="CG333" s="45">
        <v>0</v>
      </c>
      <c r="CH333" s="45">
        <v>0</v>
      </c>
      <c r="CI333" s="45">
        <v>0</v>
      </c>
      <c r="CJ333" s="48"/>
      <c r="CK333" s="48"/>
      <c r="CL333" s="45">
        <v>0</v>
      </c>
      <c r="CM333" s="45">
        <v>0</v>
      </c>
      <c r="CN333" s="45">
        <f t="shared" si="320"/>
        <v>0</v>
      </c>
      <c r="CO333" s="115" t="s">
        <v>456</v>
      </c>
      <c r="CP333" s="45">
        <f t="shared" si="321"/>
        <v>0</v>
      </c>
      <c r="CQ333" s="45">
        <f t="shared" si="322"/>
        <v>0</v>
      </c>
      <c r="CR333" s="45">
        <f t="shared" si="323"/>
        <v>0</v>
      </c>
      <c r="CS333" s="45">
        <v>0</v>
      </c>
      <c r="CT333" s="45">
        <v>0</v>
      </c>
      <c r="CU333" s="45">
        <v>0</v>
      </c>
      <c r="CV333" s="45">
        <v>0</v>
      </c>
      <c r="CW333" s="45">
        <v>0</v>
      </c>
      <c r="CX333" s="45">
        <v>0</v>
      </c>
      <c r="CY333" s="45">
        <f t="shared" si="324"/>
        <v>0</v>
      </c>
      <c r="CZ333" s="115" t="s">
        <v>456</v>
      </c>
      <c r="DA333" s="45">
        <v>0</v>
      </c>
      <c r="DB333" s="45">
        <f t="shared" si="325"/>
        <v>0</v>
      </c>
      <c r="DC333" s="37" t="s">
        <v>456</v>
      </c>
      <c r="DD333" s="45">
        <v>0</v>
      </c>
      <c r="DE333" s="45">
        <v>0</v>
      </c>
      <c r="DF333" s="45">
        <v>0</v>
      </c>
      <c r="DG333" s="45">
        <v>0</v>
      </c>
      <c r="DH333" s="48"/>
      <c r="DI333" s="48"/>
      <c r="DJ333" s="48"/>
      <c r="DK333" s="46">
        <v>0</v>
      </c>
      <c r="DL333" s="46">
        <v>1</v>
      </c>
      <c r="DM333" s="46">
        <v>2</v>
      </c>
      <c r="DN333" s="46">
        <v>2</v>
      </c>
    </row>
    <row r="334" spans="1:118">
      <c r="A334" s="26" t="s">
        <v>389</v>
      </c>
      <c r="B334" s="26" t="s">
        <v>391</v>
      </c>
      <c r="C334" s="26" t="s">
        <v>32</v>
      </c>
      <c r="D334" s="46">
        <v>148</v>
      </c>
      <c r="E334" s="45">
        <f t="shared" si="303"/>
        <v>5</v>
      </c>
      <c r="F334" s="46">
        <v>4</v>
      </c>
      <c r="G334" s="34">
        <f>(F334/E334)*100</f>
        <v>80</v>
      </c>
      <c r="H334" s="46">
        <v>1</v>
      </c>
      <c r="I334" s="34">
        <f>(H334/E334)*100</f>
        <v>20</v>
      </c>
      <c r="J334" s="46">
        <v>4</v>
      </c>
      <c r="K334" s="34">
        <f t="shared" si="326"/>
        <v>2.7027027027027026</v>
      </c>
      <c r="L334" s="46">
        <v>9</v>
      </c>
      <c r="M334" s="46">
        <v>9</v>
      </c>
      <c r="N334" s="47">
        <f t="shared" si="327"/>
        <v>6.0810810810810816</v>
      </c>
      <c r="O334" s="45">
        <v>1</v>
      </c>
      <c r="P334" s="45">
        <v>1</v>
      </c>
      <c r="Q334" s="34">
        <f t="shared" si="328"/>
        <v>0.67567567567567566</v>
      </c>
      <c r="R334" s="46">
        <f t="shared" si="306"/>
        <v>1</v>
      </c>
      <c r="S334" s="46">
        <v>1</v>
      </c>
      <c r="T334" s="34">
        <f>(S334/R334)*100</f>
        <v>100</v>
      </c>
      <c r="U334" s="46">
        <v>0</v>
      </c>
      <c r="V334" s="34">
        <f>(U334/R334)*100</f>
        <v>0</v>
      </c>
      <c r="W334" s="46">
        <v>0</v>
      </c>
      <c r="X334" s="46">
        <v>1</v>
      </c>
      <c r="Y334" s="34">
        <f t="shared" si="329"/>
        <v>0.67567567567567566</v>
      </c>
      <c r="Z334" s="46">
        <v>0</v>
      </c>
      <c r="AA334" s="34">
        <f t="shared" si="330"/>
        <v>0</v>
      </c>
      <c r="AB334" s="42">
        <v>16.16</v>
      </c>
      <c r="AC334" s="42"/>
      <c r="AD334" s="42"/>
      <c r="AE334" s="42"/>
      <c r="AF334" s="34">
        <v>24</v>
      </c>
      <c r="AG334" s="34"/>
      <c r="AH334" s="45">
        <v>1</v>
      </c>
      <c r="AI334" s="34">
        <f>(AH334/S334)*100</f>
        <v>100</v>
      </c>
      <c r="AJ334" s="45">
        <v>0</v>
      </c>
      <c r="AK334" s="37" t="s">
        <v>456</v>
      </c>
      <c r="AL334" s="45">
        <v>1</v>
      </c>
      <c r="AM334" s="34">
        <f>(AL334/X334)*100</f>
        <v>100</v>
      </c>
      <c r="AN334" s="45">
        <v>0</v>
      </c>
      <c r="AO334" s="37" t="s">
        <v>456</v>
      </c>
      <c r="AP334" s="45">
        <v>0</v>
      </c>
      <c r="AQ334" s="175">
        <f t="shared" si="338"/>
        <v>0</v>
      </c>
      <c r="AR334" s="45">
        <f t="shared" si="307"/>
        <v>0</v>
      </c>
      <c r="AS334" s="34">
        <f t="shared" si="331"/>
        <v>0</v>
      </c>
      <c r="AT334" s="149">
        <v>0</v>
      </c>
      <c r="AU334" s="149">
        <v>0</v>
      </c>
      <c r="AV334" s="149">
        <v>0</v>
      </c>
      <c r="AW334" s="45">
        <f t="shared" si="308"/>
        <v>0</v>
      </c>
      <c r="AX334" s="45">
        <v>0</v>
      </c>
      <c r="AY334" s="45">
        <v>0</v>
      </c>
      <c r="AZ334" s="45">
        <v>0</v>
      </c>
      <c r="BA334" s="45">
        <v>0</v>
      </c>
      <c r="BB334" s="34">
        <f t="shared" si="332"/>
        <v>0</v>
      </c>
      <c r="BC334" s="149">
        <v>0</v>
      </c>
      <c r="BD334" s="37" t="s">
        <v>456</v>
      </c>
      <c r="BE334" s="45">
        <f t="shared" si="309"/>
        <v>0</v>
      </c>
      <c r="BF334" s="45">
        <f t="shared" si="310"/>
        <v>0</v>
      </c>
      <c r="BG334" s="45">
        <f t="shared" si="311"/>
        <v>0</v>
      </c>
      <c r="BH334" s="46">
        <v>0</v>
      </c>
      <c r="BI334" s="46">
        <v>0</v>
      </c>
      <c r="BJ334" s="46">
        <v>0</v>
      </c>
      <c r="BK334" s="46">
        <v>0</v>
      </c>
      <c r="BL334" s="46">
        <v>0</v>
      </c>
      <c r="BM334" s="46">
        <v>0</v>
      </c>
      <c r="BN334" s="46">
        <v>0</v>
      </c>
      <c r="BO334" s="46">
        <v>0</v>
      </c>
      <c r="BP334" s="46">
        <v>0</v>
      </c>
      <c r="BQ334" s="45">
        <f t="shared" si="312"/>
        <v>0</v>
      </c>
      <c r="BR334" s="47">
        <f t="shared" si="333"/>
        <v>0</v>
      </c>
      <c r="BS334" s="45">
        <f t="shared" si="313"/>
        <v>0</v>
      </c>
      <c r="BT334" s="45">
        <f t="shared" si="314"/>
        <v>0</v>
      </c>
      <c r="BU334" s="45">
        <f t="shared" si="315"/>
        <v>0</v>
      </c>
      <c r="BV334" s="45">
        <f t="shared" si="316"/>
        <v>0</v>
      </c>
      <c r="BW334" s="45">
        <v>0</v>
      </c>
      <c r="BX334" s="45">
        <v>0</v>
      </c>
      <c r="BY334" s="45">
        <f t="shared" si="317"/>
        <v>0</v>
      </c>
      <c r="BZ334" s="45">
        <v>0</v>
      </c>
      <c r="CA334" s="45">
        <v>0</v>
      </c>
      <c r="CB334" s="45">
        <f t="shared" si="318"/>
        <v>0</v>
      </c>
      <c r="CC334" s="45">
        <v>0</v>
      </c>
      <c r="CD334" s="45">
        <v>0</v>
      </c>
      <c r="CE334" s="45">
        <f t="shared" si="319"/>
        <v>0</v>
      </c>
      <c r="CF334" s="45">
        <v>0</v>
      </c>
      <c r="CG334" s="45">
        <v>0</v>
      </c>
      <c r="CH334" s="45">
        <v>0</v>
      </c>
      <c r="CI334" s="45">
        <v>0</v>
      </c>
      <c r="CJ334" s="48"/>
      <c r="CK334" s="48"/>
      <c r="CL334" s="45">
        <v>0</v>
      </c>
      <c r="CM334" s="45">
        <v>0</v>
      </c>
      <c r="CN334" s="45">
        <f t="shared" si="320"/>
        <v>0</v>
      </c>
      <c r="CO334" s="115" t="s">
        <v>456</v>
      </c>
      <c r="CP334" s="45">
        <f t="shared" si="321"/>
        <v>0</v>
      </c>
      <c r="CQ334" s="45">
        <f t="shared" si="322"/>
        <v>0</v>
      </c>
      <c r="CR334" s="45">
        <f t="shared" si="323"/>
        <v>0</v>
      </c>
      <c r="CS334" s="45">
        <v>0</v>
      </c>
      <c r="CT334" s="45">
        <v>0</v>
      </c>
      <c r="CU334" s="45">
        <v>0</v>
      </c>
      <c r="CV334" s="45">
        <v>0</v>
      </c>
      <c r="CW334" s="45">
        <v>0</v>
      </c>
      <c r="CX334" s="45">
        <v>0</v>
      </c>
      <c r="CY334" s="45">
        <f t="shared" si="324"/>
        <v>0</v>
      </c>
      <c r="CZ334" s="115" t="s">
        <v>456</v>
      </c>
      <c r="DA334" s="45">
        <v>0</v>
      </c>
      <c r="DB334" s="45">
        <f t="shared" si="325"/>
        <v>0</v>
      </c>
      <c r="DC334" s="37" t="s">
        <v>456</v>
      </c>
      <c r="DD334" s="45">
        <v>0</v>
      </c>
      <c r="DE334" s="45">
        <v>0</v>
      </c>
      <c r="DF334" s="45">
        <v>0</v>
      </c>
      <c r="DG334" s="45">
        <v>0</v>
      </c>
      <c r="DH334" s="48"/>
      <c r="DI334" s="48"/>
      <c r="DJ334" s="48"/>
      <c r="DK334" s="46">
        <v>0</v>
      </c>
      <c r="DL334" s="26" t="s">
        <v>392</v>
      </c>
      <c r="DM334" s="26" t="s">
        <v>392</v>
      </c>
      <c r="DN334" s="46">
        <v>1</v>
      </c>
    </row>
    <row r="335" spans="1:118">
      <c r="A335" s="26" t="s">
        <v>438</v>
      </c>
      <c r="B335" s="26" t="s">
        <v>439</v>
      </c>
      <c r="C335" s="26" t="s">
        <v>33</v>
      </c>
      <c r="D335" s="46">
        <v>212</v>
      </c>
      <c r="E335" s="45">
        <f t="shared" si="303"/>
        <v>0</v>
      </c>
      <c r="F335" s="46">
        <v>0</v>
      </c>
      <c r="G335" s="37" t="s">
        <v>456</v>
      </c>
      <c r="H335" s="46">
        <v>0</v>
      </c>
      <c r="I335" s="37" t="s">
        <v>456</v>
      </c>
      <c r="J335" s="46">
        <v>0</v>
      </c>
      <c r="K335" s="34">
        <f t="shared" si="326"/>
        <v>0</v>
      </c>
      <c r="L335" s="46">
        <v>17</v>
      </c>
      <c r="M335" s="46">
        <v>13</v>
      </c>
      <c r="N335" s="47">
        <f t="shared" si="327"/>
        <v>6.132075471698113</v>
      </c>
      <c r="O335" s="45">
        <v>2</v>
      </c>
      <c r="P335" s="45">
        <v>2</v>
      </c>
      <c r="Q335" s="34">
        <f t="shared" si="328"/>
        <v>0.94339622641509435</v>
      </c>
      <c r="R335" s="46">
        <f t="shared" si="306"/>
        <v>0</v>
      </c>
      <c r="S335" s="46">
        <v>0</v>
      </c>
      <c r="T335" s="37" t="s">
        <v>456</v>
      </c>
      <c r="U335" s="46">
        <v>0</v>
      </c>
      <c r="V335" s="37" t="s">
        <v>456</v>
      </c>
      <c r="W335" s="46">
        <v>0</v>
      </c>
      <c r="X335" s="46">
        <v>0</v>
      </c>
      <c r="Y335" s="34">
        <f t="shared" si="329"/>
        <v>0</v>
      </c>
      <c r="Z335" s="46">
        <v>0</v>
      </c>
      <c r="AA335" s="34">
        <f t="shared" si="330"/>
        <v>0</v>
      </c>
      <c r="AB335" s="42"/>
      <c r="AC335" s="42"/>
      <c r="AD335" s="42"/>
      <c r="AE335" s="42"/>
      <c r="AF335" s="34"/>
      <c r="AG335" s="34"/>
      <c r="AH335" s="45">
        <v>0</v>
      </c>
      <c r="AI335" s="37" t="s">
        <v>456</v>
      </c>
      <c r="AJ335" s="45">
        <v>0</v>
      </c>
      <c r="AK335" s="37" t="s">
        <v>456</v>
      </c>
      <c r="AL335" s="45">
        <v>0</v>
      </c>
      <c r="AM335" s="37" t="s">
        <v>456</v>
      </c>
      <c r="AN335" s="45">
        <v>0</v>
      </c>
      <c r="AO335" s="37" t="s">
        <v>456</v>
      </c>
      <c r="AP335" s="45">
        <v>0</v>
      </c>
      <c r="AQ335" s="175">
        <f t="shared" si="338"/>
        <v>0</v>
      </c>
      <c r="AR335" s="45">
        <f t="shared" si="307"/>
        <v>0</v>
      </c>
      <c r="AS335" s="34">
        <f t="shared" si="331"/>
        <v>0</v>
      </c>
      <c r="AT335" s="149">
        <v>0</v>
      </c>
      <c r="AU335" s="149">
        <v>0</v>
      </c>
      <c r="AV335" s="149">
        <v>0</v>
      </c>
      <c r="AW335" s="45">
        <f t="shared" si="308"/>
        <v>0</v>
      </c>
      <c r="AX335" s="45">
        <v>0</v>
      </c>
      <c r="AY335" s="45">
        <v>0</v>
      </c>
      <c r="AZ335" s="45">
        <v>0</v>
      </c>
      <c r="BA335" s="45">
        <v>0</v>
      </c>
      <c r="BB335" s="34">
        <f t="shared" si="332"/>
        <v>0</v>
      </c>
      <c r="BC335" s="149">
        <v>0</v>
      </c>
      <c r="BD335" s="37" t="s">
        <v>456</v>
      </c>
      <c r="BE335" s="45">
        <f t="shared" si="309"/>
        <v>0</v>
      </c>
      <c r="BF335" s="45">
        <f t="shared" si="310"/>
        <v>0</v>
      </c>
      <c r="BG335" s="45">
        <f t="shared" si="311"/>
        <v>0</v>
      </c>
      <c r="BH335" s="46">
        <v>0</v>
      </c>
      <c r="BI335" s="46">
        <v>0</v>
      </c>
      <c r="BJ335" s="46">
        <v>0</v>
      </c>
      <c r="BK335" s="46">
        <v>0</v>
      </c>
      <c r="BL335" s="46">
        <v>0</v>
      </c>
      <c r="BM335" s="46">
        <v>0</v>
      </c>
      <c r="BN335" s="46">
        <v>0</v>
      </c>
      <c r="BO335" s="46">
        <v>0</v>
      </c>
      <c r="BP335" s="46">
        <v>0</v>
      </c>
      <c r="BQ335" s="45">
        <f t="shared" si="312"/>
        <v>0</v>
      </c>
      <c r="BR335" s="47">
        <f t="shared" si="333"/>
        <v>0</v>
      </c>
      <c r="BS335" s="45">
        <f t="shared" si="313"/>
        <v>0</v>
      </c>
      <c r="BT335" s="45">
        <f t="shared" si="314"/>
        <v>0</v>
      </c>
      <c r="BU335" s="45">
        <f t="shared" si="315"/>
        <v>0</v>
      </c>
      <c r="BV335" s="45">
        <f t="shared" si="316"/>
        <v>0</v>
      </c>
      <c r="BW335" s="45">
        <v>0</v>
      </c>
      <c r="BX335" s="45">
        <v>0</v>
      </c>
      <c r="BY335" s="45">
        <f t="shared" si="317"/>
        <v>0</v>
      </c>
      <c r="BZ335" s="45">
        <v>0</v>
      </c>
      <c r="CA335" s="45">
        <v>0</v>
      </c>
      <c r="CB335" s="45">
        <f t="shared" si="318"/>
        <v>0</v>
      </c>
      <c r="CC335" s="45">
        <v>0</v>
      </c>
      <c r="CD335" s="45">
        <v>0</v>
      </c>
      <c r="CE335" s="45">
        <f t="shared" si="319"/>
        <v>0</v>
      </c>
      <c r="CF335" s="45">
        <v>0</v>
      </c>
      <c r="CG335" s="45">
        <v>0</v>
      </c>
      <c r="CH335" s="45">
        <v>0</v>
      </c>
      <c r="CI335" s="45">
        <v>0</v>
      </c>
      <c r="CJ335" s="48"/>
      <c r="CK335" s="48"/>
      <c r="CL335" s="45">
        <v>0</v>
      </c>
      <c r="CM335" s="45">
        <v>0</v>
      </c>
      <c r="CN335" s="45">
        <f t="shared" si="320"/>
        <v>0</v>
      </c>
      <c r="CO335" s="115" t="s">
        <v>456</v>
      </c>
      <c r="CP335" s="45">
        <f t="shared" si="321"/>
        <v>0</v>
      </c>
      <c r="CQ335" s="45">
        <f t="shared" si="322"/>
        <v>0</v>
      </c>
      <c r="CR335" s="45">
        <f t="shared" si="323"/>
        <v>0</v>
      </c>
      <c r="CS335" s="45">
        <v>0</v>
      </c>
      <c r="CT335" s="45">
        <v>0</v>
      </c>
      <c r="CU335" s="45">
        <v>0</v>
      </c>
      <c r="CV335" s="45">
        <v>0</v>
      </c>
      <c r="CW335" s="45">
        <v>0</v>
      </c>
      <c r="CX335" s="45">
        <v>0</v>
      </c>
      <c r="CY335" s="45">
        <f t="shared" si="324"/>
        <v>0</v>
      </c>
      <c r="CZ335" s="115" t="s">
        <v>456</v>
      </c>
      <c r="DA335" s="45">
        <v>0</v>
      </c>
      <c r="DB335" s="45">
        <f t="shared" si="325"/>
        <v>0</v>
      </c>
      <c r="DC335" s="37" t="s">
        <v>456</v>
      </c>
      <c r="DD335" s="45">
        <v>0</v>
      </c>
      <c r="DE335" s="45">
        <v>0</v>
      </c>
      <c r="DF335" s="45">
        <v>0</v>
      </c>
      <c r="DG335" s="45">
        <v>0</v>
      </c>
      <c r="DH335" s="48"/>
      <c r="DI335" s="48"/>
      <c r="DJ335" s="48"/>
      <c r="DK335" s="46">
        <v>0</v>
      </c>
      <c r="DL335" s="46">
        <v>1</v>
      </c>
      <c r="DM335" s="46">
        <v>0</v>
      </c>
      <c r="DN335" s="46">
        <v>0</v>
      </c>
    </row>
    <row r="336" spans="1:118">
      <c r="A336" s="26" t="s">
        <v>390</v>
      </c>
      <c r="B336" s="26" t="s">
        <v>391</v>
      </c>
      <c r="C336" s="26" t="s">
        <v>19</v>
      </c>
      <c r="D336" s="46">
        <v>677</v>
      </c>
      <c r="E336" s="45">
        <f t="shared" si="303"/>
        <v>13</v>
      </c>
      <c r="F336" s="46">
        <v>13</v>
      </c>
      <c r="G336" s="34">
        <f t="shared" ref="G336:G343" si="339">(F336/E336)*100</f>
        <v>100</v>
      </c>
      <c r="H336" s="46">
        <v>0</v>
      </c>
      <c r="I336" s="34">
        <f t="shared" ref="I336:I343" si="340">(H336/E336)*100</f>
        <v>0</v>
      </c>
      <c r="J336" s="46">
        <v>12</v>
      </c>
      <c r="K336" s="34">
        <f t="shared" si="326"/>
        <v>1.7725258493353029</v>
      </c>
      <c r="L336" s="46">
        <v>72</v>
      </c>
      <c r="M336" s="46">
        <v>53</v>
      </c>
      <c r="N336" s="47">
        <f t="shared" si="327"/>
        <v>7.8286558345642536</v>
      </c>
      <c r="O336" s="45">
        <v>3</v>
      </c>
      <c r="P336" s="45">
        <v>2</v>
      </c>
      <c r="Q336" s="34">
        <f t="shared" si="328"/>
        <v>0.29542097488921715</v>
      </c>
      <c r="R336" s="46">
        <f t="shared" si="306"/>
        <v>1</v>
      </c>
      <c r="S336" s="46">
        <v>1</v>
      </c>
      <c r="T336" s="34">
        <f t="shared" ref="T336:T343" si="341">(S336/R336)*100</f>
        <v>100</v>
      </c>
      <c r="U336" s="46">
        <v>0</v>
      </c>
      <c r="V336" s="34">
        <f t="shared" ref="V336:V343" si="342">(U336/R336)*100</f>
        <v>0</v>
      </c>
      <c r="W336" s="46">
        <v>0</v>
      </c>
      <c r="X336" s="46">
        <v>1</v>
      </c>
      <c r="Y336" s="34">
        <f t="shared" si="329"/>
        <v>0.14771048744460857</v>
      </c>
      <c r="Z336" s="46">
        <v>0</v>
      </c>
      <c r="AA336" s="34">
        <f t="shared" si="330"/>
        <v>0</v>
      </c>
      <c r="AB336" s="42">
        <v>114.3</v>
      </c>
      <c r="AC336" s="42"/>
      <c r="AD336" s="42"/>
      <c r="AE336" s="42"/>
      <c r="AF336" s="34">
        <v>3</v>
      </c>
      <c r="AG336" s="34"/>
      <c r="AH336" s="45">
        <v>0</v>
      </c>
      <c r="AI336" s="34">
        <f t="shared" ref="AI336:AI343" si="343">(AH336/S336)*100</f>
        <v>0</v>
      </c>
      <c r="AJ336" s="45">
        <v>0</v>
      </c>
      <c r="AK336" s="37" t="s">
        <v>456</v>
      </c>
      <c r="AL336" s="45">
        <v>0</v>
      </c>
      <c r="AM336" s="34">
        <f t="shared" ref="AM336:AM343" si="344">(AL336/X336)*100</f>
        <v>0</v>
      </c>
      <c r="AN336" s="45">
        <v>0</v>
      </c>
      <c r="AO336" s="37" t="s">
        <v>456</v>
      </c>
      <c r="AP336" s="45">
        <v>0</v>
      </c>
      <c r="AQ336" s="175">
        <f t="shared" si="338"/>
        <v>0</v>
      </c>
      <c r="AR336" s="45">
        <f t="shared" si="307"/>
        <v>1</v>
      </c>
      <c r="AS336" s="34">
        <f t="shared" si="331"/>
        <v>0.14771048744460857</v>
      </c>
      <c r="AT336" s="149">
        <v>0</v>
      </c>
      <c r="AU336" s="149">
        <v>1</v>
      </c>
      <c r="AV336" s="149">
        <v>0</v>
      </c>
      <c r="AW336" s="45">
        <f t="shared" si="308"/>
        <v>1</v>
      </c>
      <c r="AX336" s="45">
        <v>0</v>
      </c>
      <c r="AY336" s="45">
        <v>1</v>
      </c>
      <c r="AZ336" s="45">
        <v>0</v>
      </c>
      <c r="BA336" s="45">
        <v>1</v>
      </c>
      <c r="BB336" s="34">
        <f t="shared" si="332"/>
        <v>0.14771048744460857</v>
      </c>
      <c r="BC336" s="149">
        <v>0</v>
      </c>
      <c r="BD336" s="34">
        <f t="shared" ref="BD336:BD343" si="345">(BC336/BA336)*100</f>
        <v>0</v>
      </c>
      <c r="BE336" s="45">
        <f t="shared" si="309"/>
        <v>0</v>
      </c>
      <c r="BF336" s="45">
        <f t="shared" si="310"/>
        <v>1</v>
      </c>
      <c r="BG336" s="45">
        <f t="shared" si="311"/>
        <v>0</v>
      </c>
      <c r="BH336" s="46">
        <v>0</v>
      </c>
      <c r="BI336" s="46">
        <v>0</v>
      </c>
      <c r="BJ336" s="46">
        <v>0</v>
      </c>
      <c r="BK336" s="46">
        <v>0</v>
      </c>
      <c r="BL336" s="46">
        <v>1</v>
      </c>
      <c r="BM336" s="46">
        <v>0</v>
      </c>
      <c r="BN336" s="46">
        <v>0</v>
      </c>
      <c r="BO336" s="46">
        <v>0</v>
      </c>
      <c r="BP336" s="46">
        <v>0</v>
      </c>
      <c r="BQ336" s="45">
        <f t="shared" si="312"/>
        <v>0</v>
      </c>
      <c r="BR336" s="47">
        <f t="shared" si="333"/>
        <v>0</v>
      </c>
      <c r="BS336" s="45">
        <f t="shared" si="313"/>
        <v>0</v>
      </c>
      <c r="BT336" s="45">
        <f t="shared" si="314"/>
        <v>0</v>
      </c>
      <c r="BU336" s="45">
        <f t="shared" si="315"/>
        <v>0</v>
      </c>
      <c r="BV336" s="45">
        <f t="shared" si="316"/>
        <v>0</v>
      </c>
      <c r="BW336" s="45">
        <v>0</v>
      </c>
      <c r="BX336" s="45">
        <v>0</v>
      </c>
      <c r="BY336" s="45">
        <f t="shared" si="317"/>
        <v>0</v>
      </c>
      <c r="BZ336" s="45">
        <v>0</v>
      </c>
      <c r="CA336" s="45">
        <v>0</v>
      </c>
      <c r="CB336" s="45">
        <f t="shared" si="318"/>
        <v>0</v>
      </c>
      <c r="CC336" s="45">
        <v>0</v>
      </c>
      <c r="CD336" s="45">
        <v>0</v>
      </c>
      <c r="CE336" s="45">
        <f t="shared" si="319"/>
        <v>0</v>
      </c>
      <c r="CF336" s="45">
        <v>0</v>
      </c>
      <c r="CG336" s="45">
        <v>0</v>
      </c>
      <c r="CH336" s="45">
        <v>0</v>
      </c>
      <c r="CI336" s="45">
        <v>0</v>
      </c>
      <c r="CJ336" s="48"/>
      <c r="CK336" s="48"/>
      <c r="CL336" s="45">
        <v>0</v>
      </c>
      <c r="CM336" s="45">
        <v>0</v>
      </c>
      <c r="CN336" s="45">
        <f t="shared" si="320"/>
        <v>0</v>
      </c>
      <c r="CO336" s="115" t="s">
        <v>456</v>
      </c>
      <c r="CP336" s="45">
        <f t="shared" si="321"/>
        <v>0</v>
      </c>
      <c r="CQ336" s="45">
        <f t="shared" si="322"/>
        <v>0</v>
      </c>
      <c r="CR336" s="45">
        <f t="shared" si="323"/>
        <v>0</v>
      </c>
      <c r="CS336" s="45">
        <v>0</v>
      </c>
      <c r="CT336" s="45">
        <v>0</v>
      </c>
      <c r="CU336" s="45">
        <v>0</v>
      </c>
      <c r="CV336" s="45">
        <v>0</v>
      </c>
      <c r="CW336" s="45">
        <v>0</v>
      </c>
      <c r="CX336" s="45">
        <v>0</v>
      </c>
      <c r="CY336" s="45">
        <f t="shared" si="324"/>
        <v>0</v>
      </c>
      <c r="CZ336" s="115" t="s">
        <v>456</v>
      </c>
      <c r="DA336" s="45">
        <v>0</v>
      </c>
      <c r="DB336" s="45">
        <f t="shared" si="325"/>
        <v>0</v>
      </c>
      <c r="DC336" s="37" t="s">
        <v>456</v>
      </c>
      <c r="DD336" s="45">
        <v>0</v>
      </c>
      <c r="DE336" s="45">
        <v>0</v>
      </c>
      <c r="DF336" s="45">
        <v>0</v>
      </c>
      <c r="DG336" s="45">
        <v>0</v>
      </c>
      <c r="DH336" s="48"/>
      <c r="DI336" s="48"/>
      <c r="DJ336" s="48"/>
      <c r="DK336" s="46">
        <v>0</v>
      </c>
      <c r="DL336" s="26" t="s">
        <v>392</v>
      </c>
      <c r="DM336" s="26" t="s">
        <v>392</v>
      </c>
      <c r="DN336" s="46">
        <v>1</v>
      </c>
    </row>
    <row r="337" spans="1:118">
      <c r="A337" s="121" t="s">
        <v>215</v>
      </c>
      <c r="B337" s="121" t="s">
        <v>216</v>
      </c>
      <c r="C337" s="121" t="s">
        <v>31</v>
      </c>
      <c r="D337" s="135">
        <v>284</v>
      </c>
      <c r="E337" s="134">
        <f t="shared" si="303"/>
        <v>13</v>
      </c>
      <c r="F337" s="135">
        <v>13</v>
      </c>
      <c r="G337" s="124">
        <f t="shared" si="339"/>
        <v>100</v>
      </c>
      <c r="H337" s="135">
        <v>0</v>
      </c>
      <c r="I337" s="124">
        <f t="shared" si="340"/>
        <v>0</v>
      </c>
      <c r="J337" s="135">
        <v>12</v>
      </c>
      <c r="K337" s="124">
        <f t="shared" si="326"/>
        <v>4.225352112676056</v>
      </c>
      <c r="L337" s="135">
        <v>145</v>
      </c>
      <c r="M337" s="135">
        <v>64</v>
      </c>
      <c r="N337" s="136">
        <f t="shared" si="327"/>
        <v>22.535211267605636</v>
      </c>
      <c r="O337" s="134">
        <v>68</v>
      </c>
      <c r="P337" s="134">
        <v>31</v>
      </c>
      <c r="Q337" s="124">
        <f t="shared" si="328"/>
        <v>10.915492957746478</v>
      </c>
      <c r="R337" s="135">
        <f t="shared" si="306"/>
        <v>3</v>
      </c>
      <c r="S337" s="135">
        <v>3</v>
      </c>
      <c r="T337" s="124">
        <f t="shared" si="341"/>
        <v>100</v>
      </c>
      <c r="U337" s="135">
        <v>0</v>
      </c>
      <c r="V337" s="124">
        <f t="shared" si="342"/>
        <v>0</v>
      </c>
      <c r="W337" s="135">
        <v>6</v>
      </c>
      <c r="X337" s="135">
        <v>3</v>
      </c>
      <c r="Y337" s="124">
        <f t="shared" si="329"/>
        <v>1.056338028169014</v>
      </c>
      <c r="Z337" s="135">
        <v>4</v>
      </c>
      <c r="AA337" s="124">
        <f t="shared" si="330"/>
        <v>1.4084507042253522</v>
      </c>
      <c r="AB337" s="130">
        <v>78.28</v>
      </c>
      <c r="AC337" s="130">
        <v>10.43</v>
      </c>
      <c r="AD337" s="130">
        <v>199.37</v>
      </c>
      <c r="AE337" s="130">
        <v>354.96</v>
      </c>
      <c r="AF337" s="124">
        <v>2.67</v>
      </c>
      <c r="AG337" s="124">
        <v>9.33</v>
      </c>
      <c r="AH337" s="134">
        <v>1</v>
      </c>
      <c r="AI337" s="124">
        <f t="shared" si="343"/>
        <v>33.333333333333329</v>
      </c>
      <c r="AJ337" s="134">
        <v>3</v>
      </c>
      <c r="AK337" s="124">
        <f t="shared" ref="AK337:AK343" si="346">(AJ337/W337)*100</f>
        <v>50</v>
      </c>
      <c r="AL337" s="134">
        <v>1</v>
      </c>
      <c r="AM337" s="124">
        <f t="shared" si="344"/>
        <v>33.333333333333329</v>
      </c>
      <c r="AN337" s="134">
        <v>2</v>
      </c>
      <c r="AO337" s="124">
        <f t="shared" ref="AO337:AO343" si="347">(AN337/Z337)*100</f>
        <v>50</v>
      </c>
      <c r="AP337" s="134">
        <v>1</v>
      </c>
      <c r="AQ337" s="177">
        <f t="shared" si="338"/>
        <v>0.35211267605633806</v>
      </c>
      <c r="AR337" s="134">
        <f t="shared" si="307"/>
        <v>9</v>
      </c>
      <c r="AS337" s="124">
        <f t="shared" si="331"/>
        <v>3.169014084507042</v>
      </c>
      <c r="AT337" s="151">
        <v>2</v>
      </c>
      <c r="AU337" s="151">
        <v>7</v>
      </c>
      <c r="AV337" s="151">
        <v>0</v>
      </c>
      <c r="AW337" s="134">
        <f t="shared" si="308"/>
        <v>9</v>
      </c>
      <c r="AX337" s="134">
        <v>2</v>
      </c>
      <c r="AY337" s="134">
        <v>7</v>
      </c>
      <c r="AZ337" s="134">
        <v>0</v>
      </c>
      <c r="BA337" s="134">
        <v>9</v>
      </c>
      <c r="BB337" s="124">
        <f t="shared" si="332"/>
        <v>3.169014084507042</v>
      </c>
      <c r="BC337" s="151">
        <v>1</v>
      </c>
      <c r="BD337" s="124">
        <f t="shared" si="345"/>
        <v>11.111111111111111</v>
      </c>
      <c r="BE337" s="134">
        <f t="shared" si="309"/>
        <v>3</v>
      </c>
      <c r="BF337" s="134">
        <f t="shared" si="310"/>
        <v>1</v>
      </c>
      <c r="BG337" s="134">
        <f t="shared" si="311"/>
        <v>5</v>
      </c>
      <c r="BH337" s="135">
        <v>2</v>
      </c>
      <c r="BI337" s="135">
        <v>0</v>
      </c>
      <c r="BJ337" s="135">
        <v>0</v>
      </c>
      <c r="BK337" s="135">
        <v>1</v>
      </c>
      <c r="BL337" s="135">
        <v>1</v>
      </c>
      <c r="BM337" s="135">
        <v>5</v>
      </c>
      <c r="BN337" s="135">
        <v>0</v>
      </c>
      <c r="BO337" s="135">
        <v>0</v>
      </c>
      <c r="BP337" s="135">
        <v>0</v>
      </c>
      <c r="BQ337" s="134">
        <f t="shared" si="312"/>
        <v>1</v>
      </c>
      <c r="BR337" s="136">
        <f t="shared" si="333"/>
        <v>0.35211267605633806</v>
      </c>
      <c r="BS337" s="134">
        <f t="shared" si="313"/>
        <v>1</v>
      </c>
      <c r="BT337" s="134">
        <f t="shared" si="314"/>
        <v>1</v>
      </c>
      <c r="BU337" s="134">
        <f t="shared" si="315"/>
        <v>0</v>
      </c>
      <c r="BV337" s="134">
        <f t="shared" si="316"/>
        <v>0</v>
      </c>
      <c r="BW337" s="134">
        <v>0</v>
      </c>
      <c r="BX337" s="134">
        <v>0</v>
      </c>
      <c r="BY337" s="134">
        <f t="shared" si="317"/>
        <v>1</v>
      </c>
      <c r="BZ337" s="134">
        <v>1</v>
      </c>
      <c r="CA337" s="134">
        <v>0</v>
      </c>
      <c r="CB337" s="134">
        <f t="shared" si="318"/>
        <v>0</v>
      </c>
      <c r="CC337" s="134">
        <v>0</v>
      </c>
      <c r="CD337" s="134">
        <v>0</v>
      </c>
      <c r="CE337" s="134">
        <f t="shared" si="319"/>
        <v>0</v>
      </c>
      <c r="CF337" s="134">
        <v>0</v>
      </c>
      <c r="CG337" s="134">
        <v>0</v>
      </c>
      <c r="CH337" s="134">
        <v>0</v>
      </c>
      <c r="CI337" s="134">
        <v>0</v>
      </c>
      <c r="CJ337" s="137">
        <v>266.62</v>
      </c>
      <c r="CK337" s="137"/>
      <c r="CL337" s="134">
        <v>5</v>
      </c>
      <c r="CM337" s="134">
        <v>0</v>
      </c>
      <c r="CN337" s="134">
        <f t="shared" si="320"/>
        <v>1</v>
      </c>
      <c r="CO337" s="136">
        <f>(CN337/BQ337)*100</f>
        <v>100</v>
      </c>
      <c r="CP337" s="134">
        <f t="shared" si="321"/>
        <v>1</v>
      </c>
      <c r="CQ337" s="134">
        <f t="shared" si="322"/>
        <v>0</v>
      </c>
      <c r="CR337" s="134">
        <f t="shared" si="323"/>
        <v>0</v>
      </c>
      <c r="CS337" s="134">
        <v>1</v>
      </c>
      <c r="CT337" s="134">
        <v>0</v>
      </c>
      <c r="CU337" s="134">
        <v>0</v>
      </c>
      <c r="CV337" s="134">
        <v>0</v>
      </c>
      <c r="CW337" s="134">
        <v>0</v>
      </c>
      <c r="CX337" s="134">
        <v>0</v>
      </c>
      <c r="CY337" s="134">
        <f t="shared" si="324"/>
        <v>0</v>
      </c>
      <c r="CZ337" s="136">
        <f t="shared" ref="CZ337:CZ343" si="348">(CY337/BQ337)*100</f>
        <v>0</v>
      </c>
      <c r="DA337" s="134">
        <v>0</v>
      </c>
      <c r="DB337" s="134">
        <f t="shared" si="325"/>
        <v>0</v>
      </c>
      <c r="DC337" s="37" t="s">
        <v>456</v>
      </c>
      <c r="DD337" s="134">
        <v>0</v>
      </c>
      <c r="DE337" s="134">
        <v>0</v>
      </c>
      <c r="DF337" s="134">
        <v>0</v>
      </c>
      <c r="DG337" s="134">
        <v>0</v>
      </c>
      <c r="DH337" s="137"/>
      <c r="DI337" s="137"/>
      <c r="DJ337" s="137"/>
      <c r="DK337" s="135">
        <v>0</v>
      </c>
      <c r="DL337" s="135">
        <v>3</v>
      </c>
      <c r="DM337" s="135">
        <v>0</v>
      </c>
      <c r="DN337" s="135">
        <v>0</v>
      </c>
    </row>
    <row r="338" spans="1:118">
      <c r="C338" s="49" t="s">
        <v>30</v>
      </c>
      <c r="D338" s="50">
        <f>SUM(D1:D337)</f>
        <v>154691</v>
      </c>
      <c r="E338" s="50">
        <f>SUM(E1:E337)</f>
        <v>3015</v>
      </c>
      <c r="F338" s="50">
        <f>SUM(F1:F337)</f>
        <v>2926</v>
      </c>
      <c r="G338" s="51">
        <f t="shared" si="339"/>
        <v>97.048092868988391</v>
      </c>
      <c r="H338" s="50">
        <f>SUM(H1:H337)</f>
        <v>89</v>
      </c>
      <c r="I338" s="51">
        <f t="shared" si="340"/>
        <v>2.9519071310116085</v>
      </c>
      <c r="J338" s="50">
        <f>SUM(J1:J337)</f>
        <v>2396</v>
      </c>
      <c r="K338" s="51">
        <f t="shared" si="326"/>
        <v>1.5488942472412746</v>
      </c>
      <c r="L338" s="50">
        <f>SUM(L1:L337)</f>
        <v>34555</v>
      </c>
      <c r="M338" s="50">
        <f>SUM(M1:M337)</f>
        <v>19496</v>
      </c>
      <c r="N338" s="52">
        <f t="shared" si="327"/>
        <v>12.603189584397281</v>
      </c>
      <c r="O338" s="50">
        <f>SUM(O1:O337)</f>
        <v>8671</v>
      </c>
      <c r="P338" s="50">
        <f>SUM(P1:P337)</f>
        <v>5754</v>
      </c>
      <c r="Q338" s="51">
        <f t="shared" si="328"/>
        <v>3.7196734134500393</v>
      </c>
      <c r="R338" s="50">
        <f>SUM(R1:R337)</f>
        <v>4126</v>
      </c>
      <c r="S338" s="50">
        <f>SUM(S1:S337)</f>
        <v>4117</v>
      </c>
      <c r="T338" s="51">
        <f t="shared" si="341"/>
        <v>99.781871061560835</v>
      </c>
      <c r="U338" s="50">
        <f>SUM(U1:U337)</f>
        <v>9</v>
      </c>
      <c r="V338" s="51">
        <f t="shared" si="342"/>
        <v>0.21812893843916625</v>
      </c>
      <c r="W338" s="50">
        <f>SUM(W1:W337)</f>
        <v>841</v>
      </c>
      <c r="X338" s="50">
        <f>SUM(X1:X337)</f>
        <v>3333</v>
      </c>
      <c r="Y338" s="52">
        <f t="shared" si="329"/>
        <v>2.1546179157158467</v>
      </c>
      <c r="Z338" s="138">
        <f>SUM(Z5:Z337)</f>
        <v>676</v>
      </c>
      <c r="AA338" s="52">
        <f t="shared" si="330"/>
        <v>0.43700021332850647</v>
      </c>
      <c r="AB338" s="53">
        <f t="shared" ref="AB338:AG338" si="349">AVERAGE(AB1:AB337)</f>
        <v>69.963819444444454</v>
      </c>
      <c r="AC338" s="53">
        <f t="shared" si="349"/>
        <v>52.807562499999982</v>
      </c>
      <c r="AD338" s="53">
        <f t="shared" si="349"/>
        <v>374.51233384558833</v>
      </c>
      <c r="AE338" s="53">
        <f t="shared" si="349"/>
        <v>623.1864750000002</v>
      </c>
      <c r="AF338" s="54">
        <f t="shared" si="349"/>
        <v>8.5749652777777747</v>
      </c>
      <c r="AG338" s="54">
        <f t="shared" si="349"/>
        <v>14.46175</v>
      </c>
      <c r="AH338" s="50">
        <f>SUM(AH5:AH337)</f>
        <v>1893</v>
      </c>
      <c r="AI338" s="51">
        <f t="shared" si="343"/>
        <v>45.980082584406127</v>
      </c>
      <c r="AJ338" s="50">
        <f>SUM(AJ1:AJ337)</f>
        <v>487</v>
      </c>
      <c r="AK338" s="52">
        <f t="shared" si="346"/>
        <v>57.907253269916772</v>
      </c>
      <c r="AL338" s="50">
        <f>SUM(AL1:AL337)</f>
        <v>1501</v>
      </c>
      <c r="AM338" s="51">
        <f t="shared" si="344"/>
        <v>45.034503450345035</v>
      </c>
      <c r="AN338" s="50">
        <f>SUM(AN1:AN337)</f>
        <v>431</v>
      </c>
      <c r="AO338" s="51">
        <f t="shared" si="347"/>
        <v>63.757396449704139</v>
      </c>
      <c r="AP338" s="50">
        <f>SUM(AP1:AP337)</f>
        <v>188</v>
      </c>
      <c r="AQ338" s="178">
        <f t="shared" si="338"/>
        <v>0.1215326037067444</v>
      </c>
      <c r="AR338" s="50">
        <f>SUM(AR1:AR337)</f>
        <v>1878</v>
      </c>
      <c r="AS338" s="51">
        <f t="shared" si="331"/>
        <v>1.2140331370280109</v>
      </c>
      <c r="AT338" s="50">
        <f>SUM(AT5:AT337)</f>
        <v>336</v>
      </c>
      <c r="AU338" s="50">
        <f>SUM(AU5:AU337)</f>
        <v>1541</v>
      </c>
      <c r="AV338" s="50">
        <f>SUM(AV5:AV337)</f>
        <v>1</v>
      </c>
      <c r="AW338" s="50">
        <f t="shared" si="308"/>
        <v>1642</v>
      </c>
      <c r="AX338" s="50">
        <f>SUM(AX1:AX337)</f>
        <v>336</v>
      </c>
      <c r="AY338" s="50">
        <f>SUM(AY1:AY337)</f>
        <v>1305</v>
      </c>
      <c r="AZ338" s="50">
        <f>SUM(AZ1:AZ337)</f>
        <v>1</v>
      </c>
      <c r="BA338" s="50">
        <f>SUM(BA1:BA337)</f>
        <v>1455</v>
      </c>
      <c r="BB338" s="52">
        <f t="shared" si="332"/>
        <v>0.94058477868783574</v>
      </c>
      <c r="BC338" s="50">
        <f>SUM(BC1:BC337)</f>
        <v>143</v>
      </c>
      <c r="BD338" s="52">
        <f t="shared" si="345"/>
        <v>9.8281786941580762</v>
      </c>
      <c r="BE338" s="50">
        <f>SUM(BE5:BE337)</f>
        <v>381</v>
      </c>
      <c r="BF338" s="50">
        <f>SUM(BF5:BF337)</f>
        <v>403</v>
      </c>
      <c r="BG338" s="50">
        <f>SUM(BG5:BG337)</f>
        <v>843</v>
      </c>
      <c r="BH338" s="50">
        <f t="shared" ref="BH338:BQ338" si="350">SUM(BH1:BH337)</f>
        <v>336</v>
      </c>
      <c r="BI338" s="50">
        <f t="shared" si="350"/>
        <v>0</v>
      </c>
      <c r="BJ338" s="50">
        <f t="shared" si="350"/>
        <v>0</v>
      </c>
      <c r="BK338" s="50">
        <f t="shared" si="350"/>
        <v>44</v>
      </c>
      <c r="BL338" s="50">
        <f t="shared" si="350"/>
        <v>403</v>
      </c>
      <c r="BM338" s="50">
        <f t="shared" si="350"/>
        <v>843</v>
      </c>
      <c r="BN338" s="50">
        <f t="shared" si="350"/>
        <v>1</v>
      </c>
      <c r="BO338" s="50">
        <f t="shared" si="350"/>
        <v>0</v>
      </c>
      <c r="BP338" s="50">
        <f t="shared" si="350"/>
        <v>0</v>
      </c>
      <c r="BQ338" s="50">
        <f t="shared" si="350"/>
        <v>197</v>
      </c>
      <c r="BR338" s="52">
        <f t="shared" si="333"/>
        <v>0.12735065388419495</v>
      </c>
      <c r="BS338" s="50">
        <f t="shared" ref="BS338:CI338" si="351">SUM(BS1:BS337)</f>
        <v>186</v>
      </c>
      <c r="BT338" s="50">
        <f t="shared" si="351"/>
        <v>25</v>
      </c>
      <c r="BU338" s="50">
        <f t="shared" si="351"/>
        <v>161</v>
      </c>
      <c r="BV338" s="50">
        <f t="shared" si="351"/>
        <v>9</v>
      </c>
      <c r="BW338" s="50">
        <f t="shared" si="351"/>
        <v>9</v>
      </c>
      <c r="BX338" s="50">
        <f t="shared" si="351"/>
        <v>0</v>
      </c>
      <c r="BY338" s="50">
        <f t="shared" si="351"/>
        <v>176</v>
      </c>
      <c r="BZ338" s="50">
        <f t="shared" si="351"/>
        <v>15</v>
      </c>
      <c r="CA338" s="50">
        <f t="shared" si="351"/>
        <v>161</v>
      </c>
      <c r="CB338" s="50">
        <f t="shared" si="351"/>
        <v>1</v>
      </c>
      <c r="CC338" s="50">
        <f t="shared" si="351"/>
        <v>1</v>
      </c>
      <c r="CD338" s="50">
        <f t="shared" si="351"/>
        <v>0</v>
      </c>
      <c r="CE338" s="50">
        <f t="shared" si="351"/>
        <v>11</v>
      </c>
      <c r="CF338" s="50">
        <f t="shared" si="351"/>
        <v>0</v>
      </c>
      <c r="CG338" s="50">
        <f t="shared" si="351"/>
        <v>3</v>
      </c>
      <c r="CH338" s="50">
        <f t="shared" si="351"/>
        <v>8</v>
      </c>
      <c r="CI338" s="140">
        <f t="shared" si="351"/>
        <v>0</v>
      </c>
      <c r="CJ338" s="152">
        <f>AVERAGE(CJ5:CJ337)</f>
        <v>1129.9178571428572</v>
      </c>
      <c r="CK338" s="152">
        <f>AVERAGE(CK5:CK337)</f>
        <v>202.51500000000001</v>
      </c>
      <c r="CL338" s="142">
        <f>SUM(CL2:CL337)</f>
        <v>481</v>
      </c>
      <c r="CM338" s="142">
        <f>SUM(CM2:CM337)</f>
        <v>10</v>
      </c>
      <c r="CN338" s="142">
        <f>SUM(CN2:CN337)</f>
        <v>113</v>
      </c>
      <c r="CO338" s="52">
        <f>SUM(CQ1:CQ337)</f>
        <v>28</v>
      </c>
      <c r="CP338" s="50">
        <f t="shared" ref="CP338:CY338" si="352">SUM(CP5:CP337)</f>
        <v>68</v>
      </c>
      <c r="CQ338" s="50">
        <f t="shared" si="352"/>
        <v>28</v>
      </c>
      <c r="CR338" s="50">
        <f t="shared" si="352"/>
        <v>17</v>
      </c>
      <c r="CS338" s="50">
        <f t="shared" si="352"/>
        <v>63</v>
      </c>
      <c r="CT338" s="50">
        <f t="shared" si="352"/>
        <v>27</v>
      </c>
      <c r="CU338" s="50">
        <f t="shared" si="352"/>
        <v>13</v>
      </c>
      <c r="CV338" s="50">
        <f t="shared" si="352"/>
        <v>5</v>
      </c>
      <c r="CW338" s="50">
        <f t="shared" si="352"/>
        <v>1</v>
      </c>
      <c r="CX338" s="50">
        <f t="shared" si="352"/>
        <v>4</v>
      </c>
      <c r="CY338" s="50">
        <f t="shared" si="352"/>
        <v>84</v>
      </c>
      <c r="CZ338" s="146">
        <f t="shared" si="348"/>
        <v>42.639593908629443</v>
      </c>
      <c r="DA338" s="55">
        <f>SUM(DA1:DA337)</f>
        <v>78</v>
      </c>
      <c r="DB338" s="55">
        <f>SUM(DB1:DB337)</f>
        <v>58</v>
      </c>
      <c r="DC338" s="146">
        <f>SUM(DE1:DE337)</f>
        <v>1</v>
      </c>
      <c r="DD338" s="55">
        <f>SUM(DD1:DD337)</f>
        <v>34</v>
      </c>
      <c r="DE338" s="55">
        <f>SUM(DE1:DE337)</f>
        <v>1</v>
      </c>
      <c r="DF338" s="55">
        <f>SUM(DF1:DF337)</f>
        <v>22</v>
      </c>
      <c r="DG338" s="55">
        <f>SUM(DG1:DG337)</f>
        <v>1</v>
      </c>
      <c r="DH338" s="56">
        <f>AVERAGE(DH5:DH337)</f>
        <v>851.69204545454534</v>
      </c>
      <c r="DI338" s="56">
        <f>MIN(DI5:DI337)</f>
        <v>87</v>
      </c>
      <c r="DJ338" s="56">
        <f>MAX(DJ5:DJ337)</f>
        <v>4643.68</v>
      </c>
      <c r="DK338" s="55">
        <f>SUM(DK1:DK337)</f>
        <v>94</v>
      </c>
      <c r="DL338" s="55">
        <f>SUM(DL1:DL337)</f>
        <v>410</v>
      </c>
      <c r="DM338" s="55">
        <f>SUM(DM1:DM337)</f>
        <v>102</v>
      </c>
      <c r="DN338" s="55">
        <f>SUM(DN1:DN337)</f>
        <v>1699</v>
      </c>
    </row>
    <row r="339" spans="1:118" s="5" customFormat="1">
      <c r="C339" s="25" t="s">
        <v>31</v>
      </c>
      <c r="D339" s="59">
        <v>30033</v>
      </c>
      <c r="E339" s="60">
        <f>F339+H339</f>
        <v>961</v>
      </c>
      <c r="F339" s="60">
        <v>961</v>
      </c>
      <c r="G339" s="61">
        <f t="shared" si="339"/>
        <v>100</v>
      </c>
      <c r="H339" s="25">
        <v>0</v>
      </c>
      <c r="I339" s="61">
        <f t="shared" si="340"/>
        <v>0</v>
      </c>
      <c r="J339" s="60">
        <v>758</v>
      </c>
      <c r="K339" s="61">
        <f t="shared" si="326"/>
        <v>2.5238903872407019</v>
      </c>
      <c r="L339" s="60">
        <v>11204</v>
      </c>
      <c r="M339" s="60">
        <v>4721</v>
      </c>
      <c r="N339" s="62">
        <f t="shared" si="327"/>
        <v>15.719375353777512</v>
      </c>
      <c r="O339" s="60">
        <v>3217</v>
      </c>
      <c r="P339" s="60">
        <v>1739</v>
      </c>
      <c r="Q339" s="61">
        <f t="shared" si="328"/>
        <v>5.7902973395931143</v>
      </c>
      <c r="R339" s="60">
        <f>S339+U339</f>
        <v>746</v>
      </c>
      <c r="S339" s="60">
        <v>746</v>
      </c>
      <c r="T339" s="61">
        <f t="shared" si="341"/>
        <v>100</v>
      </c>
      <c r="U339" s="63">
        <v>0</v>
      </c>
      <c r="V339" s="61">
        <f t="shared" si="342"/>
        <v>0</v>
      </c>
      <c r="W339" s="60">
        <v>277</v>
      </c>
      <c r="X339" s="63">
        <v>562</v>
      </c>
      <c r="Y339" s="62">
        <f t="shared" si="329"/>
        <v>1.8712749309093331</v>
      </c>
      <c r="Z339" s="139">
        <v>223</v>
      </c>
      <c r="AA339" s="62">
        <f t="shared" si="330"/>
        <v>0.74251656511171049</v>
      </c>
      <c r="AB339" s="64">
        <v>50</v>
      </c>
      <c r="AC339" s="64">
        <v>45</v>
      </c>
      <c r="AD339" s="64">
        <v>288</v>
      </c>
      <c r="AE339" s="64">
        <v>362</v>
      </c>
      <c r="AF339" s="63">
        <v>6.9</v>
      </c>
      <c r="AG339" s="61">
        <v>9</v>
      </c>
      <c r="AH339" s="60">
        <v>389</v>
      </c>
      <c r="AI339" s="61">
        <f t="shared" si="343"/>
        <v>52.144772117962468</v>
      </c>
      <c r="AJ339" s="60">
        <v>186</v>
      </c>
      <c r="AK339" s="62">
        <f t="shared" si="346"/>
        <v>67.148014440433215</v>
      </c>
      <c r="AL339" s="60">
        <v>327</v>
      </c>
      <c r="AM339" s="61">
        <f t="shared" si="344"/>
        <v>58.185053380782911</v>
      </c>
      <c r="AN339" s="60">
        <v>152</v>
      </c>
      <c r="AO339" s="61">
        <f t="shared" si="347"/>
        <v>68.161434977578466</v>
      </c>
      <c r="AP339" s="63">
        <v>30</v>
      </c>
      <c r="AQ339" s="179">
        <f t="shared" si="338"/>
        <v>9.9890120867046253E-2</v>
      </c>
      <c r="AR339" s="60">
        <f>AT339+AU339+AV339</f>
        <v>894</v>
      </c>
      <c r="AS339" s="61">
        <f t="shared" si="331"/>
        <v>2.9767256018379782</v>
      </c>
      <c r="AT339" s="63">
        <v>336</v>
      </c>
      <c r="AU339" s="60">
        <v>557</v>
      </c>
      <c r="AV339" s="63">
        <v>1</v>
      </c>
      <c r="AW339" s="139">
        <f t="shared" si="308"/>
        <v>688</v>
      </c>
      <c r="AX339" s="60">
        <v>336</v>
      </c>
      <c r="AY339" s="60">
        <v>351</v>
      </c>
      <c r="AZ339" s="60">
        <v>1</v>
      </c>
      <c r="BA339" s="63">
        <v>571</v>
      </c>
      <c r="BB339" s="62">
        <f t="shared" si="332"/>
        <v>1.9012419671694469</v>
      </c>
      <c r="BC339" s="60">
        <v>36</v>
      </c>
      <c r="BD339" s="62">
        <f t="shared" si="345"/>
        <v>6.3047285464098071</v>
      </c>
      <c r="BE339" s="63">
        <f t="shared" ref="BE339:BG343" si="353">BH339+BK339+BN339</f>
        <v>362</v>
      </c>
      <c r="BF339" s="60">
        <f t="shared" si="353"/>
        <v>94</v>
      </c>
      <c r="BG339" s="63">
        <f t="shared" si="353"/>
        <v>217</v>
      </c>
      <c r="BH339" s="60">
        <v>336</v>
      </c>
      <c r="BI339" s="60">
        <v>0</v>
      </c>
      <c r="BJ339" s="60">
        <v>0</v>
      </c>
      <c r="BK339" s="60">
        <v>25</v>
      </c>
      <c r="BL339" s="60">
        <v>94</v>
      </c>
      <c r="BM339" s="60">
        <v>217</v>
      </c>
      <c r="BN339" s="60">
        <v>1</v>
      </c>
      <c r="BO339" s="60">
        <v>0</v>
      </c>
      <c r="BP339" s="139">
        <v>0</v>
      </c>
      <c r="BQ339" s="60">
        <f>BS339+CE339</f>
        <v>104</v>
      </c>
      <c r="BR339" s="62">
        <f t="shared" si="333"/>
        <v>0.34628575233909364</v>
      </c>
      <c r="BS339" s="60">
        <f>BT339+BU339</f>
        <v>101</v>
      </c>
      <c r="BT339" s="60">
        <f t="shared" ref="BT339:BU343" si="354">BW339+BZ339+CC339</f>
        <v>23</v>
      </c>
      <c r="BU339" s="60">
        <f t="shared" si="354"/>
        <v>78</v>
      </c>
      <c r="BV339" s="60">
        <f>BW339+BX339</f>
        <v>9</v>
      </c>
      <c r="BW339" s="60">
        <v>9</v>
      </c>
      <c r="BX339" s="60">
        <v>0</v>
      </c>
      <c r="BY339" s="60">
        <f>BZ339+CA339</f>
        <v>91</v>
      </c>
      <c r="BZ339" s="60">
        <v>13</v>
      </c>
      <c r="CA339" s="60">
        <v>78</v>
      </c>
      <c r="CB339" s="60">
        <f>CC339+CD339</f>
        <v>1</v>
      </c>
      <c r="CC339" s="63">
        <v>1</v>
      </c>
      <c r="CD339" s="63">
        <v>0</v>
      </c>
      <c r="CE339" s="63">
        <f>CF339+CG339+CH339+CI339</f>
        <v>3</v>
      </c>
      <c r="CF339" s="63">
        <v>0</v>
      </c>
      <c r="CG339" s="63">
        <v>3</v>
      </c>
      <c r="CH339" s="63">
        <v>0</v>
      </c>
      <c r="CI339" s="141">
        <v>0</v>
      </c>
      <c r="CJ339" s="144">
        <v>1034</v>
      </c>
      <c r="CK339" s="145" t="s">
        <v>456</v>
      </c>
      <c r="CL339" s="143">
        <v>229</v>
      </c>
      <c r="CM339" s="63">
        <v>0</v>
      </c>
      <c r="CN339" s="60">
        <f>CP339+CQ339+CR339</f>
        <v>61</v>
      </c>
      <c r="CO339" s="62">
        <f>(CN339/BQ339)*100</f>
        <v>58.653846153846153</v>
      </c>
      <c r="CP339" s="60">
        <f t="shared" ref="CP339:CR343" si="355">CS339+CV339</f>
        <v>33</v>
      </c>
      <c r="CQ339" s="59">
        <f t="shared" si="355"/>
        <v>18</v>
      </c>
      <c r="CR339" s="59">
        <f t="shared" si="355"/>
        <v>10</v>
      </c>
      <c r="CS339" s="59">
        <v>33</v>
      </c>
      <c r="CT339" s="59">
        <v>17</v>
      </c>
      <c r="CU339" s="63">
        <v>8</v>
      </c>
      <c r="CV339" s="63">
        <v>0</v>
      </c>
      <c r="CW339" s="60">
        <v>1</v>
      </c>
      <c r="CX339" s="63">
        <v>2</v>
      </c>
      <c r="CY339" s="60">
        <f>BQ339-CN339</f>
        <v>43</v>
      </c>
      <c r="CZ339" s="62">
        <f t="shared" si="348"/>
        <v>41.346153846153847</v>
      </c>
      <c r="DA339" s="63">
        <v>33</v>
      </c>
      <c r="DB339" s="63">
        <f>SUM(DD339:DG339)</f>
        <v>22</v>
      </c>
      <c r="DC339" s="62">
        <f>(DB339/DA339)*100</f>
        <v>66.666666666666657</v>
      </c>
      <c r="DD339" s="63">
        <v>13</v>
      </c>
      <c r="DE339" s="63">
        <v>0</v>
      </c>
      <c r="DF339" s="63">
        <v>8</v>
      </c>
      <c r="DG339" s="63">
        <v>1</v>
      </c>
      <c r="DH339" s="66">
        <v>318</v>
      </c>
      <c r="DI339" s="66">
        <v>87</v>
      </c>
      <c r="DJ339" s="66">
        <v>1140</v>
      </c>
      <c r="DK339" s="63">
        <v>5</v>
      </c>
      <c r="DL339" s="63">
        <v>192</v>
      </c>
      <c r="DM339" s="63">
        <v>38</v>
      </c>
      <c r="DN339" s="63">
        <v>447</v>
      </c>
    </row>
    <row r="340" spans="1:118" s="5" customFormat="1">
      <c r="C340" s="25" t="s">
        <v>32</v>
      </c>
      <c r="D340" s="59">
        <v>25566</v>
      </c>
      <c r="E340" s="60">
        <f>F340+H340</f>
        <v>588</v>
      </c>
      <c r="F340" s="60">
        <v>570</v>
      </c>
      <c r="G340" s="61">
        <f t="shared" si="339"/>
        <v>96.938775510204081</v>
      </c>
      <c r="H340" s="63">
        <v>18</v>
      </c>
      <c r="I340" s="61">
        <f t="shared" si="340"/>
        <v>3.0612244897959182</v>
      </c>
      <c r="J340" s="60">
        <v>469</v>
      </c>
      <c r="K340" s="61">
        <f t="shared" si="326"/>
        <v>1.8344676523507784</v>
      </c>
      <c r="L340" s="60">
        <v>3671</v>
      </c>
      <c r="M340" s="60">
        <v>2557</v>
      </c>
      <c r="N340" s="62">
        <f t="shared" si="327"/>
        <v>10.001564577955097</v>
      </c>
      <c r="O340" s="60">
        <v>575</v>
      </c>
      <c r="P340" s="60">
        <v>416</v>
      </c>
      <c r="Q340" s="61">
        <f t="shared" si="328"/>
        <v>1.6271610733004771</v>
      </c>
      <c r="R340" s="60">
        <f>S340+U340</f>
        <v>313</v>
      </c>
      <c r="S340" s="60">
        <v>313</v>
      </c>
      <c r="T340" s="61">
        <f t="shared" si="341"/>
        <v>100</v>
      </c>
      <c r="U340" s="63">
        <v>0</v>
      </c>
      <c r="V340" s="61">
        <f t="shared" si="342"/>
        <v>0</v>
      </c>
      <c r="W340" s="60">
        <v>67</v>
      </c>
      <c r="X340" s="63">
        <v>287</v>
      </c>
      <c r="Y340" s="62">
        <f t="shared" si="329"/>
        <v>1.1225846827818196</v>
      </c>
      <c r="Z340" s="139">
        <v>62</v>
      </c>
      <c r="AA340" s="62">
        <f t="shared" si="330"/>
        <v>0.24250958303997497</v>
      </c>
      <c r="AB340" s="64">
        <v>78</v>
      </c>
      <c r="AC340" s="64">
        <v>60</v>
      </c>
      <c r="AD340" s="147" t="s">
        <v>456</v>
      </c>
      <c r="AE340" s="64">
        <v>959</v>
      </c>
      <c r="AF340" s="63">
        <v>9.6</v>
      </c>
      <c r="AG340" s="61">
        <v>22.3</v>
      </c>
      <c r="AH340" s="60">
        <v>74</v>
      </c>
      <c r="AI340" s="61">
        <f t="shared" si="343"/>
        <v>23.642172523961662</v>
      </c>
      <c r="AJ340" s="60">
        <v>27</v>
      </c>
      <c r="AK340" s="62">
        <f t="shared" si="346"/>
        <v>40.298507462686565</v>
      </c>
      <c r="AL340" s="60">
        <v>68</v>
      </c>
      <c r="AM340" s="61">
        <f t="shared" si="344"/>
        <v>23.693379790940767</v>
      </c>
      <c r="AN340" s="60">
        <v>25</v>
      </c>
      <c r="AO340" s="61">
        <f t="shared" si="347"/>
        <v>40.322580645161288</v>
      </c>
      <c r="AP340" s="63">
        <v>32</v>
      </c>
      <c r="AQ340" s="179">
        <f t="shared" si="338"/>
        <v>0.12516623640772903</v>
      </c>
      <c r="AR340" s="60">
        <f>AT340+AU340+AV340</f>
        <v>149</v>
      </c>
      <c r="AS340" s="61">
        <f t="shared" si="331"/>
        <v>0.58280528827348821</v>
      </c>
      <c r="AT340" s="63">
        <v>67</v>
      </c>
      <c r="AU340" s="60">
        <v>82</v>
      </c>
      <c r="AV340" s="63">
        <v>0</v>
      </c>
      <c r="AW340" s="139">
        <f t="shared" si="308"/>
        <v>82</v>
      </c>
      <c r="AX340" s="60">
        <v>0</v>
      </c>
      <c r="AY340" s="60">
        <v>82</v>
      </c>
      <c r="AZ340" s="60">
        <v>0</v>
      </c>
      <c r="BA340" s="63">
        <v>79</v>
      </c>
      <c r="BB340" s="62">
        <f t="shared" si="332"/>
        <v>0.309004146131581</v>
      </c>
      <c r="BC340" s="60">
        <v>38</v>
      </c>
      <c r="BD340" s="62">
        <f t="shared" si="345"/>
        <v>48.101265822784811</v>
      </c>
      <c r="BE340" s="63">
        <f t="shared" si="353"/>
        <v>0</v>
      </c>
      <c r="BF340" s="60">
        <f t="shared" si="353"/>
        <v>31</v>
      </c>
      <c r="BG340" s="63">
        <f t="shared" si="353"/>
        <v>51</v>
      </c>
      <c r="BH340" s="60">
        <v>0</v>
      </c>
      <c r="BI340" s="60">
        <v>0</v>
      </c>
      <c r="BJ340" s="60">
        <v>0</v>
      </c>
      <c r="BK340" s="60">
        <v>0</v>
      </c>
      <c r="BL340" s="60">
        <v>31</v>
      </c>
      <c r="BM340" s="60">
        <v>51</v>
      </c>
      <c r="BN340" s="60">
        <v>0</v>
      </c>
      <c r="BO340" s="60">
        <v>0</v>
      </c>
      <c r="BP340" s="139">
        <v>0</v>
      </c>
      <c r="BQ340" s="60">
        <f>BS340+CE340</f>
        <v>8</v>
      </c>
      <c r="BR340" s="62">
        <f t="shared" si="333"/>
        <v>3.1291559101932258E-2</v>
      </c>
      <c r="BS340" s="60">
        <f>BT340+BU340</f>
        <v>8</v>
      </c>
      <c r="BT340" s="60">
        <f t="shared" si="354"/>
        <v>0</v>
      </c>
      <c r="BU340" s="60">
        <f t="shared" si="354"/>
        <v>8</v>
      </c>
      <c r="BV340" s="60">
        <f>BW340+BX340</f>
        <v>0</v>
      </c>
      <c r="BW340" s="60">
        <v>0</v>
      </c>
      <c r="BX340" s="60">
        <v>0</v>
      </c>
      <c r="BY340" s="60">
        <f>BZ340+CA340</f>
        <v>8</v>
      </c>
      <c r="BZ340" s="60">
        <v>0</v>
      </c>
      <c r="CA340" s="60">
        <v>8</v>
      </c>
      <c r="CB340" s="60">
        <f>CC340+CD340</f>
        <v>0</v>
      </c>
      <c r="CC340" s="63">
        <v>0</v>
      </c>
      <c r="CD340" s="63">
        <v>0</v>
      </c>
      <c r="CE340" s="63">
        <f>CF340+CG340+CH340+CI340</f>
        <v>0</v>
      </c>
      <c r="CF340" s="63">
        <v>0</v>
      </c>
      <c r="CG340" s="63">
        <v>0</v>
      </c>
      <c r="CH340" s="63">
        <v>0</v>
      </c>
      <c r="CI340" s="141">
        <v>0</v>
      </c>
      <c r="CJ340" s="144">
        <v>1448</v>
      </c>
      <c r="CK340" s="145" t="s">
        <v>456</v>
      </c>
      <c r="CL340" s="143">
        <v>12</v>
      </c>
      <c r="CM340" s="63">
        <v>0</v>
      </c>
      <c r="CN340" s="63">
        <f>CP340+CQ340+CR340</f>
        <v>5</v>
      </c>
      <c r="CO340" s="62">
        <f>(CN340/BQ340)*100</f>
        <v>62.5</v>
      </c>
      <c r="CP340" s="60">
        <f t="shared" si="355"/>
        <v>5</v>
      </c>
      <c r="CQ340" s="59">
        <f t="shared" si="355"/>
        <v>0</v>
      </c>
      <c r="CR340" s="59">
        <f t="shared" si="355"/>
        <v>0</v>
      </c>
      <c r="CS340" s="59">
        <v>5</v>
      </c>
      <c r="CT340" s="59">
        <v>0</v>
      </c>
      <c r="CU340" s="63">
        <v>0</v>
      </c>
      <c r="CV340" s="63">
        <v>0</v>
      </c>
      <c r="CW340" s="60">
        <v>0</v>
      </c>
      <c r="CX340" s="63">
        <v>0</v>
      </c>
      <c r="CY340" s="63">
        <f>BQ340-CN340</f>
        <v>3</v>
      </c>
      <c r="CZ340" s="62">
        <f t="shared" si="348"/>
        <v>37.5</v>
      </c>
      <c r="DA340" s="63">
        <v>10</v>
      </c>
      <c r="DB340" s="63">
        <f>SUM(DD340:DG340)</f>
        <v>10</v>
      </c>
      <c r="DC340" s="62">
        <f>(DB340/DA340)*100</f>
        <v>100</v>
      </c>
      <c r="DD340" s="63">
        <v>9</v>
      </c>
      <c r="DE340" s="63">
        <v>0</v>
      </c>
      <c r="DF340" s="63">
        <v>1</v>
      </c>
      <c r="DG340" s="63">
        <v>0</v>
      </c>
      <c r="DH340" s="66">
        <v>757</v>
      </c>
      <c r="DI340" s="66">
        <v>121</v>
      </c>
      <c r="DJ340" s="66">
        <v>2126</v>
      </c>
      <c r="DK340" s="63">
        <v>0</v>
      </c>
      <c r="DL340" s="63">
        <v>0</v>
      </c>
      <c r="DM340" s="63">
        <v>0</v>
      </c>
      <c r="DN340" s="63">
        <v>313</v>
      </c>
    </row>
    <row r="341" spans="1:118" s="5" customFormat="1">
      <c r="C341" s="25" t="s">
        <v>33</v>
      </c>
      <c r="D341" s="59">
        <v>39577</v>
      </c>
      <c r="E341" s="60">
        <f>F341+H341</f>
        <v>450</v>
      </c>
      <c r="F341" s="60">
        <v>434</v>
      </c>
      <c r="G341" s="61">
        <f t="shared" si="339"/>
        <v>96.444444444444443</v>
      </c>
      <c r="H341" s="63">
        <v>16</v>
      </c>
      <c r="I341" s="61">
        <f t="shared" si="340"/>
        <v>3.5555555555555554</v>
      </c>
      <c r="J341" s="60">
        <v>375</v>
      </c>
      <c r="K341" s="61">
        <f t="shared" si="326"/>
        <v>0.94752002425651261</v>
      </c>
      <c r="L341" s="60">
        <v>9383</v>
      </c>
      <c r="M341" s="60">
        <v>5499</v>
      </c>
      <c r="N341" s="62">
        <f t="shared" si="327"/>
        <v>13.894433635697501</v>
      </c>
      <c r="O341" s="60">
        <v>2582</v>
      </c>
      <c r="P341" s="60">
        <v>1860</v>
      </c>
      <c r="Q341" s="61">
        <f t="shared" si="328"/>
        <v>4.6996993203123028</v>
      </c>
      <c r="R341" s="60">
        <f>S341+U341</f>
        <v>1270</v>
      </c>
      <c r="S341" s="60">
        <v>1264</v>
      </c>
      <c r="T341" s="61">
        <f t="shared" si="341"/>
        <v>99.527559055118104</v>
      </c>
      <c r="U341" s="60">
        <v>6</v>
      </c>
      <c r="V341" s="61">
        <f t="shared" si="342"/>
        <v>0.47244094488188976</v>
      </c>
      <c r="W341" s="60">
        <v>236</v>
      </c>
      <c r="X341" s="63">
        <v>1107</v>
      </c>
      <c r="Y341" s="62">
        <f t="shared" si="329"/>
        <v>2.7970791116052252</v>
      </c>
      <c r="Z341" s="139">
        <v>166</v>
      </c>
      <c r="AA341" s="62">
        <f t="shared" si="330"/>
        <v>0.41943553073754958</v>
      </c>
      <c r="AB341" s="64">
        <v>61</v>
      </c>
      <c r="AC341" s="64">
        <v>54</v>
      </c>
      <c r="AD341" s="64">
        <v>488</v>
      </c>
      <c r="AE341" s="64">
        <v>880</v>
      </c>
      <c r="AF341" s="61">
        <v>10.199999999999999</v>
      </c>
      <c r="AG341" s="63">
        <v>21.2</v>
      </c>
      <c r="AH341" s="60">
        <v>539</v>
      </c>
      <c r="AI341" s="61">
        <f t="shared" si="343"/>
        <v>42.642405063291136</v>
      </c>
      <c r="AJ341" s="60">
        <v>135</v>
      </c>
      <c r="AK341" s="62">
        <f t="shared" si="346"/>
        <v>57.203389830508478</v>
      </c>
      <c r="AL341" s="60">
        <v>468</v>
      </c>
      <c r="AM341" s="61">
        <f t="shared" si="344"/>
        <v>42.276422764227647</v>
      </c>
      <c r="AN341" s="60">
        <v>125</v>
      </c>
      <c r="AO341" s="61">
        <f t="shared" si="347"/>
        <v>75.301204819277118</v>
      </c>
      <c r="AP341" s="63">
        <v>65</v>
      </c>
      <c r="AQ341" s="179">
        <f t="shared" si="338"/>
        <v>0.16423680420446218</v>
      </c>
      <c r="AR341" s="60">
        <f>AT341+AU341+AV341</f>
        <v>391</v>
      </c>
      <c r="AS341" s="61">
        <f t="shared" si="331"/>
        <v>0.98794754529145712</v>
      </c>
      <c r="AT341" s="63">
        <v>57</v>
      </c>
      <c r="AU341" s="60">
        <v>334</v>
      </c>
      <c r="AV341" s="63">
        <v>0</v>
      </c>
      <c r="AW341" s="139">
        <f t="shared" si="308"/>
        <v>315</v>
      </c>
      <c r="AX341" s="60">
        <v>0</v>
      </c>
      <c r="AY341" s="60">
        <v>315</v>
      </c>
      <c r="AZ341" s="60">
        <v>0</v>
      </c>
      <c r="BA341" s="63">
        <v>283</v>
      </c>
      <c r="BB341" s="62">
        <f t="shared" si="332"/>
        <v>0.71506177830558149</v>
      </c>
      <c r="BC341" s="60">
        <v>38</v>
      </c>
      <c r="BD341" s="62">
        <f t="shared" si="345"/>
        <v>13.427561837455832</v>
      </c>
      <c r="BE341" s="63">
        <f t="shared" si="353"/>
        <v>6</v>
      </c>
      <c r="BF341" s="60">
        <f t="shared" si="353"/>
        <v>80</v>
      </c>
      <c r="BG341" s="63">
        <f t="shared" si="353"/>
        <v>229</v>
      </c>
      <c r="BH341" s="60">
        <v>0</v>
      </c>
      <c r="BI341" s="60">
        <v>0</v>
      </c>
      <c r="BJ341" s="60">
        <v>0</v>
      </c>
      <c r="BK341" s="60">
        <v>6</v>
      </c>
      <c r="BL341" s="60">
        <v>80</v>
      </c>
      <c r="BM341" s="60">
        <v>229</v>
      </c>
      <c r="BN341" s="60">
        <v>0</v>
      </c>
      <c r="BO341" s="60">
        <v>0</v>
      </c>
      <c r="BP341" s="139">
        <v>0</v>
      </c>
      <c r="BQ341" s="60">
        <f>BS341+CE341</f>
        <v>33</v>
      </c>
      <c r="BR341" s="62">
        <f t="shared" si="333"/>
        <v>8.3381762134573115E-2</v>
      </c>
      <c r="BS341" s="60">
        <f>BT341+BU341</f>
        <v>33</v>
      </c>
      <c r="BT341" s="60">
        <f t="shared" si="354"/>
        <v>2</v>
      </c>
      <c r="BU341" s="60">
        <f t="shared" si="354"/>
        <v>31</v>
      </c>
      <c r="BV341" s="60">
        <f>BW341+BX341</f>
        <v>0</v>
      </c>
      <c r="BW341" s="60">
        <v>0</v>
      </c>
      <c r="BX341" s="60">
        <v>0</v>
      </c>
      <c r="BY341" s="60">
        <f>BZ341+CA341</f>
        <v>33</v>
      </c>
      <c r="BZ341" s="60">
        <v>2</v>
      </c>
      <c r="CA341" s="60">
        <v>31</v>
      </c>
      <c r="CB341" s="60">
        <f>CC341+CD341</f>
        <v>0</v>
      </c>
      <c r="CC341" s="63">
        <v>0</v>
      </c>
      <c r="CD341" s="63">
        <v>0</v>
      </c>
      <c r="CE341" s="63">
        <f>CF341+CG341+CH341+CI341</f>
        <v>0</v>
      </c>
      <c r="CF341" s="63">
        <v>0</v>
      </c>
      <c r="CG341" s="63">
        <v>0</v>
      </c>
      <c r="CH341" s="63">
        <v>0</v>
      </c>
      <c r="CI341" s="141">
        <v>0</v>
      </c>
      <c r="CJ341" s="144">
        <v>903</v>
      </c>
      <c r="CK341" s="145" t="s">
        <v>456</v>
      </c>
      <c r="CL341" s="143">
        <v>103</v>
      </c>
      <c r="CM341" s="63">
        <v>0</v>
      </c>
      <c r="CN341" s="63">
        <f>CP341+CQ341+CR341</f>
        <v>21</v>
      </c>
      <c r="CO341" s="62">
        <f>(CN341/BQ341)*100</f>
        <v>63.636363636363633</v>
      </c>
      <c r="CP341" s="60">
        <f t="shared" si="355"/>
        <v>15</v>
      </c>
      <c r="CQ341" s="59">
        <f t="shared" si="355"/>
        <v>5</v>
      </c>
      <c r="CR341" s="59">
        <f t="shared" si="355"/>
        <v>1</v>
      </c>
      <c r="CS341" s="59">
        <v>15</v>
      </c>
      <c r="CT341" s="59">
        <v>5</v>
      </c>
      <c r="CU341" s="63">
        <v>1</v>
      </c>
      <c r="CV341" s="63">
        <v>0</v>
      </c>
      <c r="CW341" s="60">
        <v>0</v>
      </c>
      <c r="CX341" s="63">
        <v>0</v>
      </c>
      <c r="CY341" s="63">
        <f>BQ341-CN341</f>
        <v>12</v>
      </c>
      <c r="CZ341" s="62">
        <f t="shared" si="348"/>
        <v>36.363636363636367</v>
      </c>
      <c r="DA341" s="63">
        <v>15</v>
      </c>
      <c r="DB341" s="63">
        <f>SUM(DD341:DG341)</f>
        <v>7</v>
      </c>
      <c r="DC341" s="62">
        <f>(DB341/DA341)*100</f>
        <v>46.666666666666664</v>
      </c>
      <c r="DD341" s="63">
        <v>4</v>
      </c>
      <c r="DE341" s="63">
        <v>0</v>
      </c>
      <c r="DF341" s="63">
        <v>3</v>
      </c>
      <c r="DG341" s="63">
        <v>0</v>
      </c>
      <c r="DH341" s="66">
        <v>1052</v>
      </c>
      <c r="DI341" s="66">
        <v>216</v>
      </c>
      <c r="DJ341" s="66">
        <v>2781</v>
      </c>
      <c r="DK341" s="63">
        <v>36</v>
      </c>
      <c r="DL341" s="63">
        <v>154</v>
      </c>
      <c r="DM341" s="63">
        <v>55</v>
      </c>
      <c r="DN341" s="63">
        <v>331</v>
      </c>
    </row>
    <row r="342" spans="1:118" s="5" customFormat="1">
      <c r="C342" s="25" t="s">
        <v>34</v>
      </c>
      <c r="D342" s="59">
        <v>19312</v>
      </c>
      <c r="E342" s="60">
        <f>F342+H342</f>
        <v>367</v>
      </c>
      <c r="F342" s="60">
        <v>346</v>
      </c>
      <c r="G342" s="61">
        <f t="shared" si="339"/>
        <v>94.277929155313359</v>
      </c>
      <c r="H342" s="63">
        <v>21</v>
      </c>
      <c r="I342" s="61">
        <f t="shared" si="340"/>
        <v>5.7220708446866482</v>
      </c>
      <c r="J342" s="60">
        <v>287</v>
      </c>
      <c r="K342" s="61">
        <f t="shared" si="326"/>
        <v>1.486122618061309</v>
      </c>
      <c r="L342" s="60">
        <v>3777</v>
      </c>
      <c r="M342" s="60">
        <v>2497</v>
      </c>
      <c r="N342" s="62">
        <f t="shared" si="327"/>
        <v>12.929784589892297</v>
      </c>
      <c r="O342" s="60">
        <v>991</v>
      </c>
      <c r="P342" s="60">
        <v>751</v>
      </c>
      <c r="Q342" s="61">
        <f t="shared" si="328"/>
        <v>3.8887738193869099</v>
      </c>
      <c r="R342" s="60">
        <f>S342+U342</f>
        <v>1136</v>
      </c>
      <c r="S342" s="60">
        <v>1135</v>
      </c>
      <c r="T342" s="61">
        <f t="shared" si="341"/>
        <v>99.911971830985919</v>
      </c>
      <c r="U342" s="60">
        <v>1</v>
      </c>
      <c r="V342" s="61">
        <f t="shared" si="342"/>
        <v>8.8028169014084515E-2</v>
      </c>
      <c r="W342" s="60">
        <v>118</v>
      </c>
      <c r="X342" s="63">
        <v>798</v>
      </c>
      <c r="Y342" s="62">
        <f t="shared" si="329"/>
        <v>4.1321458160729083</v>
      </c>
      <c r="Z342" s="139">
        <v>108</v>
      </c>
      <c r="AA342" s="62">
        <f t="shared" si="330"/>
        <v>0.55923777961888976</v>
      </c>
      <c r="AB342" s="64">
        <v>101</v>
      </c>
      <c r="AC342" s="64">
        <v>63</v>
      </c>
      <c r="AD342" s="64">
        <v>354</v>
      </c>
      <c r="AE342" s="64">
        <v>601</v>
      </c>
      <c r="AF342" s="63">
        <v>6.4</v>
      </c>
      <c r="AG342" s="63">
        <v>9.9</v>
      </c>
      <c r="AH342" s="60">
        <v>615</v>
      </c>
      <c r="AI342" s="61">
        <f t="shared" si="343"/>
        <v>54.185022026431717</v>
      </c>
      <c r="AJ342" s="60">
        <v>61</v>
      </c>
      <c r="AK342" s="62">
        <f t="shared" si="346"/>
        <v>51.694915254237287</v>
      </c>
      <c r="AL342" s="60">
        <v>397</v>
      </c>
      <c r="AM342" s="61">
        <f t="shared" si="344"/>
        <v>49.749373433583962</v>
      </c>
      <c r="AN342" s="60">
        <v>60</v>
      </c>
      <c r="AO342" s="61">
        <f t="shared" si="347"/>
        <v>55.555555555555557</v>
      </c>
      <c r="AP342" s="63">
        <v>19</v>
      </c>
      <c r="AQ342" s="179">
        <f t="shared" si="338"/>
        <v>9.8384424192212105E-2</v>
      </c>
      <c r="AR342" s="60">
        <f>AT342+AU342+AV342</f>
        <v>372</v>
      </c>
      <c r="AS342" s="61">
        <f t="shared" si="331"/>
        <v>1.9262634631317315</v>
      </c>
      <c r="AT342" s="63">
        <v>99</v>
      </c>
      <c r="AU342" s="60">
        <v>273</v>
      </c>
      <c r="AV342" s="63">
        <v>0</v>
      </c>
      <c r="AW342" s="139">
        <f t="shared" si="308"/>
        <v>268</v>
      </c>
      <c r="AX342" s="60">
        <v>0</v>
      </c>
      <c r="AY342" s="60">
        <v>268</v>
      </c>
      <c r="AZ342" s="60">
        <v>0</v>
      </c>
      <c r="BA342" s="63">
        <v>242</v>
      </c>
      <c r="BB342" s="62">
        <f t="shared" si="332"/>
        <v>1.2531068765534383</v>
      </c>
      <c r="BC342" s="60">
        <v>24</v>
      </c>
      <c r="BD342" s="62">
        <f t="shared" si="345"/>
        <v>9.9173553719008272</v>
      </c>
      <c r="BE342" s="63">
        <f t="shared" si="353"/>
        <v>11</v>
      </c>
      <c r="BF342" s="60">
        <f t="shared" si="353"/>
        <v>102</v>
      </c>
      <c r="BG342" s="63">
        <f t="shared" si="353"/>
        <v>155</v>
      </c>
      <c r="BH342" s="60">
        <v>0</v>
      </c>
      <c r="BI342" s="60">
        <v>0</v>
      </c>
      <c r="BJ342" s="60">
        <v>0</v>
      </c>
      <c r="BK342" s="60">
        <v>11</v>
      </c>
      <c r="BL342" s="60">
        <v>102</v>
      </c>
      <c r="BM342" s="60">
        <v>155</v>
      </c>
      <c r="BN342" s="60">
        <v>0</v>
      </c>
      <c r="BO342" s="60">
        <v>0</v>
      </c>
      <c r="BP342" s="139">
        <v>0</v>
      </c>
      <c r="BQ342" s="60">
        <f>BS342+CE342</f>
        <v>17</v>
      </c>
      <c r="BR342" s="62">
        <f t="shared" si="333"/>
        <v>8.8028169014084515E-2</v>
      </c>
      <c r="BS342" s="60">
        <f>BT342+BU342</f>
        <v>17</v>
      </c>
      <c r="BT342" s="60">
        <f t="shared" si="354"/>
        <v>0</v>
      </c>
      <c r="BU342" s="60">
        <f t="shared" si="354"/>
        <v>17</v>
      </c>
      <c r="BV342" s="60">
        <f>BW342+BX342</f>
        <v>0</v>
      </c>
      <c r="BW342" s="60">
        <v>0</v>
      </c>
      <c r="BX342" s="60">
        <v>0</v>
      </c>
      <c r="BY342" s="60">
        <f>BZ342+CA342</f>
        <v>17</v>
      </c>
      <c r="BZ342" s="60">
        <v>0</v>
      </c>
      <c r="CA342" s="60">
        <v>17</v>
      </c>
      <c r="CB342" s="60">
        <f>CC342+CD342</f>
        <v>0</v>
      </c>
      <c r="CC342" s="63">
        <v>0</v>
      </c>
      <c r="CD342" s="63">
        <v>0</v>
      </c>
      <c r="CE342" s="63">
        <f>CF342+CG342+CH342+CI342</f>
        <v>0</v>
      </c>
      <c r="CF342" s="63">
        <v>0</v>
      </c>
      <c r="CG342" s="63">
        <v>0</v>
      </c>
      <c r="CH342" s="63">
        <v>0</v>
      </c>
      <c r="CI342" s="141">
        <v>0</v>
      </c>
      <c r="CJ342" s="144">
        <v>1564</v>
      </c>
      <c r="CK342" s="145" t="s">
        <v>456</v>
      </c>
      <c r="CL342" s="143">
        <v>61</v>
      </c>
      <c r="CM342" s="63">
        <v>0</v>
      </c>
      <c r="CN342" s="63">
        <f>CP342+CQ342+CR342</f>
        <v>3</v>
      </c>
      <c r="CO342" s="62">
        <f>(CN342/BQ342)*100</f>
        <v>17.647058823529413</v>
      </c>
      <c r="CP342" s="60">
        <f t="shared" si="355"/>
        <v>2</v>
      </c>
      <c r="CQ342" s="59">
        <f t="shared" si="355"/>
        <v>0</v>
      </c>
      <c r="CR342" s="59">
        <f t="shared" si="355"/>
        <v>1</v>
      </c>
      <c r="CS342" s="59">
        <v>2</v>
      </c>
      <c r="CT342" s="59">
        <v>0</v>
      </c>
      <c r="CU342" s="63">
        <v>1</v>
      </c>
      <c r="CV342" s="63">
        <v>0</v>
      </c>
      <c r="CW342" s="60">
        <v>0</v>
      </c>
      <c r="CX342" s="63">
        <v>0</v>
      </c>
      <c r="CY342" s="63">
        <f>BQ342-CN342</f>
        <v>14</v>
      </c>
      <c r="CZ342" s="62">
        <f t="shared" si="348"/>
        <v>82.35294117647058</v>
      </c>
      <c r="DA342" s="63">
        <v>13</v>
      </c>
      <c r="DB342" s="63">
        <f>SUM(DD342:DG342)</f>
        <v>13</v>
      </c>
      <c r="DC342" s="62">
        <f>(DB342/DA342)*100</f>
        <v>100</v>
      </c>
      <c r="DD342" s="63">
        <v>5</v>
      </c>
      <c r="DE342" s="63">
        <v>1</v>
      </c>
      <c r="DF342" s="63">
        <v>7</v>
      </c>
      <c r="DG342" s="63">
        <v>0</v>
      </c>
      <c r="DH342" s="66">
        <v>1287</v>
      </c>
      <c r="DI342" s="66">
        <v>439</v>
      </c>
      <c r="DJ342" s="66">
        <v>4644</v>
      </c>
      <c r="DK342" s="63">
        <v>0</v>
      </c>
      <c r="DL342" s="63">
        <v>12</v>
      </c>
      <c r="DM342" s="63">
        <v>5</v>
      </c>
      <c r="DN342" s="63">
        <v>226</v>
      </c>
    </row>
    <row r="343" spans="1:118" s="5" customFormat="1">
      <c r="C343" s="67" t="s">
        <v>19</v>
      </c>
      <c r="D343" s="68">
        <v>40203</v>
      </c>
      <c r="E343" s="69">
        <f>F343+H343</f>
        <v>649</v>
      </c>
      <c r="F343" s="69">
        <v>615</v>
      </c>
      <c r="G343" s="70">
        <f t="shared" si="339"/>
        <v>94.761171032357467</v>
      </c>
      <c r="H343" s="71">
        <v>34</v>
      </c>
      <c r="I343" s="70">
        <f t="shared" si="340"/>
        <v>5.2388289676425268</v>
      </c>
      <c r="J343" s="69">
        <v>507</v>
      </c>
      <c r="K343" s="70">
        <f t="shared" ref="K343" si="356">(J343/D343)*100</f>
        <v>1.2610999179165734</v>
      </c>
      <c r="L343" s="69">
        <v>6520</v>
      </c>
      <c r="M343" s="69">
        <v>4222</v>
      </c>
      <c r="N343" s="72">
        <f t="shared" ref="N343" si="357">(M343/D343)*100</f>
        <v>10.501703852946298</v>
      </c>
      <c r="O343" s="69">
        <v>1306</v>
      </c>
      <c r="P343" s="69">
        <v>988</v>
      </c>
      <c r="Q343" s="70">
        <f t="shared" ref="Q343" si="358">(P343/D343)*100</f>
        <v>2.4575280451707582</v>
      </c>
      <c r="R343" s="69">
        <f>S343+U343</f>
        <v>661</v>
      </c>
      <c r="S343" s="69">
        <v>659</v>
      </c>
      <c r="T343" s="70">
        <f t="shared" si="341"/>
        <v>99.697428139183046</v>
      </c>
      <c r="U343" s="69">
        <v>2</v>
      </c>
      <c r="V343" s="70">
        <f t="shared" si="342"/>
        <v>0.30257186081694404</v>
      </c>
      <c r="W343" s="69">
        <v>143</v>
      </c>
      <c r="X343" s="71">
        <v>579</v>
      </c>
      <c r="Y343" s="72">
        <f t="shared" ref="Y343" si="359">((X343)/D343)*100</f>
        <v>1.4401910305201104</v>
      </c>
      <c r="Z343" s="153">
        <v>117</v>
      </c>
      <c r="AA343" s="72">
        <f t="shared" ref="AA343" si="360">((Z343)/D343)*100</f>
        <v>0.29102305798074768</v>
      </c>
      <c r="AB343" s="73">
        <v>63</v>
      </c>
      <c r="AC343" s="73">
        <v>51</v>
      </c>
      <c r="AD343" s="73">
        <v>535</v>
      </c>
      <c r="AE343" s="73">
        <v>542</v>
      </c>
      <c r="AF343" s="71">
        <v>10.4</v>
      </c>
      <c r="AG343" s="71">
        <v>13.8</v>
      </c>
      <c r="AH343" s="69">
        <v>276</v>
      </c>
      <c r="AI343" s="70">
        <f t="shared" si="343"/>
        <v>41.881638846737481</v>
      </c>
      <c r="AJ343" s="69">
        <v>78</v>
      </c>
      <c r="AK343" s="72">
        <f t="shared" si="346"/>
        <v>54.54545454545454</v>
      </c>
      <c r="AL343" s="69">
        <v>241</v>
      </c>
      <c r="AM343" s="70">
        <f t="shared" si="344"/>
        <v>41.623488773747837</v>
      </c>
      <c r="AN343" s="69">
        <v>69</v>
      </c>
      <c r="AO343" s="70">
        <f t="shared" si="347"/>
        <v>58.974358974358978</v>
      </c>
      <c r="AP343" s="71">
        <v>42</v>
      </c>
      <c r="AQ343" s="180">
        <f t="shared" si="338"/>
        <v>0.10446981568539662</v>
      </c>
      <c r="AR343" s="69">
        <f>AT343+AU343+AV343</f>
        <v>378</v>
      </c>
      <c r="AS343" s="70">
        <f t="shared" ref="AS343" si="361">((AR343)/D343)*100</f>
        <v>0.94022834116856946</v>
      </c>
      <c r="AT343" s="71">
        <v>83</v>
      </c>
      <c r="AU343" s="69">
        <v>295</v>
      </c>
      <c r="AV343" s="71">
        <v>0</v>
      </c>
      <c r="AW343" s="153">
        <f t="shared" si="308"/>
        <v>289</v>
      </c>
      <c r="AX343" s="69">
        <v>0</v>
      </c>
      <c r="AY343" s="69">
        <v>289</v>
      </c>
      <c r="AZ343" s="69">
        <v>0</v>
      </c>
      <c r="BA343" s="71">
        <v>280</v>
      </c>
      <c r="BB343" s="72">
        <f t="shared" ref="BB343" si="362">((BA343)/D343)*100</f>
        <v>0.69646543790264415</v>
      </c>
      <c r="BC343" s="69">
        <v>7</v>
      </c>
      <c r="BD343" s="72">
        <f t="shared" si="345"/>
        <v>2.5</v>
      </c>
      <c r="BE343" s="71">
        <f t="shared" si="353"/>
        <v>2</v>
      </c>
      <c r="BF343" s="69">
        <f t="shared" si="353"/>
        <v>96</v>
      </c>
      <c r="BG343" s="71">
        <f t="shared" si="353"/>
        <v>191</v>
      </c>
      <c r="BH343" s="69">
        <v>0</v>
      </c>
      <c r="BI343" s="69">
        <v>0</v>
      </c>
      <c r="BJ343" s="69">
        <v>0</v>
      </c>
      <c r="BK343" s="69">
        <v>2</v>
      </c>
      <c r="BL343" s="69">
        <v>96</v>
      </c>
      <c r="BM343" s="69">
        <v>191</v>
      </c>
      <c r="BN343" s="69">
        <v>0</v>
      </c>
      <c r="BO343" s="69">
        <v>0</v>
      </c>
      <c r="BP343" s="153">
        <v>0</v>
      </c>
      <c r="BQ343" s="69">
        <f>BS343+CE343</f>
        <v>35</v>
      </c>
      <c r="BR343" s="72">
        <f t="shared" ref="BR343" si="363">(BQ343/D343)*100</f>
        <v>8.7058179737830518E-2</v>
      </c>
      <c r="BS343" s="69">
        <f>BT343+BU343</f>
        <v>27</v>
      </c>
      <c r="BT343" s="69">
        <f t="shared" si="354"/>
        <v>0</v>
      </c>
      <c r="BU343" s="69">
        <f t="shared" si="354"/>
        <v>27</v>
      </c>
      <c r="BV343" s="69">
        <f>BW343+BX343</f>
        <v>0</v>
      </c>
      <c r="BW343" s="69">
        <v>0</v>
      </c>
      <c r="BX343" s="69">
        <v>0</v>
      </c>
      <c r="BY343" s="69">
        <f>BZ343+CA343</f>
        <v>27</v>
      </c>
      <c r="BZ343" s="69">
        <v>0</v>
      </c>
      <c r="CA343" s="69">
        <v>27</v>
      </c>
      <c r="CB343" s="69">
        <f>CC343+CD343</f>
        <v>0</v>
      </c>
      <c r="CC343" s="71">
        <v>0</v>
      </c>
      <c r="CD343" s="71">
        <v>0</v>
      </c>
      <c r="CE343" s="71">
        <f>CF343+CG343+CH343+CI343</f>
        <v>8</v>
      </c>
      <c r="CF343" s="71">
        <v>0</v>
      </c>
      <c r="CG343" s="71">
        <v>0</v>
      </c>
      <c r="CH343" s="71">
        <v>8</v>
      </c>
      <c r="CI343" s="154">
        <v>0</v>
      </c>
      <c r="CJ343" s="155">
        <v>1029</v>
      </c>
      <c r="CK343" s="155">
        <v>203</v>
      </c>
      <c r="CL343" s="156">
        <v>76</v>
      </c>
      <c r="CM343" s="71">
        <v>10</v>
      </c>
      <c r="CN343" s="71">
        <f>CP343+CQ343+CR343</f>
        <v>23</v>
      </c>
      <c r="CO343" s="72">
        <f>(CN343/BQ343)*100</f>
        <v>65.714285714285708</v>
      </c>
      <c r="CP343" s="69">
        <f t="shared" si="355"/>
        <v>13</v>
      </c>
      <c r="CQ343" s="68">
        <f t="shared" si="355"/>
        <v>5</v>
      </c>
      <c r="CR343" s="68">
        <f t="shared" si="355"/>
        <v>5</v>
      </c>
      <c r="CS343" s="68">
        <v>8</v>
      </c>
      <c r="CT343" s="68">
        <v>5</v>
      </c>
      <c r="CU343" s="71">
        <v>3</v>
      </c>
      <c r="CV343" s="71">
        <v>5</v>
      </c>
      <c r="CW343" s="69">
        <v>0</v>
      </c>
      <c r="CX343" s="71">
        <v>2</v>
      </c>
      <c r="CY343" s="71">
        <f>BQ343-CN343</f>
        <v>12</v>
      </c>
      <c r="CZ343" s="72">
        <f t="shared" si="348"/>
        <v>34.285714285714285</v>
      </c>
      <c r="DA343" s="71">
        <v>7</v>
      </c>
      <c r="DB343" s="71">
        <f>SUM(DD343:DG343)</f>
        <v>6</v>
      </c>
      <c r="DC343" s="72">
        <f>(DB343/DA343)*100</f>
        <v>85.714285714285708</v>
      </c>
      <c r="DD343" s="71">
        <v>3</v>
      </c>
      <c r="DE343" s="71">
        <v>0</v>
      </c>
      <c r="DF343" s="71">
        <v>3</v>
      </c>
      <c r="DG343" s="71">
        <v>0</v>
      </c>
      <c r="DH343" s="74">
        <v>1315</v>
      </c>
      <c r="DI343" s="74">
        <v>650</v>
      </c>
      <c r="DJ343" s="74">
        <v>3623</v>
      </c>
      <c r="DK343" s="71">
        <v>53</v>
      </c>
      <c r="DL343" s="71">
        <v>52</v>
      </c>
      <c r="DM343" s="71">
        <v>4</v>
      </c>
      <c r="DN343" s="71">
        <v>365</v>
      </c>
    </row>
    <row r="344" spans="1:118"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6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Q344" s="181"/>
    </row>
    <row r="345" spans="1:118"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6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118"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6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118"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6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118"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6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118"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6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118"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6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118"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6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118"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6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8:41"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6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8:41"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6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8:41"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6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8:41"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6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8:41"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6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8:41"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6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8:41"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6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8:41"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6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8:41"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6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8:41"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6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8:41"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6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8:41"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6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8:41"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6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8:41"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6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8:41"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6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8:41"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6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8:41"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6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8:41"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6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8:41"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6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8:41"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6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8:41"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6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8:41"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6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8:41"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6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8:41"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6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8:41"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6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8:41"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6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8:41"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6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8:41"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6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8:41"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6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8:41"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6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8:41"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6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8:41"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6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8:41"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6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8:41"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6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8:41"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6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8:41"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6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8:41"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6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8:41"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6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8:41"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6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8:41"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6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8:41"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6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8:41"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6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8:41"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6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8:41"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6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8:41"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6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8:41"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6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8:41"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6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8:41"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6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8:41"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6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8:41"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6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8:41"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6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8:41"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6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8:41"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6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8:41"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6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8:41"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6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8:41"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6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8:41"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6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8:41"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6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8:41"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6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8:41"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6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8:41"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6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8:41"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6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8:41"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6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8:41"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6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8:41"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6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8:41"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6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8:41"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6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8:41"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6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8:41"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6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8:41"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6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8:41"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6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8:41"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6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8:41"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6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8:41"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6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8:41"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6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8:41"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6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8:41"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6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8:41"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6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8:41"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6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8:41"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6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8:41"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6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8:41"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6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8:41"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6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8:41"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6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8:41"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6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8:41"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6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8:41"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6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8:41"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6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8:41"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6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8:41"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6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8:41"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6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8:41"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6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8:41"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6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8:41"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6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8:41"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6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8:41"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6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8:41"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6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8:41"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6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8:41"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6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8:41"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6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8:41"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6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8:41"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6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8:41"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6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8:41"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6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8:41"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6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8:41"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6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8:41"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6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8:41"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6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8:41"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6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8:41"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6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8:41"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6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8:41"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6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8:41"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6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8:41"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6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8:41"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6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8:41"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6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8:41"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6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8:41"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6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8:41"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6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8:41"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6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8:41"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6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8:41"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6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8:41"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6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8:41"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6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8:41"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6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8:41"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6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8:41"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6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8:41"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6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8:41"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6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8:41"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6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8:41"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6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8:41"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6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8:41"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6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8:41"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6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8:41"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6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8:41"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6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8:41"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6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8:41"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6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8:41"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6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8:41"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6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8:41"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6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8:41"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6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8:41"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6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8:41"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6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8:41"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6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8:41"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6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8:41"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6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8:41"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6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8:41"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6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8:41"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6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8:41"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6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8:41"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6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8:41"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6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8:41"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6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8:41"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6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8:41"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6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8:41"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6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8:41"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6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8:41"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6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8:41"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6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8:41"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6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8:41"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6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8:41"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6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8:41"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6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8:41"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6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8:41"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6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8:41"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6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8:41"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6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8:41"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6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8:41"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6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8:41"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6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8:41"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6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8:41"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6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8:41"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6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8:41"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6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8:41"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6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8:41"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6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8:41"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6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8:41"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6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8:41"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6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8:41"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6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8:41"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6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8:41"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6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8:41"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6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8:41"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6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8:41"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6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8:41"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6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8:41"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6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8:41"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6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8:41"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6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8:41"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6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8:41"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6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8:41"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6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8:41"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6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8:41"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6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8:41"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6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8:41"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6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8:41"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6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8:41"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6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8:41"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6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8:41"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6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8:41"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6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8:41"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6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8:41"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6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8:41"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6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8:41"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6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8:41"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6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8:41"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6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8:41"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6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8:41"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6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8:41"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6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8:41"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6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8:41"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6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8:41"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6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8:41"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6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8:41"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6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8:41"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6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8:41"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6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8:41"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6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8:41"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6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8:41"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6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8:41"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6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8:41"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6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8:41"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6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8:41"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6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8:41"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6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8:41"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6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8:41"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6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8:41"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6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8:41"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6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8:41"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6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8:41"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6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8:41"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6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8:41"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6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8:41"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6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8:41"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6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8:41"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6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8:41"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6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8:41"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6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8:41"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6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8:41"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6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8:41"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6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8:41"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6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8:41"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6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8:41"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6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8:41"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6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8:41"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6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8:41"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6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8:41"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6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8:41"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6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8:41"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6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8:41"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6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8:41"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6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8:41"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6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8:41"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6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8:41"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6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8:41"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6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8:41"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6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8:41"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6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8:41"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6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8:41"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6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8:41"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6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8:41"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6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8:41"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6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8:41"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6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8:41"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6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8:41"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6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8:41"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6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8:41"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6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8:41"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6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8:41"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6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8:41"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6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8:41"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6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8:41"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6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8:41"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6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8:41"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6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8:41"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6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8:41"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6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8:41"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6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8:41"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6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8:41"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6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8:41"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6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8:41"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6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8:41"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6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8:41"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6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8:41"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6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8:41"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6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8:41"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6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8:41"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6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8:41"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6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8:41"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6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8:41"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6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8:41"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6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8:41"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6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8:41"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6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8:41"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6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8:41"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6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8:41"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6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8:41"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6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8:41"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6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8:41"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6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8:41"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6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8:41"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6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8:41"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6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8:41"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6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8:41"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6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8:41"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6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8:41"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6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8:41"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6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8:41"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6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8:41"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6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8:41"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6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8:41"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6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8:41"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6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8:41"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6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8:41"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6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8:41"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6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8:41"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6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8:41"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6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8:41"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6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8:41"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6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8:41"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6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8:41"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6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8:41"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6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8:41"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6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8:41"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6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8:41"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6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8:41"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6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8:41"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6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8:41"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6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8:41"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6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8:41"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6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8:41"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6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8:41"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6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8:41"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6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8:41"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6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8:41"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6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8:41"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6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8:41"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6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8:41"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6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8:41"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6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8:41"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6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8:41"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6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8:41"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6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8:41"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6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8:41"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6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8:41"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6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8:41"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6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8:41"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6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8:41"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6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8:41"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6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8:41"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6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8:41"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6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8:41"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6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8:41"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6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8:41"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6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8:41"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6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8:41"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6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8:41"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6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8:41"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6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8:41"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6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8:41"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6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8:41"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6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8:41"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6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8:41"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6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8:41"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6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8:41"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6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8:41"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6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8:41"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6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8:41"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6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8:41"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6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8:41"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6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8:41"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6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8:41"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6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8:41"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6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8:41"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6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8:41"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6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8:41"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6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8:41"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6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8:41"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6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8:41"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6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8:41"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6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8:41"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6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8:41"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6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8:41"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6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8:41"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6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8:41"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6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8:41"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6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8:41"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6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8:41"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6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8:41"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6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8:41"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6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8:41"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6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8:41"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6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8:41"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6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8:41"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6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8:41"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6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8:41"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6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8:41"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6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8:41"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6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8:41"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6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8:41"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6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8:41"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6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8:41"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6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8:41"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6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8:41"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6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8:41"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6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8:41"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6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8:41"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6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8:41"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6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8:41"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6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8:41"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6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8:41"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6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8:41"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6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8:41"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6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8:41"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6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8:41"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6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8:41"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6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8:41"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6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8:41"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6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8:41"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6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8:41"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6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8:41"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6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8:41"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6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8:41"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6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8:41"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6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8:41"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6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8:41"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6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8:41"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6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8:41"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6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8:41"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6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8:41"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6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8:41"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6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8:41"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6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8:41"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6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8:41"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6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8:41"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6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8:41"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6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8:41"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6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8:41"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6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8:41"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6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8:41"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6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8:41"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6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8:41"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6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8:41"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6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8:41"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6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8:41"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6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8:41"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6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8:41"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6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8:41"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6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8:41"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6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8:41"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6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8:41"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6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8:41"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6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8:41"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6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8:41"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6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8:41"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6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8:41"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6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8:41"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6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8:41"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6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8:41"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6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8:41"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6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8:41"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6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8:41"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6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8:41"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6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8:41"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6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8:41"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6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8:41"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6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8:41"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6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8:41"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6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8:41"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6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8:41"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6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8:41"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6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8:41"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6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8:41"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6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8:41"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6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8:41"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6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8:41"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6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8:41"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6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8:41"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6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8:41"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6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8:41"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6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8:41"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6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8:41"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6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8:41"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6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8:41"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6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8:41"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6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8:41"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6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8:41"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6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8:41"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6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8:41"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6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8:41"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6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8:41"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6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8:41"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6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8:41"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6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8:41"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6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8:41"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6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8:41"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6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8:41"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6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8:41"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6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8:41"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6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8:41"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6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8:41"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6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8:41"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6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8:41"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6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8:41"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6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8:41"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6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8:41"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6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8:41"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6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8:41"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6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8:41"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6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8:41"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6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8:41"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6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8:41"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6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8:41"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6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8:41"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6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8:41"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6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8:41"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6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8:41"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6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8:41"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6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8:41"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6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8:41"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6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8:41"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6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8:41"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6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8:41"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6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8:41"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6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8:41"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6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8:41"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6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8:41"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6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8:41"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6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8:41"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6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8:41"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6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8:41"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6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8:41"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6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8:41"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6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8:41"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6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8:41"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6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8:41"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6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8:41"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6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8:41"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6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8:41"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6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8:41"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6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8:41"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6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8:41"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6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8:41"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6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8:41"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6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8:41"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6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8:41"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6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8:41"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6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8:41"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6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8:41"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6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8:41"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6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8:41"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6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8:41"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6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8:41"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6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8:41"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6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8:41"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6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8:41"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6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8:41"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6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8:41"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6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8:41"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6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8:41"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6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8:41"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6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8:41"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6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8:41"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6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8:41"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6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8:41"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6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8:41"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6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8:41"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6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8:41"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6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8:41"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6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8:41"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6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8:41"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6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8:41"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6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8:41"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6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8:41"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6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8:41"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6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8:41"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6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8:41"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6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8:41"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6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8:41"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6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8:41"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6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8:41"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6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8:41"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6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8:41"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6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8:41"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6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8:41"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6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8:41"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6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8:41"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6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8:41"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6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8:41"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6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8:41"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6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8:41"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6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8:41"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6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8:41"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6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8:41"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6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8:41"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6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8:41"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6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8:41"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6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8:41"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6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8:41"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6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8:41"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6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8:41"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6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8:41"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6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8:41"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6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8:41"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6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8:41"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6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8:41"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6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8:41"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6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8:41"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6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8:41"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6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8:41"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6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8:41"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6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8:41"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6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8:41"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6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8:41"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6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8:41"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6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8:41"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6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8:41"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6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8:41"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6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8:41"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6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8:41"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6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8:41"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6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8:41"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6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8:41"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6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8:41"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6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8:41"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6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8:41"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6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8:41"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6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8:41"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6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8:41"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6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8:41"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6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8:41"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6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8:41"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6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8:41"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6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  <row r="988" spans="18:41"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6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</row>
    <row r="989" spans="18:41"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6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</row>
    <row r="990" spans="18:41"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6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</row>
    <row r="991" spans="18:41"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6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</row>
    <row r="992" spans="18:41"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6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</row>
    <row r="993" spans="18:41"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6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</row>
    <row r="994" spans="18:41"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6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</row>
    <row r="995" spans="18:41"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6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</row>
    <row r="996" spans="18:41"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6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</row>
    <row r="997" spans="18:41"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6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</row>
    <row r="998" spans="18:41"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6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</row>
    <row r="999" spans="18:41"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6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</row>
    <row r="1000" spans="18:41"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6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</row>
    <row r="1001" spans="18:41"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6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</row>
    <row r="1002" spans="18:41"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6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</row>
    <row r="1003" spans="18:41"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6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</row>
    <row r="1004" spans="18:41"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6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</row>
    <row r="1005" spans="18:41"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6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</row>
    <row r="1006" spans="18:41"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6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</row>
    <row r="1007" spans="18:41"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6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</row>
  </sheetData>
  <mergeCells count="70">
    <mergeCell ref="A1:A4"/>
    <mergeCell ref="B1:B4"/>
    <mergeCell ref="C1:C4"/>
    <mergeCell ref="E1:K1"/>
    <mergeCell ref="L1:N1"/>
    <mergeCell ref="M2:N3"/>
    <mergeCell ref="R1:AO1"/>
    <mergeCell ref="AP1:AQ1"/>
    <mergeCell ref="AR1:BP1"/>
    <mergeCell ref="DA1:DJ1"/>
    <mergeCell ref="D2:D4"/>
    <mergeCell ref="E2:E4"/>
    <mergeCell ref="F2:G3"/>
    <mergeCell ref="H2:I3"/>
    <mergeCell ref="J2:K3"/>
    <mergeCell ref="L2:L4"/>
    <mergeCell ref="O1:Q1"/>
    <mergeCell ref="O2:O4"/>
    <mergeCell ref="P2:Q3"/>
    <mergeCell ref="AL2:AM3"/>
    <mergeCell ref="R2:R4"/>
    <mergeCell ref="S2:T3"/>
    <mergeCell ref="U2:V3"/>
    <mergeCell ref="W2:W4"/>
    <mergeCell ref="X2:Y3"/>
    <mergeCell ref="Z2:AA3"/>
    <mergeCell ref="AB2:AC3"/>
    <mergeCell ref="AD2:AE3"/>
    <mergeCell ref="AF2:AG3"/>
    <mergeCell ref="AH2:AI3"/>
    <mergeCell ref="AJ2:AK3"/>
    <mergeCell ref="AX2:AZ3"/>
    <mergeCell ref="BA2:BB3"/>
    <mergeCell ref="BE2:BP2"/>
    <mergeCell ref="AN2:AO3"/>
    <mergeCell ref="AP2:AQ3"/>
    <mergeCell ref="AR2:AS3"/>
    <mergeCell ref="AT2:AV3"/>
    <mergeCell ref="AW2:AW4"/>
    <mergeCell ref="BE3:BG3"/>
    <mergeCell ref="BH3:BJ3"/>
    <mergeCell ref="BK3:BM3"/>
    <mergeCell ref="BN3:BP3"/>
    <mergeCell ref="BC2:BC4"/>
    <mergeCell ref="BD2:BD4"/>
    <mergeCell ref="CN2:CO3"/>
    <mergeCell ref="CP2:CX2"/>
    <mergeCell ref="CY2:CZ3"/>
    <mergeCell ref="DA2:DA4"/>
    <mergeCell ref="DB2:DC3"/>
    <mergeCell ref="CV3:CX3"/>
    <mergeCell ref="CL2:CM3"/>
    <mergeCell ref="BQ2:BR3"/>
    <mergeCell ref="BS2:CD2"/>
    <mergeCell ref="CE2:CE4"/>
    <mergeCell ref="CF2:CI3"/>
    <mergeCell ref="CJ2:CK3"/>
    <mergeCell ref="BS3:BU3"/>
    <mergeCell ref="BV3:BX3"/>
    <mergeCell ref="BY3:CA3"/>
    <mergeCell ref="CB3:CD3"/>
    <mergeCell ref="DL1:DN1"/>
    <mergeCell ref="DL2:DL4"/>
    <mergeCell ref="DM2:DM4"/>
    <mergeCell ref="DN2:DN4"/>
    <mergeCell ref="CP3:CR3"/>
    <mergeCell ref="CS3:CU3"/>
    <mergeCell ref="DD2:DG3"/>
    <mergeCell ref="DH2:DJ3"/>
    <mergeCell ref="DK2:DK4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1014"/>
  <sheetViews>
    <sheetView zoomScale="90" zoomScaleNormal="90" workbookViewId="0">
      <selection activeCell="D1" sqref="A1:XFD1"/>
    </sheetView>
  </sheetViews>
  <sheetFormatPr defaultColWidth="9.140625" defaultRowHeight="12.75"/>
  <cols>
    <col min="1" max="27" width="19.28515625" style="1" customWidth="1"/>
    <col min="28" max="28" width="17.42578125" style="1" customWidth="1"/>
    <col min="29" max="29" width="13.5703125" style="5" customWidth="1"/>
    <col min="30" max="32" width="15" style="1" customWidth="1"/>
    <col min="33" max="33" width="15.5703125" style="1" customWidth="1"/>
    <col min="34" max="35" width="19.28515625" style="1" customWidth="1"/>
    <col min="36" max="36" width="15.28515625" style="1" customWidth="1"/>
    <col min="37" max="37" width="22.140625" style="1" customWidth="1"/>
    <col min="38" max="41" width="19.28515625" style="1" customWidth="1"/>
    <col min="42" max="42" width="19.140625" style="1" customWidth="1"/>
    <col min="43" max="43" width="34.5703125" style="1" customWidth="1"/>
    <col min="44" max="44" width="14.7109375" style="1" customWidth="1"/>
    <col min="45" max="48" width="15.85546875" style="1" customWidth="1"/>
    <col min="49" max="52" width="21.7109375" style="1" customWidth="1"/>
    <col min="53" max="55" width="19.28515625" style="1" customWidth="1"/>
    <col min="56" max="56" width="19.28515625" style="162" customWidth="1"/>
    <col min="57" max="72" width="13" style="1" customWidth="1"/>
    <col min="73" max="73" width="14" style="1" customWidth="1"/>
    <col min="74" max="74" width="13" style="1" customWidth="1"/>
    <col min="75" max="105" width="19.28515625" style="1" customWidth="1"/>
    <col min="106" max="107" width="26.42578125" style="1" customWidth="1"/>
    <col min="108" max="114" width="19.28515625" style="1" customWidth="1"/>
    <col min="115" max="115" width="20.42578125" style="1" customWidth="1"/>
    <col min="116" max="118" width="19.85546875" style="1" customWidth="1"/>
    <col min="119" max="16384" width="9.140625" style="1"/>
  </cols>
  <sheetData>
    <row r="1" spans="1:118" ht="12.75" customHeight="1">
      <c r="A1" s="283" t="s">
        <v>18</v>
      </c>
      <c r="B1" s="257" t="s">
        <v>28</v>
      </c>
      <c r="C1" s="257" t="s">
        <v>0</v>
      </c>
      <c r="D1" s="8" t="s">
        <v>3</v>
      </c>
      <c r="E1" s="267" t="s">
        <v>6</v>
      </c>
      <c r="F1" s="268"/>
      <c r="G1" s="268"/>
      <c r="H1" s="268"/>
      <c r="I1" s="268"/>
      <c r="J1" s="268"/>
      <c r="K1" s="269"/>
      <c r="L1" s="260" t="s">
        <v>4</v>
      </c>
      <c r="M1" s="261"/>
      <c r="N1" s="262"/>
      <c r="O1" s="263" t="s">
        <v>5</v>
      </c>
      <c r="P1" s="264"/>
      <c r="Q1" s="265"/>
      <c r="R1" s="247" t="s">
        <v>41</v>
      </c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9"/>
      <c r="AP1" s="238" t="s">
        <v>9</v>
      </c>
      <c r="AQ1" s="239"/>
      <c r="AR1" s="244" t="s">
        <v>71</v>
      </c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6"/>
      <c r="BQ1" s="18"/>
      <c r="BR1" s="18"/>
      <c r="BS1" s="18"/>
      <c r="BT1" s="18"/>
      <c r="BU1" s="18"/>
      <c r="BV1" s="18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285" t="s">
        <v>7</v>
      </c>
      <c r="DB1" s="285"/>
      <c r="DC1" s="285"/>
      <c r="DD1" s="285"/>
      <c r="DE1" s="285"/>
      <c r="DF1" s="285"/>
      <c r="DG1" s="285"/>
      <c r="DH1" s="285"/>
      <c r="DI1" s="285"/>
      <c r="DJ1" s="285"/>
      <c r="DK1" s="19" t="s">
        <v>8</v>
      </c>
      <c r="DL1" s="289" t="s">
        <v>133</v>
      </c>
      <c r="DM1" s="289"/>
      <c r="DN1" s="289"/>
    </row>
    <row r="2" spans="1:118" ht="53.25" customHeight="1">
      <c r="A2" s="283"/>
      <c r="B2" s="258"/>
      <c r="C2" s="258"/>
      <c r="D2" s="283" t="s">
        <v>35</v>
      </c>
      <c r="E2" s="266" t="s">
        <v>38</v>
      </c>
      <c r="F2" s="278" t="s">
        <v>39</v>
      </c>
      <c r="G2" s="279"/>
      <c r="H2" s="278" t="s">
        <v>40</v>
      </c>
      <c r="I2" s="279"/>
      <c r="J2" s="278" t="s">
        <v>59</v>
      </c>
      <c r="K2" s="279"/>
      <c r="L2" s="287" t="s">
        <v>36</v>
      </c>
      <c r="M2" s="274" t="s">
        <v>58</v>
      </c>
      <c r="N2" s="275"/>
      <c r="O2" s="288" t="s">
        <v>37</v>
      </c>
      <c r="P2" s="270" t="s">
        <v>57</v>
      </c>
      <c r="Q2" s="271"/>
      <c r="R2" s="256" t="s">
        <v>42</v>
      </c>
      <c r="S2" s="250" t="s">
        <v>43</v>
      </c>
      <c r="T2" s="251"/>
      <c r="U2" s="250" t="s">
        <v>44</v>
      </c>
      <c r="V2" s="251"/>
      <c r="W2" s="256" t="s">
        <v>45</v>
      </c>
      <c r="X2" s="250" t="s">
        <v>53</v>
      </c>
      <c r="Y2" s="251"/>
      <c r="Z2" s="250" t="s">
        <v>56</v>
      </c>
      <c r="AA2" s="251"/>
      <c r="AB2" s="250" t="s">
        <v>46</v>
      </c>
      <c r="AC2" s="251"/>
      <c r="AD2" s="250" t="s">
        <v>49</v>
      </c>
      <c r="AE2" s="251"/>
      <c r="AF2" s="250" t="s">
        <v>50</v>
      </c>
      <c r="AG2" s="251"/>
      <c r="AH2" s="250" t="s">
        <v>62</v>
      </c>
      <c r="AI2" s="251"/>
      <c r="AJ2" s="250" t="s">
        <v>63</v>
      </c>
      <c r="AK2" s="251"/>
      <c r="AL2" s="250" t="s">
        <v>64</v>
      </c>
      <c r="AM2" s="251"/>
      <c r="AN2" s="250" t="s">
        <v>66</v>
      </c>
      <c r="AO2" s="251"/>
      <c r="AP2" s="240" t="s">
        <v>69</v>
      </c>
      <c r="AQ2" s="241"/>
      <c r="AR2" s="225" t="s">
        <v>70</v>
      </c>
      <c r="AS2" s="227"/>
      <c r="AT2" s="225" t="s">
        <v>124</v>
      </c>
      <c r="AU2" s="226"/>
      <c r="AV2" s="227"/>
      <c r="AW2" s="235" t="s">
        <v>125</v>
      </c>
      <c r="AX2" s="225" t="s">
        <v>131</v>
      </c>
      <c r="AY2" s="226"/>
      <c r="AZ2" s="227"/>
      <c r="BA2" s="225" t="s">
        <v>73</v>
      </c>
      <c r="BB2" s="227"/>
      <c r="BC2" s="235" t="s">
        <v>459</v>
      </c>
      <c r="BD2" s="235" t="s">
        <v>460</v>
      </c>
      <c r="BE2" s="231" t="s">
        <v>74</v>
      </c>
      <c r="BF2" s="232"/>
      <c r="BG2" s="232"/>
      <c r="BH2" s="232"/>
      <c r="BI2" s="232"/>
      <c r="BJ2" s="232"/>
      <c r="BK2" s="232"/>
      <c r="BL2" s="232"/>
      <c r="BM2" s="232"/>
      <c r="BN2" s="232"/>
      <c r="BO2" s="232"/>
      <c r="BP2" s="233"/>
      <c r="BQ2" s="204" t="s">
        <v>78</v>
      </c>
      <c r="BR2" s="205"/>
      <c r="BS2" s="208" t="s">
        <v>117</v>
      </c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10"/>
      <c r="CE2" s="222" t="s">
        <v>81</v>
      </c>
      <c r="CF2" s="204" t="s">
        <v>80</v>
      </c>
      <c r="CG2" s="219"/>
      <c r="CH2" s="219"/>
      <c r="CI2" s="205"/>
      <c r="CJ2" s="204" t="s">
        <v>86</v>
      </c>
      <c r="CK2" s="205"/>
      <c r="CL2" s="204" t="s">
        <v>89</v>
      </c>
      <c r="CM2" s="205"/>
      <c r="CN2" s="204" t="s">
        <v>95</v>
      </c>
      <c r="CO2" s="205"/>
      <c r="CP2" s="208" t="s">
        <v>98</v>
      </c>
      <c r="CQ2" s="209"/>
      <c r="CR2" s="209"/>
      <c r="CS2" s="209"/>
      <c r="CT2" s="209"/>
      <c r="CU2" s="209"/>
      <c r="CV2" s="209"/>
      <c r="CW2" s="209"/>
      <c r="CX2" s="210"/>
      <c r="CY2" s="204" t="s">
        <v>97</v>
      </c>
      <c r="CZ2" s="205"/>
      <c r="DA2" s="286" t="s">
        <v>10</v>
      </c>
      <c r="DB2" s="211" t="s">
        <v>103</v>
      </c>
      <c r="DC2" s="213"/>
      <c r="DD2" s="211" t="s">
        <v>11</v>
      </c>
      <c r="DE2" s="212"/>
      <c r="DF2" s="212"/>
      <c r="DG2" s="213"/>
      <c r="DH2" s="211" t="s">
        <v>104</v>
      </c>
      <c r="DI2" s="212"/>
      <c r="DJ2" s="213"/>
      <c r="DK2" s="282" t="s">
        <v>105</v>
      </c>
      <c r="DL2" s="290" t="s">
        <v>134</v>
      </c>
      <c r="DM2" s="290" t="s">
        <v>135</v>
      </c>
      <c r="DN2" s="290" t="s">
        <v>136</v>
      </c>
    </row>
    <row r="3" spans="1:118" ht="12.75" customHeight="1">
      <c r="A3" s="283"/>
      <c r="B3" s="258"/>
      <c r="C3" s="258"/>
      <c r="D3" s="283"/>
      <c r="E3" s="266"/>
      <c r="F3" s="280"/>
      <c r="G3" s="281"/>
      <c r="H3" s="280"/>
      <c r="I3" s="281"/>
      <c r="J3" s="280"/>
      <c r="K3" s="281"/>
      <c r="L3" s="287"/>
      <c r="M3" s="276"/>
      <c r="N3" s="277"/>
      <c r="O3" s="288"/>
      <c r="P3" s="272"/>
      <c r="Q3" s="273"/>
      <c r="R3" s="256"/>
      <c r="S3" s="252"/>
      <c r="T3" s="253"/>
      <c r="U3" s="252"/>
      <c r="V3" s="253"/>
      <c r="W3" s="256"/>
      <c r="X3" s="252"/>
      <c r="Y3" s="253"/>
      <c r="Z3" s="252"/>
      <c r="AA3" s="253"/>
      <c r="AB3" s="252"/>
      <c r="AC3" s="253"/>
      <c r="AD3" s="252"/>
      <c r="AE3" s="253"/>
      <c r="AF3" s="252"/>
      <c r="AG3" s="253"/>
      <c r="AH3" s="252"/>
      <c r="AI3" s="253"/>
      <c r="AJ3" s="252"/>
      <c r="AK3" s="253"/>
      <c r="AL3" s="252"/>
      <c r="AM3" s="253"/>
      <c r="AN3" s="252"/>
      <c r="AO3" s="253"/>
      <c r="AP3" s="242"/>
      <c r="AQ3" s="243"/>
      <c r="AR3" s="228"/>
      <c r="AS3" s="230"/>
      <c r="AT3" s="228"/>
      <c r="AU3" s="229"/>
      <c r="AV3" s="230"/>
      <c r="AW3" s="236"/>
      <c r="AX3" s="228"/>
      <c r="AY3" s="229"/>
      <c r="AZ3" s="230"/>
      <c r="BA3" s="228"/>
      <c r="BB3" s="230"/>
      <c r="BC3" s="236"/>
      <c r="BD3" s="236"/>
      <c r="BE3" s="231" t="s">
        <v>51</v>
      </c>
      <c r="BF3" s="232"/>
      <c r="BG3" s="233"/>
      <c r="BH3" s="234" t="s">
        <v>13</v>
      </c>
      <c r="BI3" s="234"/>
      <c r="BJ3" s="234"/>
      <c r="BK3" s="234" t="s">
        <v>14</v>
      </c>
      <c r="BL3" s="234"/>
      <c r="BM3" s="234"/>
      <c r="BN3" s="234" t="s">
        <v>16</v>
      </c>
      <c r="BO3" s="234"/>
      <c r="BP3" s="234"/>
      <c r="BQ3" s="206"/>
      <c r="BR3" s="207"/>
      <c r="BS3" s="208" t="s">
        <v>51</v>
      </c>
      <c r="BT3" s="209"/>
      <c r="BU3" s="210"/>
      <c r="BV3" s="208" t="s">
        <v>13</v>
      </c>
      <c r="BW3" s="209"/>
      <c r="BX3" s="210"/>
      <c r="BY3" s="208" t="s">
        <v>14</v>
      </c>
      <c r="BZ3" s="209"/>
      <c r="CA3" s="210"/>
      <c r="CB3" s="208" t="s">
        <v>17</v>
      </c>
      <c r="CC3" s="209"/>
      <c r="CD3" s="210"/>
      <c r="CE3" s="223"/>
      <c r="CF3" s="206"/>
      <c r="CG3" s="220"/>
      <c r="CH3" s="220"/>
      <c r="CI3" s="207"/>
      <c r="CJ3" s="217"/>
      <c r="CK3" s="218"/>
      <c r="CL3" s="217"/>
      <c r="CM3" s="218"/>
      <c r="CN3" s="217"/>
      <c r="CO3" s="218"/>
      <c r="CP3" s="208" t="s">
        <v>51</v>
      </c>
      <c r="CQ3" s="209"/>
      <c r="CR3" s="210"/>
      <c r="CS3" s="208" t="s">
        <v>93</v>
      </c>
      <c r="CT3" s="209"/>
      <c r="CU3" s="210"/>
      <c r="CV3" s="208" t="s">
        <v>94</v>
      </c>
      <c r="CW3" s="209"/>
      <c r="CX3" s="210"/>
      <c r="CY3" s="206"/>
      <c r="CZ3" s="207"/>
      <c r="DA3" s="286"/>
      <c r="DB3" s="214"/>
      <c r="DC3" s="216"/>
      <c r="DD3" s="214"/>
      <c r="DE3" s="215"/>
      <c r="DF3" s="215"/>
      <c r="DG3" s="216"/>
      <c r="DH3" s="214"/>
      <c r="DI3" s="215"/>
      <c r="DJ3" s="216"/>
      <c r="DK3" s="282"/>
      <c r="DL3" s="290"/>
      <c r="DM3" s="290"/>
      <c r="DN3" s="290"/>
    </row>
    <row r="4" spans="1:118" ht="114.75">
      <c r="A4" s="283"/>
      <c r="B4" s="259"/>
      <c r="C4" s="259"/>
      <c r="D4" s="283"/>
      <c r="E4" s="266"/>
      <c r="F4" s="10" t="s">
        <v>54</v>
      </c>
      <c r="G4" s="10" t="s">
        <v>55</v>
      </c>
      <c r="H4" s="10" t="s">
        <v>54</v>
      </c>
      <c r="I4" s="10" t="s">
        <v>55</v>
      </c>
      <c r="J4" s="10" t="s">
        <v>51</v>
      </c>
      <c r="K4" s="10" t="s">
        <v>138</v>
      </c>
      <c r="L4" s="287"/>
      <c r="M4" s="13" t="s">
        <v>51</v>
      </c>
      <c r="N4" s="13" t="s">
        <v>138</v>
      </c>
      <c r="O4" s="288"/>
      <c r="P4" s="9" t="s">
        <v>51</v>
      </c>
      <c r="Q4" s="9" t="s">
        <v>138</v>
      </c>
      <c r="R4" s="256"/>
      <c r="S4" s="11" t="s">
        <v>54</v>
      </c>
      <c r="T4" s="11" t="s">
        <v>55</v>
      </c>
      <c r="U4" s="11" t="s">
        <v>54</v>
      </c>
      <c r="V4" s="11" t="s">
        <v>55</v>
      </c>
      <c r="W4" s="256"/>
      <c r="X4" s="12" t="s">
        <v>51</v>
      </c>
      <c r="Y4" s="11" t="s">
        <v>138</v>
      </c>
      <c r="Z4" s="12" t="s">
        <v>51</v>
      </c>
      <c r="AA4" s="11" t="s">
        <v>138</v>
      </c>
      <c r="AB4" s="11" t="s">
        <v>47</v>
      </c>
      <c r="AC4" s="11" t="s">
        <v>48</v>
      </c>
      <c r="AD4" s="11" t="s">
        <v>47</v>
      </c>
      <c r="AE4" s="11" t="s">
        <v>48</v>
      </c>
      <c r="AF4" s="11" t="s">
        <v>47</v>
      </c>
      <c r="AG4" s="11" t="s">
        <v>48</v>
      </c>
      <c r="AH4" s="12" t="s">
        <v>51</v>
      </c>
      <c r="AI4" s="11" t="s">
        <v>60</v>
      </c>
      <c r="AJ4" s="12" t="s">
        <v>51</v>
      </c>
      <c r="AK4" s="11" t="s">
        <v>61</v>
      </c>
      <c r="AL4" s="12" t="s">
        <v>51</v>
      </c>
      <c r="AM4" s="11" t="s">
        <v>139</v>
      </c>
      <c r="AN4" s="12" t="s">
        <v>51</v>
      </c>
      <c r="AO4" s="11" t="s">
        <v>140</v>
      </c>
      <c r="AP4" s="14" t="s">
        <v>51</v>
      </c>
      <c r="AQ4" s="14" t="s">
        <v>141</v>
      </c>
      <c r="AR4" s="22" t="s">
        <v>51</v>
      </c>
      <c r="AS4" s="22" t="s">
        <v>142</v>
      </c>
      <c r="AT4" s="22" t="s">
        <v>13</v>
      </c>
      <c r="AU4" s="22" t="s">
        <v>14</v>
      </c>
      <c r="AV4" s="22" t="s">
        <v>15</v>
      </c>
      <c r="AW4" s="237"/>
      <c r="AX4" s="22" t="s">
        <v>13</v>
      </c>
      <c r="AY4" s="22" t="s">
        <v>14</v>
      </c>
      <c r="AZ4" s="22" t="s">
        <v>16</v>
      </c>
      <c r="BA4" s="21" t="s">
        <v>51</v>
      </c>
      <c r="BB4" s="21" t="s">
        <v>138</v>
      </c>
      <c r="BC4" s="237"/>
      <c r="BD4" s="237"/>
      <c r="BE4" s="22" t="s">
        <v>75</v>
      </c>
      <c r="BF4" s="22" t="s">
        <v>76</v>
      </c>
      <c r="BG4" s="22" t="s">
        <v>77</v>
      </c>
      <c r="BH4" s="22" t="s">
        <v>75</v>
      </c>
      <c r="BI4" s="22" t="s">
        <v>76</v>
      </c>
      <c r="BJ4" s="22" t="s">
        <v>77</v>
      </c>
      <c r="BK4" s="22" t="s">
        <v>75</v>
      </c>
      <c r="BL4" s="22" t="s">
        <v>76</v>
      </c>
      <c r="BM4" s="22" t="s">
        <v>77</v>
      </c>
      <c r="BN4" s="22" t="s">
        <v>75</v>
      </c>
      <c r="BO4" s="22" t="s">
        <v>76</v>
      </c>
      <c r="BP4" s="22" t="s">
        <v>77</v>
      </c>
      <c r="BQ4" s="17" t="s">
        <v>51</v>
      </c>
      <c r="BR4" s="17" t="s">
        <v>143</v>
      </c>
      <c r="BS4" s="17" t="s">
        <v>51</v>
      </c>
      <c r="BT4" s="17" t="s">
        <v>75</v>
      </c>
      <c r="BU4" s="17" t="s">
        <v>77</v>
      </c>
      <c r="BV4" s="17" t="s">
        <v>51</v>
      </c>
      <c r="BW4" s="17" t="s">
        <v>75</v>
      </c>
      <c r="BX4" s="17" t="s">
        <v>77</v>
      </c>
      <c r="BY4" s="17" t="s">
        <v>51</v>
      </c>
      <c r="BZ4" s="17" t="s">
        <v>75</v>
      </c>
      <c r="CA4" s="17" t="s">
        <v>77</v>
      </c>
      <c r="CB4" s="17" t="s">
        <v>51</v>
      </c>
      <c r="CC4" s="17" t="s">
        <v>75</v>
      </c>
      <c r="CD4" s="17" t="s">
        <v>77</v>
      </c>
      <c r="CE4" s="224"/>
      <c r="CF4" s="17" t="s">
        <v>82</v>
      </c>
      <c r="CG4" s="17" t="s">
        <v>83</v>
      </c>
      <c r="CH4" s="17" t="s">
        <v>84</v>
      </c>
      <c r="CI4" s="17" t="s">
        <v>85</v>
      </c>
      <c r="CJ4" s="17" t="s">
        <v>87</v>
      </c>
      <c r="CK4" s="17" t="s">
        <v>88</v>
      </c>
      <c r="CL4" s="17" t="s">
        <v>87</v>
      </c>
      <c r="CM4" s="17" t="s">
        <v>88</v>
      </c>
      <c r="CN4" s="17" t="s">
        <v>51</v>
      </c>
      <c r="CO4" s="17" t="s">
        <v>96</v>
      </c>
      <c r="CP4" s="17" t="s">
        <v>90</v>
      </c>
      <c r="CQ4" s="17" t="s">
        <v>91</v>
      </c>
      <c r="CR4" s="17" t="s">
        <v>92</v>
      </c>
      <c r="CS4" s="17" t="s">
        <v>90</v>
      </c>
      <c r="CT4" s="17" t="s">
        <v>91</v>
      </c>
      <c r="CU4" s="17" t="s">
        <v>92</v>
      </c>
      <c r="CV4" s="17" t="s">
        <v>90</v>
      </c>
      <c r="CW4" s="17" t="s">
        <v>91</v>
      </c>
      <c r="CX4" s="17" t="s">
        <v>92</v>
      </c>
      <c r="CY4" s="17" t="s">
        <v>51</v>
      </c>
      <c r="CZ4" s="17" t="s">
        <v>96</v>
      </c>
      <c r="DA4" s="286"/>
      <c r="DB4" s="23" t="s">
        <v>51</v>
      </c>
      <c r="DC4" s="23" t="s">
        <v>106</v>
      </c>
      <c r="DD4" s="23" t="s">
        <v>99</v>
      </c>
      <c r="DE4" s="23" t="s">
        <v>100</v>
      </c>
      <c r="DF4" s="23" t="s">
        <v>101</v>
      </c>
      <c r="DG4" s="23" t="s">
        <v>102</v>
      </c>
      <c r="DH4" s="23" t="s">
        <v>12</v>
      </c>
      <c r="DI4" s="23" t="s">
        <v>1</v>
      </c>
      <c r="DJ4" s="23" t="s">
        <v>2</v>
      </c>
      <c r="DK4" s="282"/>
      <c r="DL4" s="290"/>
      <c r="DM4" s="290"/>
      <c r="DN4" s="290"/>
    </row>
    <row r="5" spans="1:118" s="98" customFormat="1">
      <c r="A5" s="81" t="s">
        <v>393</v>
      </c>
      <c r="B5" s="81" t="s">
        <v>439</v>
      </c>
      <c r="C5" s="81" t="s">
        <v>33</v>
      </c>
      <c r="D5" s="95">
        <v>113</v>
      </c>
      <c r="E5" s="94">
        <f t="shared" ref="E5:E52" si="0">F5+H5</f>
        <v>10</v>
      </c>
      <c r="F5" s="95">
        <v>10</v>
      </c>
      <c r="G5" s="84">
        <f>(F5/E5)*100</f>
        <v>100</v>
      </c>
      <c r="H5" s="95">
        <v>0</v>
      </c>
      <c r="I5" s="84">
        <f>(H5/E5)*100</f>
        <v>0</v>
      </c>
      <c r="J5" s="95">
        <v>10</v>
      </c>
      <c r="K5" s="84">
        <f t="shared" ref="K5:K52" si="1">(J5/D5)*100</f>
        <v>8.8495575221238933</v>
      </c>
      <c r="L5" s="95">
        <v>102</v>
      </c>
      <c r="M5" s="95">
        <v>39</v>
      </c>
      <c r="N5" s="96">
        <f t="shared" ref="N5:N52" si="2">(M5/D5)*100</f>
        <v>34.513274336283182</v>
      </c>
      <c r="O5" s="95">
        <v>43</v>
      </c>
      <c r="P5" s="95">
        <v>23</v>
      </c>
      <c r="Q5" s="84">
        <f t="shared" ref="Q5:Q52" si="3">(P5/D5)*100</f>
        <v>20.353982300884958</v>
      </c>
      <c r="R5" s="95">
        <f t="shared" ref="R5:R52" si="4">S5+U5</f>
        <v>9</v>
      </c>
      <c r="S5" s="95">
        <v>9</v>
      </c>
      <c r="T5" s="84">
        <f>(S5/R5)*100</f>
        <v>100</v>
      </c>
      <c r="U5" s="95">
        <v>0</v>
      </c>
      <c r="V5" s="84">
        <f>(U5/R5)*100</f>
        <v>0</v>
      </c>
      <c r="W5" s="95">
        <v>0</v>
      </c>
      <c r="X5" s="95">
        <v>9</v>
      </c>
      <c r="Y5" s="84">
        <f t="shared" ref="Y5:Y52" si="5">((X5)/D5)*100</f>
        <v>7.9646017699115044</v>
      </c>
      <c r="Z5" s="95">
        <v>0</v>
      </c>
      <c r="AA5" s="84">
        <f t="shared" ref="AA5:AA52" si="6">((Z5)/D5)*100</f>
        <v>0</v>
      </c>
      <c r="AB5" s="90">
        <v>50.22</v>
      </c>
      <c r="AC5" s="90"/>
      <c r="AD5" s="90">
        <v>422.83</v>
      </c>
      <c r="AE5" s="90"/>
      <c r="AF5" s="84">
        <v>7.38</v>
      </c>
      <c r="AG5" s="84"/>
      <c r="AH5" s="94">
        <v>6</v>
      </c>
      <c r="AI5" s="84">
        <f>(AH5/S5)*100</f>
        <v>66.666666666666657</v>
      </c>
      <c r="AJ5" s="94">
        <v>0</v>
      </c>
      <c r="AK5" s="168" t="s">
        <v>456</v>
      </c>
      <c r="AL5" s="94">
        <v>6</v>
      </c>
      <c r="AM5" s="84">
        <f>(AL5/X5)*100</f>
        <v>66.666666666666657</v>
      </c>
      <c r="AN5" s="94">
        <v>0</v>
      </c>
      <c r="AO5" s="168" t="s">
        <v>456</v>
      </c>
      <c r="AP5" s="94">
        <v>0</v>
      </c>
      <c r="AQ5" s="174">
        <f>(AP5/D5)*100</f>
        <v>0</v>
      </c>
      <c r="AR5" s="94">
        <f t="shared" ref="AR5:AR52" si="7">AT5+AU5+AV5</f>
        <v>0</v>
      </c>
      <c r="AS5" s="84">
        <f t="shared" ref="AS5:AS52" si="8">((AR5)/D5)*100</f>
        <v>0</v>
      </c>
      <c r="AT5" s="148">
        <v>0</v>
      </c>
      <c r="AU5" s="148">
        <v>0</v>
      </c>
      <c r="AV5" s="148">
        <v>0</v>
      </c>
      <c r="AW5" s="94">
        <f t="shared" ref="AW5:AW52" si="9">AX5+AY5+AZ5</f>
        <v>0</v>
      </c>
      <c r="AX5" s="94">
        <v>0</v>
      </c>
      <c r="AY5" s="94">
        <v>0</v>
      </c>
      <c r="AZ5" s="94">
        <v>0</v>
      </c>
      <c r="BA5" s="94">
        <v>0</v>
      </c>
      <c r="BB5" s="84">
        <f t="shared" ref="BB5:BB52" si="10">((BA5)/D5)*100</f>
        <v>0</v>
      </c>
      <c r="BC5" s="148">
        <v>0</v>
      </c>
      <c r="BD5" s="168" t="s">
        <v>456</v>
      </c>
      <c r="BE5" s="94">
        <f t="shared" ref="BE5:BE52" si="11">BH5+BK5+BN5</f>
        <v>0</v>
      </c>
      <c r="BF5" s="94">
        <f t="shared" ref="BF5:BF52" si="12">BI5+BL5+BO5</f>
        <v>0</v>
      </c>
      <c r="BG5" s="94">
        <f t="shared" ref="BG5:BG52" si="13">BJ5+BM5+BP5</f>
        <v>0</v>
      </c>
      <c r="BH5" s="95">
        <v>0</v>
      </c>
      <c r="BI5" s="95">
        <v>0</v>
      </c>
      <c r="BJ5" s="95">
        <v>0</v>
      </c>
      <c r="BK5" s="95">
        <v>0</v>
      </c>
      <c r="BL5" s="95">
        <v>0</v>
      </c>
      <c r="BM5" s="95">
        <v>0</v>
      </c>
      <c r="BN5" s="95">
        <v>0</v>
      </c>
      <c r="BO5" s="95">
        <v>0</v>
      </c>
      <c r="BP5" s="95">
        <v>0</v>
      </c>
      <c r="BQ5" s="94">
        <f t="shared" ref="BQ5:BQ52" si="14">BS5+CE5</f>
        <v>1</v>
      </c>
      <c r="BR5" s="96">
        <f t="shared" ref="BR5:BR52" si="15">(BQ5/D5)*100</f>
        <v>0.88495575221238942</v>
      </c>
      <c r="BS5" s="94">
        <f t="shared" ref="BS5:BS52" si="16">BT5+BU5</f>
        <v>1</v>
      </c>
      <c r="BT5" s="94">
        <f t="shared" ref="BT5:BT52" si="17">BW5+BZ5+CC5</f>
        <v>0</v>
      </c>
      <c r="BU5" s="94">
        <f t="shared" ref="BU5:BU52" si="18">BX5+CA5+CD5</f>
        <v>1</v>
      </c>
      <c r="BV5" s="94">
        <f t="shared" ref="BV5:BV52" si="19">BW5+BX5</f>
        <v>0</v>
      </c>
      <c r="BW5" s="94">
        <v>0</v>
      </c>
      <c r="BX5" s="94">
        <v>0</v>
      </c>
      <c r="BY5" s="94">
        <f t="shared" ref="BY5:BY52" si="20">BZ5+CA5</f>
        <v>1</v>
      </c>
      <c r="BZ5" s="94">
        <v>0</v>
      </c>
      <c r="CA5" s="94">
        <v>1</v>
      </c>
      <c r="CB5" s="94">
        <f t="shared" ref="CB5:CB52" si="21">CC5+CD5</f>
        <v>0</v>
      </c>
      <c r="CC5" s="94">
        <v>0</v>
      </c>
      <c r="CD5" s="94">
        <v>0</v>
      </c>
      <c r="CE5" s="94">
        <f t="shared" ref="CE5:CE52" si="22">CF5+CG5+CH5+CI5</f>
        <v>0</v>
      </c>
      <c r="CF5" s="94">
        <v>0</v>
      </c>
      <c r="CG5" s="94">
        <v>0</v>
      </c>
      <c r="CH5" s="94">
        <v>0</v>
      </c>
      <c r="CI5" s="94">
        <v>0</v>
      </c>
      <c r="CJ5" s="97">
        <v>1200.77</v>
      </c>
      <c r="CK5" s="97"/>
      <c r="CL5" s="94">
        <v>4</v>
      </c>
      <c r="CM5" s="94">
        <v>0</v>
      </c>
      <c r="CN5" s="94">
        <f t="shared" ref="CN5:CN52" si="23">CP5+CQ5+CR5</f>
        <v>1</v>
      </c>
      <c r="CO5" s="96">
        <f>(CN5/BQ5)*100</f>
        <v>100</v>
      </c>
      <c r="CP5" s="94">
        <f t="shared" ref="CP5:CP52" si="24">CS5+CV5</f>
        <v>1</v>
      </c>
      <c r="CQ5" s="94">
        <f t="shared" ref="CQ5:CQ52" si="25">CT5+CW5</f>
        <v>0</v>
      </c>
      <c r="CR5" s="94">
        <f t="shared" ref="CR5:CR52" si="26">CU5+CX5</f>
        <v>0</v>
      </c>
      <c r="CS5" s="94">
        <v>1</v>
      </c>
      <c r="CT5" s="94">
        <v>0</v>
      </c>
      <c r="CU5" s="94">
        <v>0</v>
      </c>
      <c r="CV5" s="94">
        <v>0</v>
      </c>
      <c r="CW5" s="94">
        <v>0</v>
      </c>
      <c r="CX5" s="94">
        <v>0</v>
      </c>
      <c r="CY5" s="94">
        <f t="shared" ref="CY5:CY52" si="27">BQ5-CN5</f>
        <v>0</v>
      </c>
      <c r="CZ5" s="96">
        <f>(CY5/BQ5)*100</f>
        <v>0</v>
      </c>
      <c r="DA5" s="94">
        <v>0</v>
      </c>
      <c r="DB5" s="94">
        <f t="shared" ref="DB5:DB52" si="28">SUM(DD5:DG5)</f>
        <v>0</v>
      </c>
      <c r="DC5" s="168" t="s">
        <v>456</v>
      </c>
      <c r="DD5" s="94">
        <v>0</v>
      </c>
      <c r="DE5" s="94">
        <v>0</v>
      </c>
      <c r="DF5" s="94">
        <v>0</v>
      </c>
      <c r="DG5" s="94">
        <v>0</v>
      </c>
      <c r="DH5" s="97"/>
      <c r="DI5" s="97"/>
      <c r="DJ5" s="97"/>
      <c r="DK5" s="95">
        <v>0</v>
      </c>
      <c r="DL5" s="95">
        <v>0</v>
      </c>
      <c r="DM5" s="95">
        <v>0</v>
      </c>
      <c r="DN5" s="95">
        <v>0</v>
      </c>
    </row>
    <row r="6" spans="1:118" s="98" customFormat="1">
      <c r="A6" s="26" t="s">
        <v>394</v>
      </c>
      <c r="B6" s="26" t="s">
        <v>439</v>
      </c>
      <c r="C6" s="26" t="s">
        <v>33</v>
      </c>
      <c r="D6" s="46">
        <v>31</v>
      </c>
      <c r="E6" s="45">
        <f t="shared" si="0"/>
        <v>4</v>
      </c>
      <c r="F6" s="46">
        <v>4</v>
      </c>
      <c r="G6" s="34">
        <f>(F6/E6)*100</f>
        <v>100</v>
      </c>
      <c r="H6" s="46">
        <v>0</v>
      </c>
      <c r="I6" s="34">
        <f>(H6/E6)*100</f>
        <v>0</v>
      </c>
      <c r="J6" s="46">
        <v>4</v>
      </c>
      <c r="K6" s="34">
        <f t="shared" si="1"/>
        <v>12.903225806451612</v>
      </c>
      <c r="L6" s="46">
        <v>13</v>
      </c>
      <c r="M6" s="46">
        <v>5</v>
      </c>
      <c r="N6" s="47">
        <f t="shared" si="2"/>
        <v>16.129032258064516</v>
      </c>
      <c r="O6" s="46">
        <v>10</v>
      </c>
      <c r="P6" s="46">
        <v>3</v>
      </c>
      <c r="Q6" s="34">
        <f t="shared" si="3"/>
        <v>9.67741935483871</v>
      </c>
      <c r="R6" s="46">
        <f t="shared" si="4"/>
        <v>2</v>
      </c>
      <c r="S6" s="46">
        <v>2</v>
      </c>
      <c r="T6" s="34">
        <f>(S6/R6)*100</f>
        <v>100</v>
      </c>
      <c r="U6" s="46">
        <v>0</v>
      </c>
      <c r="V6" s="34">
        <f>(U6/R6)*100</f>
        <v>0</v>
      </c>
      <c r="W6" s="46">
        <v>0</v>
      </c>
      <c r="X6" s="46">
        <v>2</v>
      </c>
      <c r="Y6" s="34">
        <f t="shared" si="5"/>
        <v>6.4516129032258061</v>
      </c>
      <c r="Z6" s="46">
        <v>0</v>
      </c>
      <c r="AA6" s="34">
        <f t="shared" si="6"/>
        <v>0</v>
      </c>
      <c r="AB6" s="42">
        <v>164.2</v>
      </c>
      <c r="AC6" s="42"/>
      <c r="AD6" s="42">
        <v>1418.27</v>
      </c>
      <c r="AE6" s="42"/>
      <c r="AF6" s="34">
        <v>5.63</v>
      </c>
      <c r="AG6" s="34"/>
      <c r="AH6" s="45">
        <v>1</v>
      </c>
      <c r="AI6" s="34">
        <f>(AH6/S6)*100</f>
        <v>50</v>
      </c>
      <c r="AJ6" s="45">
        <v>0</v>
      </c>
      <c r="AK6" s="37" t="s">
        <v>456</v>
      </c>
      <c r="AL6" s="45">
        <v>1</v>
      </c>
      <c r="AM6" s="34">
        <f>(AL6/X6)*100</f>
        <v>50</v>
      </c>
      <c r="AN6" s="45">
        <v>0</v>
      </c>
      <c r="AO6" s="37" t="s">
        <v>456</v>
      </c>
      <c r="AP6" s="45">
        <v>0</v>
      </c>
      <c r="AQ6" s="175">
        <f t="shared" ref="AQ6:AQ69" si="29">(AP6/D6)*100</f>
        <v>0</v>
      </c>
      <c r="AR6" s="45">
        <f t="shared" si="7"/>
        <v>0</v>
      </c>
      <c r="AS6" s="34">
        <f t="shared" si="8"/>
        <v>0</v>
      </c>
      <c r="AT6" s="149">
        <v>0</v>
      </c>
      <c r="AU6" s="149">
        <v>0</v>
      </c>
      <c r="AV6" s="149">
        <v>0</v>
      </c>
      <c r="AW6" s="45">
        <f t="shared" si="9"/>
        <v>0</v>
      </c>
      <c r="AX6" s="45">
        <v>0</v>
      </c>
      <c r="AY6" s="45">
        <v>0</v>
      </c>
      <c r="AZ6" s="45">
        <v>0</v>
      </c>
      <c r="BA6" s="45">
        <v>0</v>
      </c>
      <c r="BB6" s="34">
        <f t="shared" si="10"/>
        <v>0</v>
      </c>
      <c r="BC6" s="149">
        <v>0</v>
      </c>
      <c r="BD6" s="37" t="s">
        <v>456</v>
      </c>
      <c r="BE6" s="45">
        <f t="shared" si="11"/>
        <v>0</v>
      </c>
      <c r="BF6" s="45">
        <f t="shared" si="12"/>
        <v>0</v>
      </c>
      <c r="BG6" s="45">
        <f t="shared" si="13"/>
        <v>0</v>
      </c>
      <c r="BH6" s="46">
        <v>0</v>
      </c>
      <c r="BI6" s="46">
        <v>0</v>
      </c>
      <c r="BJ6" s="46">
        <v>0</v>
      </c>
      <c r="BK6" s="46">
        <v>0</v>
      </c>
      <c r="BL6" s="46">
        <v>0</v>
      </c>
      <c r="BM6" s="46">
        <v>0</v>
      </c>
      <c r="BN6" s="46">
        <v>0</v>
      </c>
      <c r="BO6" s="46">
        <v>0</v>
      </c>
      <c r="BP6" s="46">
        <v>0</v>
      </c>
      <c r="BQ6" s="45">
        <f t="shared" si="14"/>
        <v>0</v>
      </c>
      <c r="BR6" s="47">
        <f t="shared" si="15"/>
        <v>0</v>
      </c>
      <c r="BS6" s="45">
        <f t="shared" si="16"/>
        <v>0</v>
      </c>
      <c r="BT6" s="45">
        <f t="shared" si="17"/>
        <v>0</v>
      </c>
      <c r="BU6" s="45">
        <f t="shared" si="18"/>
        <v>0</v>
      </c>
      <c r="BV6" s="45">
        <f t="shared" si="19"/>
        <v>0</v>
      </c>
      <c r="BW6" s="45">
        <v>0</v>
      </c>
      <c r="BX6" s="45">
        <v>0</v>
      </c>
      <c r="BY6" s="45">
        <f t="shared" si="20"/>
        <v>0</v>
      </c>
      <c r="BZ6" s="45">
        <v>0</v>
      </c>
      <c r="CA6" s="45">
        <v>0</v>
      </c>
      <c r="CB6" s="45">
        <f t="shared" si="21"/>
        <v>0</v>
      </c>
      <c r="CC6" s="45">
        <v>0</v>
      </c>
      <c r="CD6" s="45">
        <v>0</v>
      </c>
      <c r="CE6" s="45">
        <f t="shared" si="22"/>
        <v>0</v>
      </c>
      <c r="CF6" s="45">
        <v>0</v>
      </c>
      <c r="CG6" s="45">
        <v>0</v>
      </c>
      <c r="CH6" s="45">
        <v>0</v>
      </c>
      <c r="CI6" s="45">
        <v>0</v>
      </c>
      <c r="CJ6" s="48"/>
      <c r="CK6" s="48"/>
      <c r="CL6" s="45">
        <v>0</v>
      </c>
      <c r="CM6" s="45">
        <v>0</v>
      </c>
      <c r="CN6" s="45">
        <f t="shared" si="23"/>
        <v>0</v>
      </c>
      <c r="CO6" s="115" t="s">
        <v>456</v>
      </c>
      <c r="CP6" s="45">
        <f t="shared" si="24"/>
        <v>0</v>
      </c>
      <c r="CQ6" s="45">
        <f t="shared" si="25"/>
        <v>0</v>
      </c>
      <c r="CR6" s="45">
        <f t="shared" si="26"/>
        <v>0</v>
      </c>
      <c r="CS6" s="45">
        <v>0</v>
      </c>
      <c r="CT6" s="45">
        <v>0</v>
      </c>
      <c r="CU6" s="45">
        <v>0</v>
      </c>
      <c r="CV6" s="45">
        <v>0</v>
      </c>
      <c r="CW6" s="45">
        <v>0</v>
      </c>
      <c r="CX6" s="45">
        <v>0</v>
      </c>
      <c r="CY6" s="45">
        <f t="shared" si="27"/>
        <v>0</v>
      </c>
      <c r="CZ6" s="115" t="s">
        <v>456</v>
      </c>
      <c r="DA6" s="45">
        <v>0</v>
      </c>
      <c r="DB6" s="45">
        <f t="shared" si="28"/>
        <v>0</v>
      </c>
      <c r="DC6" s="37" t="s">
        <v>456</v>
      </c>
      <c r="DD6" s="45">
        <v>0</v>
      </c>
      <c r="DE6" s="45">
        <v>0</v>
      </c>
      <c r="DF6" s="45">
        <v>0</v>
      </c>
      <c r="DG6" s="45">
        <v>0</v>
      </c>
      <c r="DH6" s="48"/>
      <c r="DI6" s="48"/>
      <c r="DJ6" s="48"/>
      <c r="DK6" s="46">
        <v>0</v>
      </c>
      <c r="DL6" s="46">
        <v>0</v>
      </c>
      <c r="DM6" s="46">
        <v>0</v>
      </c>
      <c r="DN6" s="46">
        <v>0</v>
      </c>
    </row>
    <row r="7" spans="1:118" s="98" customFormat="1">
      <c r="A7" s="26" t="s">
        <v>217</v>
      </c>
      <c r="B7" s="26" t="s">
        <v>391</v>
      </c>
      <c r="C7" s="26" t="s">
        <v>34</v>
      </c>
      <c r="D7" s="46">
        <v>147</v>
      </c>
      <c r="E7" s="45">
        <f t="shared" si="0"/>
        <v>4</v>
      </c>
      <c r="F7" s="26">
        <v>4</v>
      </c>
      <c r="G7" s="34">
        <f>(F7/E7)*100</f>
        <v>100</v>
      </c>
      <c r="H7" s="26">
        <v>0</v>
      </c>
      <c r="I7" s="34">
        <f>(H7/E7)*100</f>
        <v>0</v>
      </c>
      <c r="J7" s="26">
        <v>3</v>
      </c>
      <c r="K7" s="34">
        <f t="shared" si="1"/>
        <v>2.0408163265306123</v>
      </c>
      <c r="L7" s="26">
        <v>31</v>
      </c>
      <c r="M7" s="26">
        <v>20</v>
      </c>
      <c r="N7" s="47">
        <f t="shared" si="2"/>
        <v>13.605442176870749</v>
      </c>
      <c r="O7" s="26">
        <v>7</v>
      </c>
      <c r="P7" s="26">
        <v>4</v>
      </c>
      <c r="Q7" s="34">
        <f t="shared" si="3"/>
        <v>2.7210884353741496</v>
      </c>
      <c r="R7" s="46">
        <f t="shared" si="4"/>
        <v>2</v>
      </c>
      <c r="S7" s="26">
        <v>2</v>
      </c>
      <c r="T7" s="34">
        <f>(S7/R7)*100</f>
        <v>100</v>
      </c>
      <c r="U7" s="26">
        <v>0</v>
      </c>
      <c r="V7" s="34">
        <f>(U7/R7)*100</f>
        <v>0</v>
      </c>
      <c r="W7" s="46">
        <v>0</v>
      </c>
      <c r="X7" s="26">
        <v>2</v>
      </c>
      <c r="Y7" s="34">
        <f t="shared" si="5"/>
        <v>1.3605442176870748</v>
      </c>
      <c r="Z7" s="46">
        <v>0</v>
      </c>
      <c r="AA7" s="34">
        <f t="shared" si="6"/>
        <v>0</v>
      </c>
      <c r="AB7" s="120" t="s">
        <v>392</v>
      </c>
      <c r="AC7" s="120" t="s">
        <v>392</v>
      </c>
      <c r="AD7" s="120" t="s">
        <v>392</v>
      </c>
      <c r="AE7" s="120" t="s">
        <v>392</v>
      </c>
      <c r="AF7" s="37" t="s">
        <v>392</v>
      </c>
      <c r="AG7" s="37" t="s">
        <v>392</v>
      </c>
      <c r="AH7" s="169">
        <v>0</v>
      </c>
      <c r="AI7" s="34">
        <f>(AH7/S7)*100</f>
        <v>0</v>
      </c>
      <c r="AJ7" s="169">
        <v>0</v>
      </c>
      <c r="AK7" s="37" t="s">
        <v>456</v>
      </c>
      <c r="AL7" s="169">
        <v>0</v>
      </c>
      <c r="AM7" s="34">
        <f>(AL7/X7)*100</f>
        <v>0</v>
      </c>
      <c r="AN7" s="169">
        <v>0</v>
      </c>
      <c r="AO7" s="37" t="s">
        <v>456</v>
      </c>
      <c r="AP7" s="45">
        <v>3</v>
      </c>
      <c r="AQ7" s="175">
        <f t="shared" si="29"/>
        <v>2.0408163265306123</v>
      </c>
      <c r="AR7" s="45">
        <f t="shared" si="7"/>
        <v>4</v>
      </c>
      <c r="AS7" s="34">
        <f t="shared" si="8"/>
        <v>2.7210884353741496</v>
      </c>
      <c r="AT7" s="149">
        <v>0</v>
      </c>
      <c r="AU7" s="149">
        <v>4</v>
      </c>
      <c r="AV7" s="149">
        <v>0</v>
      </c>
      <c r="AW7" s="45">
        <f t="shared" si="9"/>
        <v>4</v>
      </c>
      <c r="AX7" s="45">
        <v>0</v>
      </c>
      <c r="AY7" s="45">
        <v>4</v>
      </c>
      <c r="AZ7" s="45">
        <v>0</v>
      </c>
      <c r="BA7" s="45">
        <v>4</v>
      </c>
      <c r="BB7" s="34">
        <f t="shared" si="10"/>
        <v>2.7210884353741496</v>
      </c>
      <c r="BC7" s="149">
        <v>1</v>
      </c>
      <c r="BD7" s="34">
        <f>(BC7/BA7)*100</f>
        <v>25</v>
      </c>
      <c r="BE7" s="45">
        <f t="shared" si="11"/>
        <v>0</v>
      </c>
      <c r="BF7" s="45">
        <f t="shared" si="12"/>
        <v>2</v>
      </c>
      <c r="BG7" s="45">
        <f t="shared" si="13"/>
        <v>2</v>
      </c>
      <c r="BH7" s="46">
        <v>0</v>
      </c>
      <c r="BI7" s="46">
        <v>0</v>
      </c>
      <c r="BJ7" s="46">
        <v>0</v>
      </c>
      <c r="BK7" s="46">
        <v>0</v>
      </c>
      <c r="BL7" s="46">
        <v>2</v>
      </c>
      <c r="BM7" s="46">
        <v>2</v>
      </c>
      <c r="BN7" s="46">
        <v>0</v>
      </c>
      <c r="BO7" s="46">
        <v>0</v>
      </c>
      <c r="BP7" s="46">
        <v>0</v>
      </c>
      <c r="BQ7" s="45">
        <f t="shared" si="14"/>
        <v>0</v>
      </c>
      <c r="BR7" s="47">
        <f t="shared" si="15"/>
        <v>0</v>
      </c>
      <c r="BS7" s="45">
        <f t="shared" si="16"/>
        <v>0</v>
      </c>
      <c r="BT7" s="45">
        <f t="shared" si="17"/>
        <v>0</v>
      </c>
      <c r="BU7" s="45">
        <f t="shared" si="18"/>
        <v>0</v>
      </c>
      <c r="BV7" s="45">
        <f t="shared" si="19"/>
        <v>0</v>
      </c>
      <c r="BW7" s="45">
        <v>0</v>
      </c>
      <c r="BX7" s="45">
        <v>0</v>
      </c>
      <c r="BY7" s="45">
        <f t="shared" si="20"/>
        <v>0</v>
      </c>
      <c r="BZ7" s="45">
        <v>0</v>
      </c>
      <c r="CA7" s="45">
        <v>0</v>
      </c>
      <c r="CB7" s="45">
        <f t="shared" si="21"/>
        <v>0</v>
      </c>
      <c r="CC7" s="45">
        <v>0</v>
      </c>
      <c r="CD7" s="45">
        <v>0</v>
      </c>
      <c r="CE7" s="45">
        <f t="shared" si="22"/>
        <v>0</v>
      </c>
      <c r="CF7" s="45">
        <v>0</v>
      </c>
      <c r="CG7" s="45">
        <v>0</v>
      </c>
      <c r="CH7" s="45">
        <v>0</v>
      </c>
      <c r="CI7" s="45">
        <v>0</v>
      </c>
      <c r="CJ7" s="48"/>
      <c r="CK7" s="48"/>
      <c r="CL7" s="45">
        <v>0</v>
      </c>
      <c r="CM7" s="45">
        <v>0</v>
      </c>
      <c r="CN7" s="45">
        <f t="shared" si="23"/>
        <v>0</v>
      </c>
      <c r="CO7" s="115" t="s">
        <v>456</v>
      </c>
      <c r="CP7" s="45">
        <f t="shared" si="24"/>
        <v>0</v>
      </c>
      <c r="CQ7" s="45">
        <f t="shared" si="25"/>
        <v>0</v>
      </c>
      <c r="CR7" s="45">
        <f t="shared" si="26"/>
        <v>0</v>
      </c>
      <c r="CS7" s="45">
        <v>0</v>
      </c>
      <c r="CT7" s="45">
        <v>0</v>
      </c>
      <c r="CU7" s="45">
        <v>0</v>
      </c>
      <c r="CV7" s="45">
        <v>0</v>
      </c>
      <c r="CW7" s="45">
        <v>0</v>
      </c>
      <c r="CX7" s="45">
        <v>0</v>
      </c>
      <c r="CY7" s="45">
        <f t="shared" si="27"/>
        <v>0</v>
      </c>
      <c r="CZ7" s="115" t="s">
        <v>456</v>
      </c>
      <c r="DA7" s="45">
        <v>0</v>
      </c>
      <c r="DB7" s="45">
        <f t="shared" si="28"/>
        <v>0</v>
      </c>
      <c r="DC7" s="37" t="s">
        <v>456</v>
      </c>
      <c r="DD7" s="45">
        <v>0</v>
      </c>
      <c r="DE7" s="45">
        <v>0</v>
      </c>
      <c r="DF7" s="45">
        <v>0</v>
      </c>
      <c r="DG7" s="45">
        <v>0</v>
      </c>
      <c r="DH7" s="48"/>
      <c r="DI7" s="48"/>
      <c r="DJ7" s="48"/>
      <c r="DK7" s="46">
        <v>0</v>
      </c>
      <c r="DL7" s="46" t="s">
        <v>392</v>
      </c>
      <c r="DM7" s="46" t="s">
        <v>392</v>
      </c>
      <c r="DN7" s="46">
        <v>2</v>
      </c>
    </row>
    <row r="8" spans="1:118" s="98" customFormat="1">
      <c r="A8" s="26" t="s">
        <v>145</v>
      </c>
      <c r="B8" s="26" t="s">
        <v>210</v>
      </c>
      <c r="C8" s="26" t="s">
        <v>31</v>
      </c>
      <c r="D8" s="46">
        <v>20</v>
      </c>
      <c r="E8" s="45">
        <f t="shared" si="0"/>
        <v>0</v>
      </c>
      <c r="F8" s="46">
        <v>0</v>
      </c>
      <c r="G8" s="37" t="s">
        <v>456</v>
      </c>
      <c r="H8" s="46">
        <v>0</v>
      </c>
      <c r="I8" s="37" t="s">
        <v>456</v>
      </c>
      <c r="J8" s="46">
        <v>0</v>
      </c>
      <c r="K8" s="34">
        <f t="shared" si="1"/>
        <v>0</v>
      </c>
      <c r="L8" s="46">
        <v>11</v>
      </c>
      <c r="M8" s="46">
        <v>9</v>
      </c>
      <c r="N8" s="47">
        <f t="shared" si="2"/>
        <v>45</v>
      </c>
      <c r="O8" s="46">
        <v>0</v>
      </c>
      <c r="P8" s="46">
        <v>0</v>
      </c>
      <c r="Q8" s="34">
        <f t="shared" si="3"/>
        <v>0</v>
      </c>
      <c r="R8" s="46">
        <f t="shared" si="4"/>
        <v>0</v>
      </c>
      <c r="S8" s="46">
        <v>0</v>
      </c>
      <c r="T8" s="37" t="s">
        <v>456</v>
      </c>
      <c r="U8" s="46">
        <v>0</v>
      </c>
      <c r="V8" s="37" t="s">
        <v>456</v>
      </c>
      <c r="W8" s="46">
        <v>0</v>
      </c>
      <c r="X8" s="46">
        <v>0</v>
      </c>
      <c r="Y8" s="34">
        <f t="shared" si="5"/>
        <v>0</v>
      </c>
      <c r="Z8" s="46">
        <v>0</v>
      </c>
      <c r="AA8" s="34">
        <f t="shared" si="6"/>
        <v>0</v>
      </c>
      <c r="AB8" s="42"/>
      <c r="AC8" s="42"/>
      <c r="AD8" s="42"/>
      <c r="AE8" s="42"/>
      <c r="AF8" s="34"/>
      <c r="AG8" s="34"/>
      <c r="AH8" s="45">
        <v>0</v>
      </c>
      <c r="AI8" s="37" t="s">
        <v>456</v>
      </c>
      <c r="AJ8" s="45">
        <v>0</v>
      </c>
      <c r="AK8" s="37" t="s">
        <v>456</v>
      </c>
      <c r="AL8" s="45">
        <v>0</v>
      </c>
      <c r="AM8" s="37" t="s">
        <v>456</v>
      </c>
      <c r="AN8" s="45">
        <v>0</v>
      </c>
      <c r="AO8" s="37" t="s">
        <v>456</v>
      </c>
      <c r="AP8" s="45">
        <v>0</v>
      </c>
      <c r="AQ8" s="176">
        <f t="shared" si="29"/>
        <v>0</v>
      </c>
      <c r="AR8" s="45">
        <f t="shared" si="7"/>
        <v>0</v>
      </c>
      <c r="AS8" s="34">
        <f t="shared" si="8"/>
        <v>0</v>
      </c>
      <c r="AT8" s="149">
        <v>0</v>
      </c>
      <c r="AU8" s="149">
        <v>0</v>
      </c>
      <c r="AV8" s="149">
        <v>0</v>
      </c>
      <c r="AW8" s="45">
        <f t="shared" si="9"/>
        <v>0</v>
      </c>
      <c r="AX8" s="45">
        <v>0</v>
      </c>
      <c r="AY8" s="45">
        <v>0</v>
      </c>
      <c r="AZ8" s="45">
        <v>0</v>
      </c>
      <c r="BA8" s="45">
        <v>0</v>
      </c>
      <c r="BB8" s="34">
        <f t="shared" si="10"/>
        <v>0</v>
      </c>
      <c r="BC8" s="149">
        <v>0</v>
      </c>
      <c r="BD8" s="37" t="s">
        <v>456</v>
      </c>
      <c r="BE8" s="45">
        <f t="shared" si="11"/>
        <v>0</v>
      </c>
      <c r="BF8" s="45">
        <f t="shared" si="12"/>
        <v>0</v>
      </c>
      <c r="BG8" s="45">
        <f t="shared" si="13"/>
        <v>0</v>
      </c>
      <c r="BH8" s="46">
        <v>0</v>
      </c>
      <c r="BI8" s="46">
        <v>0</v>
      </c>
      <c r="BJ8" s="46">
        <v>0</v>
      </c>
      <c r="BK8" s="46">
        <v>0</v>
      </c>
      <c r="BL8" s="46">
        <v>0</v>
      </c>
      <c r="BM8" s="46">
        <v>0</v>
      </c>
      <c r="BN8" s="46">
        <v>0</v>
      </c>
      <c r="BO8" s="46">
        <v>0</v>
      </c>
      <c r="BP8" s="46">
        <v>0</v>
      </c>
      <c r="BQ8" s="45">
        <f t="shared" si="14"/>
        <v>0</v>
      </c>
      <c r="BR8" s="47">
        <f t="shared" si="15"/>
        <v>0</v>
      </c>
      <c r="BS8" s="45">
        <f t="shared" si="16"/>
        <v>0</v>
      </c>
      <c r="BT8" s="45">
        <f t="shared" si="17"/>
        <v>0</v>
      </c>
      <c r="BU8" s="45">
        <f t="shared" si="18"/>
        <v>0</v>
      </c>
      <c r="BV8" s="45">
        <f t="shared" si="19"/>
        <v>0</v>
      </c>
      <c r="BW8" s="45">
        <v>0</v>
      </c>
      <c r="BX8" s="45">
        <v>0</v>
      </c>
      <c r="BY8" s="45">
        <f t="shared" si="20"/>
        <v>0</v>
      </c>
      <c r="BZ8" s="45">
        <v>0</v>
      </c>
      <c r="CA8" s="45">
        <v>0</v>
      </c>
      <c r="CB8" s="45">
        <f t="shared" si="21"/>
        <v>0</v>
      </c>
      <c r="CC8" s="45">
        <v>0</v>
      </c>
      <c r="CD8" s="45">
        <v>0</v>
      </c>
      <c r="CE8" s="45">
        <f t="shared" si="22"/>
        <v>0</v>
      </c>
      <c r="CF8" s="45">
        <v>0</v>
      </c>
      <c r="CG8" s="45">
        <v>0</v>
      </c>
      <c r="CH8" s="45">
        <v>0</v>
      </c>
      <c r="CI8" s="45">
        <v>0</v>
      </c>
      <c r="CJ8" s="48"/>
      <c r="CK8" s="48"/>
      <c r="CL8" s="45">
        <v>0</v>
      </c>
      <c r="CM8" s="45">
        <v>0</v>
      </c>
      <c r="CN8" s="45">
        <f t="shared" si="23"/>
        <v>0</v>
      </c>
      <c r="CO8" s="115" t="s">
        <v>456</v>
      </c>
      <c r="CP8" s="45">
        <f t="shared" si="24"/>
        <v>0</v>
      </c>
      <c r="CQ8" s="45">
        <f t="shared" si="25"/>
        <v>0</v>
      </c>
      <c r="CR8" s="45">
        <f t="shared" si="26"/>
        <v>0</v>
      </c>
      <c r="CS8" s="45">
        <v>0</v>
      </c>
      <c r="CT8" s="45">
        <v>0</v>
      </c>
      <c r="CU8" s="45">
        <v>0</v>
      </c>
      <c r="CV8" s="45">
        <v>0</v>
      </c>
      <c r="CW8" s="45">
        <v>0</v>
      </c>
      <c r="CX8" s="45">
        <v>0</v>
      </c>
      <c r="CY8" s="45">
        <f t="shared" si="27"/>
        <v>0</v>
      </c>
      <c r="CZ8" s="115" t="s">
        <v>456</v>
      </c>
      <c r="DA8" s="45">
        <v>0</v>
      </c>
      <c r="DB8" s="45">
        <f t="shared" si="28"/>
        <v>0</v>
      </c>
      <c r="DC8" s="37" t="s">
        <v>456</v>
      </c>
      <c r="DD8" s="45">
        <v>0</v>
      </c>
      <c r="DE8" s="45">
        <v>0</v>
      </c>
      <c r="DF8" s="45">
        <v>0</v>
      </c>
      <c r="DG8" s="45">
        <v>0</v>
      </c>
      <c r="DH8" s="48"/>
      <c r="DI8" s="48"/>
      <c r="DJ8" s="48"/>
      <c r="DK8" s="46">
        <v>0</v>
      </c>
      <c r="DL8" s="46">
        <v>0</v>
      </c>
      <c r="DM8" s="46">
        <v>0</v>
      </c>
      <c r="DN8" s="46">
        <v>0</v>
      </c>
    </row>
    <row r="9" spans="1:118" s="98" customFormat="1">
      <c r="A9" s="26" t="s">
        <v>395</v>
      </c>
      <c r="B9" s="26" t="s">
        <v>439</v>
      </c>
      <c r="C9" s="26" t="s">
        <v>34</v>
      </c>
      <c r="D9" s="46">
        <v>14</v>
      </c>
      <c r="E9" s="45">
        <f t="shared" si="0"/>
        <v>0</v>
      </c>
      <c r="F9" s="46">
        <v>0</v>
      </c>
      <c r="G9" s="37" t="s">
        <v>456</v>
      </c>
      <c r="H9" s="46">
        <v>0</v>
      </c>
      <c r="I9" s="37" t="s">
        <v>456</v>
      </c>
      <c r="J9" s="46">
        <v>0</v>
      </c>
      <c r="K9" s="34">
        <f t="shared" si="1"/>
        <v>0</v>
      </c>
      <c r="L9" s="46">
        <v>3</v>
      </c>
      <c r="M9" s="46">
        <v>3</v>
      </c>
      <c r="N9" s="47">
        <f t="shared" si="2"/>
        <v>21.428571428571427</v>
      </c>
      <c r="O9" s="46">
        <v>0</v>
      </c>
      <c r="P9" s="46">
        <v>0</v>
      </c>
      <c r="Q9" s="34">
        <f t="shared" si="3"/>
        <v>0</v>
      </c>
      <c r="R9" s="46">
        <f t="shared" si="4"/>
        <v>0</v>
      </c>
      <c r="S9" s="46">
        <v>0</v>
      </c>
      <c r="T9" s="37" t="s">
        <v>456</v>
      </c>
      <c r="U9" s="46">
        <v>0</v>
      </c>
      <c r="V9" s="37" t="s">
        <v>456</v>
      </c>
      <c r="W9" s="46">
        <v>0</v>
      </c>
      <c r="X9" s="46">
        <v>0</v>
      </c>
      <c r="Y9" s="34">
        <f t="shared" si="5"/>
        <v>0</v>
      </c>
      <c r="Z9" s="46">
        <v>0</v>
      </c>
      <c r="AA9" s="34">
        <f t="shared" si="6"/>
        <v>0</v>
      </c>
      <c r="AB9" s="42">
        <v>37.619999999999997</v>
      </c>
      <c r="AC9" s="42"/>
      <c r="AD9" s="42">
        <v>775.05</v>
      </c>
      <c r="AE9" s="42"/>
      <c r="AF9" s="34">
        <v>29.67</v>
      </c>
      <c r="AG9" s="34"/>
      <c r="AH9" s="45">
        <v>0</v>
      </c>
      <c r="AI9" s="37" t="s">
        <v>456</v>
      </c>
      <c r="AJ9" s="45">
        <v>0</v>
      </c>
      <c r="AK9" s="37" t="s">
        <v>456</v>
      </c>
      <c r="AL9" s="45">
        <v>0</v>
      </c>
      <c r="AM9" s="37" t="s">
        <v>456</v>
      </c>
      <c r="AN9" s="45">
        <v>0</v>
      </c>
      <c r="AO9" s="37" t="s">
        <v>456</v>
      </c>
      <c r="AP9" s="45">
        <v>0</v>
      </c>
      <c r="AQ9" s="176">
        <f t="shared" si="29"/>
        <v>0</v>
      </c>
      <c r="AR9" s="45">
        <f t="shared" si="7"/>
        <v>0</v>
      </c>
      <c r="AS9" s="34">
        <f t="shared" si="8"/>
        <v>0</v>
      </c>
      <c r="AT9" s="149">
        <v>0</v>
      </c>
      <c r="AU9" s="149">
        <v>0</v>
      </c>
      <c r="AV9" s="149">
        <v>0</v>
      </c>
      <c r="AW9" s="45">
        <f t="shared" si="9"/>
        <v>0</v>
      </c>
      <c r="AX9" s="45">
        <v>0</v>
      </c>
      <c r="AY9" s="45">
        <v>0</v>
      </c>
      <c r="AZ9" s="45">
        <v>0</v>
      </c>
      <c r="BA9" s="45">
        <v>0</v>
      </c>
      <c r="BB9" s="34">
        <f t="shared" si="10"/>
        <v>0</v>
      </c>
      <c r="BC9" s="149">
        <v>0</v>
      </c>
      <c r="BD9" s="37" t="s">
        <v>456</v>
      </c>
      <c r="BE9" s="45">
        <f t="shared" si="11"/>
        <v>0</v>
      </c>
      <c r="BF9" s="45">
        <f t="shared" si="12"/>
        <v>0</v>
      </c>
      <c r="BG9" s="45">
        <f t="shared" si="13"/>
        <v>0</v>
      </c>
      <c r="BH9" s="46">
        <v>0</v>
      </c>
      <c r="BI9" s="46">
        <v>0</v>
      </c>
      <c r="BJ9" s="46">
        <v>0</v>
      </c>
      <c r="BK9" s="46">
        <v>0</v>
      </c>
      <c r="BL9" s="46">
        <v>0</v>
      </c>
      <c r="BM9" s="46">
        <v>0</v>
      </c>
      <c r="BN9" s="46">
        <v>0</v>
      </c>
      <c r="BO9" s="46">
        <v>0</v>
      </c>
      <c r="BP9" s="46">
        <v>0</v>
      </c>
      <c r="BQ9" s="45">
        <f t="shared" si="14"/>
        <v>0</v>
      </c>
      <c r="BR9" s="47">
        <f t="shared" si="15"/>
        <v>0</v>
      </c>
      <c r="BS9" s="45">
        <f t="shared" si="16"/>
        <v>0</v>
      </c>
      <c r="BT9" s="45">
        <f t="shared" si="17"/>
        <v>0</v>
      </c>
      <c r="BU9" s="45">
        <f t="shared" si="18"/>
        <v>0</v>
      </c>
      <c r="BV9" s="45">
        <f t="shared" si="19"/>
        <v>0</v>
      </c>
      <c r="BW9" s="45">
        <v>0</v>
      </c>
      <c r="BX9" s="45">
        <v>0</v>
      </c>
      <c r="BY9" s="45">
        <f t="shared" si="20"/>
        <v>0</v>
      </c>
      <c r="BZ9" s="45">
        <v>0</v>
      </c>
      <c r="CA9" s="45">
        <v>0</v>
      </c>
      <c r="CB9" s="45">
        <f t="shared" si="21"/>
        <v>0</v>
      </c>
      <c r="CC9" s="45">
        <v>0</v>
      </c>
      <c r="CD9" s="45">
        <v>0</v>
      </c>
      <c r="CE9" s="45">
        <f t="shared" si="22"/>
        <v>0</v>
      </c>
      <c r="CF9" s="45">
        <v>0</v>
      </c>
      <c r="CG9" s="45">
        <v>0</v>
      </c>
      <c r="CH9" s="45">
        <v>0</v>
      </c>
      <c r="CI9" s="45">
        <v>0</v>
      </c>
      <c r="CJ9" s="48"/>
      <c r="CK9" s="48"/>
      <c r="CL9" s="45">
        <v>0</v>
      </c>
      <c r="CM9" s="45">
        <v>0</v>
      </c>
      <c r="CN9" s="45">
        <f t="shared" si="23"/>
        <v>0</v>
      </c>
      <c r="CO9" s="115" t="s">
        <v>456</v>
      </c>
      <c r="CP9" s="45">
        <f t="shared" si="24"/>
        <v>0</v>
      </c>
      <c r="CQ9" s="45">
        <f t="shared" si="25"/>
        <v>0</v>
      </c>
      <c r="CR9" s="45">
        <f t="shared" si="26"/>
        <v>0</v>
      </c>
      <c r="CS9" s="45">
        <v>0</v>
      </c>
      <c r="CT9" s="45">
        <v>0</v>
      </c>
      <c r="CU9" s="45">
        <v>0</v>
      </c>
      <c r="CV9" s="45">
        <v>0</v>
      </c>
      <c r="CW9" s="45">
        <v>0</v>
      </c>
      <c r="CX9" s="45">
        <v>0</v>
      </c>
      <c r="CY9" s="45">
        <f t="shared" si="27"/>
        <v>0</v>
      </c>
      <c r="CZ9" s="115" t="s">
        <v>456</v>
      </c>
      <c r="DA9" s="45">
        <v>0</v>
      </c>
      <c r="DB9" s="45">
        <f t="shared" si="28"/>
        <v>0</v>
      </c>
      <c r="DC9" s="37" t="s">
        <v>456</v>
      </c>
      <c r="DD9" s="45">
        <v>0</v>
      </c>
      <c r="DE9" s="45">
        <v>0</v>
      </c>
      <c r="DF9" s="45">
        <v>0</v>
      </c>
      <c r="DG9" s="45">
        <v>0</v>
      </c>
      <c r="DH9" s="48"/>
      <c r="DI9" s="48"/>
      <c r="DJ9" s="48"/>
      <c r="DK9" s="46">
        <v>0</v>
      </c>
      <c r="DL9" s="46">
        <v>0</v>
      </c>
      <c r="DM9" s="46">
        <v>0</v>
      </c>
      <c r="DN9" s="46">
        <v>0</v>
      </c>
    </row>
    <row r="10" spans="1:118" s="98" customFormat="1">
      <c r="A10" s="26" t="s">
        <v>218</v>
      </c>
      <c r="B10" s="26" t="s">
        <v>391</v>
      </c>
      <c r="C10" s="26" t="s">
        <v>32</v>
      </c>
      <c r="D10" s="46">
        <v>49</v>
      </c>
      <c r="E10" s="45">
        <f t="shared" si="0"/>
        <v>1</v>
      </c>
      <c r="F10" s="26">
        <v>1</v>
      </c>
      <c r="G10" s="34">
        <f t="shared" ref="G10:G17" si="30">(F10/E10)*100</f>
        <v>100</v>
      </c>
      <c r="H10" s="26">
        <v>0</v>
      </c>
      <c r="I10" s="34">
        <f t="shared" ref="I10:I17" si="31">(H10/E10)*100</f>
        <v>0</v>
      </c>
      <c r="J10" s="26">
        <v>1</v>
      </c>
      <c r="K10" s="34">
        <f t="shared" si="1"/>
        <v>2.0408163265306123</v>
      </c>
      <c r="L10" s="26">
        <v>4</v>
      </c>
      <c r="M10" s="26">
        <v>4</v>
      </c>
      <c r="N10" s="47">
        <f t="shared" si="2"/>
        <v>8.1632653061224492</v>
      </c>
      <c r="O10" s="26">
        <v>0</v>
      </c>
      <c r="P10" s="26">
        <v>0</v>
      </c>
      <c r="Q10" s="34">
        <f t="shared" si="3"/>
        <v>0</v>
      </c>
      <c r="R10" s="46">
        <f t="shared" si="4"/>
        <v>1</v>
      </c>
      <c r="S10" s="26">
        <v>1</v>
      </c>
      <c r="T10" s="34">
        <f>(S10/R10)*100</f>
        <v>100</v>
      </c>
      <c r="U10" s="26">
        <v>0</v>
      </c>
      <c r="V10" s="34">
        <f>(U10/R10)*100</f>
        <v>0</v>
      </c>
      <c r="W10" s="46">
        <v>0</v>
      </c>
      <c r="X10" s="26">
        <v>1</v>
      </c>
      <c r="Y10" s="34">
        <f t="shared" si="5"/>
        <v>2.0408163265306123</v>
      </c>
      <c r="Z10" s="46">
        <v>0</v>
      </c>
      <c r="AA10" s="34">
        <f t="shared" si="6"/>
        <v>0</v>
      </c>
      <c r="AB10" s="120" t="s">
        <v>392</v>
      </c>
      <c r="AC10" s="120" t="s">
        <v>392</v>
      </c>
      <c r="AD10" s="120" t="s">
        <v>392</v>
      </c>
      <c r="AE10" s="120" t="s">
        <v>392</v>
      </c>
      <c r="AF10" s="37" t="s">
        <v>392</v>
      </c>
      <c r="AG10" s="37" t="s">
        <v>392</v>
      </c>
      <c r="AH10" s="169">
        <v>0</v>
      </c>
      <c r="AI10" s="34">
        <f>(AH10/S10)*100</f>
        <v>0</v>
      </c>
      <c r="AJ10" s="169">
        <v>0</v>
      </c>
      <c r="AK10" s="37" t="s">
        <v>456</v>
      </c>
      <c r="AL10" s="169">
        <v>0</v>
      </c>
      <c r="AM10" s="34">
        <f>(AL10/X10)*100</f>
        <v>0</v>
      </c>
      <c r="AN10" s="169">
        <v>0</v>
      </c>
      <c r="AO10" s="37" t="s">
        <v>456</v>
      </c>
      <c r="AP10" s="45">
        <v>0</v>
      </c>
      <c r="AQ10" s="176">
        <f t="shared" si="29"/>
        <v>0</v>
      </c>
      <c r="AR10" s="45">
        <f t="shared" si="7"/>
        <v>0</v>
      </c>
      <c r="AS10" s="34">
        <f t="shared" si="8"/>
        <v>0</v>
      </c>
      <c r="AT10" s="149">
        <v>0</v>
      </c>
      <c r="AU10" s="149">
        <v>0</v>
      </c>
      <c r="AV10" s="149">
        <v>0</v>
      </c>
      <c r="AW10" s="45">
        <f t="shared" si="9"/>
        <v>0</v>
      </c>
      <c r="AX10" s="45">
        <v>0</v>
      </c>
      <c r="AY10" s="45">
        <v>0</v>
      </c>
      <c r="AZ10" s="45">
        <v>0</v>
      </c>
      <c r="BA10" s="45">
        <v>0</v>
      </c>
      <c r="BB10" s="34">
        <f t="shared" si="10"/>
        <v>0</v>
      </c>
      <c r="BC10" s="149">
        <v>0</v>
      </c>
      <c r="BD10" s="37" t="s">
        <v>456</v>
      </c>
      <c r="BE10" s="45">
        <f t="shared" si="11"/>
        <v>0</v>
      </c>
      <c r="BF10" s="45">
        <f t="shared" si="12"/>
        <v>0</v>
      </c>
      <c r="BG10" s="45">
        <f t="shared" si="13"/>
        <v>0</v>
      </c>
      <c r="BH10" s="46">
        <v>0</v>
      </c>
      <c r="BI10" s="46">
        <v>0</v>
      </c>
      <c r="BJ10" s="46">
        <v>0</v>
      </c>
      <c r="BK10" s="46">
        <v>0</v>
      </c>
      <c r="BL10" s="46">
        <v>0</v>
      </c>
      <c r="BM10" s="46">
        <v>0</v>
      </c>
      <c r="BN10" s="46">
        <v>0</v>
      </c>
      <c r="BO10" s="46">
        <v>0</v>
      </c>
      <c r="BP10" s="46">
        <v>0</v>
      </c>
      <c r="BQ10" s="45">
        <f t="shared" si="14"/>
        <v>0</v>
      </c>
      <c r="BR10" s="47">
        <f t="shared" si="15"/>
        <v>0</v>
      </c>
      <c r="BS10" s="45">
        <f t="shared" si="16"/>
        <v>0</v>
      </c>
      <c r="BT10" s="45">
        <f t="shared" si="17"/>
        <v>0</v>
      </c>
      <c r="BU10" s="45">
        <f t="shared" si="18"/>
        <v>0</v>
      </c>
      <c r="BV10" s="45">
        <f t="shared" si="19"/>
        <v>0</v>
      </c>
      <c r="BW10" s="45">
        <v>0</v>
      </c>
      <c r="BX10" s="45">
        <v>0</v>
      </c>
      <c r="BY10" s="45">
        <f t="shared" si="20"/>
        <v>0</v>
      </c>
      <c r="BZ10" s="45">
        <v>0</v>
      </c>
      <c r="CA10" s="45">
        <v>0</v>
      </c>
      <c r="CB10" s="45">
        <f t="shared" si="21"/>
        <v>0</v>
      </c>
      <c r="CC10" s="45">
        <v>0</v>
      </c>
      <c r="CD10" s="45">
        <v>0</v>
      </c>
      <c r="CE10" s="45">
        <f t="shared" si="22"/>
        <v>0</v>
      </c>
      <c r="CF10" s="45">
        <v>0</v>
      </c>
      <c r="CG10" s="45">
        <v>0</v>
      </c>
      <c r="CH10" s="45">
        <v>0</v>
      </c>
      <c r="CI10" s="45">
        <v>0</v>
      </c>
      <c r="CJ10" s="48"/>
      <c r="CK10" s="48"/>
      <c r="CL10" s="45">
        <v>0</v>
      </c>
      <c r="CM10" s="45">
        <v>0</v>
      </c>
      <c r="CN10" s="45">
        <f t="shared" si="23"/>
        <v>0</v>
      </c>
      <c r="CO10" s="115" t="s">
        <v>456</v>
      </c>
      <c r="CP10" s="45">
        <f t="shared" si="24"/>
        <v>0</v>
      </c>
      <c r="CQ10" s="45">
        <f t="shared" si="25"/>
        <v>0</v>
      </c>
      <c r="CR10" s="45">
        <f t="shared" si="26"/>
        <v>0</v>
      </c>
      <c r="CS10" s="45">
        <v>0</v>
      </c>
      <c r="CT10" s="45">
        <v>0</v>
      </c>
      <c r="CU10" s="45">
        <v>0</v>
      </c>
      <c r="CV10" s="45">
        <v>0</v>
      </c>
      <c r="CW10" s="45">
        <v>0</v>
      </c>
      <c r="CX10" s="45">
        <v>0</v>
      </c>
      <c r="CY10" s="45">
        <f t="shared" si="27"/>
        <v>0</v>
      </c>
      <c r="CZ10" s="115" t="s">
        <v>456</v>
      </c>
      <c r="DA10" s="45">
        <v>0</v>
      </c>
      <c r="DB10" s="45">
        <f t="shared" si="28"/>
        <v>0</v>
      </c>
      <c r="DC10" s="37" t="s">
        <v>456</v>
      </c>
      <c r="DD10" s="45">
        <v>0</v>
      </c>
      <c r="DE10" s="45">
        <v>0</v>
      </c>
      <c r="DF10" s="45">
        <v>0</v>
      </c>
      <c r="DG10" s="45">
        <v>0</v>
      </c>
      <c r="DH10" s="48"/>
      <c r="DI10" s="48"/>
      <c r="DJ10" s="48"/>
      <c r="DK10" s="46">
        <v>0</v>
      </c>
      <c r="DL10" s="46" t="s">
        <v>392</v>
      </c>
      <c r="DM10" s="46" t="s">
        <v>392</v>
      </c>
      <c r="DN10" s="46">
        <v>1</v>
      </c>
    </row>
    <row r="11" spans="1:118" s="98" customFormat="1">
      <c r="A11" s="26" t="s">
        <v>20</v>
      </c>
      <c r="B11" s="26" t="s">
        <v>29</v>
      </c>
      <c r="C11" s="26" t="s">
        <v>19</v>
      </c>
      <c r="D11" s="45">
        <v>7</v>
      </c>
      <c r="E11" s="45">
        <f t="shared" si="0"/>
        <v>1</v>
      </c>
      <c r="F11" s="45">
        <v>1</v>
      </c>
      <c r="G11" s="34">
        <f t="shared" si="30"/>
        <v>100</v>
      </c>
      <c r="H11" s="45">
        <v>0</v>
      </c>
      <c r="I11" s="34">
        <f t="shared" si="31"/>
        <v>0</v>
      </c>
      <c r="J11" s="45">
        <v>1</v>
      </c>
      <c r="K11" s="34">
        <f t="shared" si="1"/>
        <v>14.285714285714285</v>
      </c>
      <c r="L11" s="45">
        <v>3</v>
      </c>
      <c r="M11" s="45">
        <v>3</v>
      </c>
      <c r="N11" s="47">
        <f t="shared" si="2"/>
        <v>42.857142857142854</v>
      </c>
      <c r="O11" s="45">
        <v>2</v>
      </c>
      <c r="P11" s="45">
        <v>2</v>
      </c>
      <c r="Q11" s="34">
        <f t="shared" si="3"/>
        <v>28.571428571428569</v>
      </c>
      <c r="R11" s="45">
        <f t="shared" si="4"/>
        <v>0</v>
      </c>
      <c r="S11" s="45">
        <v>0</v>
      </c>
      <c r="T11" s="37" t="s">
        <v>456</v>
      </c>
      <c r="U11" s="45">
        <v>0</v>
      </c>
      <c r="V11" s="37" t="s">
        <v>456</v>
      </c>
      <c r="W11" s="45">
        <v>0</v>
      </c>
      <c r="X11" s="45">
        <v>0</v>
      </c>
      <c r="Y11" s="34">
        <f t="shared" si="5"/>
        <v>0</v>
      </c>
      <c r="Z11" s="45">
        <v>0</v>
      </c>
      <c r="AA11" s="34">
        <f t="shared" si="6"/>
        <v>0</v>
      </c>
      <c r="AB11" s="42"/>
      <c r="AC11" s="42"/>
      <c r="AD11" s="42"/>
      <c r="AE11" s="42"/>
      <c r="AF11" s="34"/>
      <c r="AG11" s="150"/>
      <c r="AH11" s="45">
        <v>0</v>
      </c>
      <c r="AI11" s="37" t="s">
        <v>456</v>
      </c>
      <c r="AJ11" s="45">
        <v>0</v>
      </c>
      <c r="AK11" s="37" t="s">
        <v>456</v>
      </c>
      <c r="AL11" s="45">
        <v>0</v>
      </c>
      <c r="AM11" s="37" t="s">
        <v>456</v>
      </c>
      <c r="AN11" s="45">
        <v>0</v>
      </c>
      <c r="AO11" s="37" t="s">
        <v>456</v>
      </c>
      <c r="AP11" s="45">
        <v>0</v>
      </c>
      <c r="AQ11" s="175">
        <f t="shared" si="29"/>
        <v>0</v>
      </c>
      <c r="AR11" s="45">
        <f t="shared" si="7"/>
        <v>0</v>
      </c>
      <c r="AS11" s="34">
        <f t="shared" si="8"/>
        <v>0</v>
      </c>
      <c r="AT11" s="45">
        <v>0</v>
      </c>
      <c r="AU11" s="45">
        <v>0</v>
      </c>
      <c r="AV11" s="45">
        <v>0</v>
      </c>
      <c r="AW11" s="45">
        <f t="shared" si="9"/>
        <v>0</v>
      </c>
      <c r="AX11" s="45">
        <v>0</v>
      </c>
      <c r="AY11" s="45">
        <v>0</v>
      </c>
      <c r="AZ11" s="45">
        <v>0</v>
      </c>
      <c r="BA11" s="45">
        <v>0</v>
      </c>
      <c r="BB11" s="34">
        <f t="shared" si="10"/>
        <v>0</v>
      </c>
      <c r="BC11" s="149" t="s">
        <v>392</v>
      </c>
      <c r="BD11" s="37" t="s">
        <v>456</v>
      </c>
      <c r="BE11" s="45">
        <f t="shared" si="11"/>
        <v>0</v>
      </c>
      <c r="BF11" s="45">
        <f t="shared" si="12"/>
        <v>0</v>
      </c>
      <c r="BG11" s="45">
        <f t="shared" si="13"/>
        <v>0</v>
      </c>
      <c r="BH11" s="45">
        <v>0</v>
      </c>
      <c r="BI11" s="45">
        <v>0</v>
      </c>
      <c r="BJ11" s="45">
        <v>0</v>
      </c>
      <c r="BK11" s="45">
        <v>0</v>
      </c>
      <c r="BL11" s="45">
        <v>0</v>
      </c>
      <c r="BM11" s="45">
        <v>0</v>
      </c>
      <c r="BN11" s="45">
        <v>0</v>
      </c>
      <c r="BO11" s="45">
        <v>0</v>
      </c>
      <c r="BP11" s="45">
        <v>0</v>
      </c>
      <c r="BQ11" s="45">
        <f t="shared" si="14"/>
        <v>0</v>
      </c>
      <c r="BR11" s="47">
        <f t="shared" si="15"/>
        <v>0</v>
      </c>
      <c r="BS11" s="45">
        <f t="shared" si="16"/>
        <v>0</v>
      </c>
      <c r="BT11" s="45">
        <f t="shared" si="17"/>
        <v>0</v>
      </c>
      <c r="BU11" s="45">
        <f t="shared" si="18"/>
        <v>0</v>
      </c>
      <c r="BV11" s="45">
        <f t="shared" si="19"/>
        <v>0</v>
      </c>
      <c r="BW11" s="45">
        <v>0</v>
      </c>
      <c r="BX11" s="45">
        <v>0</v>
      </c>
      <c r="BY11" s="45">
        <f t="shared" si="20"/>
        <v>0</v>
      </c>
      <c r="BZ11" s="45">
        <v>0</v>
      </c>
      <c r="CA11" s="45">
        <v>0</v>
      </c>
      <c r="CB11" s="45">
        <f t="shared" si="21"/>
        <v>0</v>
      </c>
      <c r="CC11" s="45">
        <v>0</v>
      </c>
      <c r="CD11" s="45">
        <v>0</v>
      </c>
      <c r="CE11" s="45">
        <f t="shared" si="22"/>
        <v>0</v>
      </c>
      <c r="CF11" s="45">
        <v>0</v>
      </c>
      <c r="CG11" s="45">
        <v>0</v>
      </c>
      <c r="CH11" s="45">
        <v>0</v>
      </c>
      <c r="CI11" s="45">
        <v>0</v>
      </c>
      <c r="CJ11" s="48"/>
      <c r="CK11" s="48"/>
      <c r="CL11" s="45">
        <v>0</v>
      </c>
      <c r="CM11" s="45">
        <v>0</v>
      </c>
      <c r="CN11" s="45">
        <f t="shared" si="23"/>
        <v>0</v>
      </c>
      <c r="CO11" s="115" t="s">
        <v>456</v>
      </c>
      <c r="CP11" s="45">
        <f t="shared" si="24"/>
        <v>0</v>
      </c>
      <c r="CQ11" s="45">
        <f t="shared" si="25"/>
        <v>0</v>
      </c>
      <c r="CR11" s="45">
        <f t="shared" si="26"/>
        <v>0</v>
      </c>
      <c r="CS11" s="45">
        <v>0</v>
      </c>
      <c r="CT11" s="45">
        <v>0</v>
      </c>
      <c r="CU11" s="45">
        <v>0</v>
      </c>
      <c r="CV11" s="45">
        <v>0</v>
      </c>
      <c r="CW11" s="45">
        <v>0</v>
      </c>
      <c r="CX11" s="45">
        <v>0</v>
      </c>
      <c r="CY11" s="45">
        <f t="shared" si="27"/>
        <v>0</v>
      </c>
      <c r="CZ11" s="115" t="s">
        <v>456</v>
      </c>
      <c r="DA11" s="45">
        <v>0</v>
      </c>
      <c r="DB11" s="45">
        <f t="shared" si="28"/>
        <v>0</v>
      </c>
      <c r="DC11" s="37" t="s">
        <v>456</v>
      </c>
      <c r="DD11" s="45">
        <v>0</v>
      </c>
      <c r="DE11" s="45">
        <v>0</v>
      </c>
      <c r="DF11" s="45">
        <v>0</v>
      </c>
      <c r="DG11" s="45">
        <v>0</v>
      </c>
      <c r="DH11" s="48"/>
      <c r="DI11" s="48"/>
      <c r="DJ11" s="48"/>
      <c r="DK11" s="46">
        <v>0</v>
      </c>
      <c r="DL11" s="26" t="s">
        <v>137</v>
      </c>
      <c r="DM11" s="26" t="s">
        <v>137</v>
      </c>
      <c r="DN11" s="26" t="s">
        <v>137</v>
      </c>
    </row>
    <row r="12" spans="1:118" s="98" customFormat="1">
      <c r="A12" s="26" t="s">
        <v>31</v>
      </c>
      <c r="B12" s="26" t="s">
        <v>216</v>
      </c>
      <c r="C12" s="26" t="s">
        <v>31</v>
      </c>
      <c r="D12" s="46">
        <v>470</v>
      </c>
      <c r="E12" s="45">
        <f t="shared" si="0"/>
        <v>66</v>
      </c>
      <c r="F12" s="46">
        <v>66</v>
      </c>
      <c r="G12" s="34">
        <f t="shared" si="30"/>
        <v>100</v>
      </c>
      <c r="H12" s="46">
        <v>0</v>
      </c>
      <c r="I12" s="34">
        <f t="shared" si="31"/>
        <v>0</v>
      </c>
      <c r="J12" s="46">
        <v>43</v>
      </c>
      <c r="K12" s="34">
        <f t="shared" si="1"/>
        <v>9.1489361702127656</v>
      </c>
      <c r="L12" s="46">
        <v>587</v>
      </c>
      <c r="M12" s="46">
        <v>216</v>
      </c>
      <c r="N12" s="47">
        <f t="shared" si="2"/>
        <v>45.957446808510639</v>
      </c>
      <c r="O12" s="46">
        <v>245</v>
      </c>
      <c r="P12" s="46">
        <v>99</v>
      </c>
      <c r="Q12" s="34">
        <f t="shared" si="3"/>
        <v>21.063829787234042</v>
      </c>
      <c r="R12" s="46">
        <f t="shared" si="4"/>
        <v>44</v>
      </c>
      <c r="S12" s="46">
        <v>44</v>
      </c>
      <c r="T12" s="34">
        <f>(S12/R12)*100</f>
        <v>100</v>
      </c>
      <c r="U12" s="46">
        <v>0</v>
      </c>
      <c r="V12" s="34">
        <f>(U12/R12)*100</f>
        <v>0</v>
      </c>
      <c r="W12" s="46">
        <v>23</v>
      </c>
      <c r="X12" s="46">
        <v>38</v>
      </c>
      <c r="Y12" s="34">
        <f t="shared" si="5"/>
        <v>8.085106382978724</v>
      </c>
      <c r="Z12" s="46">
        <v>20</v>
      </c>
      <c r="AA12" s="34">
        <f t="shared" si="6"/>
        <v>4.2553191489361701</v>
      </c>
      <c r="AB12" s="42">
        <v>88.19</v>
      </c>
      <c r="AC12" s="42">
        <v>86.27</v>
      </c>
      <c r="AD12" s="42">
        <v>284.52</v>
      </c>
      <c r="AE12" s="42">
        <v>458.38</v>
      </c>
      <c r="AF12" s="34">
        <v>3.18</v>
      </c>
      <c r="AG12" s="34">
        <v>7.3</v>
      </c>
      <c r="AH12" s="45">
        <v>13</v>
      </c>
      <c r="AI12" s="34">
        <f>(AH12/S12)*100</f>
        <v>29.545454545454547</v>
      </c>
      <c r="AJ12" s="45">
        <v>16</v>
      </c>
      <c r="AK12" s="34">
        <f>(AJ12/W12)*100</f>
        <v>69.565217391304344</v>
      </c>
      <c r="AL12" s="45">
        <v>12</v>
      </c>
      <c r="AM12" s="34">
        <f>(AL12/X12)*100</f>
        <v>31.578947368421051</v>
      </c>
      <c r="AN12" s="45">
        <v>14</v>
      </c>
      <c r="AO12" s="34">
        <f>(AN12/Z12)*100</f>
        <v>70</v>
      </c>
      <c r="AP12" s="45">
        <v>9</v>
      </c>
      <c r="AQ12" s="175">
        <f t="shared" si="29"/>
        <v>1.9148936170212765</v>
      </c>
      <c r="AR12" s="45">
        <f t="shared" si="7"/>
        <v>117</v>
      </c>
      <c r="AS12" s="34">
        <f t="shared" si="8"/>
        <v>24.893617021276597</v>
      </c>
      <c r="AT12" s="149">
        <v>74</v>
      </c>
      <c r="AU12" s="149">
        <v>43</v>
      </c>
      <c r="AV12" s="149">
        <v>0</v>
      </c>
      <c r="AW12" s="45">
        <f t="shared" si="9"/>
        <v>103</v>
      </c>
      <c r="AX12" s="45">
        <v>74</v>
      </c>
      <c r="AY12" s="45">
        <v>29</v>
      </c>
      <c r="AZ12" s="45">
        <v>0</v>
      </c>
      <c r="BA12" s="45">
        <v>99</v>
      </c>
      <c r="BB12" s="34">
        <f t="shared" si="10"/>
        <v>21.063829787234042</v>
      </c>
      <c r="BC12" s="149"/>
      <c r="BD12" s="34">
        <f>(BC12/BA12)*100</f>
        <v>0</v>
      </c>
      <c r="BE12" s="45">
        <f t="shared" si="11"/>
        <v>79</v>
      </c>
      <c r="BF12" s="45">
        <f t="shared" si="12"/>
        <v>1</v>
      </c>
      <c r="BG12" s="45">
        <f t="shared" si="13"/>
        <v>17</v>
      </c>
      <c r="BH12" s="46">
        <v>74</v>
      </c>
      <c r="BI12" s="46">
        <v>0</v>
      </c>
      <c r="BJ12" s="46">
        <v>0</v>
      </c>
      <c r="BK12" s="46">
        <v>5</v>
      </c>
      <c r="BL12" s="46">
        <v>1</v>
      </c>
      <c r="BM12" s="46">
        <v>17</v>
      </c>
      <c r="BN12" s="46">
        <v>0</v>
      </c>
      <c r="BO12" s="46">
        <v>0</v>
      </c>
      <c r="BP12" s="46">
        <v>0</v>
      </c>
      <c r="BQ12" s="45">
        <f t="shared" si="14"/>
        <v>11</v>
      </c>
      <c r="BR12" s="47">
        <f t="shared" si="15"/>
        <v>2.3404255319148937</v>
      </c>
      <c r="BS12" s="45">
        <f t="shared" si="16"/>
        <v>10</v>
      </c>
      <c r="BT12" s="45">
        <f t="shared" si="17"/>
        <v>4</v>
      </c>
      <c r="BU12" s="45">
        <f t="shared" si="18"/>
        <v>6</v>
      </c>
      <c r="BV12" s="45">
        <f t="shared" si="19"/>
        <v>3</v>
      </c>
      <c r="BW12" s="45">
        <v>3</v>
      </c>
      <c r="BX12" s="45">
        <v>0</v>
      </c>
      <c r="BY12" s="45">
        <f t="shared" si="20"/>
        <v>7</v>
      </c>
      <c r="BZ12" s="45">
        <v>1</v>
      </c>
      <c r="CA12" s="45">
        <v>6</v>
      </c>
      <c r="CB12" s="45">
        <f t="shared" si="21"/>
        <v>0</v>
      </c>
      <c r="CC12" s="45">
        <v>0</v>
      </c>
      <c r="CD12" s="45">
        <v>0</v>
      </c>
      <c r="CE12" s="45">
        <f t="shared" si="22"/>
        <v>1</v>
      </c>
      <c r="CF12" s="45">
        <v>0</v>
      </c>
      <c r="CG12" s="45">
        <v>0</v>
      </c>
      <c r="CH12" s="45">
        <v>1</v>
      </c>
      <c r="CI12" s="45">
        <v>0</v>
      </c>
      <c r="CJ12" s="48">
        <v>548.29</v>
      </c>
      <c r="CK12" s="48">
        <v>234.94</v>
      </c>
      <c r="CL12" s="45">
        <v>27</v>
      </c>
      <c r="CM12" s="45">
        <v>0</v>
      </c>
      <c r="CN12" s="45">
        <f t="shared" si="23"/>
        <v>9</v>
      </c>
      <c r="CO12" s="47">
        <f>(CN12/BQ12)*100</f>
        <v>81.818181818181827</v>
      </c>
      <c r="CP12" s="45">
        <f t="shared" si="24"/>
        <v>5</v>
      </c>
      <c r="CQ12" s="45">
        <f t="shared" si="25"/>
        <v>4</v>
      </c>
      <c r="CR12" s="45">
        <f t="shared" si="26"/>
        <v>0</v>
      </c>
      <c r="CS12" s="45">
        <v>5</v>
      </c>
      <c r="CT12" s="45">
        <v>3</v>
      </c>
      <c r="CU12" s="45">
        <v>0</v>
      </c>
      <c r="CV12" s="45">
        <v>0</v>
      </c>
      <c r="CW12" s="45">
        <v>1</v>
      </c>
      <c r="CX12" s="45">
        <v>0</v>
      </c>
      <c r="CY12" s="45">
        <f t="shared" si="27"/>
        <v>2</v>
      </c>
      <c r="CZ12" s="47">
        <f>(CY12/BQ12)*100</f>
        <v>18.181818181818183</v>
      </c>
      <c r="DA12" s="45">
        <v>0</v>
      </c>
      <c r="DB12" s="45">
        <f t="shared" si="28"/>
        <v>0</v>
      </c>
      <c r="DC12" s="37" t="s">
        <v>456</v>
      </c>
      <c r="DD12" s="45">
        <v>0</v>
      </c>
      <c r="DE12" s="45">
        <v>0</v>
      </c>
      <c r="DF12" s="45">
        <v>0</v>
      </c>
      <c r="DG12" s="45">
        <v>0</v>
      </c>
      <c r="DH12" s="48"/>
      <c r="DI12" s="48"/>
      <c r="DJ12" s="48"/>
      <c r="DK12" s="46">
        <v>0</v>
      </c>
      <c r="DL12" s="46">
        <v>0</v>
      </c>
      <c r="DM12" s="46">
        <v>0</v>
      </c>
      <c r="DN12" s="46">
        <v>9</v>
      </c>
    </row>
    <row r="13" spans="1:118" s="27" customFormat="1">
      <c r="A13" s="26" t="s">
        <v>219</v>
      </c>
      <c r="B13" s="26" t="s">
        <v>391</v>
      </c>
      <c r="C13" s="26" t="s">
        <v>19</v>
      </c>
      <c r="D13" s="46">
        <v>83</v>
      </c>
      <c r="E13" s="45">
        <f t="shared" si="0"/>
        <v>2</v>
      </c>
      <c r="F13" s="26">
        <v>2</v>
      </c>
      <c r="G13" s="34">
        <f t="shared" si="30"/>
        <v>100</v>
      </c>
      <c r="H13" s="26">
        <v>0</v>
      </c>
      <c r="I13" s="34">
        <f t="shared" si="31"/>
        <v>0</v>
      </c>
      <c r="J13" s="26">
        <v>2</v>
      </c>
      <c r="K13" s="34">
        <f t="shared" si="1"/>
        <v>2.4096385542168677</v>
      </c>
      <c r="L13" s="26">
        <v>11</v>
      </c>
      <c r="M13" s="26">
        <v>7</v>
      </c>
      <c r="N13" s="47">
        <f t="shared" si="2"/>
        <v>8.4337349397590362</v>
      </c>
      <c r="O13" s="26">
        <v>0</v>
      </c>
      <c r="P13" s="26">
        <v>0</v>
      </c>
      <c r="Q13" s="34">
        <f t="shared" si="3"/>
        <v>0</v>
      </c>
      <c r="R13" s="46">
        <f t="shared" si="4"/>
        <v>0</v>
      </c>
      <c r="S13" s="26">
        <v>0</v>
      </c>
      <c r="T13" s="37" t="s">
        <v>456</v>
      </c>
      <c r="U13" s="26">
        <v>0</v>
      </c>
      <c r="V13" s="37" t="s">
        <v>456</v>
      </c>
      <c r="W13" s="46">
        <v>0</v>
      </c>
      <c r="X13" s="26">
        <v>0</v>
      </c>
      <c r="Y13" s="34">
        <f t="shared" si="5"/>
        <v>0</v>
      </c>
      <c r="Z13" s="46">
        <v>0</v>
      </c>
      <c r="AA13" s="34">
        <f t="shared" si="6"/>
        <v>0</v>
      </c>
      <c r="AB13" s="120" t="s">
        <v>392</v>
      </c>
      <c r="AC13" s="120" t="s">
        <v>392</v>
      </c>
      <c r="AD13" s="120" t="s">
        <v>392</v>
      </c>
      <c r="AE13" s="120" t="s">
        <v>392</v>
      </c>
      <c r="AF13" s="37" t="s">
        <v>392</v>
      </c>
      <c r="AG13" s="37" t="s">
        <v>392</v>
      </c>
      <c r="AH13" s="169">
        <v>0</v>
      </c>
      <c r="AI13" s="37" t="s">
        <v>456</v>
      </c>
      <c r="AJ13" s="169">
        <v>0</v>
      </c>
      <c r="AK13" s="37" t="s">
        <v>456</v>
      </c>
      <c r="AL13" s="169">
        <v>0</v>
      </c>
      <c r="AM13" s="37" t="s">
        <v>456</v>
      </c>
      <c r="AN13" s="169">
        <v>0</v>
      </c>
      <c r="AO13" s="37" t="s">
        <v>456</v>
      </c>
      <c r="AP13" s="45">
        <v>0</v>
      </c>
      <c r="AQ13" s="176">
        <f t="shared" si="29"/>
        <v>0</v>
      </c>
      <c r="AR13" s="45">
        <f t="shared" si="7"/>
        <v>1</v>
      </c>
      <c r="AS13" s="34">
        <f t="shared" si="8"/>
        <v>1.2048192771084338</v>
      </c>
      <c r="AT13" s="149">
        <v>0</v>
      </c>
      <c r="AU13" s="149">
        <v>1</v>
      </c>
      <c r="AV13" s="149">
        <v>0</v>
      </c>
      <c r="AW13" s="45">
        <f t="shared" si="9"/>
        <v>1</v>
      </c>
      <c r="AX13" s="45">
        <v>0</v>
      </c>
      <c r="AY13" s="45">
        <v>1</v>
      </c>
      <c r="AZ13" s="45">
        <v>0</v>
      </c>
      <c r="BA13" s="45">
        <v>1</v>
      </c>
      <c r="BB13" s="34">
        <f t="shared" si="10"/>
        <v>1.2048192771084338</v>
      </c>
      <c r="BC13" s="149">
        <v>0</v>
      </c>
      <c r="BD13" s="34">
        <f>(BC13/BA13)*100</f>
        <v>0</v>
      </c>
      <c r="BE13" s="45">
        <f t="shared" si="11"/>
        <v>0</v>
      </c>
      <c r="BF13" s="45">
        <f t="shared" si="12"/>
        <v>1</v>
      </c>
      <c r="BG13" s="45">
        <f t="shared" si="13"/>
        <v>0</v>
      </c>
      <c r="BH13" s="46">
        <v>0</v>
      </c>
      <c r="BI13" s="46">
        <v>0</v>
      </c>
      <c r="BJ13" s="46">
        <v>0</v>
      </c>
      <c r="BK13" s="46">
        <v>0</v>
      </c>
      <c r="BL13" s="46">
        <v>1</v>
      </c>
      <c r="BM13" s="46">
        <v>0</v>
      </c>
      <c r="BN13" s="46">
        <v>0</v>
      </c>
      <c r="BO13" s="46">
        <v>0</v>
      </c>
      <c r="BP13" s="46">
        <v>0</v>
      </c>
      <c r="BQ13" s="45">
        <f t="shared" si="14"/>
        <v>0</v>
      </c>
      <c r="BR13" s="47">
        <f t="shared" si="15"/>
        <v>0</v>
      </c>
      <c r="BS13" s="45">
        <f t="shared" si="16"/>
        <v>0</v>
      </c>
      <c r="BT13" s="45">
        <f t="shared" si="17"/>
        <v>0</v>
      </c>
      <c r="BU13" s="45">
        <f t="shared" si="18"/>
        <v>0</v>
      </c>
      <c r="BV13" s="45">
        <f t="shared" si="19"/>
        <v>0</v>
      </c>
      <c r="BW13" s="45">
        <v>0</v>
      </c>
      <c r="BX13" s="45">
        <v>0</v>
      </c>
      <c r="BY13" s="45">
        <f t="shared" si="20"/>
        <v>0</v>
      </c>
      <c r="BZ13" s="45">
        <v>0</v>
      </c>
      <c r="CA13" s="45">
        <v>0</v>
      </c>
      <c r="CB13" s="45">
        <f t="shared" si="21"/>
        <v>0</v>
      </c>
      <c r="CC13" s="45">
        <v>0</v>
      </c>
      <c r="CD13" s="45">
        <v>0</v>
      </c>
      <c r="CE13" s="45">
        <f t="shared" si="22"/>
        <v>0</v>
      </c>
      <c r="CF13" s="45">
        <v>0</v>
      </c>
      <c r="CG13" s="45">
        <v>0</v>
      </c>
      <c r="CH13" s="45">
        <v>0</v>
      </c>
      <c r="CI13" s="45">
        <v>0</v>
      </c>
      <c r="CJ13" s="48"/>
      <c r="CK13" s="48"/>
      <c r="CL13" s="45">
        <v>0</v>
      </c>
      <c r="CM13" s="45">
        <v>0</v>
      </c>
      <c r="CN13" s="45">
        <f t="shared" si="23"/>
        <v>0</v>
      </c>
      <c r="CO13" s="115" t="s">
        <v>456</v>
      </c>
      <c r="CP13" s="45">
        <f t="shared" si="24"/>
        <v>0</v>
      </c>
      <c r="CQ13" s="45">
        <f t="shared" si="25"/>
        <v>0</v>
      </c>
      <c r="CR13" s="45">
        <f t="shared" si="26"/>
        <v>0</v>
      </c>
      <c r="CS13" s="45">
        <v>0</v>
      </c>
      <c r="CT13" s="45">
        <v>0</v>
      </c>
      <c r="CU13" s="45">
        <v>0</v>
      </c>
      <c r="CV13" s="45">
        <v>0</v>
      </c>
      <c r="CW13" s="45">
        <v>0</v>
      </c>
      <c r="CX13" s="45">
        <v>0</v>
      </c>
      <c r="CY13" s="45">
        <f t="shared" si="27"/>
        <v>0</v>
      </c>
      <c r="CZ13" s="115" t="s">
        <v>456</v>
      </c>
      <c r="DA13" s="45">
        <v>0</v>
      </c>
      <c r="DB13" s="45">
        <f t="shared" si="28"/>
        <v>0</v>
      </c>
      <c r="DC13" s="37" t="s">
        <v>456</v>
      </c>
      <c r="DD13" s="45">
        <v>0</v>
      </c>
      <c r="DE13" s="45">
        <v>0</v>
      </c>
      <c r="DF13" s="45">
        <v>0</v>
      </c>
      <c r="DG13" s="45">
        <v>0</v>
      </c>
      <c r="DH13" s="48"/>
      <c r="DI13" s="48"/>
      <c r="DJ13" s="48"/>
      <c r="DK13" s="46">
        <v>0</v>
      </c>
      <c r="DL13" s="46" t="s">
        <v>392</v>
      </c>
      <c r="DM13" s="46" t="s">
        <v>392</v>
      </c>
      <c r="DN13" s="46">
        <v>0</v>
      </c>
    </row>
    <row r="14" spans="1:118" s="27" customFormat="1">
      <c r="A14" s="26" t="s">
        <v>220</v>
      </c>
      <c r="B14" s="26" t="s">
        <v>391</v>
      </c>
      <c r="C14" s="26" t="s">
        <v>19</v>
      </c>
      <c r="D14" s="46">
        <v>53</v>
      </c>
      <c r="E14" s="45">
        <f t="shared" si="0"/>
        <v>4</v>
      </c>
      <c r="F14" s="26">
        <v>4</v>
      </c>
      <c r="G14" s="34">
        <f t="shared" si="30"/>
        <v>100</v>
      </c>
      <c r="H14" s="26">
        <v>0</v>
      </c>
      <c r="I14" s="34">
        <f t="shared" si="31"/>
        <v>0</v>
      </c>
      <c r="J14" s="26">
        <v>3</v>
      </c>
      <c r="K14" s="34">
        <f t="shared" si="1"/>
        <v>5.6603773584905666</v>
      </c>
      <c r="L14" s="26">
        <v>7</v>
      </c>
      <c r="M14" s="26">
        <v>7</v>
      </c>
      <c r="N14" s="47">
        <f t="shared" si="2"/>
        <v>13.20754716981132</v>
      </c>
      <c r="O14" s="26">
        <v>0</v>
      </c>
      <c r="P14" s="26">
        <v>0</v>
      </c>
      <c r="Q14" s="34">
        <f t="shared" si="3"/>
        <v>0</v>
      </c>
      <c r="R14" s="46">
        <f t="shared" si="4"/>
        <v>0</v>
      </c>
      <c r="S14" s="26">
        <v>0</v>
      </c>
      <c r="T14" s="37" t="s">
        <v>456</v>
      </c>
      <c r="U14" s="26">
        <v>0</v>
      </c>
      <c r="V14" s="37" t="s">
        <v>456</v>
      </c>
      <c r="W14" s="46">
        <v>0</v>
      </c>
      <c r="X14" s="26">
        <v>0</v>
      </c>
      <c r="Y14" s="34">
        <f t="shared" si="5"/>
        <v>0</v>
      </c>
      <c r="Z14" s="46">
        <v>0</v>
      </c>
      <c r="AA14" s="34">
        <f t="shared" si="6"/>
        <v>0</v>
      </c>
      <c r="AB14" s="120" t="s">
        <v>392</v>
      </c>
      <c r="AC14" s="120" t="s">
        <v>392</v>
      </c>
      <c r="AD14" s="120" t="s">
        <v>392</v>
      </c>
      <c r="AE14" s="120" t="s">
        <v>392</v>
      </c>
      <c r="AF14" s="37" t="s">
        <v>392</v>
      </c>
      <c r="AG14" s="37" t="s">
        <v>392</v>
      </c>
      <c r="AH14" s="169">
        <v>0</v>
      </c>
      <c r="AI14" s="37" t="s">
        <v>456</v>
      </c>
      <c r="AJ14" s="169">
        <v>0</v>
      </c>
      <c r="AK14" s="37" t="s">
        <v>456</v>
      </c>
      <c r="AL14" s="169">
        <v>0</v>
      </c>
      <c r="AM14" s="37" t="s">
        <v>456</v>
      </c>
      <c r="AN14" s="169">
        <v>0</v>
      </c>
      <c r="AO14" s="37" t="s">
        <v>456</v>
      </c>
      <c r="AP14" s="45">
        <v>0</v>
      </c>
      <c r="AQ14" s="176">
        <f t="shared" si="29"/>
        <v>0</v>
      </c>
      <c r="AR14" s="45">
        <f t="shared" si="7"/>
        <v>0</v>
      </c>
      <c r="AS14" s="34">
        <f t="shared" si="8"/>
        <v>0</v>
      </c>
      <c r="AT14" s="149">
        <v>0</v>
      </c>
      <c r="AU14" s="149">
        <v>0</v>
      </c>
      <c r="AV14" s="149">
        <v>0</v>
      </c>
      <c r="AW14" s="45">
        <f t="shared" si="9"/>
        <v>0</v>
      </c>
      <c r="AX14" s="45">
        <v>0</v>
      </c>
      <c r="AY14" s="45">
        <v>0</v>
      </c>
      <c r="AZ14" s="45">
        <v>0</v>
      </c>
      <c r="BA14" s="45">
        <v>0</v>
      </c>
      <c r="BB14" s="34">
        <f t="shared" si="10"/>
        <v>0</v>
      </c>
      <c r="BC14" s="149">
        <v>0</v>
      </c>
      <c r="BD14" s="37" t="s">
        <v>456</v>
      </c>
      <c r="BE14" s="45">
        <f t="shared" si="11"/>
        <v>0</v>
      </c>
      <c r="BF14" s="45">
        <f t="shared" si="12"/>
        <v>0</v>
      </c>
      <c r="BG14" s="45">
        <f t="shared" si="13"/>
        <v>0</v>
      </c>
      <c r="BH14" s="46">
        <v>0</v>
      </c>
      <c r="BI14" s="46">
        <v>0</v>
      </c>
      <c r="BJ14" s="46">
        <v>0</v>
      </c>
      <c r="BK14" s="46">
        <v>0</v>
      </c>
      <c r="BL14" s="46">
        <v>0</v>
      </c>
      <c r="BM14" s="46">
        <v>0</v>
      </c>
      <c r="BN14" s="46">
        <v>0</v>
      </c>
      <c r="BO14" s="46">
        <v>0</v>
      </c>
      <c r="BP14" s="46">
        <v>0</v>
      </c>
      <c r="BQ14" s="45">
        <f t="shared" si="14"/>
        <v>0</v>
      </c>
      <c r="BR14" s="47">
        <f t="shared" si="15"/>
        <v>0</v>
      </c>
      <c r="BS14" s="45">
        <f t="shared" si="16"/>
        <v>0</v>
      </c>
      <c r="BT14" s="45">
        <f t="shared" si="17"/>
        <v>0</v>
      </c>
      <c r="BU14" s="45">
        <f t="shared" si="18"/>
        <v>0</v>
      </c>
      <c r="BV14" s="45">
        <f t="shared" si="19"/>
        <v>0</v>
      </c>
      <c r="BW14" s="45">
        <v>0</v>
      </c>
      <c r="BX14" s="45">
        <v>0</v>
      </c>
      <c r="BY14" s="45">
        <f t="shared" si="20"/>
        <v>0</v>
      </c>
      <c r="BZ14" s="45">
        <v>0</v>
      </c>
      <c r="CA14" s="45">
        <v>0</v>
      </c>
      <c r="CB14" s="45">
        <f t="shared" si="21"/>
        <v>0</v>
      </c>
      <c r="CC14" s="45">
        <v>0</v>
      </c>
      <c r="CD14" s="45">
        <v>0</v>
      </c>
      <c r="CE14" s="45">
        <f t="shared" si="22"/>
        <v>0</v>
      </c>
      <c r="CF14" s="45">
        <v>0</v>
      </c>
      <c r="CG14" s="45">
        <v>0</v>
      </c>
      <c r="CH14" s="45">
        <v>0</v>
      </c>
      <c r="CI14" s="45">
        <v>0</v>
      </c>
      <c r="CJ14" s="48"/>
      <c r="CK14" s="48"/>
      <c r="CL14" s="45">
        <v>0</v>
      </c>
      <c r="CM14" s="45">
        <v>0</v>
      </c>
      <c r="CN14" s="45">
        <f t="shared" si="23"/>
        <v>0</v>
      </c>
      <c r="CO14" s="115" t="s">
        <v>456</v>
      </c>
      <c r="CP14" s="45">
        <f t="shared" si="24"/>
        <v>0</v>
      </c>
      <c r="CQ14" s="45">
        <f t="shared" si="25"/>
        <v>0</v>
      </c>
      <c r="CR14" s="45">
        <f t="shared" si="26"/>
        <v>0</v>
      </c>
      <c r="CS14" s="45">
        <v>0</v>
      </c>
      <c r="CT14" s="45">
        <v>0</v>
      </c>
      <c r="CU14" s="45">
        <v>0</v>
      </c>
      <c r="CV14" s="45">
        <v>0</v>
      </c>
      <c r="CW14" s="45">
        <v>0</v>
      </c>
      <c r="CX14" s="45">
        <v>0</v>
      </c>
      <c r="CY14" s="45">
        <f t="shared" si="27"/>
        <v>0</v>
      </c>
      <c r="CZ14" s="115" t="s">
        <v>456</v>
      </c>
      <c r="DA14" s="45">
        <v>0</v>
      </c>
      <c r="DB14" s="45">
        <f t="shared" si="28"/>
        <v>0</v>
      </c>
      <c r="DC14" s="37" t="s">
        <v>456</v>
      </c>
      <c r="DD14" s="45">
        <v>0</v>
      </c>
      <c r="DE14" s="45">
        <v>0</v>
      </c>
      <c r="DF14" s="45">
        <v>0</v>
      </c>
      <c r="DG14" s="45">
        <v>0</v>
      </c>
      <c r="DH14" s="48"/>
      <c r="DI14" s="48"/>
      <c r="DJ14" s="48"/>
      <c r="DK14" s="46">
        <v>0</v>
      </c>
      <c r="DL14" s="46" t="s">
        <v>392</v>
      </c>
      <c r="DM14" s="46" t="s">
        <v>392</v>
      </c>
      <c r="DN14" s="46">
        <v>0</v>
      </c>
    </row>
    <row r="15" spans="1:118" s="27" customFormat="1">
      <c r="A15" s="26" t="s">
        <v>146</v>
      </c>
      <c r="B15" s="26" t="s">
        <v>210</v>
      </c>
      <c r="C15" s="26" t="s">
        <v>31</v>
      </c>
      <c r="D15" s="46">
        <v>24</v>
      </c>
      <c r="E15" s="45">
        <f t="shared" si="0"/>
        <v>4</v>
      </c>
      <c r="F15" s="46">
        <v>4</v>
      </c>
      <c r="G15" s="34">
        <f t="shared" si="30"/>
        <v>100</v>
      </c>
      <c r="H15" s="46">
        <v>0</v>
      </c>
      <c r="I15" s="34">
        <f t="shared" si="31"/>
        <v>0</v>
      </c>
      <c r="J15" s="46">
        <v>3</v>
      </c>
      <c r="K15" s="34">
        <f t="shared" si="1"/>
        <v>12.5</v>
      </c>
      <c r="L15" s="46">
        <v>22</v>
      </c>
      <c r="M15" s="46">
        <v>7</v>
      </c>
      <c r="N15" s="47">
        <f t="shared" si="2"/>
        <v>29.166666666666668</v>
      </c>
      <c r="O15" s="46">
        <v>3</v>
      </c>
      <c r="P15" s="46">
        <v>3</v>
      </c>
      <c r="Q15" s="34">
        <f t="shared" si="3"/>
        <v>12.5</v>
      </c>
      <c r="R15" s="46">
        <f t="shared" si="4"/>
        <v>1</v>
      </c>
      <c r="S15" s="46">
        <v>1</v>
      </c>
      <c r="T15" s="34">
        <f>(S15/R15)*100</f>
        <v>100</v>
      </c>
      <c r="U15" s="46">
        <v>0</v>
      </c>
      <c r="V15" s="34">
        <f>(U15/R15)*100</f>
        <v>0</v>
      </c>
      <c r="W15" s="46">
        <v>0</v>
      </c>
      <c r="X15" s="46">
        <v>1</v>
      </c>
      <c r="Y15" s="34">
        <f t="shared" si="5"/>
        <v>4.1666666666666661</v>
      </c>
      <c r="Z15" s="46">
        <v>0</v>
      </c>
      <c r="AA15" s="34">
        <f t="shared" si="6"/>
        <v>0</v>
      </c>
      <c r="AB15" s="42">
        <v>134.44</v>
      </c>
      <c r="AC15" s="42"/>
      <c r="AD15" s="42">
        <v>537.75</v>
      </c>
      <c r="AE15" s="42"/>
      <c r="AF15" s="34">
        <v>4</v>
      </c>
      <c r="AG15" s="34"/>
      <c r="AH15" s="45">
        <v>0</v>
      </c>
      <c r="AI15" s="34">
        <f>(AH15/S15)*100</f>
        <v>0</v>
      </c>
      <c r="AJ15" s="45">
        <v>0</v>
      </c>
      <c r="AK15" s="37" t="s">
        <v>456</v>
      </c>
      <c r="AL15" s="45">
        <v>0</v>
      </c>
      <c r="AM15" s="34">
        <f>(AL15/X15)*100</f>
        <v>0</v>
      </c>
      <c r="AN15" s="45">
        <v>0</v>
      </c>
      <c r="AO15" s="37" t="s">
        <v>456</v>
      </c>
      <c r="AP15" s="45">
        <v>0</v>
      </c>
      <c r="AQ15" s="175">
        <f t="shared" si="29"/>
        <v>0</v>
      </c>
      <c r="AR15" s="45">
        <f t="shared" si="7"/>
        <v>0</v>
      </c>
      <c r="AS15" s="34">
        <f t="shared" si="8"/>
        <v>0</v>
      </c>
      <c r="AT15" s="149">
        <v>0</v>
      </c>
      <c r="AU15" s="149">
        <v>0</v>
      </c>
      <c r="AV15" s="149">
        <v>0</v>
      </c>
      <c r="AW15" s="45">
        <f t="shared" si="9"/>
        <v>0</v>
      </c>
      <c r="AX15" s="45">
        <v>0</v>
      </c>
      <c r="AY15" s="45">
        <v>0</v>
      </c>
      <c r="AZ15" s="45">
        <v>0</v>
      </c>
      <c r="BA15" s="45">
        <v>0</v>
      </c>
      <c r="BB15" s="34">
        <f t="shared" si="10"/>
        <v>0</v>
      </c>
      <c r="BC15" s="149"/>
      <c r="BD15" s="37" t="s">
        <v>456</v>
      </c>
      <c r="BE15" s="45">
        <f t="shared" si="11"/>
        <v>0</v>
      </c>
      <c r="BF15" s="45">
        <f t="shared" si="12"/>
        <v>0</v>
      </c>
      <c r="BG15" s="45">
        <f t="shared" si="13"/>
        <v>0</v>
      </c>
      <c r="BH15" s="46">
        <v>0</v>
      </c>
      <c r="BI15" s="46">
        <v>0</v>
      </c>
      <c r="BJ15" s="46">
        <v>0</v>
      </c>
      <c r="BK15" s="46">
        <v>0</v>
      </c>
      <c r="BL15" s="46">
        <v>0</v>
      </c>
      <c r="BM15" s="46">
        <v>0</v>
      </c>
      <c r="BN15" s="46">
        <v>0</v>
      </c>
      <c r="BO15" s="46">
        <v>0</v>
      </c>
      <c r="BP15" s="46">
        <v>0</v>
      </c>
      <c r="BQ15" s="45">
        <f t="shared" si="14"/>
        <v>0</v>
      </c>
      <c r="BR15" s="47">
        <f t="shared" si="15"/>
        <v>0</v>
      </c>
      <c r="BS15" s="45">
        <f t="shared" si="16"/>
        <v>0</v>
      </c>
      <c r="BT15" s="45">
        <f t="shared" si="17"/>
        <v>0</v>
      </c>
      <c r="BU15" s="45">
        <f t="shared" si="18"/>
        <v>0</v>
      </c>
      <c r="BV15" s="45">
        <f t="shared" si="19"/>
        <v>0</v>
      </c>
      <c r="BW15" s="45">
        <v>0</v>
      </c>
      <c r="BX15" s="45">
        <v>0</v>
      </c>
      <c r="BY15" s="45">
        <f t="shared" si="20"/>
        <v>0</v>
      </c>
      <c r="BZ15" s="45">
        <v>0</v>
      </c>
      <c r="CA15" s="45">
        <v>0</v>
      </c>
      <c r="CB15" s="45">
        <f t="shared" si="21"/>
        <v>0</v>
      </c>
      <c r="CC15" s="45">
        <v>0</v>
      </c>
      <c r="CD15" s="45">
        <v>0</v>
      </c>
      <c r="CE15" s="45">
        <f t="shared" si="22"/>
        <v>0</v>
      </c>
      <c r="CF15" s="45">
        <v>0</v>
      </c>
      <c r="CG15" s="45">
        <v>0</v>
      </c>
      <c r="CH15" s="45">
        <v>0</v>
      </c>
      <c r="CI15" s="45">
        <v>0</v>
      </c>
      <c r="CJ15" s="48"/>
      <c r="CK15" s="48"/>
      <c r="CL15" s="45">
        <v>0</v>
      </c>
      <c r="CM15" s="45">
        <v>0</v>
      </c>
      <c r="CN15" s="45">
        <f t="shared" si="23"/>
        <v>0</v>
      </c>
      <c r="CO15" s="115" t="s">
        <v>456</v>
      </c>
      <c r="CP15" s="45">
        <f t="shared" si="24"/>
        <v>0</v>
      </c>
      <c r="CQ15" s="45">
        <f t="shared" si="25"/>
        <v>0</v>
      </c>
      <c r="CR15" s="45">
        <f t="shared" si="26"/>
        <v>0</v>
      </c>
      <c r="CS15" s="45">
        <v>0</v>
      </c>
      <c r="CT15" s="45">
        <v>0</v>
      </c>
      <c r="CU15" s="45">
        <v>0</v>
      </c>
      <c r="CV15" s="45">
        <v>0</v>
      </c>
      <c r="CW15" s="45">
        <v>0</v>
      </c>
      <c r="CX15" s="45">
        <v>0</v>
      </c>
      <c r="CY15" s="45">
        <f t="shared" si="27"/>
        <v>0</v>
      </c>
      <c r="CZ15" s="115" t="s">
        <v>456</v>
      </c>
      <c r="DA15" s="45">
        <v>0</v>
      </c>
      <c r="DB15" s="45">
        <f t="shared" si="28"/>
        <v>0</v>
      </c>
      <c r="DC15" s="37" t="s">
        <v>456</v>
      </c>
      <c r="DD15" s="45">
        <v>0</v>
      </c>
      <c r="DE15" s="45">
        <v>0</v>
      </c>
      <c r="DF15" s="45">
        <v>0</v>
      </c>
      <c r="DG15" s="45">
        <v>0</v>
      </c>
      <c r="DH15" s="48"/>
      <c r="DI15" s="48"/>
      <c r="DJ15" s="48"/>
      <c r="DK15" s="46">
        <v>0</v>
      </c>
      <c r="DL15" s="46">
        <v>0</v>
      </c>
      <c r="DM15" s="46">
        <v>0</v>
      </c>
      <c r="DN15" s="46">
        <v>1</v>
      </c>
    </row>
    <row r="16" spans="1:118" s="27" customFormat="1">
      <c r="A16" s="26" t="s">
        <v>221</v>
      </c>
      <c r="B16" s="26" t="s">
        <v>391</v>
      </c>
      <c r="C16" s="26" t="s">
        <v>32</v>
      </c>
      <c r="D16" s="46">
        <v>29</v>
      </c>
      <c r="E16" s="45">
        <f t="shared" si="0"/>
        <v>1</v>
      </c>
      <c r="F16" s="26">
        <v>1</v>
      </c>
      <c r="G16" s="34">
        <f t="shared" si="30"/>
        <v>100</v>
      </c>
      <c r="H16" s="26">
        <v>0</v>
      </c>
      <c r="I16" s="34">
        <f t="shared" si="31"/>
        <v>0</v>
      </c>
      <c r="J16" s="26">
        <v>1</v>
      </c>
      <c r="K16" s="34">
        <f t="shared" si="1"/>
        <v>3.4482758620689653</v>
      </c>
      <c r="L16" s="26">
        <v>7</v>
      </c>
      <c r="M16" s="26">
        <v>6</v>
      </c>
      <c r="N16" s="47">
        <f t="shared" si="2"/>
        <v>20.689655172413794</v>
      </c>
      <c r="O16" s="26">
        <v>0</v>
      </c>
      <c r="P16" s="26">
        <v>0</v>
      </c>
      <c r="Q16" s="34">
        <f t="shared" si="3"/>
        <v>0</v>
      </c>
      <c r="R16" s="46">
        <f t="shared" si="4"/>
        <v>1</v>
      </c>
      <c r="S16" s="26">
        <v>1</v>
      </c>
      <c r="T16" s="34">
        <f>(S16/R16)*100</f>
        <v>100</v>
      </c>
      <c r="U16" s="26">
        <v>0</v>
      </c>
      <c r="V16" s="34">
        <f>(U16/R16)*100</f>
        <v>0</v>
      </c>
      <c r="W16" s="46">
        <v>0</v>
      </c>
      <c r="X16" s="26">
        <v>1</v>
      </c>
      <c r="Y16" s="34">
        <f t="shared" si="5"/>
        <v>3.4482758620689653</v>
      </c>
      <c r="Z16" s="46">
        <v>0</v>
      </c>
      <c r="AA16" s="34">
        <f t="shared" si="6"/>
        <v>0</v>
      </c>
      <c r="AB16" s="120" t="s">
        <v>392</v>
      </c>
      <c r="AC16" s="120" t="s">
        <v>392</v>
      </c>
      <c r="AD16" s="120" t="s">
        <v>392</v>
      </c>
      <c r="AE16" s="120" t="s">
        <v>392</v>
      </c>
      <c r="AF16" s="37" t="s">
        <v>392</v>
      </c>
      <c r="AG16" s="37" t="s">
        <v>392</v>
      </c>
      <c r="AH16" s="169">
        <v>0</v>
      </c>
      <c r="AI16" s="34">
        <f>(AH16/S16)*100</f>
        <v>0</v>
      </c>
      <c r="AJ16" s="169">
        <v>0</v>
      </c>
      <c r="AK16" s="37" t="s">
        <v>456</v>
      </c>
      <c r="AL16" s="169">
        <v>0</v>
      </c>
      <c r="AM16" s="34">
        <f>(AL16/X16)*100</f>
        <v>0</v>
      </c>
      <c r="AN16" s="169">
        <v>0</v>
      </c>
      <c r="AO16" s="37" t="s">
        <v>456</v>
      </c>
      <c r="AP16" s="45">
        <v>0</v>
      </c>
      <c r="AQ16" s="176">
        <f t="shared" si="29"/>
        <v>0</v>
      </c>
      <c r="AR16" s="45">
        <f t="shared" si="7"/>
        <v>0</v>
      </c>
      <c r="AS16" s="34">
        <f t="shared" si="8"/>
        <v>0</v>
      </c>
      <c r="AT16" s="149">
        <v>0</v>
      </c>
      <c r="AU16" s="149">
        <v>0</v>
      </c>
      <c r="AV16" s="149">
        <v>0</v>
      </c>
      <c r="AW16" s="45">
        <f t="shared" si="9"/>
        <v>0</v>
      </c>
      <c r="AX16" s="45">
        <v>0</v>
      </c>
      <c r="AY16" s="45">
        <v>0</v>
      </c>
      <c r="AZ16" s="45">
        <v>0</v>
      </c>
      <c r="BA16" s="45">
        <v>0</v>
      </c>
      <c r="BB16" s="34">
        <f t="shared" si="10"/>
        <v>0</v>
      </c>
      <c r="BC16" s="149">
        <v>0</v>
      </c>
      <c r="BD16" s="37" t="s">
        <v>456</v>
      </c>
      <c r="BE16" s="45">
        <f t="shared" si="11"/>
        <v>0</v>
      </c>
      <c r="BF16" s="45">
        <f t="shared" si="12"/>
        <v>0</v>
      </c>
      <c r="BG16" s="45">
        <f t="shared" si="13"/>
        <v>0</v>
      </c>
      <c r="BH16" s="46">
        <v>0</v>
      </c>
      <c r="BI16" s="46">
        <v>0</v>
      </c>
      <c r="BJ16" s="46">
        <v>0</v>
      </c>
      <c r="BK16" s="46">
        <v>0</v>
      </c>
      <c r="BL16" s="46">
        <v>0</v>
      </c>
      <c r="BM16" s="46">
        <v>0</v>
      </c>
      <c r="BN16" s="46">
        <v>0</v>
      </c>
      <c r="BO16" s="46">
        <v>0</v>
      </c>
      <c r="BP16" s="46">
        <v>0</v>
      </c>
      <c r="BQ16" s="45">
        <f t="shared" si="14"/>
        <v>0</v>
      </c>
      <c r="BR16" s="47">
        <f t="shared" si="15"/>
        <v>0</v>
      </c>
      <c r="BS16" s="45">
        <f t="shared" si="16"/>
        <v>0</v>
      </c>
      <c r="BT16" s="45">
        <f t="shared" si="17"/>
        <v>0</v>
      </c>
      <c r="BU16" s="45">
        <f t="shared" si="18"/>
        <v>0</v>
      </c>
      <c r="BV16" s="45">
        <f t="shared" si="19"/>
        <v>0</v>
      </c>
      <c r="BW16" s="45">
        <v>0</v>
      </c>
      <c r="BX16" s="45">
        <v>0</v>
      </c>
      <c r="BY16" s="45">
        <f t="shared" si="20"/>
        <v>0</v>
      </c>
      <c r="BZ16" s="45">
        <v>0</v>
      </c>
      <c r="CA16" s="45">
        <v>0</v>
      </c>
      <c r="CB16" s="45">
        <f t="shared" si="21"/>
        <v>0</v>
      </c>
      <c r="CC16" s="45">
        <v>0</v>
      </c>
      <c r="CD16" s="45">
        <v>0</v>
      </c>
      <c r="CE16" s="45">
        <f t="shared" si="22"/>
        <v>0</v>
      </c>
      <c r="CF16" s="45">
        <v>0</v>
      </c>
      <c r="CG16" s="45">
        <v>0</v>
      </c>
      <c r="CH16" s="45">
        <v>0</v>
      </c>
      <c r="CI16" s="45">
        <v>0</v>
      </c>
      <c r="CJ16" s="48"/>
      <c r="CK16" s="48"/>
      <c r="CL16" s="45">
        <v>0</v>
      </c>
      <c r="CM16" s="45">
        <v>0</v>
      </c>
      <c r="CN16" s="45">
        <f t="shared" si="23"/>
        <v>0</v>
      </c>
      <c r="CO16" s="115" t="s">
        <v>456</v>
      </c>
      <c r="CP16" s="45">
        <f t="shared" si="24"/>
        <v>0</v>
      </c>
      <c r="CQ16" s="45">
        <f t="shared" si="25"/>
        <v>0</v>
      </c>
      <c r="CR16" s="45">
        <f t="shared" si="26"/>
        <v>0</v>
      </c>
      <c r="CS16" s="45">
        <v>0</v>
      </c>
      <c r="CT16" s="45">
        <v>0</v>
      </c>
      <c r="CU16" s="45">
        <v>0</v>
      </c>
      <c r="CV16" s="45">
        <v>0</v>
      </c>
      <c r="CW16" s="45">
        <v>0</v>
      </c>
      <c r="CX16" s="45">
        <v>0</v>
      </c>
      <c r="CY16" s="45">
        <f t="shared" si="27"/>
        <v>0</v>
      </c>
      <c r="CZ16" s="115" t="s">
        <v>456</v>
      </c>
      <c r="DA16" s="45">
        <v>0</v>
      </c>
      <c r="DB16" s="45">
        <f t="shared" si="28"/>
        <v>0</v>
      </c>
      <c r="DC16" s="37" t="s">
        <v>456</v>
      </c>
      <c r="DD16" s="45">
        <v>0</v>
      </c>
      <c r="DE16" s="45">
        <v>0</v>
      </c>
      <c r="DF16" s="45">
        <v>0</v>
      </c>
      <c r="DG16" s="45">
        <v>0</v>
      </c>
      <c r="DH16" s="48"/>
      <c r="DI16" s="48"/>
      <c r="DJ16" s="48"/>
      <c r="DK16" s="46">
        <v>0</v>
      </c>
      <c r="DL16" s="46" t="s">
        <v>392</v>
      </c>
      <c r="DM16" s="46" t="s">
        <v>392</v>
      </c>
      <c r="DN16" s="46">
        <v>1</v>
      </c>
    </row>
    <row r="17" spans="1:118" s="27" customFormat="1">
      <c r="A17" s="26" t="s">
        <v>396</v>
      </c>
      <c r="B17" s="26" t="s">
        <v>439</v>
      </c>
      <c r="C17" s="26" t="s">
        <v>34</v>
      </c>
      <c r="D17" s="46">
        <v>30</v>
      </c>
      <c r="E17" s="45">
        <f t="shared" si="0"/>
        <v>2</v>
      </c>
      <c r="F17" s="46">
        <v>2</v>
      </c>
      <c r="G17" s="34">
        <f t="shared" si="30"/>
        <v>100</v>
      </c>
      <c r="H17" s="46">
        <v>0</v>
      </c>
      <c r="I17" s="34">
        <f t="shared" si="31"/>
        <v>0</v>
      </c>
      <c r="J17" s="46">
        <v>2</v>
      </c>
      <c r="K17" s="34">
        <f t="shared" si="1"/>
        <v>6.666666666666667</v>
      </c>
      <c r="L17" s="46">
        <v>21</v>
      </c>
      <c r="M17" s="46">
        <v>10</v>
      </c>
      <c r="N17" s="47">
        <f t="shared" si="2"/>
        <v>33.333333333333329</v>
      </c>
      <c r="O17" s="46">
        <v>1</v>
      </c>
      <c r="P17" s="46">
        <v>1</v>
      </c>
      <c r="Q17" s="34">
        <f t="shared" si="3"/>
        <v>3.3333333333333335</v>
      </c>
      <c r="R17" s="46">
        <f t="shared" si="4"/>
        <v>2</v>
      </c>
      <c r="S17" s="46">
        <v>2</v>
      </c>
      <c r="T17" s="34">
        <f>(S17/R17)*100</f>
        <v>100</v>
      </c>
      <c r="U17" s="46">
        <v>0</v>
      </c>
      <c r="V17" s="34">
        <f>(U17/R17)*100</f>
        <v>0</v>
      </c>
      <c r="W17" s="46">
        <v>0</v>
      </c>
      <c r="X17" s="46">
        <v>2</v>
      </c>
      <c r="Y17" s="34">
        <f t="shared" si="5"/>
        <v>6.666666666666667</v>
      </c>
      <c r="Z17" s="46">
        <v>0</v>
      </c>
      <c r="AA17" s="34">
        <f t="shared" si="6"/>
        <v>0</v>
      </c>
      <c r="AB17" s="42">
        <v>40.619999999999997</v>
      </c>
      <c r="AC17" s="42"/>
      <c r="AD17" s="42">
        <v>513.33000000000004</v>
      </c>
      <c r="AE17" s="42"/>
      <c r="AF17" s="34">
        <v>11.37</v>
      </c>
      <c r="AG17" s="34"/>
      <c r="AH17" s="45">
        <v>1</v>
      </c>
      <c r="AI17" s="34">
        <f>(AH17/S17)*100</f>
        <v>50</v>
      </c>
      <c r="AJ17" s="45">
        <v>0</v>
      </c>
      <c r="AK17" s="37" t="s">
        <v>456</v>
      </c>
      <c r="AL17" s="45">
        <v>1</v>
      </c>
      <c r="AM17" s="34">
        <f>(AL17/X17)*100</f>
        <v>50</v>
      </c>
      <c r="AN17" s="45">
        <v>0</v>
      </c>
      <c r="AO17" s="37" t="s">
        <v>456</v>
      </c>
      <c r="AP17" s="45">
        <v>0</v>
      </c>
      <c r="AQ17" s="175">
        <f t="shared" si="29"/>
        <v>0</v>
      </c>
      <c r="AR17" s="45">
        <f t="shared" si="7"/>
        <v>0</v>
      </c>
      <c r="AS17" s="34">
        <f t="shared" si="8"/>
        <v>0</v>
      </c>
      <c r="AT17" s="149">
        <v>0</v>
      </c>
      <c r="AU17" s="149">
        <v>0</v>
      </c>
      <c r="AV17" s="149">
        <v>0</v>
      </c>
      <c r="AW17" s="45">
        <f t="shared" si="9"/>
        <v>0</v>
      </c>
      <c r="AX17" s="45">
        <v>0</v>
      </c>
      <c r="AY17" s="45">
        <v>0</v>
      </c>
      <c r="AZ17" s="45">
        <v>0</v>
      </c>
      <c r="BA17" s="45">
        <v>0</v>
      </c>
      <c r="BB17" s="34">
        <f t="shared" si="10"/>
        <v>0</v>
      </c>
      <c r="BC17" s="149">
        <v>1</v>
      </c>
      <c r="BD17" s="37" t="s">
        <v>456</v>
      </c>
      <c r="BE17" s="45">
        <f t="shared" si="11"/>
        <v>0</v>
      </c>
      <c r="BF17" s="45">
        <f t="shared" si="12"/>
        <v>0</v>
      </c>
      <c r="BG17" s="45">
        <f t="shared" si="13"/>
        <v>0</v>
      </c>
      <c r="BH17" s="46">
        <v>0</v>
      </c>
      <c r="BI17" s="46">
        <v>0</v>
      </c>
      <c r="BJ17" s="46">
        <v>0</v>
      </c>
      <c r="BK17" s="46">
        <v>0</v>
      </c>
      <c r="BL17" s="46">
        <v>0</v>
      </c>
      <c r="BM17" s="46">
        <v>0</v>
      </c>
      <c r="BN17" s="46">
        <v>0</v>
      </c>
      <c r="BO17" s="46">
        <v>0</v>
      </c>
      <c r="BP17" s="46">
        <v>0</v>
      </c>
      <c r="BQ17" s="45">
        <f t="shared" si="14"/>
        <v>0</v>
      </c>
      <c r="BR17" s="47">
        <f t="shared" si="15"/>
        <v>0</v>
      </c>
      <c r="BS17" s="45">
        <f t="shared" si="16"/>
        <v>0</v>
      </c>
      <c r="BT17" s="45">
        <f t="shared" si="17"/>
        <v>0</v>
      </c>
      <c r="BU17" s="45">
        <f t="shared" si="18"/>
        <v>0</v>
      </c>
      <c r="BV17" s="45">
        <f t="shared" si="19"/>
        <v>0</v>
      </c>
      <c r="BW17" s="45">
        <v>0</v>
      </c>
      <c r="BX17" s="45">
        <v>0</v>
      </c>
      <c r="BY17" s="45">
        <f t="shared" si="20"/>
        <v>0</v>
      </c>
      <c r="BZ17" s="45">
        <v>0</v>
      </c>
      <c r="CA17" s="45">
        <v>0</v>
      </c>
      <c r="CB17" s="45">
        <f t="shared" si="21"/>
        <v>0</v>
      </c>
      <c r="CC17" s="45">
        <v>0</v>
      </c>
      <c r="CD17" s="45">
        <v>0</v>
      </c>
      <c r="CE17" s="45">
        <f t="shared" si="22"/>
        <v>0</v>
      </c>
      <c r="CF17" s="45">
        <v>0</v>
      </c>
      <c r="CG17" s="45">
        <v>0</v>
      </c>
      <c r="CH17" s="45">
        <v>0</v>
      </c>
      <c r="CI17" s="45">
        <v>0</v>
      </c>
      <c r="CJ17" s="48"/>
      <c r="CK17" s="48"/>
      <c r="CL17" s="45">
        <v>0</v>
      </c>
      <c r="CM17" s="45">
        <v>0</v>
      </c>
      <c r="CN17" s="45">
        <f t="shared" si="23"/>
        <v>0</v>
      </c>
      <c r="CO17" s="115" t="s">
        <v>456</v>
      </c>
      <c r="CP17" s="45">
        <f t="shared" si="24"/>
        <v>0</v>
      </c>
      <c r="CQ17" s="45">
        <f t="shared" si="25"/>
        <v>0</v>
      </c>
      <c r="CR17" s="45">
        <f t="shared" si="26"/>
        <v>0</v>
      </c>
      <c r="CS17" s="45">
        <v>0</v>
      </c>
      <c r="CT17" s="45">
        <v>0</v>
      </c>
      <c r="CU17" s="45">
        <v>0</v>
      </c>
      <c r="CV17" s="45">
        <v>0</v>
      </c>
      <c r="CW17" s="45">
        <v>0</v>
      </c>
      <c r="CX17" s="45">
        <v>0</v>
      </c>
      <c r="CY17" s="45">
        <f t="shared" si="27"/>
        <v>0</v>
      </c>
      <c r="CZ17" s="115" t="s">
        <v>456</v>
      </c>
      <c r="DA17" s="45">
        <v>0</v>
      </c>
      <c r="DB17" s="45">
        <f t="shared" si="28"/>
        <v>0</v>
      </c>
      <c r="DC17" s="37" t="s">
        <v>456</v>
      </c>
      <c r="DD17" s="45">
        <v>0</v>
      </c>
      <c r="DE17" s="45">
        <v>0</v>
      </c>
      <c r="DF17" s="45">
        <v>0</v>
      </c>
      <c r="DG17" s="45">
        <v>0</v>
      </c>
      <c r="DH17" s="48"/>
      <c r="DI17" s="48"/>
      <c r="DJ17" s="48"/>
      <c r="DK17" s="46">
        <v>0</v>
      </c>
      <c r="DL17" s="46">
        <v>0</v>
      </c>
      <c r="DM17" s="46">
        <v>0</v>
      </c>
      <c r="DN17" s="46">
        <v>0</v>
      </c>
    </row>
    <row r="18" spans="1:118" s="27" customFormat="1">
      <c r="A18" s="26" t="s">
        <v>222</v>
      </c>
      <c r="B18" s="26" t="s">
        <v>391</v>
      </c>
      <c r="C18" s="26" t="s">
        <v>33</v>
      </c>
      <c r="D18" s="46">
        <v>74</v>
      </c>
      <c r="E18" s="45">
        <f t="shared" si="0"/>
        <v>0</v>
      </c>
      <c r="F18" s="26">
        <v>0</v>
      </c>
      <c r="G18" s="37" t="s">
        <v>456</v>
      </c>
      <c r="H18" s="26">
        <v>0</v>
      </c>
      <c r="I18" s="37" t="s">
        <v>456</v>
      </c>
      <c r="J18" s="26">
        <v>0</v>
      </c>
      <c r="K18" s="34">
        <f t="shared" si="1"/>
        <v>0</v>
      </c>
      <c r="L18" s="26">
        <v>5</v>
      </c>
      <c r="M18" s="26">
        <v>4</v>
      </c>
      <c r="N18" s="47">
        <f t="shared" si="2"/>
        <v>5.4054054054054053</v>
      </c>
      <c r="O18" s="26">
        <v>0</v>
      </c>
      <c r="P18" s="26">
        <v>0</v>
      </c>
      <c r="Q18" s="34">
        <f t="shared" si="3"/>
        <v>0</v>
      </c>
      <c r="R18" s="46">
        <f t="shared" si="4"/>
        <v>2</v>
      </c>
      <c r="S18" s="26">
        <v>2</v>
      </c>
      <c r="T18" s="34">
        <f>(S18/R18)*100</f>
        <v>100</v>
      </c>
      <c r="U18" s="26">
        <v>0</v>
      </c>
      <c r="V18" s="34">
        <f>(U18/R18)*100</f>
        <v>0</v>
      </c>
      <c r="W18" s="46">
        <v>0</v>
      </c>
      <c r="X18" s="26">
        <v>2</v>
      </c>
      <c r="Y18" s="34">
        <f t="shared" si="5"/>
        <v>2.7027027027027026</v>
      </c>
      <c r="Z18" s="46">
        <v>0</v>
      </c>
      <c r="AA18" s="34">
        <f t="shared" si="6"/>
        <v>0</v>
      </c>
      <c r="AB18" s="120" t="s">
        <v>392</v>
      </c>
      <c r="AC18" s="120" t="s">
        <v>392</v>
      </c>
      <c r="AD18" s="120" t="s">
        <v>392</v>
      </c>
      <c r="AE18" s="120" t="s">
        <v>392</v>
      </c>
      <c r="AF18" s="37" t="s">
        <v>392</v>
      </c>
      <c r="AG18" s="37" t="s">
        <v>392</v>
      </c>
      <c r="AH18" s="169">
        <v>0</v>
      </c>
      <c r="AI18" s="34">
        <f>(AH18/S18)*100</f>
        <v>0</v>
      </c>
      <c r="AJ18" s="169">
        <v>0</v>
      </c>
      <c r="AK18" s="37" t="s">
        <v>456</v>
      </c>
      <c r="AL18" s="169">
        <v>0</v>
      </c>
      <c r="AM18" s="34">
        <f>(AL18/X18)*100</f>
        <v>0</v>
      </c>
      <c r="AN18" s="169">
        <v>0</v>
      </c>
      <c r="AO18" s="37" t="s">
        <v>456</v>
      </c>
      <c r="AP18" s="45">
        <v>0</v>
      </c>
      <c r="AQ18" s="176">
        <f t="shared" si="29"/>
        <v>0</v>
      </c>
      <c r="AR18" s="45">
        <f t="shared" si="7"/>
        <v>0</v>
      </c>
      <c r="AS18" s="34">
        <f t="shared" si="8"/>
        <v>0</v>
      </c>
      <c r="AT18" s="149">
        <v>0</v>
      </c>
      <c r="AU18" s="149">
        <v>0</v>
      </c>
      <c r="AV18" s="149">
        <v>0</v>
      </c>
      <c r="AW18" s="45">
        <f t="shared" si="9"/>
        <v>0</v>
      </c>
      <c r="AX18" s="45">
        <v>0</v>
      </c>
      <c r="AY18" s="45">
        <v>0</v>
      </c>
      <c r="AZ18" s="45">
        <v>0</v>
      </c>
      <c r="BA18" s="45">
        <v>0</v>
      </c>
      <c r="BB18" s="34">
        <f t="shared" si="10"/>
        <v>0</v>
      </c>
      <c r="BC18" s="149">
        <v>0</v>
      </c>
      <c r="BD18" s="37" t="s">
        <v>456</v>
      </c>
      <c r="BE18" s="45">
        <f t="shared" si="11"/>
        <v>0</v>
      </c>
      <c r="BF18" s="45">
        <f t="shared" si="12"/>
        <v>0</v>
      </c>
      <c r="BG18" s="45">
        <f t="shared" si="13"/>
        <v>0</v>
      </c>
      <c r="BH18" s="46">
        <v>0</v>
      </c>
      <c r="BI18" s="46">
        <v>0</v>
      </c>
      <c r="BJ18" s="46">
        <v>0</v>
      </c>
      <c r="BK18" s="46">
        <v>0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5">
        <f t="shared" si="14"/>
        <v>0</v>
      </c>
      <c r="BR18" s="47">
        <f t="shared" si="15"/>
        <v>0</v>
      </c>
      <c r="BS18" s="45">
        <f t="shared" si="16"/>
        <v>0</v>
      </c>
      <c r="BT18" s="45">
        <f t="shared" si="17"/>
        <v>0</v>
      </c>
      <c r="BU18" s="45">
        <f t="shared" si="18"/>
        <v>0</v>
      </c>
      <c r="BV18" s="45">
        <f t="shared" si="19"/>
        <v>0</v>
      </c>
      <c r="BW18" s="45">
        <v>0</v>
      </c>
      <c r="BX18" s="45">
        <v>0</v>
      </c>
      <c r="BY18" s="45">
        <f t="shared" si="20"/>
        <v>0</v>
      </c>
      <c r="BZ18" s="45">
        <v>0</v>
      </c>
      <c r="CA18" s="45">
        <v>0</v>
      </c>
      <c r="CB18" s="45">
        <f t="shared" si="21"/>
        <v>0</v>
      </c>
      <c r="CC18" s="45">
        <v>0</v>
      </c>
      <c r="CD18" s="45">
        <v>0</v>
      </c>
      <c r="CE18" s="45">
        <f t="shared" si="22"/>
        <v>0</v>
      </c>
      <c r="CF18" s="45">
        <v>0</v>
      </c>
      <c r="CG18" s="45">
        <v>0</v>
      </c>
      <c r="CH18" s="45">
        <v>0</v>
      </c>
      <c r="CI18" s="45">
        <v>0</v>
      </c>
      <c r="CJ18" s="48"/>
      <c r="CK18" s="48"/>
      <c r="CL18" s="45">
        <v>0</v>
      </c>
      <c r="CM18" s="45">
        <v>0</v>
      </c>
      <c r="CN18" s="45">
        <f t="shared" si="23"/>
        <v>0</v>
      </c>
      <c r="CO18" s="115" t="s">
        <v>456</v>
      </c>
      <c r="CP18" s="45">
        <f t="shared" si="24"/>
        <v>0</v>
      </c>
      <c r="CQ18" s="45">
        <f t="shared" si="25"/>
        <v>0</v>
      </c>
      <c r="CR18" s="45">
        <f t="shared" si="26"/>
        <v>0</v>
      </c>
      <c r="CS18" s="45">
        <v>0</v>
      </c>
      <c r="CT18" s="45">
        <v>0</v>
      </c>
      <c r="CU18" s="45">
        <v>0</v>
      </c>
      <c r="CV18" s="45">
        <v>0</v>
      </c>
      <c r="CW18" s="45">
        <v>0</v>
      </c>
      <c r="CX18" s="45">
        <v>0</v>
      </c>
      <c r="CY18" s="45">
        <f t="shared" si="27"/>
        <v>0</v>
      </c>
      <c r="CZ18" s="115" t="s">
        <v>456</v>
      </c>
      <c r="DA18" s="45">
        <v>0</v>
      </c>
      <c r="DB18" s="45">
        <f t="shared" si="28"/>
        <v>0</v>
      </c>
      <c r="DC18" s="37" t="s">
        <v>456</v>
      </c>
      <c r="DD18" s="45">
        <v>0</v>
      </c>
      <c r="DE18" s="45">
        <v>0</v>
      </c>
      <c r="DF18" s="45">
        <v>0</v>
      </c>
      <c r="DG18" s="45">
        <v>0</v>
      </c>
      <c r="DH18" s="48"/>
      <c r="DI18" s="48"/>
      <c r="DJ18" s="48"/>
      <c r="DK18" s="46">
        <v>0</v>
      </c>
      <c r="DL18" s="46" t="s">
        <v>392</v>
      </c>
      <c r="DM18" s="46" t="s">
        <v>392</v>
      </c>
      <c r="DN18" s="46">
        <v>2</v>
      </c>
    </row>
    <row r="19" spans="1:118" s="27" customFormat="1">
      <c r="A19" s="26" t="s">
        <v>223</v>
      </c>
      <c r="B19" s="26" t="s">
        <v>391</v>
      </c>
      <c r="C19" s="26" t="s">
        <v>19</v>
      </c>
      <c r="D19" s="46">
        <v>58</v>
      </c>
      <c r="E19" s="45">
        <f t="shared" si="0"/>
        <v>1</v>
      </c>
      <c r="F19" s="26">
        <v>1</v>
      </c>
      <c r="G19" s="34">
        <f>(F19/E19)*100</f>
        <v>100</v>
      </c>
      <c r="H19" s="26">
        <v>0</v>
      </c>
      <c r="I19" s="34">
        <f>(H19/E19)*100</f>
        <v>0</v>
      </c>
      <c r="J19" s="26">
        <v>1</v>
      </c>
      <c r="K19" s="34">
        <f t="shared" si="1"/>
        <v>1.7241379310344827</v>
      </c>
      <c r="L19" s="26">
        <v>2</v>
      </c>
      <c r="M19" s="26">
        <v>2</v>
      </c>
      <c r="N19" s="47">
        <f t="shared" si="2"/>
        <v>3.4482758620689653</v>
      </c>
      <c r="O19" s="26">
        <v>0</v>
      </c>
      <c r="P19" s="26">
        <v>0</v>
      </c>
      <c r="Q19" s="34">
        <f t="shared" si="3"/>
        <v>0</v>
      </c>
      <c r="R19" s="46">
        <f t="shared" si="4"/>
        <v>1</v>
      </c>
      <c r="S19" s="26">
        <v>1</v>
      </c>
      <c r="T19" s="34">
        <f>(S19/R19)*100</f>
        <v>100</v>
      </c>
      <c r="U19" s="26">
        <v>0</v>
      </c>
      <c r="V19" s="34">
        <f>(U19/R19)*100</f>
        <v>0</v>
      </c>
      <c r="W19" s="46">
        <v>0</v>
      </c>
      <c r="X19" s="26">
        <v>1</v>
      </c>
      <c r="Y19" s="34">
        <f t="shared" si="5"/>
        <v>1.7241379310344827</v>
      </c>
      <c r="Z19" s="46">
        <v>0</v>
      </c>
      <c r="AA19" s="34">
        <f t="shared" si="6"/>
        <v>0</v>
      </c>
      <c r="AB19" s="120" t="s">
        <v>392</v>
      </c>
      <c r="AC19" s="120" t="s">
        <v>392</v>
      </c>
      <c r="AD19" s="120" t="s">
        <v>392</v>
      </c>
      <c r="AE19" s="120" t="s">
        <v>392</v>
      </c>
      <c r="AF19" s="37" t="s">
        <v>392</v>
      </c>
      <c r="AG19" s="37" t="s">
        <v>392</v>
      </c>
      <c r="AH19" s="169">
        <v>0</v>
      </c>
      <c r="AI19" s="34">
        <f>(AH19/S19)*100</f>
        <v>0</v>
      </c>
      <c r="AJ19" s="169">
        <v>0</v>
      </c>
      <c r="AK19" s="37" t="s">
        <v>456</v>
      </c>
      <c r="AL19" s="169">
        <v>0</v>
      </c>
      <c r="AM19" s="34">
        <f>(AL19/X19)*100</f>
        <v>0</v>
      </c>
      <c r="AN19" s="169">
        <v>0</v>
      </c>
      <c r="AO19" s="37" t="s">
        <v>456</v>
      </c>
      <c r="AP19" s="45">
        <v>0</v>
      </c>
      <c r="AQ19" s="176">
        <f t="shared" si="29"/>
        <v>0</v>
      </c>
      <c r="AR19" s="45">
        <f t="shared" si="7"/>
        <v>0</v>
      </c>
      <c r="AS19" s="34">
        <f t="shared" si="8"/>
        <v>0</v>
      </c>
      <c r="AT19" s="149">
        <v>0</v>
      </c>
      <c r="AU19" s="149">
        <v>0</v>
      </c>
      <c r="AV19" s="149">
        <v>0</v>
      </c>
      <c r="AW19" s="45">
        <f t="shared" si="9"/>
        <v>0</v>
      </c>
      <c r="AX19" s="45">
        <v>0</v>
      </c>
      <c r="AY19" s="45">
        <v>0</v>
      </c>
      <c r="AZ19" s="45">
        <v>0</v>
      </c>
      <c r="BA19" s="45">
        <v>0</v>
      </c>
      <c r="BB19" s="34">
        <f t="shared" si="10"/>
        <v>0</v>
      </c>
      <c r="BC19" s="149">
        <v>0</v>
      </c>
      <c r="BD19" s="37" t="s">
        <v>456</v>
      </c>
      <c r="BE19" s="45">
        <f t="shared" si="11"/>
        <v>0</v>
      </c>
      <c r="BF19" s="45">
        <f t="shared" si="12"/>
        <v>0</v>
      </c>
      <c r="BG19" s="45">
        <f t="shared" si="13"/>
        <v>0</v>
      </c>
      <c r="BH19" s="46">
        <v>0</v>
      </c>
      <c r="BI19" s="46">
        <v>0</v>
      </c>
      <c r="BJ19" s="46">
        <v>0</v>
      </c>
      <c r="BK19" s="46">
        <v>0</v>
      </c>
      <c r="BL19" s="46">
        <v>0</v>
      </c>
      <c r="BM19" s="46">
        <v>0</v>
      </c>
      <c r="BN19" s="46">
        <v>0</v>
      </c>
      <c r="BO19" s="46">
        <v>0</v>
      </c>
      <c r="BP19" s="46">
        <v>0</v>
      </c>
      <c r="BQ19" s="45">
        <f t="shared" si="14"/>
        <v>0</v>
      </c>
      <c r="BR19" s="47">
        <f t="shared" si="15"/>
        <v>0</v>
      </c>
      <c r="BS19" s="45">
        <f t="shared" si="16"/>
        <v>0</v>
      </c>
      <c r="BT19" s="45">
        <f t="shared" si="17"/>
        <v>0</v>
      </c>
      <c r="BU19" s="45">
        <f t="shared" si="18"/>
        <v>0</v>
      </c>
      <c r="BV19" s="45">
        <f t="shared" si="19"/>
        <v>0</v>
      </c>
      <c r="BW19" s="45">
        <v>0</v>
      </c>
      <c r="BX19" s="45">
        <v>0</v>
      </c>
      <c r="BY19" s="45">
        <f t="shared" si="20"/>
        <v>0</v>
      </c>
      <c r="BZ19" s="45">
        <v>0</v>
      </c>
      <c r="CA19" s="45">
        <v>0</v>
      </c>
      <c r="CB19" s="45">
        <f t="shared" si="21"/>
        <v>0</v>
      </c>
      <c r="CC19" s="45">
        <v>0</v>
      </c>
      <c r="CD19" s="45">
        <v>0</v>
      </c>
      <c r="CE19" s="45">
        <f t="shared" si="22"/>
        <v>0</v>
      </c>
      <c r="CF19" s="45">
        <v>0</v>
      </c>
      <c r="CG19" s="45">
        <v>0</v>
      </c>
      <c r="CH19" s="45">
        <v>0</v>
      </c>
      <c r="CI19" s="45">
        <v>0</v>
      </c>
      <c r="CJ19" s="48"/>
      <c r="CK19" s="48"/>
      <c r="CL19" s="45">
        <v>0</v>
      </c>
      <c r="CM19" s="45">
        <v>0</v>
      </c>
      <c r="CN19" s="45">
        <f t="shared" si="23"/>
        <v>0</v>
      </c>
      <c r="CO19" s="115" t="s">
        <v>456</v>
      </c>
      <c r="CP19" s="45">
        <f t="shared" si="24"/>
        <v>0</v>
      </c>
      <c r="CQ19" s="45">
        <f t="shared" si="25"/>
        <v>0</v>
      </c>
      <c r="CR19" s="45">
        <f t="shared" si="26"/>
        <v>0</v>
      </c>
      <c r="CS19" s="45">
        <v>0</v>
      </c>
      <c r="CT19" s="45">
        <v>0</v>
      </c>
      <c r="CU19" s="45">
        <v>0</v>
      </c>
      <c r="CV19" s="45">
        <v>0</v>
      </c>
      <c r="CW19" s="45">
        <v>0</v>
      </c>
      <c r="CX19" s="45">
        <v>0</v>
      </c>
      <c r="CY19" s="45">
        <f t="shared" si="27"/>
        <v>0</v>
      </c>
      <c r="CZ19" s="115" t="s">
        <v>456</v>
      </c>
      <c r="DA19" s="45">
        <v>0</v>
      </c>
      <c r="DB19" s="45">
        <f t="shared" si="28"/>
        <v>0</v>
      </c>
      <c r="DC19" s="37" t="s">
        <v>456</v>
      </c>
      <c r="DD19" s="45">
        <v>0</v>
      </c>
      <c r="DE19" s="45">
        <v>0</v>
      </c>
      <c r="DF19" s="45">
        <v>0</v>
      </c>
      <c r="DG19" s="45">
        <v>0</v>
      </c>
      <c r="DH19" s="48"/>
      <c r="DI19" s="48"/>
      <c r="DJ19" s="48"/>
      <c r="DK19" s="46">
        <v>0</v>
      </c>
      <c r="DL19" s="46" t="s">
        <v>392</v>
      </c>
      <c r="DM19" s="46" t="s">
        <v>392</v>
      </c>
      <c r="DN19" s="46">
        <v>1</v>
      </c>
    </row>
    <row r="20" spans="1:118" s="27" customFormat="1">
      <c r="A20" s="26" t="s">
        <v>147</v>
      </c>
      <c r="B20" s="26" t="s">
        <v>210</v>
      </c>
      <c r="C20" s="26" t="s">
        <v>31</v>
      </c>
      <c r="D20" s="46">
        <v>1</v>
      </c>
      <c r="E20" s="45">
        <f t="shared" si="0"/>
        <v>0</v>
      </c>
      <c r="F20" s="46">
        <v>0</v>
      </c>
      <c r="G20" s="37" t="s">
        <v>456</v>
      </c>
      <c r="H20" s="46">
        <v>0</v>
      </c>
      <c r="I20" s="37" t="s">
        <v>456</v>
      </c>
      <c r="J20" s="46">
        <v>0</v>
      </c>
      <c r="K20" s="34">
        <f t="shared" si="1"/>
        <v>0</v>
      </c>
      <c r="L20" s="46">
        <v>0</v>
      </c>
      <c r="M20" s="46">
        <v>0</v>
      </c>
      <c r="N20" s="47">
        <f t="shared" si="2"/>
        <v>0</v>
      </c>
      <c r="O20" s="46">
        <v>0</v>
      </c>
      <c r="P20" s="46">
        <v>0</v>
      </c>
      <c r="Q20" s="34">
        <f t="shared" si="3"/>
        <v>0</v>
      </c>
      <c r="R20" s="46">
        <f t="shared" si="4"/>
        <v>0</v>
      </c>
      <c r="S20" s="46">
        <v>0</v>
      </c>
      <c r="T20" s="37" t="s">
        <v>456</v>
      </c>
      <c r="U20" s="46">
        <v>0</v>
      </c>
      <c r="V20" s="37" t="s">
        <v>456</v>
      </c>
      <c r="W20" s="46">
        <v>0</v>
      </c>
      <c r="X20" s="46">
        <v>0</v>
      </c>
      <c r="Y20" s="34">
        <f t="shared" si="5"/>
        <v>0</v>
      </c>
      <c r="Z20" s="46">
        <v>0</v>
      </c>
      <c r="AA20" s="34">
        <f t="shared" si="6"/>
        <v>0</v>
      </c>
      <c r="AB20" s="42"/>
      <c r="AC20" s="42"/>
      <c r="AD20" s="42"/>
      <c r="AE20" s="42"/>
      <c r="AF20" s="34"/>
      <c r="AG20" s="34"/>
      <c r="AH20" s="45">
        <v>0</v>
      </c>
      <c r="AI20" s="37" t="s">
        <v>456</v>
      </c>
      <c r="AJ20" s="45">
        <v>0</v>
      </c>
      <c r="AK20" s="37" t="s">
        <v>456</v>
      </c>
      <c r="AL20" s="45">
        <v>0</v>
      </c>
      <c r="AM20" s="37" t="s">
        <v>456</v>
      </c>
      <c r="AN20" s="45">
        <v>0</v>
      </c>
      <c r="AO20" s="37" t="s">
        <v>456</v>
      </c>
      <c r="AP20" s="45">
        <v>0</v>
      </c>
      <c r="AQ20" s="176">
        <f t="shared" si="29"/>
        <v>0</v>
      </c>
      <c r="AR20" s="45">
        <f t="shared" si="7"/>
        <v>0</v>
      </c>
      <c r="AS20" s="34">
        <f t="shared" si="8"/>
        <v>0</v>
      </c>
      <c r="AT20" s="149">
        <v>0</v>
      </c>
      <c r="AU20" s="149">
        <v>0</v>
      </c>
      <c r="AV20" s="149">
        <v>0</v>
      </c>
      <c r="AW20" s="45">
        <f t="shared" si="9"/>
        <v>0</v>
      </c>
      <c r="AX20" s="45">
        <v>0</v>
      </c>
      <c r="AY20" s="45">
        <v>0</v>
      </c>
      <c r="AZ20" s="45">
        <v>0</v>
      </c>
      <c r="BA20" s="45">
        <v>0</v>
      </c>
      <c r="BB20" s="34">
        <f t="shared" si="10"/>
        <v>0</v>
      </c>
      <c r="BC20" s="149">
        <v>0</v>
      </c>
      <c r="BD20" s="37" t="s">
        <v>456</v>
      </c>
      <c r="BE20" s="45">
        <f t="shared" si="11"/>
        <v>0</v>
      </c>
      <c r="BF20" s="45">
        <f t="shared" si="12"/>
        <v>0</v>
      </c>
      <c r="BG20" s="45">
        <f t="shared" si="13"/>
        <v>0</v>
      </c>
      <c r="BH20" s="46">
        <v>0</v>
      </c>
      <c r="BI20" s="46">
        <v>0</v>
      </c>
      <c r="BJ20" s="46">
        <v>0</v>
      </c>
      <c r="BK20" s="46">
        <v>0</v>
      </c>
      <c r="BL20" s="46">
        <v>0</v>
      </c>
      <c r="BM20" s="46">
        <v>0</v>
      </c>
      <c r="BN20" s="46">
        <v>0</v>
      </c>
      <c r="BO20" s="46">
        <v>0</v>
      </c>
      <c r="BP20" s="46">
        <v>0</v>
      </c>
      <c r="BQ20" s="45">
        <f t="shared" si="14"/>
        <v>0</v>
      </c>
      <c r="BR20" s="47">
        <f t="shared" si="15"/>
        <v>0</v>
      </c>
      <c r="BS20" s="45">
        <f t="shared" si="16"/>
        <v>0</v>
      </c>
      <c r="BT20" s="45">
        <f t="shared" si="17"/>
        <v>0</v>
      </c>
      <c r="BU20" s="45">
        <f t="shared" si="18"/>
        <v>0</v>
      </c>
      <c r="BV20" s="45">
        <f t="shared" si="19"/>
        <v>0</v>
      </c>
      <c r="BW20" s="45">
        <v>0</v>
      </c>
      <c r="BX20" s="45">
        <v>0</v>
      </c>
      <c r="BY20" s="45">
        <f t="shared" si="20"/>
        <v>0</v>
      </c>
      <c r="BZ20" s="45">
        <v>0</v>
      </c>
      <c r="CA20" s="45">
        <v>0</v>
      </c>
      <c r="CB20" s="45">
        <f t="shared" si="21"/>
        <v>0</v>
      </c>
      <c r="CC20" s="45">
        <v>0</v>
      </c>
      <c r="CD20" s="45">
        <v>0</v>
      </c>
      <c r="CE20" s="45">
        <f t="shared" si="22"/>
        <v>0</v>
      </c>
      <c r="CF20" s="45">
        <v>0</v>
      </c>
      <c r="CG20" s="45">
        <v>0</v>
      </c>
      <c r="CH20" s="45">
        <v>0</v>
      </c>
      <c r="CI20" s="45">
        <v>0</v>
      </c>
      <c r="CJ20" s="48"/>
      <c r="CK20" s="48"/>
      <c r="CL20" s="45">
        <v>0</v>
      </c>
      <c r="CM20" s="45">
        <v>0</v>
      </c>
      <c r="CN20" s="45">
        <f t="shared" si="23"/>
        <v>0</v>
      </c>
      <c r="CO20" s="115" t="s">
        <v>456</v>
      </c>
      <c r="CP20" s="45">
        <f t="shared" si="24"/>
        <v>0</v>
      </c>
      <c r="CQ20" s="45">
        <f t="shared" si="25"/>
        <v>0</v>
      </c>
      <c r="CR20" s="45">
        <f t="shared" si="26"/>
        <v>0</v>
      </c>
      <c r="CS20" s="45">
        <v>0</v>
      </c>
      <c r="CT20" s="45">
        <v>0</v>
      </c>
      <c r="CU20" s="45">
        <v>0</v>
      </c>
      <c r="CV20" s="45">
        <v>0</v>
      </c>
      <c r="CW20" s="45">
        <v>0</v>
      </c>
      <c r="CX20" s="45">
        <v>0</v>
      </c>
      <c r="CY20" s="45">
        <f t="shared" si="27"/>
        <v>0</v>
      </c>
      <c r="CZ20" s="115" t="s">
        <v>456</v>
      </c>
      <c r="DA20" s="45">
        <v>0</v>
      </c>
      <c r="DB20" s="45">
        <f t="shared" si="28"/>
        <v>0</v>
      </c>
      <c r="DC20" s="37" t="s">
        <v>456</v>
      </c>
      <c r="DD20" s="45">
        <v>0</v>
      </c>
      <c r="DE20" s="45">
        <v>0</v>
      </c>
      <c r="DF20" s="45">
        <v>0</v>
      </c>
      <c r="DG20" s="45">
        <v>0</v>
      </c>
      <c r="DH20" s="48"/>
      <c r="DI20" s="48"/>
      <c r="DJ20" s="48"/>
      <c r="DK20" s="46">
        <v>0</v>
      </c>
      <c r="DL20" s="46">
        <v>0</v>
      </c>
      <c r="DM20" s="46">
        <v>0</v>
      </c>
      <c r="DN20" s="46">
        <v>0</v>
      </c>
    </row>
    <row r="21" spans="1:118" s="27" customFormat="1">
      <c r="A21" s="26" t="s">
        <v>148</v>
      </c>
      <c r="B21" s="26" t="s">
        <v>210</v>
      </c>
      <c r="C21" s="26" t="s">
        <v>31</v>
      </c>
      <c r="D21" s="46">
        <v>45</v>
      </c>
      <c r="E21" s="45">
        <f t="shared" si="0"/>
        <v>2</v>
      </c>
      <c r="F21" s="46">
        <v>2</v>
      </c>
      <c r="G21" s="34">
        <f>(F21/E21)*100</f>
        <v>100</v>
      </c>
      <c r="H21" s="46">
        <v>0</v>
      </c>
      <c r="I21" s="34">
        <f>(H21/E21)*100</f>
        <v>0</v>
      </c>
      <c r="J21" s="46">
        <v>2</v>
      </c>
      <c r="K21" s="34">
        <f t="shared" si="1"/>
        <v>4.4444444444444446</v>
      </c>
      <c r="L21" s="46">
        <v>32</v>
      </c>
      <c r="M21" s="46">
        <v>10</v>
      </c>
      <c r="N21" s="47">
        <f t="shared" si="2"/>
        <v>22.222222222222221</v>
      </c>
      <c r="O21" s="46">
        <v>7</v>
      </c>
      <c r="P21" s="46">
        <v>3</v>
      </c>
      <c r="Q21" s="34">
        <f t="shared" si="3"/>
        <v>6.666666666666667</v>
      </c>
      <c r="R21" s="46">
        <f t="shared" si="4"/>
        <v>3</v>
      </c>
      <c r="S21" s="46">
        <v>3</v>
      </c>
      <c r="T21" s="34">
        <f>(S21/R21)*100</f>
        <v>100</v>
      </c>
      <c r="U21" s="46">
        <v>0</v>
      </c>
      <c r="V21" s="34">
        <f>(U21/R21)*100</f>
        <v>0</v>
      </c>
      <c r="W21" s="46">
        <v>0</v>
      </c>
      <c r="X21" s="46">
        <v>3</v>
      </c>
      <c r="Y21" s="34">
        <f t="shared" si="5"/>
        <v>6.666666666666667</v>
      </c>
      <c r="Z21" s="46">
        <v>0</v>
      </c>
      <c r="AA21" s="34">
        <f t="shared" si="6"/>
        <v>0</v>
      </c>
      <c r="AB21" s="42">
        <v>80.25</v>
      </c>
      <c r="AC21" s="42"/>
      <c r="AD21" s="42">
        <v>414.86</v>
      </c>
      <c r="AE21" s="42"/>
      <c r="AF21" s="34">
        <v>6</v>
      </c>
      <c r="AG21" s="34"/>
      <c r="AH21" s="45">
        <v>1</v>
      </c>
      <c r="AI21" s="34">
        <f>(AH21/S21)*100</f>
        <v>33.333333333333329</v>
      </c>
      <c r="AJ21" s="45">
        <v>0</v>
      </c>
      <c r="AK21" s="37" t="s">
        <v>456</v>
      </c>
      <c r="AL21" s="45">
        <v>1</v>
      </c>
      <c r="AM21" s="34">
        <f>(AL21/X21)*100</f>
        <v>33.333333333333329</v>
      </c>
      <c r="AN21" s="45">
        <v>0</v>
      </c>
      <c r="AO21" s="37" t="s">
        <v>456</v>
      </c>
      <c r="AP21" s="45">
        <v>0</v>
      </c>
      <c r="AQ21" s="175">
        <f t="shared" si="29"/>
        <v>0</v>
      </c>
      <c r="AR21" s="45">
        <f t="shared" si="7"/>
        <v>1</v>
      </c>
      <c r="AS21" s="34">
        <f t="shared" si="8"/>
        <v>2.2222222222222223</v>
      </c>
      <c r="AT21" s="149">
        <v>0</v>
      </c>
      <c r="AU21" s="149">
        <v>1</v>
      </c>
      <c r="AV21" s="149">
        <v>0</v>
      </c>
      <c r="AW21" s="45">
        <f t="shared" si="9"/>
        <v>0</v>
      </c>
      <c r="AX21" s="45">
        <v>0</v>
      </c>
      <c r="AY21" s="45">
        <v>0</v>
      </c>
      <c r="AZ21" s="45">
        <v>0</v>
      </c>
      <c r="BA21" s="45">
        <v>0</v>
      </c>
      <c r="BB21" s="34">
        <f t="shared" si="10"/>
        <v>0</v>
      </c>
      <c r="BC21" s="149"/>
      <c r="BD21" s="37" t="s">
        <v>456</v>
      </c>
      <c r="BE21" s="45">
        <f t="shared" si="11"/>
        <v>0</v>
      </c>
      <c r="BF21" s="45">
        <f t="shared" si="12"/>
        <v>0</v>
      </c>
      <c r="BG21" s="45">
        <f t="shared" si="13"/>
        <v>0</v>
      </c>
      <c r="BH21" s="46">
        <v>0</v>
      </c>
      <c r="BI21" s="46">
        <v>0</v>
      </c>
      <c r="BJ21" s="46">
        <v>0</v>
      </c>
      <c r="BK21" s="46">
        <v>0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5">
        <f t="shared" si="14"/>
        <v>0</v>
      </c>
      <c r="BR21" s="47">
        <f t="shared" si="15"/>
        <v>0</v>
      </c>
      <c r="BS21" s="45">
        <f t="shared" si="16"/>
        <v>0</v>
      </c>
      <c r="BT21" s="45">
        <f t="shared" si="17"/>
        <v>0</v>
      </c>
      <c r="BU21" s="45">
        <f t="shared" si="18"/>
        <v>0</v>
      </c>
      <c r="BV21" s="45">
        <f t="shared" si="19"/>
        <v>0</v>
      </c>
      <c r="BW21" s="45">
        <v>0</v>
      </c>
      <c r="BX21" s="45">
        <v>0</v>
      </c>
      <c r="BY21" s="45">
        <f t="shared" si="20"/>
        <v>0</v>
      </c>
      <c r="BZ21" s="45">
        <v>0</v>
      </c>
      <c r="CA21" s="45">
        <v>0</v>
      </c>
      <c r="CB21" s="45">
        <f t="shared" si="21"/>
        <v>0</v>
      </c>
      <c r="CC21" s="45">
        <v>0</v>
      </c>
      <c r="CD21" s="45">
        <v>0</v>
      </c>
      <c r="CE21" s="45">
        <f t="shared" si="22"/>
        <v>0</v>
      </c>
      <c r="CF21" s="45">
        <v>0</v>
      </c>
      <c r="CG21" s="45">
        <v>0</v>
      </c>
      <c r="CH21" s="45">
        <v>0</v>
      </c>
      <c r="CI21" s="45">
        <v>0</v>
      </c>
      <c r="CJ21" s="48"/>
      <c r="CK21" s="48"/>
      <c r="CL21" s="45">
        <v>0</v>
      </c>
      <c r="CM21" s="45">
        <v>0</v>
      </c>
      <c r="CN21" s="45">
        <f t="shared" si="23"/>
        <v>0</v>
      </c>
      <c r="CO21" s="115" t="s">
        <v>456</v>
      </c>
      <c r="CP21" s="45">
        <f t="shared" si="24"/>
        <v>0</v>
      </c>
      <c r="CQ21" s="45">
        <f t="shared" si="25"/>
        <v>0</v>
      </c>
      <c r="CR21" s="45">
        <f t="shared" si="26"/>
        <v>0</v>
      </c>
      <c r="CS21" s="45">
        <v>0</v>
      </c>
      <c r="CT21" s="45">
        <v>0</v>
      </c>
      <c r="CU21" s="45">
        <v>0</v>
      </c>
      <c r="CV21" s="45">
        <v>0</v>
      </c>
      <c r="CW21" s="45">
        <v>0</v>
      </c>
      <c r="CX21" s="45">
        <v>0</v>
      </c>
      <c r="CY21" s="45">
        <f t="shared" si="27"/>
        <v>0</v>
      </c>
      <c r="CZ21" s="115" t="s">
        <v>456</v>
      </c>
      <c r="DA21" s="45">
        <v>0</v>
      </c>
      <c r="DB21" s="45">
        <f t="shared" si="28"/>
        <v>0</v>
      </c>
      <c r="DC21" s="37" t="s">
        <v>456</v>
      </c>
      <c r="DD21" s="45">
        <v>0</v>
      </c>
      <c r="DE21" s="45">
        <v>0</v>
      </c>
      <c r="DF21" s="45">
        <v>0</v>
      </c>
      <c r="DG21" s="45">
        <v>0</v>
      </c>
      <c r="DH21" s="48"/>
      <c r="DI21" s="48"/>
      <c r="DJ21" s="48"/>
      <c r="DK21" s="46">
        <v>0</v>
      </c>
      <c r="DL21" s="46">
        <v>0</v>
      </c>
      <c r="DM21" s="46">
        <v>0</v>
      </c>
      <c r="DN21" s="46">
        <v>3</v>
      </c>
    </row>
    <row r="22" spans="1:118" s="27" customFormat="1">
      <c r="A22" s="26" t="s">
        <v>397</v>
      </c>
      <c r="B22" s="26" t="s">
        <v>439</v>
      </c>
      <c r="C22" s="26" t="s">
        <v>19</v>
      </c>
      <c r="D22" s="46">
        <v>15</v>
      </c>
      <c r="E22" s="45">
        <f t="shared" si="0"/>
        <v>2</v>
      </c>
      <c r="F22" s="46">
        <v>2</v>
      </c>
      <c r="G22" s="34">
        <f>(F22/E22)*100</f>
        <v>100</v>
      </c>
      <c r="H22" s="46">
        <v>0</v>
      </c>
      <c r="I22" s="34">
        <f>(H22/E22)*100</f>
        <v>0</v>
      </c>
      <c r="J22" s="46">
        <v>2</v>
      </c>
      <c r="K22" s="34">
        <f t="shared" si="1"/>
        <v>13.333333333333334</v>
      </c>
      <c r="L22" s="46">
        <v>9</v>
      </c>
      <c r="M22" s="46">
        <v>6</v>
      </c>
      <c r="N22" s="47">
        <f t="shared" si="2"/>
        <v>40</v>
      </c>
      <c r="O22" s="46">
        <v>4</v>
      </c>
      <c r="P22" s="46">
        <v>2</v>
      </c>
      <c r="Q22" s="34">
        <f t="shared" si="3"/>
        <v>13.333333333333334</v>
      </c>
      <c r="R22" s="46">
        <f t="shared" si="4"/>
        <v>0</v>
      </c>
      <c r="S22" s="46">
        <v>0</v>
      </c>
      <c r="T22" s="37" t="s">
        <v>456</v>
      </c>
      <c r="U22" s="46">
        <v>0</v>
      </c>
      <c r="V22" s="37" t="s">
        <v>456</v>
      </c>
      <c r="W22" s="46">
        <v>0</v>
      </c>
      <c r="X22" s="46">
        <v>0</v>
      </c>
      <c r="Y22" s="34">
        <f t="shared" si="5"/>
        <v>0</v>
      </c>
      <c r="Z22" s="46">
        <v>0</v>
      </c>
      <c r="AA22" s="34">
        <f t="shared" si="6"/>
        <v>0</v>
      </c>
      <c r="AB22" s="42">
        <v>29.56</v>
      </c>
      <c r="AC22" s="42"/>
      <c r="AD22" s="42">
        <v>439.74</v>
      </c>
      <c r="AE22" s="42"/>
      <c r="AF22" s="34">
        <v>16.5</v>
      </c>
      <c r="AG22" s="34"/>
      <c r="AH22" s="45">
        <v>0</v>
      </c>
      <c r="AI22" s="37" t="s">
        <v>456</v>
      </c>
      <c r="AJ22" s="45">
        <v>0</v>
      </c>
      <c r="AK22" s="37" t="s">
        <v>456</v>
      </c>
      <c r="AL22" s="45">
        <v>0</v>
      </c>
      <c r="AM22" s="37" t="s">
        <v>456</v>
      </c>
      <c r="AN22" s="45">
        <v>0</v>
      </c>
      <c r="AO22" s="37" t="s">
        <v>456</v>
      </c>
      <c r="AP22" s="45">
        <v>0</v>
      </c>
      <c r="AQ22" s="175">
        <f t="shared" si="29"/>
        <v>0</v>
      </c>
      <c r="AR22" s="45">
        <f t="shared" si="7"/>
        <v>0</v>
      </c>
      <c r="AS22" s="34">
        <f t="shared" si="8"/>
        <v>0</v>
      </c>
      <c r="AT22" s="149">
        <v>0</v>
      </c>
      <c r="AU22" s="149">
        <v>0</v>
      </c>
      <c r="AV22" s="149">
        <v>0</v>
      </c>
      <c r="AW22" s="45">
        <f t="shared" si="9"/>
        <v>0</v>
      </c>
      <c r="AX22" s="45">
        <v>0</v>
      </c>
      <c r="AY22" s="45">
        <v>0</v>
      </c>
      <c r="AZ22" s="45">
        <v>0</v>
      </c>
      <c r="BA22" s="45">
        <v>0</v>
      </c>
      <c r="BB22" s="34">
        <f t="shared" si="10"/>
        <v>0</v>
      </c>
      <c r="BC22" s="149">
        <v>0</v>
      </c>
      <c r="BD22" s="37" t="s">
        <v>456</v>
      </c>
      <c r="BE22" s="45">
        <f t="shared" si="11"/>
        <v>0</v>
      </c>
      <c r="BF22" s="45">
        <f t="shared" si="12"/>
        <v>0</v>
      </c>
      <c r="BG22" s="45">
        <f t="shared" si="13"/>
        <v>0</v>
      </c>
      <c r="BH22" s="46">
        <v>0</v>
      </c>
      <c r="BI22" s="46">
        <v>0</v>
      </c>
      <c r="BJ22" s="46">
        <v>0</v>
      </c>
      <c r="BK22" s="46">
        <v>0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5">
        <f t="shared" si="14"/>
        <v>0</v>
      </c>
      <c r="BR22" s="47">
        <f t="shared" si="15"/>
        <v>0</v>
      </c>
      <c r="BS22" s="45">
        <f t="shared" si="16"/>
        <v>0</v>
      </c>
      <c r="BT22" s="45">
        <f t="shared" si="17"/>
        <v>0</v>
      </c>
      <c r="BU22" s="45">
        <f t="shared" si="18"/>
        <v>0</v>
      </c>
      <c r="BV22" s="45">
        <f t="shared" si="19"/>
        <v>0</v>
      </c>
      <c r="BW22" s="45">
        <v>0</v>
      </c>
      <c r="BX22" s="45">
        <v>0</v>
      </c>
      <c r="BY22" s="45">
        <f t="shared" si="20"/>
        <v>0</v>
      </c>
      <c r="BZ22" s="45">
        <v>0</v>
      </c>
      <c r="CA22" s="45">
        <v>0</v>
      </c>
      <c r="CB22" s="45">
        <f t="shared" si="21"/>
        <v>0</v>
      </c>
      <c r="CC22" s="45">
        <v>0</v>
      </c>
      <c r="CD22" s="45">
        <v>0</v>
      </c>
      <c r="CE22" s="45">
        <f t="shared" si="22"/>
        <v>0</v>
      </c>
      <c r="CF22" s="45">
        <v>0</v>
      </c>
      <c r="CG22" s="45">
        <v>0</v>
      </c>
      <c r="CH22" s="45">
        <v>0</v>
      </c>
      <c r="CI22" s="45">
        <v>0</v>
      </c>
      <c r="CJ22" s="48"/>
      <c r="CK22" s="48"/>
      <c r="CL22" s="45">
        <v>0</v>
      </c>
      <c r="CM22" s="45">
        <v>0</v>
      </c>
      <c r="CN22" s="45">
        <f t="shared" si="23"/>
        <v>0</v>
      </c>
      <c r="CO22" s="115" t="s">
        <v>456</v>
      </c>
      <c r="CP22" s="45">
        <f t="shared" si="24"/>
        <v>0</v>
      </c>
      <c r="CQ22" s="45">
        <f t="shared" si="25"/>
        <v>0</v>
      </c>
      <c r="CR22" s="45">
        <f t="shared" si="26"/>
        <v>0</v>
      </c>
      <c r="CS22" s="45">
        <v>0</v>
      </c>
      <c r="CT22" s="45">
        <v>0</v>
      </c>
      <c r="CU22" s="45">
        <v>0</v>
      </c>
      <c r="CV22" s="45">
        <v>0</v>
      </c>
      <c r="CW22" s="45">
        <v>0</v>
      </c>
      <c r="CX22" s="45">
        <v>0</v>
      </c>
      <c r="CY22" s="45">
        <f t="shared" si="27"/>
        <v>0</v>
      </c>
      <c r="CZ22" s="115" t="s">
        <v>456</v>
      </c>
      <c r="DA22" s="45">
        <v>0</v>
      </c>
      <c r="DB22" s="45">
        <f t="shared" si="28"/>
        <v>0</v>
      </c>
      <c r="DC22" s="37" t="s">
        <v>456</v>
      </c>
      <c r="DD22" s="45">
        <v>0</v>
      </c>
      <c r="DE22" s="45">
        <v>0</v>
      </c>
      <c r="DF22" s="45">
        <v>0</v>
      </c>
      <c r="DG22" s="45">
        <v>0</v>
      </c>
      <c r="DH22" s="48"/>
      <c r="DI22" s="48"/>
      <c r="DJ22" s="48"/>
      <c r="DK22" s="46">
        <v>0</v>
      </c>
      <c r="DL22" s="46">
        <v>0</v>
      </c>
      <c r="DM22" s="46">
        <v>0</v>
      </c>
      <c r="DN22" s="46">
        <v>0</v>
      </c>
    </row>
    <row r="23" spans="1:118" s="27" customFormat="1">
      <c r="A23" s="26" t="s">
        <v>149</v>
      </c>
      <c r="B23" s="26" t="s">
        <v>210</v>
      </c>
      <c r="C23" s="26" t="s">
        <v>31</v>
      </c>
      <c r="D23" s="46">
        <v>19</v>
      </c>
      <c r="E23" s="45">
        <f t="shared" si="0"/>
        <v>2</v>
      </c>
      <c r="F23" s="46">
        <v>2</v>
      </c>
      <c r="G23" s="34">
        <f>(F23/E23)*100</f>
        <v>100</v>
      </c>
      <c r="H23" s="46">
        <v>0</v>
      </c>
      <c r="I23" s="34">
        <f>(H23/E23)*100</f>
        <v>0</v>
      </c>
      <c r="J23" s="46">
        <v>2</v>
      </c>
      <c r="K23" s="34">
        <f t="shared" si="1"/>
        <v>10.526315789473683</v>
      </c>
      <c r="L23" s="46">
        <v>10</v>
      </c>
      <c r="M23" s="46">
        <v>6</v>
      </c>
      <c r="N23" s="47">
        <f t="shared" si="2"/>
        <v>31.578947368421051</v>
      </c>
      <c r="O23" s="46">
        <v>1</v>
      </c>
      <c r="P23" s="46">
        <v>1</v>
      </c>
      <c r="Q23" s="34">
        <f t="shared" si="3"/>
        <v>5.2631578947368416</v>
      </c>
      <c r="R23" s="46">
        <f t="shared" si="4"/>
        <v>1</v>
      </c>
      <c r="S23" s="46">
        <v>1</v>
      </c>
      <c r="T23" s="34">
        <f>(S23/R23)*100</f>
        <v>100</v>
      </c>
      <c r="U23" s="46">
        <v>0</v>
      </c>
      <c r="V23" s="34">
        <f>(U23/R23)*100</f>
        <v>0</v>
      </c>
      <c r="W23" s="46">
        <v>1</v>
      </c>
      <c r="X23" s="46">
        <v>1</v>
      </c>
      <c r="Y23" s="34">
        <f t="shared" si="5"/>
        <v>5.2631578947368416</v>
      </c>
      <c r="Z23" s="46">
        <v>1</v>
      </c>
      <c r="AA23" s="34">
        <f t="shared" si="6"/>
        <v>5.2631578947368416</v>
      </c>
      <c r="AB23" s="42">
        <v>190.24</v>
      </c>
      <c r="AC23" s="42">
        <v>190.24</v>
      </c>
      <c r="AD23" s="42">
        <v>760.97</v>
      </c>
      <c r="AE23" s="42">
        <v>760.97</v>
      </c>
      <c r="AF23" s="34">
        <v>4</v>
      </c>
      <c r="AG23" s="34">
        <v>4</v>
      </c>
      <c r="AH23" s="45">
        <v>1</v>
      </c>
      <c r="AI23" s="34">
        <f>(AH23/S23)*100</f>
        <v>100</v>
      </c>
      <c r="AJ23" s="45">
        <v>1</v>
      </c>
      <c r="AK23" s="34">
        <f>(AJ23/W23)*100</f>
        <v>100</v>
      </c>
      <c r="AL23" s="45">
        <v>1</v>
      </c>
      <c r="AM23" s="34">
        <f>(AL23/X23)*100</f>
        <v>100</v>
      </c>
      <c r="AN23" s="45">
        <v>1</v>
      </c>
      <c r="AO23" s="34">
        <f>(AN23/Z23)*100</f>
        <v>100</v>
      </c>
      <c r="AP23" s="45">
        <v>0</v>
      </c>
      <c r="AQ23" s="175">
        <f t="shared" si="29"/>
        <v>0</v>
      </c>
      <c r="AR23" s="45">
        <f t="shared" si="7"/>
        <v>0</v>
      </c>
      <c r="AS23" s="34">
        <f t="shared" si="8"/>
        <v>0</v>
      </c>
      <c r="AT23" s="149">
        <v>0</v>
      </c>
      <c r="AU23" s="149">
        <v>0</v>
      </c>
      <c r="AV23" s="149">
        <v>0</v>
      </c>
      <c r="AW23" s="45">
        <f t="shared" si="9"/>
        <v>0</v>
      </c>
      <c r="AX23" s="45">
        <v>0</v>
      </c>
      <c r="AY23" s="45">
        <v>0</v>
      </c>
      <c r="AZ23" s="45">
        <v>0</v>
      </c>
      <c r="BA23" s="45">
        <v>0</v>
      </c>
      <c r="BB23" s="34">
        <f t="shared" si="10"/>
        <v>0</v>
      </c>
      <c r="BC23" s="149"/>
      <c r="BD23" s="37" t="s">
        <v>456</v>
      </c>
      <c r="BE23" s="45">
        <f t="shared" si="11"/>
        <v>0</v>
      </c>
      <c r="BF23" s="45">
        <f t="shared" si="12"/>
        <v>0</v>
      </c>
      <c r="BG23" s="45">
        <f t="shared" si="13"/>
        <v>0</v>
      </c>
      <c r="BH23" s="46">
        <v>0</v>
      </c>
      <c r="BI23" s="46">
        <v>0</v>
      </c>
      <c r="BJ23" s="46">
        <v>0</v>
      </c>
      <c r="BK23" s="46"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5">
        <f t="shared" si="14"/>
        <v>0</v>
      </c>
      <c r="BR23" s="47">
        <f t="shared" si="15"/>
        <v>0</v>
      </c>
      <c r="BS23" s="45">
        <f t="shared" si="16"/>
        <v>0</v>
      </c>
      <c r="BT23" s="45">
        <f t="shared" si="17"/>
        <v>0</v>
      </c>
      <c r="BU23" s="45">
        <f t="shared" si="18"/>
        <v>0</v>
      </c>
      <c r="BV23" s="45">
        <f t="shared" si="19"/>
        <v>0</v>
      </c>
      <c r="BW23" s="45">
        <v>0</v>
      </c>
      <c r="BX23" s="45">
        <v>0</v>
      </c>
      <c r="BY23" s="45">
        <f t="shared" si="20"/>
        <v>0</v>
      </c>
      <c r="BZ23" s="45">
        <v>0</v>
      </c>
      <c r="CA23" s="45">
        <v>0</v>
      </c>
      <c r="CB23" s="45">
        <f t="shared" si="21"/>
        <v>0</v>
      </c>
      <c r="CC23" s="45">
        <v>0</v>
      </c>
      <c r="CD23" s="45">
        <v>0</v>
      </c>
      <c r="CE23" s="45">
        <f t="shared" si="22"/>
        <v>0</v>
      </c>
      <c r="CF23" s="45">
        <v>0</v>
      </c>
      <c r="CG23" s="45">
        <v>0</v>
      </c>
      <c r="CH23" s="45">
        <v>0</v>
      </c>
      <c r="CI23" s="45">
        <v>0</v>
      </c>
      <c r="CJ23" s="48"/>
      <c r="CK23" s="48"/>
      <c r="CL23" s="45">
        <v>0</v>
      </c>
      <c r="CM23" s="45">
        <v>0</v>
      </c>
      <c r="CN23" s="45">
        <f t="shared" si="23"/>
        <v>0</v>
      </c>
      <c r="CO23" s="115" t="s">
        <v>456</v>
      </c>
      <c r="CP23" s="45">
        <f t="shared" si="24"/>
        <v>0</v>
      </c>
      <c r="CQ23" s="45">
        <f t="shared" si="25"/>
        <v>0</v>
      </c>
      <c r="CR23" s="45">
        <f t="shared" si="26"/>
        <v>0</v>
      </c>
      <c r="CS23" s="45">
        <v>0</v>
      </c>
      <c r="CT23" s="45">
        <v>0</v>
      </c>
      <c r="CU23" s="45">
        <v>0</v>
      </c>
      <c r="CV23" s="45">
        <v>0</v>
      </c>
      <c r="CW23" s="45">
        <v>0</v>
      </c>
      <c r="CX23" s="45">
        <v>0</v>
      </c>
      <c r="CY23" s="45">
        <f t="shared" si="27"/>
        <v>0</v>
      </c>
      <c r="CZ23" s="115" t="s">
        <v>456</v>
      </c>
      <c r="DA23" s="45">
        <v>0</v>
      </c>
      <c r="DB23" s="45">
        <f t="shared" si="28"/>
        <v>0</v>
      </c>
      <c r="DC23" s="37" t="s">
        <v>456</v>
      </c>
      <c r="DD23" s="45">
        <v>0</v>
      </c>
      <c r="DE23" s="45">
        <v>0</v>
      </c>
      <c r="DF23" s="45">
        <v>0</v>
      </c>
      <c r="DG23" s="45">
        <v>0</v>
      </c>
      <c r="DH23" s="48"/>
      <c r="DI23" s="48"/>
      <c r="DJ23" s="48"/>
      <c r="DK23" s="46">
        <v>0</v>
      </c>
      <c r="DL23" s="46">
        <v>0</v>
      </c>
      <c r="DM23" s="46">
        <v>0</v>
      </c>
      <c r="DN23" s="46">
        <v>1</v>
      </c>
    </row>
    <row r="24" spans="1:118" s="27" customFormat="1">
      <c r="A24" s="26" t="s">
        <v>440</v>
      </c>
      <c r="B24" s="26" t="s">
        <v>442</v>
      </c>
      <c r="C24" s="26" t="s">
        <v>34</v>
      </c>
      <c r="D24" s="46">
        <v>29</v>
      </c>
      <c r="E24" s="45">
        <f t="shared" si="0"/>
        <v>1</v>
      </c>
      <c r="F24" s="46">
        <v>1</v>
      </c>
      <c r="G24" s="34">
        <f>(F24/E24)*100</f>
        <v>100</v>
      </c>
      <c r="H24" s="46">
        <v>0</v>
      </c>
      <c r="I24" s="34">
        <f>(H24/E24)*100</f>
        <v>0</v>
      </c>
      <c r="J24" s="46">
        <v>1</v>
      </c>
      <c r="K24" s="34">
        <f t="shared" si="1"/>
        <v>3.4482758620689653</v>
      </c>
      <c r="L24" s="46">
        <v>24</v>
      </c>
      <c r="M24" s="46">
        <v>11</v>
      </c>
      <c r="N24" s="47">
        <f t="shared" si="2"/>
        <v>37.931034482758619</v>
      </c>
      <c r="O24" s="46">
        <v>3</v>
      </c>
      <c r="P24" s="46">
        <v>3</v>
      </c>
      <c r="Q24" s="34">
        <f t="shared" si="3"/>
        <v>10.344827586206897</v>
      </c>
      <c r="R24" s="46">
        <f t="shared" si="4"/>
        <v>1</v>
      </c>
      <c r="S24" s="46">
        <v>1</v>
      </c>
      <c r="T24" s="34">
        <f>(S24/R24)*100</f>
        <v>100</v>
      </c>
      <c r="U24" s="46">
        <v>0</v>
      </c>
      <c r="V24" s="34">
        <f>(U24/R24)*100</f>
        <v>0</v>
      </c>
      <c r="W24" s="46">
        <v>0</v>
      </c>
      <c r="X24" s="46">
        <v>1</v>
      </c>
      <c r="Y24" s="34">
        <f t="shared" si="5"/>
        <v>3.4482758620689653</v>
      </c>
      <c r="Z24" s="46">
        <v>0</v>
      </c>
      <c r="AA24" s="34">
        <f t="shared" si="6"/>
        <v>0</v>
      </c>
      <c r="AB24" s="42">
        <v>35.450000000000003</v>
      </c>
      <c r="AC24" s="42"/>
      <c r="AD24" s="42">
        <v>530.24</v>
      </c>
      <c r="AE24" s="42"/>
      <c r="AF24" s="34">
        <v>6.96</v>
      </c>
      <c r="AG24" s="34"/>
      <c r="AH24" s="45">
        <v>1</v>
      </c>
      <c r="AI24" s="34">
        <f>(AH24/S24)*100</f>
        <v>100</v>
      </c>
      <c r="AJ24" s="45">
        <v>0</v>
      </c>
      <c r="AK24" s="37" t="s">
        <v>456</v>
      </c>
      <c r="AL24" s="45">
        <v>1</v>
      </c>
      <c r="AM24" s="34">
        <f>(AL24/X24)*100</f>
        <v>100</v>
      </c>
      <c r="AN24" s="45">
        <v>0</v>
      </c>
      <c r="AO24" s="37" t="s">
        <v>456</v>
      </c>
      <c r="AP24" s="45">
        <v>0</v>
      </c>
      <c r="AQ24" s="175">
        <f t="shared" si="29"/>
        <v>0</v>
      </c>
      <c r="AR24" s="45">
        <f t="shared" si="7"/>
        <v>1</v>
      </c>
      <c r="AS24" s="34">
        <f t="shared" si="8"/>
        <v>3.4482758620689653</v>
      </c>
      <c r="AT24" s="149">
        <v>0</v>
      </c>
      <c r="AU24" s="149">
        <v>1</v>
      </c>
      <c r="AV24" s="149">
        <v>0</v>
      </c>
      <c r="AW24" s="45">
        <f t="shared" si="9"/>
        <v>1</v>
      </c>
      <c r="AX24" s="45">
        <v>0</v>
      </c>
      <c r="AY24" s="45">
        <v>1</v>
      </c>
      <c r="AZ24" s="45">
        <v>0</v>
      </c>
      <c r="BA24" s="45">
        <v>1</v>
      </c>
      <c r="BB24" s="34">
        <f t="shared" si="10"/>
        <v>3.4482758620689653</v>
      </c>
      <c r="BC24" s="149">
        <v>0</v>
      </c>
      <c r="BD24" s="34">
        <f>(BC24/BA24)*100</f>
        <v>0</v>
      </c>
      <c r="BE24" s="45">
        <f t="shared" si="11"/>
        <v>0</v>
      </c>
      <c r="BF24" s="45">
        <f t="shared" si="12"/>
        <v>0</v>
      </c>
      <c r="BG24" s="45">
        <f t="shared" si="13"/>
        <v>1</v>
      </c>
      <c r="BH24" s="46">
        <v>0</v>
      </c>
      <c r="BI24" s="46">
        <v>0</v>
      </c>
      <c r="BJ24" s="46">
        <v>0</v>
      </c>
      <c r="BK24" s="46">
        <v>0</v>
      </c>
      <c r="BL24" s="46">
        <v>0</v>
      </c>
      <c r="BM24" s="46">
        <v>1</v>
      </c>
      <c r="BN24" s="46">
        <v>0</v>
      </c>
      <c r="BO24" s="46">
        <v>0</v>
      </c>
      <c r="BP24" s="46">
        <v>0</v>
      </c>
      <c r="BQ24" s="45">
        <f t="shared" si="14"/>
        <v>0</v>
      </c>
      <c r="BR24" s="47">
        <f t="shared" si="15"/>
        <v>0</v>
      </c>
      <c r="BS24" s="45">
        <f t="shared" si="16"/>
        <v>0</v>
      </c>
      <c r="BT24" s="45">
        <f t="shared" si="17"/>
        <v>0</v>
      </c>
      <c r="BU24" s="45">
        <f t="shared" si="18"/>
        <v>0</v>
      </c>
      <c r="BV24" s="45">
        <f t="shared" si="19"/>
        <v>0</v>
      </c>
      <c r="BW24" s="45">
        <v>0</v>
      </c>
      <c r="BX24" s="45">
        <v>0</v>
      </c>
      <c r="BY24" s="45">
        <f t="shared" si="20"/>
        <v>0</v>
      </c>
      <c r="BZ24" s="45">
        <v>0</v>
      </c>
      <c r="CA24" s="45">
        <v>0</v>
      </c>
      <c r="CB24" s="45">
        <f t="shared" si="21"/>
        <v>0</v>
      </c>
      <c r="CC24" s="45">
        <v>0</v>
      </c>
      <c r="CD24" s="45">
        <v>0</v>
      </c>
      <c r="CE24" s="45">
        <f t="shared" si="22"/>
        <v>0</v>
      </c>
      <c r="CF24" s="45">
        <v>0</v>
      </c>
      <c r="CG24" s="45">
        <v>0</v>
      </c>
      <c r="CH24" s="45">
        <v>0</v>
      </c>
      <c r="CI24" s="45">
        <v>0</v>
      </c>
      <c r="CJ24" s="48"/>
      <c r="CK24" s="48"/>
      <c r="CL24" s="45">
        <v>0</v>
      </c>
      <c r="CM24" s="45">
        <v>0</v>
      </c>
      <c r="CN24" s="45">
        <f t="shared" si="23"/>
        <v>0</v>
      </c>
      <c r="CO24" s="115" t="s">
        <v>456</v>
      </c>
      <c r="CP24" s="45">
        <f t="shared" si="24"/>
        <v>0</v>
      </c>
      <c r="CQ24" s="45">
        <f t="shared" si="25"/>
        <v>0</v>
      </c>
      <c r="CR24" s="45">
        <f t="shared" si="26"/>
        <v>0</v>
      </c>
      <c r="CS24" s="45">
        <v>0</v>
      </c>
      <c r="CT24" s="45">
        <v>0</v>
      </c>
      <c r="CU24" s="45">
        <v>0</v>
      </c>
      <c r="CV24" s="45">
        <v>0</v>
      </c>
      <c r="CW24" s="45">
        <v>0</v>
      </c>
      <c r="CX24" s="45">
        <v>0</v>
      </c>
      <c r="CY24" s="45">
        <f t="shared" si="27"/>
        <v>0</v>
      </c>
      <c r="CZ24" s="115" t="s">
        <v>456</v>
      </c>
      <c r="DA24" s="45">
        <v>0</v>
      </c>
      <c r="DB24" s="45">
        <f t="shared" si="28"/>
        <v>0</v>
      </c>
      <c r="DC24" s="37" t="s">
        <v>456</v>
      </c>
      <c r="DD24" s="45">
        <v>0</v>
      </c>
      <c r="DE24" s="45">
        <v>0</v>
      </c>
      <c r="DF24" s="45">
        <v>0</v>
      </c>
      <c r="DG24" s="45">
        <v>0</v>
      </c>
      <c r="DH24" s="48"/>
      <c r="DI24" s="48"/>
      <c r="DJ24" s="48"/>
      <c r="DK24" s="46">
        <v>0</v>
      </c>
      <c r="DL24" s="46">
        <v>0</v>
      </c>
      <c r="DM24" s="46">
        <v>1</v>
      </c>
      <c r="DN24" s="46">
        <v>0</v>
      </c>
    </row>
    <row r="25" spans="1:118" s="27" customFormat="1">
      <c r="A25" s="26" t="s">
        <v>224</v>
      </c>
      <c r="B25" s="26" t="s">
        <v>391</v>
      </c>
      <c r="C25" s="26" t="s">
        <v>34</v>
      </c>
      <c r="D25" s="46">
        <v>40</v>
      </c>
      <c r="E25" s="45">
        <f t="shared" si="0"/>
        <v>0</v>
      </c>
      <c r="F25" s="26">
        <v>0</v>
      </c>
      <c r="G25" s="37" t="s">
        <v>456</v>
      </c>
      <c r="H25" s="26">
        <v>0</v>
      </c>
      <c r="I25" s="37" t="s">
        <v>456</v>
      </c>
      <c r="J25" s="26">
        <v>0</v>
      </c>
      <c r="K25" s="34">
        <f t="shared" si="1"/>
        <v>0</v>
      </c>
      <c r="L25" s="26">
        <v>7</v>
      </c>
      <c r="M25" s="26">
        <v>5</v>
      </c>
      <c r="N25" s="47">
        <f t="shared" si="2"/>
        <v>12.5</v>
      </c>
      <c r="O25" s="26">
        <v>0</v>
      </c>
      <c r="P25" s="26">
        <v>0</v>
      </c>
      <c r="Q25" s="34">
        <f t="shared" si="3"/>
        <v>0</v>
      </c>
      <c r="R25" s="46">
        <f t="shared" si="4"/>
        <v>0</v>
      </c>
      <c r="S25" s="26">
        <v>0</v>
      </c>
      <c r="T25" s="37" t="s">
        <v>456</v>
      </c>
      <c r="U25" s="26">
        <v>0</v>
      </c>
      <c r="V25" s="37" t="s">
        <v>456</v>
      </c>
      <c r="W25" s="46">
        <v>0</v>
      </c>
      <c r="X25" s="26">
        <v>0</v>
      </c>
      <c r="Y25" s="34">
        <f t="shared" si="5"/>
        <v>0</v>
      </c>
      <c r="Z25" s="46">
        <v>0</v>
      </c>
      <c r="AA25" s="34">
        <f t="shared" si="6"/>
        <v>0</v>
      </c>
      <c r="AB25" s="120" t="s">
        <v>392</v>
      </c>
      <c r="AC25" s="120" t="s">
        <v>392</v>
      </c>
      <c r="AD25" s="120" t="s">
        <v>392</v>
      </c>
      <c r="AE25" s="120" t="s">
        <v>392</v>
      </c>
      <c r="AF25" s="37" t="s">
        <v>392</v>
      </c>
      <c r="AG25" s="37" t="s">
        <v>392</v>
      </c>
      <c r="AH25" s="169">
        <v>0</v>
      </c>
      <c r="AI25" s="37" t="s">
        <v>456</v>
      </c>
      <c r="AJ25" s="169">
        <v>0</v>
      </c>
      <c r="AK25" s="37" t="s">
        <v>456</v>
      </c>
      <c r="AL25" s="169">
        <v>0</v>
      </c>
      <c r="AM25" s="37" t="s">
        <v>456</v>
      </c>
      <c r="AN25" s="169">
        <v>0</v>
      </c>
      <c r="AO25" s="37" t="s">
        <v>456</v>
      </c>
      <c r="AP25" s="45">
        <v>0</v>
      </c>
      <c r="AQ25" s="176">
        <f t="shared" si="29"/>
        <v>0</v>
      </c>
      <c r="AR25" s="45">
        <f t="shared" si="7"/>
        <v>0</v>
      </c>
      <c r="AS25" s="34">
        <f t="shared" si="8"/>
        <v>0</v>
      </c>
      <c r="AT25" s="149">
        <v>0</v>
      </c>
      <c r="AU25" s="149">
        <v>0</v>
      </c>
      <c r="AV25" s="149">
        <v>0</v>
      </c>
      <c r="AW25" s="45">
        <f t="shared" si="9"/>
        <v>0</v>
      </c>
      <c r="AX25" s="45">
        <v>0</v>
      </c>
      <c r="AY25" s="45">
        <v>0</v>
      </c>
      <c r="AZ25" s="45">
        <v>0</v>
      </c>
      <c r="BA25" s="45">
        <v>0</v>
      </c>
      <c r="BB25" s="34">
        <f t="shared" si="10"/>
        <v>0</v>
      </c>
      <c r="BC25" s="149">
        <v>0</v>
      </c>
      <c r="BD25" s="37" t="s">
        <v>456</v>
      </c>
      <c r="BE25" s="45">
        <f t="shared" si="11"/>
        <v>0</v>
      </c>
      <c r="BF25" s="45">
        <f t="shared" si="12"/>
        <v>0</v>
      </c>
      <c r="BG25" s="45">
        <f t="shared" si="13"/>
        <v>0</v>
      </c>
      <c r="BH25" s="46">
        <v>0</v>
      </c>
      <c r="BI25" s="46">
        <v>0</v>
      </c>
      <c r="BJ25" s="46">
        <v>0</v>
      </c>
      <c r="BK25" s="46"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5">
        <f t="shared" si="14"/>
        <v>0</v>
      </c>
      <c r="BR25" s="47">
        <f t="shared" si="15"/>
        <v>0</v>
      </c>
      <c r="BS25" s="45">
        <f t="shared" si="16"/>
        <v>0</v>
      </c>
      <c r="BT25" s="45">
        <f t="shared" si="17"/>
        <v>0</v>
      </c>
      <c r="BU25" s="45">
        <f t="shared" si="18"/>
        <v>0</v>
      </c>
      <c r="BV25" s="45">
        <f t="shared" si="19"/>
        <v>0</v>
      </c>
      <c r="BW25" s="45">
        <v>0</v>
      </c>
      <c r="BX25" s="45">
        <v>0</v>
      </c>
      <c r="BY25" s="45">
        <f t="shared" si="20"/>
        <v>0</v>
      </c>
      <c r="BZ25" s="45">
        <v>0</v>
      </c>
      <c r="CA25" s="45">
        <v>0</v>
      </c>
      <c r="CB25" s="45">
        <f t="shared" si="21"/>
        <v>0</v>
      </c>
      <c r="CC25" s="45">
        <v>0</v>
      </c>
      <c r="CD25" s="45">
        <v>0</v>
      </c>
      <c r="CE25" s="45">
        <f t="shared" si="22"/>
        <v>0</v>
      </c>
      <c r="CF25" s="45">
        <v>0</v>
      </c>
      <c r="CG25" s="45">
        <v>0</v>
      </c>
      <c r="CH25" s="45">
        <v>0</v>
      </c>
      <c r="CI25" s="45">
        <v>0</v>
      </c>
      <c r="CJ25" s="48"/>
      <c r="CK25" s="48"/>
      <c r="CL25" s="45">
        <v>0</v>
      </c>
      <c r="CM25" s="45">
        <v>0</v>
      </c>
      <c r="CN25" s="45">
        <f t="shared" si="23"/>
        <v>0</v>
      </c>
      <c r="CO25" s="115" t="s">
        <v>456</v>
      </c>
      <c r="CP25" s="45">
        <f t="shared" si="24"/>
        <v>0</v>
      </c>
      <c r="CQ25" s="45">
        <f t="shared" si="25"/>
        <v>0</v>
      </c>
      <c r="CR25" s="45">
        <f t="shared" si="26"/>
        <v>0</v>
      </c>
      <c r="CS25" s="45">
        <v>0</v>
      </c>
      <c r="CT25" s="45">
        <v>0</v>
      </c>
      <c r="CU25" s="45">
        <v>0</v>
      </c>
      <c r="CV25" s="45">
        <v>0</v>
      </c>
      <c r="CW25" s="45">
        <v>0</v>
      </c>
      <c r="CX25" s="45">
        <v>0</v>
      </c>
      <c r="CY25" s="45">
        <f t="shared" si="27"/>
        <v>0</v>
      </c>
      <c r="CZ25" s="115" t="s">
        <v>456</v>
      </c>
      <c r="DA25" s="45">
        <v>0</v>
      </c>
      <c r="DB25" s="45">
        <f t="shared" si="28"/>
        <v>0</v>
      </c>
      <c r="DC25" s="37" t="s">
        <v>456</v>
      </c>
      <c r="DD25" s="45">
        <v>0</v>
      </c>
      <c r="DE25" s="45">
        <v>0</v>
      </c>
      <c r="DF25" s="45">
        <v>0</v>
      </c>
      <c r="DG25" s="45">
        <v>0</v>
      </c>
      <c r="DH25" s="48"/>
      <c r="DI25" s="48"/>
      <c r="DJ25" s="48"/>
      <c r="DK25" s="46">
        <v>0</v>
      </c>
      <c r="DL25" s="46" t="s">
        <v>392</v>
      </c>
      <c r="DM25" s="46" t="s">
        <v>392</v>
      </c>
      <c r="DN25" s="46">
        <v>0</v>
      </c>
    </row>
    <row r="26" spans="1:118" s="27" customFormat="1">
      <c r="A26" s="26" t="s">
        <v>225</v>
      </c>
      <c r="B26" s="26" t="s">
        <v>391</v>
      </c>
      <c r="C26" s="26" t="s">
        <v>34</v>
      </c>
      <c r="D26" s="46">
        <v>35</v>
      </c>
      <c r="E26" s="45">
        <f t="shared" si="0"/>
        <v>5</v>
      </c>
      <c r="F26" s="26">
        <v>5</v>
      </c>
      <c r="G26" s="34">
        <f>(F26/E26)*100</f>
        <v>100</v>
      </c>
      <c r="H26" s="26">
        <v>0</v>
      </c>
      <c r="I26" s="34">
        <f>(H26/E26)*100</f>
        <v>0</v>
      </c>
      <c r="J26" s="26">
        <v>4</v>
      </c>
      <c r="K26" s="34">
        <f t="shared" si="1"/>
        <v>11.428571428571429</v>
      </c>
      <c r="L26" s="26">
        <v>6</v>
      </c>
      <c r="M26" s="26">
        <v>4</v>
      </c>
      <c r="N26" s="47">
        <f t="shared" si="2"/>
        <v>11.428571428571429</v>
      </c>
      <c r="O26" s="26">
        <v>0</v>
      </c>
      <c r="P26" s="26">
        <v>0</v>
      </c>
      <c r="Q26" s="34">
        <f t="shared" si="3"/>
        <v>0</v>
      </c>
      <c r="R26" s="46">
        <f t="shared" si="4"/>
        <v>0</v>
      </c>
      <c r="S26" s="26">
        <v>0</v>
      </c>
      <c r="T26" s="37" t="s">
        <v>456</v>
      </c>
      <c r="U26" s="26">
        <v>0</v>
      </c>
      <c r="V26" s="37" t="s">
        <v>456</v>
      </c>
      <c r="W26" s="46">
        <v>0</v>
      </c>
      <c r="X26" s="26">
        <v>0</v>
      </c>
      <c r="Y26" s="34">
        <f t="shared" si="5"/>
        <v>0</v>
      </c>
      <c r="Z26" s="46">
        <v>0</v>
      </c>
      <c r="AA26" s="34">
        <f t="shared" si="6"/>
        <v>0</v>
      </c>
      <c r="AB26" s="120" t="s">
        <v>392</v>
      </c>
      <c r="AC26" s="120" t="s">
        <v>392</v>
      </c>
      <c r="AD26" s="120" t="s">
        <v>392</v>
      </c>
      <c r="AE26" s="120" t="s">
        <v>392</v>
      </c>
      <c r="AF26" s="37" t="s">
        <v>392</v>
      </c>
      <c r="AG26" s="37" t="s">
        <v>392</v>
      </c>
      <c r="AH26" s="169">
        <v>0</v>
      </c>
      <c r="AI26" s="37" t="s">
        <v>456</v>
      </c>
      <c r="AJ26" s="169">
        <v>0</v>
      </c>
      <c r="AK26" s="37" t="s">
        <v>456</v>
      </c>
      <c r="AL26" s="169">
        <v>0</v>
      </c>
      <c r="AM26" s="37" t="s">
        <v>456</v>
      </c>
      <c r="AN26" s="169">
        <v>0</v>
      </c>
      <c r="AO26" s="37" t="s">
        <v>456</v>
      </c>
      <c r="AP26" s="45">
        <v>0</v>
      </c>
      <c r="AQ26" s="176">
        <f t="shared" si="29"/>
        <v>0</v>
      </c>
      <c r="AR26" s="45">
        <f t="shared" si="7"/>
        <v>0</v>
      </c>
      <c r="AS26" s="34">
        <f t="shared" si="8"/>
        <v>0</v>
      </c>
      <c r="AT26" s="149">
        <v>0</v>
      </c>
      <c r="AU26" s="149">
        <v>0</v>
      </c>
      <c r="AV26" s="149">
        <v>0</v>
      </c>
      <c r="AW26" s="45">
        <f t="shared" si="9"/>
        <v>0</v>
      </c>
      <c r="AX26" s="45">
        <v>0</v>
      </c>
      <c r="AY26" s="45">
        <v>0</v>
      </c>
      <c r="AZ26" s="45">
        <v>0</v>
      </c>
      <c r="BA26" s="45">
        <v>0</v>
      </c>
      <c r="BB26" s="34">
        <f t="shared" si="10"/>
        <v>0</v>
      </c>
      <c r="BC26" s="149">
        <v>0</v>
      </c>
      <c r="BD26" s="37" t="s">
        <v>456</v>
      </c>
      <c r="BE26" s="45">
        <f t="shared" si="11"/>
        <v>0</v>
      </c>
      <c r="BF26" s="45">
        <f t="shared" si="12"/>
        <v>0</v>
      </c>
      <c r="BG26" s="45">
        <f t="shared" si="13"/>
        <v>0</v>
      </c>
      <c r="BH26" s="46">
        <v>0</v>
      </c>
      <c r="BI26" s="46">
        <v>0</v>
      </c>
      <c r="BJ26" s="46">
        <v>0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5">
        <f t="shared" si="14"/>
        <v>0</v>
      </c>
      <c r="BR26" s="47">
        <f t="shared" si="15"/>
        <v>0</v>
      </c>
      <c r="BS26" s="45">
        <f t="shared" si="16"/>
        <v>0</v>
      </c>
      <c r="BT26" s="45">
        <f t="shared" si="17"/>
        <v>0</v>
      </c>
      <c r="BU26" s="45">
        <f t="shared" si="18"/>
        <v>0</v>
      </c>
      <c r="BV26" s="45">
        <f t="shared" si="19"/>
        <v>0</v>
      </c>
      <c r="BW26" s="45">
        <v>0</v>
      </c>
      <c r="BX26" s="45">
        <v>0</v>
      </c>
      <c r="BY26" s="45">
        <f t="shared" si="20"/>
        <v>0</v>
      </c>
      <c r="BZ26" s="45">
        <v>0</v>
      </c>
      <c r="CA26" s="45">
        <v>0</v>
      </c>
      <c r="CB26" s="45">
        <f t="shared" si="21"/>
        <v>0</v>
      </c>
      <c r="CC26" s="45">
        <v>0</v>
      </c>
      <c r="CD26" s="45">
        <v>0</v>
      </c>
      <c r="CE26" s="45">
        <f t="shared" si="22"/>
        <v>0</v>
      </c>
      <c r="CF26" s="45">
        <v>0</v>
      </c>
      <c r="CG26" s="45">
        <v>0</v>
      </c>
      <c r="CH26" s="45">
        <v>0</v>
      </c>
      <c r="CI26" s="45">
        <v>0</v>
      </c>
      <c r="CJ26" s="48"/>
      <c r="CK26" s="48"/>
      <c r="CL26" s="45">
        <v>0</v>
      </c>
      <c r="CM26" s="45">
        <v>0</v>
      </c>
      <c r="CN26" s="45">
        <f t="shared" si="23"/>
        <v>0</v>
      </c>
      <c r="CO26" s="115" t="s">
        <v>456</v>
      </c>
      <c r="CP26" s="45">
        <f t="shared" si="24"/>
        <v>0</v>
      </c>
      <c r="CQ26" s="45">
        <f t="shared" si="25"/>
        <v>0</v>
      </c>
      <c r="CR26" s="45">
        <f t="shared" si="26"/>
        <v>0</v>
      </c>
      <c r="CS26" s="45">
        <v>0</v>
      </c>
      <c r="CT26" s="45">
        <v>0</v>
      </c>
      <c r="CU26" s="45">
        <v>0</v>
      </c>
      <c r="CV26" s="45">
        <v>0</v>
      </c>
      <c r="CW26" s="45">
        <v>0</v>
      </c>
      <c r="CX26" s="45">
        <v>0</v>
      </c>
      <c r="CY26" s="45">
        <f t="shared" si="27"/>
        <v>0</v>
      </c>
      <c r="CZ26" s="115" t="s">
        <v>456</v>
      </c>
      <c r="DA26" s="45">
        <v>0</v>
      </c>
      <c r="DB26" s="45">
        <f t="shared" si="28"/>
        <v>0</v>
      </c>
      <c r="DC26" s="37" t="s">
        <v>456</v>
      </c>
      <c r="DD26" s="45">
        <v>0</v>
      </c>
      <c r="DE26" s="45">
        <v>0</v>
      </c>
      <c r="DF26" s="45">
        <v>0</v>
      </c>
      <c r="DG26" s="45">
        <v>0</v>
      </c>
      <c r="DH26" s="48"/>
      <c r="DI26" s="48"/>
      <c r="DJ26" s="48"/>
      <c r="DK26" s="46">
        <v>0</v>
      </c>
      <c r="DL26" s="46" t="s">
        <v>392</v>
      </c>
      <c r="DM26" s="46" t="s">
        <v>392</v>
      </c>
      <c r="DN26" s="46">
        <v>0</v>
      </c>
    </row>
    <row r="27" spans="1:118" s="27" customFormat="1">
      <c r="A27" s="26" t="s">
        <v>226</v>
      </c>
      <c r="B27" s="26" t="s">
        <v>391</v>
      </c>
      <c r="C27" s="26" t="s">
        <v>32</v>
      </c>
      <c r="D27" s="46">
        <v>198</v>
      </c>
      <c r="E27" s="45">
        <f t="shared" si="0"/>
        <v>6</v>
      </c>
      <c r="F27" s="26">
        <v>5</v>
      </c>
      <c r="G27" s="34">
        <f>(F27/E27)*100</f>
        <v>83.333333333333343</v>
      </c>
      <c r="H27" s="26">
        <v>1</v>
      </c>
      <c r="I27" s="34">
        <f>(H27/E27)*100</f>
        <v>16.666666666666664</v>
      </c>
      <c r="J27" s="26">
        <v>4</v>
      </c>
      <c r="K27" s="34">
        <f t="shared" si="1"/>
        <v>2.0202020202020203</v>
      </c>
      <c r="L27" s="26">
        <v>29</v>
      </c>
      <c r="M27" s="26">
        <v>21</v>
      </c>
      <c r="N27" s="47">
        <f t="shared" si="2"/>
        <v>10.606060606060606</v>
      </c>
      <c r="O27" s="26">
        <v>1</v>
      </c>
      <c r="P27" s="26">
        <v>1</v>
      </c>
      <c r="Q27" s="34">
        <f t="shared" si="3"/>
        <v>0.50505050505050508</v>
      </c>
      <c r="R27" s="46">
        <f t="shared" si="4"/>
        <v>5</v>
      </c>
      <c r="S27" s="26">
        <v>4</v>
      </c>
      <c r="T27" s="34">
        <f>(S27/R27)*100</f>
        <v>80</v>
      </c>
      <c r="U27" s="26">
        <v>1</v>
      </c>
      <c r="V27" s="34">
        <f>(U27/R27)*100</f>
        <v>20</v>
      </c>
      <c r="W27" s="46">
        <v>0</v>
      </c>
      <c r="X27" s="26">
        <v>4</v>
      </c>
      <c r="Y27" s="34">
        <f t="shared" si="5"/>
        <v>2.0202020202020203</v>
      </c>
      <c r="Z27" s="46">
        <v>0</v>
      </c>
      <c r="AA27" s="34">
        <f t="shared" si="6"/>
        <v>0</v>
      </c>
      <c r="AB27" s="120" t="s">
        <v>392</v>
      </c>
      <c r="AC27" s="120" t="s">
        <v>392</v>
      </c>
      <c r="AD27" s="120" t="s">
        <v>392</v>
      </c>
      <c r="AE27" s="120" t="s">
        <v>392</v>
      </c>
      <c r="AF27" s="37" t="s">
        <v>392</v>
      </c>
      <c r="AG27" s="37" t="s">
        <v>392</v>
      </c>
      <c r="AH27" s="169">
        <v>0</v>
      </c>
      <c r="AI27" s="34">
        <f>(AH27/S27)*100</f>
        <v>0</v>
      </c>
      <c r="AJ27" s="169">
        <v>0</v>
      </c>
      <c r="AK27" s="37" t="s">
        <v>456</v>
      </c>
      <c r="AL27" s="169">
        <v>0</v>
      </c>
      <c r="AM27" s="34">
        <f>(AL27/X27)*100</f>
        <v>0</v>
      </c>
      <c r="AN27" s="169">
        <v>0</v>
      </c>
      <c r="AO27" s="37" t="s">
        <v>456</v>
      </c>
      <c r="AP27" s="45">
        <v>1</v>
      </c>
      <c r="AQ27" s="175">
        <f t="shared" si="29"/>
        <v>0.50505050505050508</v>
      </c>
      <c r="AR27" s="45">
        <f t="shared" si="7"/>
        <v>0</v>
      </c>
      <c r="AS27" s="34">
        <f t="shared" si="8"/>
        <v>0</v>
      </c>
      <c r="AT27" s="149">
        <v>0</v>
      </c>
      <c r="AU27" s="149">
        <v>0</v>
      </c>
      <c r="AV27" s="149">
        <v>0</v>
      </c>
      <c r="AW27" s="45">
        <f t="shared" si="9"/>
        <v>0</v>
      </c>
      <c r="AX27" s="45">
        <v>0</v>
      </c>
      <c r="AY27" s="45">
        <v>0</v>
      </c>
      <c r="AZ27" s="45">
        <v>0</v>
      </c>
      <c r="BA27" s="45">
        <v>0</v>
      </c>
      <c r="BB27" s="34">
        <f t="shared" si="10"/>
        <v>0</v>
      </c>
      <c r="BC27" s="149">
        <v>0</v>
      </c>
      <c r="BD27" s="37" t="s">
        <v>456</v>
      </c>
      <c r="BE27" s="45">
        <f t="shared" si="11"/>
        <v>0</v>
      </c>
      <c r="BF27" s="45">
        <f t="shared" si="12"/>
        <v>0</v>
      </c>
      <c r="BG27" s="45">
        <f t="shared" si="13"/>
        <v>0</v>
      </c>
      <c r="BH27" s="46">
        <v>0</v>
      </c>
      <c r="BI27" s="46">
        <v>0</v>
      </c>
      <c r="BJ27" s="46">
        <v>0</v>
      </c>
      <c r="BK27" s="46">
        <v>0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5">
        <f t="shared" si="14"/>
        <v>0</v>
      </c>
      <c r="BR27" s="47">
        <f t="shared" si="15"/>
        <v>0</v>
      </c>
      <c r="BS27" s="45">
        <f t="shared" si="16"/>
        <v>0</v>
      </c>
      <c r="BT27" s="45">
        <f t="shared" si="17"/>
        <v>0</v>
      </c>
      <c r="BU27" s="45">
        <f t="shared" si="18"/>
        <v>0</v>
      </c>
      <c r="BV27" s="45">
        <f t="shared" si="19"/>
        <v>0</v>
      </c>
      <c r="BW27" s="45">
        <v>0</v>
      </c>
      <c r="BX27" s="45">
        <v>0</v>
      </c>
      <c r="BY27" s="45">
        <f t="shared" si="20"/>
        <v>0</v>
      </c>
      <c r="BZ27" s="45">
        <v>0</v>
      </c>
      <c r="CA27" s="45">
        <v>0</v>
      </c>
      <c r="CB27" s="45">
        <f t="shared" si="21"/>
        <v>0</v>
      </c>
      <c r="CC27" s="45">
        <v>0</v>
      </c>
      <c r="CD27" s="45">
        <v>0</v>
      </c>
      <c r="CE27" s="45">
        <f t="shared" si="22"/>
        <v>0</v>
      </c>
      <c r="CF27" s="45">
        <v>0</v>
      </c>
      <c r="CG27" s="45">
        <v>0</v>
      </c>
      <c r="CH27" s="45">
        <v>0</v>
      </c>
      <c r="CI27" s="45">
        <v>0</v>
      </c>
      <c r="CJ27" s="48"/>
      <c r="CK27" s="48"/>
      <c r="CL27" s="45">
        <v>0</v>
      </c>
      <c r="CM27" s="45">
        <v>0</v>
      </c>
      <c r="CN27" s="45">
        <f t="shared" si="23"/>
        <v>0</v>
      </c>
      <c r="CO27" s="115" t="s">
        <v>456</v>
      </c>
      <c r="CP27" s="45">
        <f t="shared" si="24"/>
        <v>0</v>
      </c>
      <c r="CQ27" s="45">
        <f t="shared" si="25"/>
        <v>0</v>
      </c>
      <c r="CR27" s="45">
        <f t="shared" si="26"/>
        <v>0</v>
      </c>
      <c r="CS27" s="45">
        <v>0</v>
      </c>
      <c r="CT27" s="45">
        <v>0</v>
      </c>
      <c r="CU27" s="45">
        <v>0</v>
      </c>
      <c r="CV27" s="45">
        <v>0</v>
      </c>
      <c r="CW27" s="45">
        <v>0</v>
      </c>
      <c r="CX27" s="45">
        <v>0</v>
      </c>
      <c r="CY27" s="45">
        <f t="shared" si="27"/>
        <v>0</v>
      </c>
      <c r="CZ27" s="115" t="s">
        <v>456</v>
      </c>
      <c r="DA27" s="45">
        <v>0</v>
      </c>
      <c r="DB27" s="45">
        <f t="shared" si="28"/>
        <v>0</v>
      </c>
      <c r="DC27" s="37" t="s">
        <v>456</v>
      </c>
      <c r="DD27" s="45">
        <v>0</v>
      </c>
      <c r="DE27" s="45">
        <v>0</v>
      </c>
      <c r="DF27" s="45">
        <v>0</v>
      </c>
      <c r="DG27" s="45">
        <v>0</v>
      </c>
      <c r="DH27" s="48"/>
      <c r="DI27" s="48"/>
      <c r="DJ27" s="48"/>
      <c r="DK27" s="46">
        <v>0</v>
      </c>
      <c r="DL27" s="46" t="s">
        <v>392</v>
      </c>
      <c r="DM27" s="46" t="s">
        <v>392</v>
      </c>
      <c r="DN27" s="46">
        <v>4</v>
      </c>
    </row>
    <row r="28" spans="1:118" s="27" customFormat="1">
      <c r="A28" s="26" t="s">
        <v>150</v>
      </c>
      <c r="B28" s="26" t="s">
        <v>210</v>
      </c>
      <c r="C28" s="26" t="s">
        <v>31</v>
      </c>
      <c r="D28" s="46">
        <v>22</v>
      </c>
      <c r="E28" s="45">
        <f t="shared" si="0"/>
        <v>1</v>
      </c>
      <c r="F28" s="46">
        <v>1</v>
      </c>
      <c r="G28" s="34">
        <f>(F28/E28)*100</f>
        <v>100</v>
      </c>
      <c r="H28" s="46">
        <v>0</v>
      </c>
      <c r="I28" s="34">
        <f>(H28/E28)*100</f>
        <v>0</v>
      </c>
      <c r="J28" s="46">
        <v>1</v>
      </c>
      <c r="K28" s="34">
        <f t="shared" si="1"/>
        <v>4.5454545454545459</v>
      </c>
      <c r="L28" s="46">
        <v>12</v>
      </c>
      <c r="M28" s="46">
        <v>6</v>
      </c>
      <c r="N28" s="47">
        <f t="shared" si="2"/>
        <v>27.27272727272727</v>
      </c>
      <c r="O28" s="46">
        <v>1</v>
      </c>
      <c r="P28" s="46">
        <v>1</v>
      </c>
      <c r="Q28" s="34">
        <f t="shared" si="3"/>
        <v>4.5454545454545459</v>
      </c>
      <c r="R28" s="46">
        <f t="shared" si="4"/>
        <v>4</v>
      </c>
      <c r="S28" s="46">
        <v>4</v>
      </c>
      <c r="T28" s="34">
        <f>(S28/R28)*100</f>
        <v>100</v>
      </c>
      <c r="U28" s="46">
        <v>0</v>
      </c>
      <c r="V28" s="34">
        <f>(U28/R28)*100</f>
        <v>0</v>
      </c>
      <c r="W28" s="46">
        <v>0</v>
      </c>
      <c r="X28" s="46">
        <v>3</v>
      </c>
      <c r="Y28" s="34">
        <f t="shared" si="5"/>
        <v>13.636363636363635</v>
      </c>
      <c r="Z28" s="46">
        <v>0</v>
      </c>
      <c r="AA28" s="34">
        <f t="shared" si="6"/>
        <v>0</v>
      </c>
      <c r="AB28" s="42">
        <v>50.99</v>
      </c>
      <c r="AC28" s="42"/>
      <c r="AD28" s="42">
        <v>183.43</v>
      </c>
      <c r="AE28" s="42"/>
      <c r="AF28" s="34">
        <v>3.5</v>
      </c>
      <c r="AG28" s="34"/>
      <c r="AH28" s="45">
        <v>0</v>
      </c>
      <c r="AI28" s="34">
        <f>(AH28/S28)*100</f>
        <v>0</v>
      </c>
      <c r="AJ28" s="45">
        <v>0</v>
      </c>
      <c r="AK28" s="37" t="s">
        <v>456</v>
      </c>
      <c r="AL28" s="45">
        <v>0</v>
      </c>
      <c r="AM28" s="34">
        <f>(AL28/X28)*100</f>
        <v>0</v>
      </c>
      <c r="AN28" s="45">
        <v>0</v>
      </c>
      <c r="AO28" s="37" t="s">
        <v>456</v>
      </c>
      <c r="AP28" s="45">
        <v>0</v>
      </c>
      <c r="AQ28" s="175">
        <f t="shared" si="29"/>
        <v>0</v>
      </c>
      <c r="AR28" s="45">
        <f t="shared" si="7"/>
        <v>0</v>
      </c>
      <c r="AS28" s="34">
        <f t="shared" si="8"/>
        <v>0</v>
      </c>
      <c r="AT28" s="149">
        <v>0</v>
      </c>
      <c r="AU28" s="149">
        <v>0</v>
      </c>
      <c r="AV28" s="149">
        <v>0</v>
      </c>
      <c r="AW28" s="45">
        <f t="shared" si="9"/>
        <v>0</v>
      </c>
      <c r="AX28" s="45">
        <v>0</v>
      </c>
      <c r="AY28" s="45">
        <v>0</v>
      </c>
      <c r="AZ28" s="45">
        <v>0</v>
      </c>
      <c r="BA28" s="45">
        <v>0</v>
      </c>
      <c r="BB28" s="34">
        <f t="shared" si="10"/>
        <v>0</v>
      </c>
      <c r="BC28" s="149"/>
      <c r="BD28" s="37" t="s">
        <v>456</v>
      </c>
      <c r="BE28" s="45">
        <f t="shared" si="11"/>
        <v>0</v>
      </c>
      <c r="BF28" s="45">
        <f t="shared" si="12"/>
        <v>0</v>
      </c>
      <c r="BG28" s="45">
        <f t="shared" si="13"/>
        <v>0</v>
      </c>
      <c r="BH28" s="46">
        <v>0</v>
      </c>
      <c r="BI28" s="46">
        <v>0</v>
      </c>
      <c r="BJ28" s="46">
        <v>0</v>
      </c>
      <c r="BK28" s="46"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5">
        <f t="shared" si="14"/>
        <v>0</v>
      </c>
      <c r="BR28" s="47">
        <f t="shared" si="15"/>
        <v>0</v>
      </c>
      <c r="BS28" s="45">
        <f t="shared" si="16"/>
        <v>0</v>
      </c>
      <c r="BT28" s="45">
        <f t="shared" si="17"/>
        <v>0</v>
      </c>
      <c r="BU28" s="45">
        <f t="shared" si="18"/>
        <v>0</v>
      </c>
      <c r="BV28" s="45">
        <f t="shared" si="19"/>
        <v>0</v>
      </c>
      <c r="BW28" s="45">
        <v>0</v>
      </c>
      <c r="BX28" s="45">
        <v>0</v>
      </c>
      <c r="BY28" s="45">
        <f t="shared" si="20"/>
        <v>0</v>
      </c>
      <c r="BZ28" s="45">
        <v>0</v>
      </c>
      <c r="CA28" s="45">
        <v>0</v>
      </c>
      <c r="CB28" s="45">
        <f t="shared" si="21"/>
        <v>0</v>
      </c>
      <c r="CC28" s="45">
        <v>0</v>
      </c>
      <c r="CD28" s="45">
        <v>0</v>
      </c>
      <c r="CE28" s="45">
        <f t="shared" si="22"/>
        <v>0</v>
      </c>
      <c r="CF28" s="45">
        <v>0</v>
      </c>
      <c r="CG28" s="45">
        <v>0</v>
      </c>
      <c r="CH28" s="45">
        <v>0</v>
      </c>
      <c r="CI28" s="45">
        <v>0</v>
      </c>
      <c r="CJ28" s="48"/>
      <c r="CK28" s="48"/>
      <c r="CL28" s="45">
        <v>0</v>
      </c>
      <c r="CM28" s="45">
        <v>0</v>
      </c>
      <c r="CN28" s="45">
        <f t="shared" si="23"/>
        <v>0</v>
      </c>
      <c r="CO28" s="115" t="s">
        <v>456</v>
      </c>
      <c r="CP28" s="45">
        <f t="shared" si="24"/>
        <v>0</v>
      </c>
      <c r="CQ28" s="45">
        <f t="shared" si="25"/>
        <v>0</v>
      </c>
      <c r="CR28" s="45">
        <f t="shared" si="26"/>
        <v>0</v>
      </c>
      <c r="CS28" s="45">
        <v>0</v>
      </c>
      <c r="CT28" s="45">
        <v>0</v>
      </c>
      <c r="CU28" s="45">
        <v>0</v>
      </c>
      <c r="CV28" s="45">
        <v>0</v>
      </c>
      <c r="CW28" s="45">
        <v>0</v>
      </c>
      <c r="CX28" s="45">
        <v>0</v>
      </c>
      <c r="CY28" s="45">
        <f t="shared" si="27"/>
        <v>0</v>
      </c>
      <c r="CZ28" s="115" t="s">
        <v>456</v>
      </c>
      <c r="DA28" s="45">
        <v>0</v>
      </c>
      <c r="DB28" s="45">
        <f t="shared" si="28"/>
        <v>0</v>
      </c>
      <c r="DC28" s="37" t="s">
        <v>456</v>
      </c>
      <c r="DD28" s="45">
        <v>0</v>
      </c>
      <c r="DE28" s="45">
        <v>0</v>
      </c>
      <c r="DF28" s="45">
        <v>0</v>
      </c>
      <c r="DG28" s="45">
        <v>0</v>
      </c>
      <c r="DH28" s="48"/>
      <c r="DI28" s="48"/>
      <c r="DJ28" s="48"/>
      <c r="DK28" s="46">
        <v>0</v>
      </c>
      <c r="DL28" s="46">
        <v>0</v>
      </c>
      <c r="DM28" s="46">
        <v>0</v>
      </c>
      <c r="DN28" s="46">
        <v>3</v>
      </c>
    </row>
    <row r="29" spans="1:118" s="27" customFormat="1">
      <c r="A29" s="26" t="s">
        <v>227</v>
      </c>
      <c r="B29" s="26" t="s">
        <v>391</v>
      </c>
      <c r="C29" s="26" t="s">
        <v>33</v>
      </c>
      <c r="D29" s="46">
        <v>73</v>
      </c>
      <c r="E29" s="45">
        <f t="shared" si="0"/>
        <v>2</v>
      </c>
      <c r="F29" s="26">
        <v>2</v>
      </c>
      <c r="G29" s="34">
        <f>(F29/E29)*100</f>
        <v>100</v>
      </c>
      <c r="H29" s="26">
        <v>0</v>
      </c>
      <c r="I29" s="34">
        <f>(H29/E29)*100</f>
        <v>0</v>
      </c>
      <c r="J29" s="26">
        <v>1</v>
      </c>
      <c r="K29" s="34">
        <f t="shared" si="1"/>
        <v>1.3698630136986301</v>
      </c>
      <c r="L29" s="26">
        <v>15</v>
      </c>
      <c r="M29" s="26">
        <v>9</v>
      </c>
      <c r="N29" s="47">
        <f t="shared" si="2"/>
        <v>12.328767123287671</v>
      </c>
      <c r="O29" s="26">
        <v>2</v>
      </c>
      <c r="P29" s="26">
        <v>1</v>
      </c>
      <c r="Q29" s="34">
        <f t="shared" si="3"/>
        <v>1.3698630136986301</v>
      </c>
      <c r="R29" s="46">
        <f t="shared" si="4"/>
        <v>1</v>
      </c>
      <c r="S29" s="26">
        <v>1</v>
      </c>
      <c r="T29" s="34">
        <f>(S29/R29)*100</f>
        <v>100</v>
      </c>
      <c r="U29" s="26">
        <v>0</v>
      </c>
      <c r="V29" s="34">
        <f>(U29/R29)*100</f>
        <v>0</v>
      </c>
      <c r="W29" s="46">
        <v>0</v>
      </c>
      <c r="X29" s="26">
        <v>1</v>
      </c>
      <c r="Y29" s="34">
        <f t="shared" si="5"/>
        <v>1.3698630136986301</v>
      </c>
      <c r="Z29" s="46">
        <v>0</v>
      </c>
      <c r="AA29" s="34">
        <f t="shared" si="6"/>
        <v>0</v>
      </c>
      <c r="AB29" s="120" t="s">
        <v>392</v>
      </c>
      <c r="AC29" s="120" t="s">
        <v>392</v>
      </c>
      <c r="AD29" s="120" t="s">
        <v>392</v>
      </c>
      <c r="AE29" s="120" t="s">
        <v>392</v>
      </c>
      <c r="AF29" s="37" t="s">
        <v>392</v>
      </c>
      <c r="AG29" s="37" t="s">
        <v>392</v>
      </c>
      <c r="AH29" s="169">
        <v>0</v>
      </c>
      <c r="AI29" s="34">
        <f>(AH29/S29)*100</f>
        <v>0</v>
      </c>
      <c r="AJ29" s="169">
        <v>0</v>
      </c>
      <c r="AK29" s="37" t="s">
        <v>456</v>
      </c>
      <c r="AL29" s="169">
        <v>0</v>
      </c>
      <c r="AM29" s="34">
        <f>(AL29/X29)*100</f>
        <v>0</v>
      </c>
      <c r="AN29" s="169">
        <v>0</v>
      </c>
      <c r="AO29" s="37" t="s">
        <v>456</v>
      </c>
      <c r="AP29" s="45">
        <v>0</v>
      </c>
      <c r="AQ29" s="175">
        <f t="shared" si="29"/>
        <v>0</v>
      </c>
      <c r="AR29" s="45">
        <f t="shared" si="7"/>
        <v>0</v>
      </c>
      <c r="AS29" s="34">
        <f t="shared" si="8"/>
        <v>0</v>
      </c>
      <c r="AT29" s="149">
        <v>0</v>
      </c>
      <c r="AU29" s="149">
        <v>0</v>
      </c>
      <c r="AV29" s="149">
        <v>0</v>
      </c>
      <c r="AW29" s="45">
        <f t="shared" si="9"/>
        <v>0</v>
      </c>
      <c r="AX29" s="45">
        <v>0</v>
      </c>
      <c r="AY29" s="45">
        <v>0</v>
      </c>
      <c r="AZ29" s="45">
        <v>0</v>
      </c>
      <c r="BA29" s="45">
        <v>0</v>
      </c>
      <c r="BB29" s="34">
        <f t="shared" si="10"/>
        <v>0</v>
      </c>
      <c r="BC29" s="149">
        <v>0</v>
      </c>
      <c r="BD29" s="37" t="s">
        <v>456</v>
      </c>
      <c r="BE29" s="45">
        <f t="shared" si="11"/>
        <v>0</v>
      </c>
      <c r="BF29" s="45">
        <f t="shared" si="12"/>
        <v>0</v>
      </c>
      <c r="BG29" s="45">
        <f t="shared" si="13"/>
        <v>0</v>
      </c>
      <c r="BH29" s="46">
        <v>0</v>
      </c>
      <c r="BI29" s="46">
        <v>0</v>
      </c>
      <c r="BJ29" s="46">
        <v>0</v>
      </c>
      <c r="BK29" s="46">
        <v>0</v>
      </c>
      <c r="BL29" s="46">
        <v>0</v>
      </c>
      <c r="BM29" s="46">
        <v>0</v>
      </c>
      <c r="BN29" s="46">
        <v>0</v>
      </c>
      <c r="BO29" s="46">
        <v>0</v>
      </c>
      <c r="BP29" s="46">
        <v>0</v>
      </c>
      <c r="BQ29" s="45">
        <f t="shared" si="14"/>
        <v>0</v>
      </c>
      <c r="BR29" s="47">
        <f t="shared" si="15"/>
        <v>0</v>
      </c>
      <c r="BS29" s="45">
        <f t="shared" si="16"/>
        <v>0</v>
      </c>
      <c r="BT29" s="45">
        <f t="shared" si="17"/>
        <v>0</v>
      </c>
      <c r="BU29" s="45">
        <f t="shared" si="18"/>
        <v>0</v>
      </c>
      <c r="BV29" s="45">
        <f t="shared" si="19"/>
        <v>0</v>
      </c>
      <c r="BW29" s="45">
        <v>0</v>
      </c>
      <c r="BX29" s="45">
        <v>0</v>
      </c>
      <c r="BY29" s="45">
        <f t="shared" si="20"/>
        <v>0</v>
      </c>
      <c r="BZ29" s="45">
        <v>0</v>
      </c>
      <c r="CA29" s="45">
        <v>0</v>
      </c>
      <c r="CB29" s="45">
        <f t="shared" si="21"/>
        <v>0</v>
      </c>
      <c r="CC29" s="45">
        <v>0</v>
      </c>
      <c r="CD29" s="45">
        <v>0</v>
      </c>
      <c r="CE29" s="45">
        <f t="shared" si="22"/>
        <v>0</v>
      </c>
      <c r="CF29" s="45">
        <v>0</v>
      </c>
      <c r="CG29" s="45">
        <v>0</v>
      </c>
      <c r="CH29" s="45">
        <v>0</v>
      </c>
      <c r="CI29" s="45">
        <v>0</v>
      </c>
      <c r="CJ29" s="48"/>
      <c r="CK29" s="48"/>
      <c r="CL29" s="45">
        <v>0</v>
      </c>
      <c r="CM29" s="45">
        <v>0</v>
      </c>
      <c r="CN29" s="45">
        <f t="shared" si="23"/>
        <v>0</v>
      </c>
      <c r="CO29" s="115" t="s">
        <v>456</v>
      </c>
      <c r="CP29" s="45">
        <f t="shared" si="24"/>
        <v>0</v>
      </c>
      <c r="CQ29" s="45">
        <f t="shared" si="25"/>
        <v>0</v>
      </c>
      <c r="CR29" s="45">
        <f t="shared" si="26"/>
        <v>0</v>
      </c>
      <c r="CS29" s="45">
        <v>0</v>
      </c>
      <c r="CT29" s="45">
        <v>0</v>
      </c>
      <c r="CU29" s="45">
        <v>0</v>
      </c>
      <c r="CV29" s="45">
        <v>0</v>
      </c>
      <c r="CW29" s="45">
        <v>0</v>
      </c>
      <c r="CX29" s="45">
        <v>0</v>
      </c>
      <c r="CY29" s="45">
        <f t="shared" si="27"/>
        <v>0</v>
      </c>
      <c r="CZ29" s="115" t="s">
        <v>456</v>
      </c>
      <c r="DA29" s="45">
        <v>0</v>
      </c>
      <c r="DB29" s="45">
        <f t="shared" si="28"/>
        <v>0</v>
      </c>
      <c r="DC29" s="37" t="s">
        <v>456</v>
      </c>
      <c r="DD29" s="45">
        <v>0</v>
      </c>
      <c r="DE29" s="45">
        <v>0</v>
      </c>
      <c r="DF29" s="45">
        <v>0</v>
      </c>
      <c r="DG29" s="45">
        <v>0</v>
      </c>
      <c r="DH29" s="48"/>
      <c r="DI29" s="48"/>
      <c r="DJ29" s="48"/>
      <c r="DK29" s="46">
        <v>0</v>
      </c>
      <c r="DL29" s="46" t="s">
        <v>392</v>
      </c>
      <c r="DM29" s="46" t="s">
        <v>392</v>
      </c>
      <c r="DN29" s="46">
        <v>1</v>
      </c>
    </row>
    <row r="30" spans="1:118" s="27" customFormat="1">
      <c r="A30" s="26" t="s">
        <v>228</v>
      </c>
      <c r="B30" s="26" t="s">
        <v>391</v>
      </c>
      <c r="C30" s="26" t="s">
        <v>34</v>
      </c>
      <c r="D30" s="46">
        <v>30</v>
      </c>
      <c r="E30" s="45">
        <f t="shared" si="0"/>
        <v>3</v>
      </c>
      <c r="F30" s="26">
        <v>3</v>
      </c>
      <c r="G30" s="34">
        <f>(F30/E30)*100</f>
        <v>100</v>
      </c>
      <c r="H30" s="26">
        <v>0</v>
      </c>
      <c r="I30" s="34">
        <f>(H30/E30)*100</f>
        <v>0</v>
      </c>
      <c r="J30" s="26">
        <v>2</v>
      </c>
      <c r="K30" s="34">
        <f t="shared" si="1"/>
        <v>6.666666666666667</v>
      </c>
      <c r="L30" s="26">
        <v>8</v>
      </c>
      <c r="M30" s="26">
        <v>4</v>
      </c>
      <c r="N30" s="47">
        <f t="shared" si="2"/>
        <v>13.333333333333334</v>
      </c>
      <c r="O30" s="26">
        <v>3</v>
      </c>
      <c r="P30" s="26">
        <v>2</v>
      </c>
      <c r="Q30" s="34">
        <f t="shared" si="3"/>
        <v>6.666666666666667</v>
      </c>
      <c r="R30" s="46">
        <f t="shared" si="4"/>
        <v>1</v>
      </c>
      <c r="S30" s="26">
        <v>1</v>
      </c>
      <c r="T30" s="34">
        <f>(S30/R30)*100</f>
        <v>100</v>
      </c>
      <c r="U30" s="26">
        <v>0</v>
      </c>
      <c r="V30" s="34">
        <f>(U30/R30)*100</f>
        <v>0</v>
      </c>
      <c r="W30" s="46">
        <v>0</v>
      </c>
      <c r="X30" s="26">
        <v>1</v>
      </c>
      <c r="Y30" s="34">
        <f t="shared" si="5"/>
        <v>3.3333333333333335</v>
      </c>
      <c r="Z30" s="46">
        <v>0</v>
      </c>
      <c r="AA30" s="34">
        <f t="shared" si="6"/>
        <v>0</v>
      </c>
      <c r="AB30" s="120" t="s">
        <v>392</v>
      </c>
      <c r="AC30" s="120" t="s">
        <v>392</v>
      </c>
      <c r="AD30" s="120" t="s">
        <v>392</v>
      </c>
      <c r="AE30" s="120" t="s">
        <v>392</v>
      </c>
      <c r="AF30" s="37" t="s">
        <v>392</v>
      </c>
      <c r="AG30" s="37" t="s">
        <v>392</v>
      </c>
      <c r="AH30" s="169">
        <v>0</v>
      </c>
      <c r="AI30" s="34">
        <f>(AH30/S30)*100</f>
        <v>0</v>
      </c>
      <c r="AJ30" s="169">
        <v>0</v>
      </c>
      <c r="AK30" s="37" t="s">
        <v>456</v>
      </c>
      <c r="AL30" s="169">
        <v>0</v>
      </c>
      <c r="AM30" s="34">
        <f>(AL30/X30)*100</f>
        <v>0</v>
      </c>
      <c r="AN30" s="169">
        <v>0</v>
      </c>
      <c r="AO30" s="37" t="s">
        <v>456</v>
      </c>
      <c r="AP30" s="45">
        <v>0</v>
      </c>
      <c r="AQ30" s="175">
        <f t="shared" si="29"/>
        <v>0</v>
      </c>
      <c r="AR30" s="45">
        <f t="shared" si="7"/>
        <v>0</v>
      </c>
      <c r="AS30" s="34">
        <f t="shared" si="8"/>
        <v>0</v>
      </c>
      <c r="AT30" s="149">
        <v>0</v>
      </c>
      <c r="AU30" s="149">
        <v>0</v>
      </c>
      <c r="AV30" s="149">
        <v>0</v>
      </c>
      <c r="AW30" s="45">
        <f t="shared" si="9"/>
        <v>0</v>
      </c>
      <c r="AX30" s="45">
        <v>0</v>
      </c>
      <c r="AY30" s="45">
        <v>0</v>
      </c>
      <c r="AZ30" s="45">
        <v>0</v>
      </c>
      <c r="BA30" s="45">
        <v>0</v>
      </c>
      <c r="BB30" s="34">
        <f t="shared" si="10"/>
        <v>0</v>
      </c>
      <c r="BC30" s="149">
        <v>0</v>
      </c>
      <c r="BD30" s="37" t="s">
        <v>456</v>
      </c>
      <c r="BE30" s="45">
        <f t="shared" si="11"/>
        <v>0</v>
      </c>
      <c r="BF30" s="45">
        <f t="shared" si="12"/>
        <v>0</v>
      </c>
      <c r="BG30" s="45">
        <f t="shared" si="13"/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0</v>
      </c>
      <c r="BM30" s="46">
        <v>0</v>
      </c>
      <c r="BN30" s="46">
        <v>0</v>
      </c>
      <c r="BO30" s="46">
        <v>0</v>
      </c>
      <c r="BP30" s="46">
        <v>0</v>
      </c>
      <c r="BQ30" s="45">
        <f t="shared" si="14"/>
        <v>0</v>
      </c>
      <c r="BR30" s="47">
        <f t="shared" si="15"/>
        <v>0</v>
      </c>
      <c r="BS30" s="45">
        <f t="shared" si="16"/>
        <v>0</v>
      </c>
      <c r="BT30" s="45">
        <f t="shared" si="17"/>
        <v>0</v>
      </c>
      <c r="BU30" s="45">
        <f t="shared" si="18"/>
        <v>0</v>
      </c>
      <c r="BV30" s="45">
        <f t="shared" si="19"/>
        <v>0</v>
      </c>
      <c r="BW30" s="45">
        <v>0</v>
      </c>
      <c r="BX30" s="45">
        <v>0</v>
      </c>
      <c r="BY30" s="45">
        <f t="shared" si="20"/>
        <v>0</v>
      </c>
      <c r="BZ30" s="45">
        <v>0</v>
      </c>
      <c r="CA30" s="45">
        <v>0</v>
      </c>
      <c r="CB30" s="45">
        <f t="shared" si="21"/>
        <v>0</v>
      </c>
      <c r="CC30" s="45">
        <v>0</v>
      </c>
      <c r="CD30" s="45">
        <v>0</v>
      </c>
      <c r="CE30" s="45">
        <f t="shared" si="22"/>
        <v>0</v>
      </c>
      <c r="CF30" s="45">
        <v>0</v>
      </c>
      <c r="CG30" s="45">
        <v>0</v>
      </c>
      <c r="CH30" s="45">
        <v>0</v>
      </c>
      <c r="CI30" s="45">
        <v>0</v>
      </c>
      <c r="CJ30" s="48"/>
      <c r="CK30" s="48"/>
      <c r="CL30" s="45">
        <v>0</v>
      </c>
      <c r="CM30" s="45">
        <v>0</v>
      </c>
      <c r="CN30" s="45">
        <f t="shared" si="23"/>
        <v>0</v>
      </c>
      <c r="CO30" s="115" t="s">
        <v>456</v>
      </c>
      <c r="CP30" s="45">
        <f t="shared" si="24"/>
        <v>0</v>
      </c>
      <c r="CQ30" s="45">
        <f t="shared" si="25"/>
        <v>0</v>
      </c>
      <c r="CR30" s="45">
        <f t="shared" si="26"/>
        <v>0</v>
      </c>
      <c r="CS30" s="45">
        <v>0</v>
      </c>
      <c r="CT30" s="45">
        <v>0</v>
      </c>
      <c r="CU30" s="45">
        <v>0</v>
      </c>
      <c r="CV30" s="45">
        <v>0</v>
      </c>
      <c r="CW30" s="45">
        <v>0</v>
      </c>
      <c r="CX30" s="45">
        <v>0</v>
      </c>
      <c r="CY30" s="45">
        <f t="shared" si="27"/>
        <v>0</v>
      </c>
      <c r="CZ30" s="115" t="s">
        <v>456</v>
      </c>
      <c r="DA30" s="45">
        <v>0</v>
      </c>
      <c r="DB30" s="45">
        <f t="shared" si="28"/>
        <v>0</v>
      </c>
      <c r="DC30" s="37" t="s">
        <v>456</v>
      </c>
      <c r="DD30" s="45">
        <v>0</v>
      </c>
      <c r="DE30" s="45">
        <v>0</v>
      </c>
      <c r="DF30" s="45">
        <v>0</v>
      </c>
      <c r="DG30" s="45">
        <v>0</v>
      </c>
      <c r="DH30" s="48"/>
      <c r="DI30" s="48"/>
      <c r="DJ30" s="48"/>
      <c r="DK30" s="46">
        <v>0</v>
      </c>
      <c r="DL30" s="46" t="s">
        <v>392</v>
      </c>
      <c r="DM30" s="46" t="s">
        <v>392</v>
      </c>
      <c r="DN30" s="46">
        <v>1</v>
      </c>
    </row>
    <row r="31" spans="1:118" s="27" customFormat="1">
      <c r="A31" s="26" t="s">
        <v>229</v>
      </c>
      <c r="B31" s="26" t="s">
        <v>391</v>
      </c>
      <c r="C31" s="26" t="s">
        <v>34</v>
      </c>
      <c r="D31" s="46">
        <v>9</v>
      </c>
      <c r="E31" s="45">
        <f t="shared" si="0"/>
        <v>0</v>
      </c>
      <c r="F31" s="26">
        <v>0</v>
      </c>
      <c r="G31" s="37" t="s">
        <v>456</v>
      </c>
      <c r="H31" s="26">
        <v>0</v>
      </c>
      <c r="I31" s="37" t="s">
        <v>456</v>
      </c>
      <c r="J31" s="26">
        <v>0</v>
      </c>
      <c r="K31" s="34">
        <f t="shared" si="1"/>
        <v>0</v>
      </c>
      <c r="L31" s="26">
        <v>2</v>
      </c>
      <c r="M31" s="26">
        <v>2</v>
      </c>
      <c r="N31" s="47">
        <f t="shared" si="2"/>
        <v>22.222222222222221</v>
      </c>
      <c r="O31" s="26">
        <v>0</v>
      </c>
      <c r="P31" s="26">
        <v>0</v>
      </c>
      <c r="Q31" s="34">
        <f t="shared" si="3"/>
        <v>0</v>
      </c>
      <c r="R31" s="46">
        <f t="shared" si="4"/>
        <v>0</v>
      </c>
      <c r="S31" s="26">
        <v>0</v>
      </c>
      <c r="T31" s="37" t="s">
        <v>456</v>
      </c>
      <c r="U31" s="26">
        <v>0</v>
      </c>
      <c r="V31" s="37" t="s">
        <v>456</v>
      </c>
      <c r="W31" s="46">
        <v>0</v>
      </c>
      <c r="X31" s="26">
        <v>0</v>
      </c>
      <c r="Y31" s="34">
        <f t="shared" si="5"/>
        <v>0</v>
      </c>
      <c r="Z31" s="46">
        <v>0</v>
      </c>
      <c r="AA31" s="34">
        <f t="shared" si="6"/>
        <v>0</v>
      </c>
      <c r="AB31" s="120" t="s">
        <v>392</v>
      </c>
      <c r="AC31" s="120" t="s">
        <v>392</v>
      </c>
      <c r="AD31" s="120" t="s">
        <v>392</v>
      </c>
      <c r="AE31" s="120" t="s">
        <v>392</v>
      </c>
      <c r="AF31" s="37" t="s">
        <v>392</v>
      </c>
      <c r="AG31" s="37" t="s">
        <v>392</v>
      </c>
      <c r="AH31" s="169">
        <v>0</v>
      </c>
      <c r="AI31" s="37" t="s">
        <v>456</v>
      </c>
      <c r="AJ31" s="169">
        <v>0</v>
      </c>
      <c r="AK31" s="37" t="s">
        <v>456</v>
      </c>
      <c r="AL31" s="169">
        <v>0</v>
      </c>
      <c r="AM31" s="37" t="s">
        <v>456</v>
      </c>
      <c r="AN31" s="169">
        <v>0</v>
      </c>
      <c r="AO31" s="37" t="s">
        <v>456</v>
      </c>
      <c r="AP31" s="45">
        <v>0</v>
      </c>
      <c r="AQ31" s="176">
        <f t="shared" si="29"/>
        <v>0</v>
      </c>
      <c r="AR31" s="45">
        <f t="shared" si="7"/>
        <v>0</v>
      </c>
      <c r="AS31" s="34">
        <f t="shared" si="8"/>
        <v>0</v>
      </c>
      <c r="AT31" s="149">
        <v>0</v>
      </c>
      <c r="AU31" s="149">
        <v>0</v>
      </c>
      <c r="AV31" s="149">
        <v>0</v>
      </c>
      <c r="AW31" s="45">
        <f t="shared" si="9"/>
        <v>0</v>
      </c>
      <c r="AX31" s="45">
        <v>0</v>
      </c>
      <c r="AY31" s="45">
        <v>0</v>
      </c>
      <c r="AZ31" s="45">
        <v>0</v>
      </c>
      <c r="BA31" s="45">
        <v>0</v>
      </c>
      <c r="BB31" s="34">
        <f t="shared" si="10"/>
        <v>0</v>
      </c>
      <c r="BC31" s="149">
        <v>0</v>
      </c>
      <c r="BD31" s="37" t="s">
        <v>456</v>
      </c>
      <c r="BE31" s="45">
        <f t="shared" si="11"/>
        <v>0</v>
      </c>
      <c r="BF31" s="45">
        <f t="shared" si="12"/>
        <v>0</v>
      </c>
      <c r="BG31" s="45">
        <f t="shared" si="13"/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5">
        <f t="shared" si="14"/>
        <v>0</v>
      </c>
      <c r="BR31" s="47">
        <f t="shared" si="15"/>
        <v>0</v>
      </c>
      <c r="BS31" s="45">
        <f t="shared" si="16"/>
        <v>0</v>
      </c>
      <c r="BT31" s="45">
        <f t="shared" si="17"/>
        <v>0</v>
      </c>
      <c r="BU31" s="45">
        <f t="shared" si="18"/>
        <v>0</v>
      </c>
      <c r="BV31" s="45">
        <f t="shared" si="19"/>
        <v>0</v>
      </c>
      <c r="BW31" s="45">
        <v>0</v>
      </c>
      <c r="BX31" s="45">
        <v>0</v>
      </c>
      <c r="BY31" s="45">
        <f t="shared" si="20"/>
        <v>0</v>
      </c>
      <c r="BZ31" s="45">
        <v>0</v>
      </c>
      <c r="CA31" s="45">
        <v>0</v>
      </c>
      <c r="CB31" s="45">
        <f t="shared" si="21"/>
        <v>0</v>
      </c>
      <c r="CC31" s="45">
        <v>0</v>
      </c>
      <c r="CD31" s="45">
        <v>0</v>
      </c>
      <c r="CE31" s="45">
        <f t="shared" si="22"/>
        <v>0</v>
      </c>
      <c r="CF31" s="45">
        <v>0</v>
      </c>
      <c r="CG31" s="45">
        <v>0</v>
      </c>
      <c r="CH31" s="45">
        <v>0</v>
      </c>
      <c r="CI31" s="45">
        <v>0</v>
      </c>
      <c r="CJ31" s="48"/>
      <c r="CK31" s="48"/>
      <c r="CL31" s="45">
        <v>0</v>
      </c>
      <c r="CM31" s="45">
        <v>0</v>
      </c>
      <c r="CN31" s="45">
        <f t="shared" si="23"/>
        <v>0</v>
      </c>
      <c r="CO31" s="115" t="s">
        <v>456</v>
      </c>
      <c r="CP31" s="45">
        <f t="shared" si="24"/>
        <v>0</v>
      </c>
      <c r="CQ31" s="45">
        <f t="shared" si="25"/>
        <v>0</v>
      </c>
      <c r="CR31" s="45">
        <f t="shared" si="26"/>
        <v>0</v>
      </c>
      <c r="CS31" s="45">
        <v>0</v>
      </c>
      <c r="CT31" s="45">
        <v>0</v>
      </c>
      <c r="CU31" s="45">
        <v>0</v>
      </c>
      <c r="CV31" s="45">
        <v>0</v>
      </c>
      <c r="CW31" s="45">
        <v>0</v>
      </c>
      <c r="CX31" s="45">
        <v>0</v>
      </c>
      <c r="CY31" s="45">
        <f t="shared" si="27"/>
        <v>0</v>
      </c>
      <c r="CZ31" s="115" t="s">
        <v>456</v>
      </c>
      <c r="DA31" s="45">
        <v>0</v>
      </c>
      <c r="DB31" s="45">
        <f t="shared" si="28"/>
        <v>0</v>
      </c>
      <c r="DC31" s="37" t="s">
        <v>456</v>
      </c>
      <c r="DD31" s="45">
        <v>0</v>
      </c>
      <c r="DE31" s="45">
        <v>0</v>
      </c>
      <c r="DF31" s="45">
        <v>0</v>
      </c>
      <c r="DG31" s="45">
        <v>0</v>
      </c>
      <c r="DH31" s="48"/>
      <c r="DI31" s="48"/>
      <c r="DJ31" s="48"/>
      <c r="DK31" s="46">
        <v>0</v>
      </c>
      <c r="DL31" s="46" t="s">
        <v>392</v>
      </c>
      <c r="DM31" s="46" t="s">
        <v>392</v>
      </c>
      <c r="DN31" s="46">
        <v>0</v>
      </c>
    </row>
    <row r="32" spans="1:118" s="27" customFormat="1">
      <c r="A32" s="26" t="s">
        <v>230</v>
      </c>
      <c r="B32" s="26" t="s">
        <v>391</v>
      </c>
      <c r="C32" s="26" t="s">
        <v>33</v>
      </c>
      <c r="D32" s="46">
        <v>168</v>
      </c>
      <c r="E32" s="45">
        <f t="shared" si="0"/>
        <v>5</v>
      </c>
      <c r="F32" s="26">
        <v>5</v>
      </c>
      <c r="G32" s="34">
        <f>(F32/E32)*100</f>
        <v>100</v>
      </c>
      <c r="H32" s="26">
        <v>0</v>
      </c>
      <c r="I32" s="34">
        <f>(H32/E32)*100</f>
        <v>0</v>
      </c>
      <c r="J32" s="26">
        <v>5</v>
      </c>
      <c r="K32" s="34">
        <f t="shared" si="1"/>
        <v>2.9761904761904758</v>
      </c>
      <c r="L32" s="26">
        <v>49</v>
      </c>
      <c r="M32" s="26">
        <v>21</v>
      </c>
      <c r="N32" s="47">
        <f t="shared" si="2"/>
        <v>12.5</v>
      </c>
      <c r="O32" s="26">
        <v>0</v>
      </c>
      <c r="P32" s="26">
        <v>0</v>
      </c>
      <c r="Q32" s="34">
        <f t="shared" si="3"/>
        <v>0</v>
      </c>
      <c r="R32" s="46">
        <f t="shared" si="4"/>
        <v>5</v>
      </c>
      <c r="S32" s="26">
        <v>5</v>
      </c>
      <c r="T32" s="34">
        <f>(S32/R32)*100</f>
        <v>100</v>
      </c>
      <c r="U32" s="26">
        <v>0</v>
      </c>
      <c r="V32" s="34">
        <f>(U32/R32)*100</f>
        <v>0</v>
      </c>
      <c r="W32" s="46">
        <v>2</v>
      </c>
      <c r="X32" s="26">
        <v>5</v>
      </c>
      <c r="Y32" s="34">
        <f t="shared" si="5"/>
        <v>2.9761904761904758</v>
      </c>
      <c r="Z32" s="46">
        <v>2</v>
      </c>
      <c r="AA32" s="34">
        <f t="shared" si="6"/>
        <v>1.1904761904761905</v>
      </c>
      <c r="AB32" s="120" t="s">
        <v>392</v>
      </c>
      <c r="AC32" s="120" t="s">
        <v>392</v>
      </c>
      <c r="AD32" s="120" t="s">
        <v>392</v>
      </c>
      <c r="AE32" s="120" t="s">
        <v>392</v>
      </c>
      <c r="AF32" s="37" t="s">
        <v>392</v>
      </c>
      <c r="AG32" s="37" t="s">
        <v>392</v>
      </c>
      <c r="AH32" s="169">
        <v>3</v>
      </c>
      <c r="AI32" s="34">
        <f>(AH32/S32)*100</f>
        <v>60</v>
      </c>
      <c r="AJ32" s="169">
        <v>1</v>
      </c>
      <c r="AK32" s="34">
        <f>(AJ32/W32)*100</f>
        <v>50</v>
      </c>
      <c r="AL32" s="169">
        <v>3</v>
      </c>
      <c r="AM32" s="34">
        <f>(AL32/X32)*100</f>
        <v>60</v>
      </c>
      <c r="AN32" s="169">
        <v>1</v>
      </c>
      <c r="AO32" s="34">
        <f>(AN32/Z32)*100</f>
        <v>50</v>
      </c>
      <c r="AP32" s="45">
        <v>3</v>
      </c>
      <c r="AQ32" s="176">
        <f t="shared" si="29"/>
        <v>1.7857142857142856</v>
      </c>
      <c r="AR32" s="45">
        <f t="shared" si="7"/>
        <v>3</v>
      </c>
      <c r="AS32" s="34">
        <f t="shared" si="8"/>
        <v>1.7857142857142856</v>
      </c>
      <c r="AT32" s="149">
        <v>0</v>
      </c>
      <c r="AU32" s="149">
        <v>3</v>
      </c>
      <c r="AV32" s="149">
        <v>0</v>
      </c>
      <c r="AW32" s="45">
        <f t="shared" si="9"/>
        <v>1</v>
      </c>
      <c r="AX32" s="45">
        <v>0</v>
      </c>
      <c r="AY32" s="45">
        <v>1</v>
      </c>
      <c r="AZ32" s="45">
        <v>0</v>
      </c>
      <c r="BA32" s="45">
        <v>1</v>
      </c>
      <c r="BB32" s="34">
        <f t="shared" si="10"/>
        <v>0.59523809523809523</v>
      </c>
      <c r="BC32" s="149">
        <v>0</v>
      </c>
      <c r="BD32" s="34">
        <f>(BC32/BA32)*100</f>
        <v>0</v>
      </c>
      <c r="BE32" s="45">
        <f t="shared" si="11"/>
        <v>0</v>
      </c>
      <c r="BF32" s="45">
        <f t="shared" si="12"/>
        <v>1</v>
      </c>
      <c r="BG32" s="45">
        <f t="shared" si="13"/>
        <v>0</v>
      </c>
      <c r="BH32" s="46">
        <v>0</v>
      </c>
      <c r="BI32" s="46">
        <v>0</v>
      </c>
      <c r="BJ32" s="46">
        <v>0</v>
      </c>
      <c r="BK32" s="46">
        <v>0</v>
      </c>
      <c r="BL32" s="46">
        <v>1</v>
      </c>
      <c r="BM32" s="46">
        <v>0</v>
      </c>
      <c r="BN32" s="46">
        <v>0</v>
      </c>
      <c r="BO32" s="46">
        <v>0</v>
      </c>
      <c r="BP32" s="46">
        <v>0</v>
      </c>
      <c r="BQ32" s="45">
        <f t="shared" si="14"/>
        <v>0</v>
      </c>
      <c r="BR32" s="47">
        <f t="shared" si="15"/>
        <v>0</v>
      </c>
      <c r="BS32" s="45">
        <f t="shared" si="16"/>
        <v>0</v>
      </c>
      <c r="BT32" s="45">
        <f t="shared" si="17"/>
        <v>0</v>
      </c>
      <c r="BU32" s="45">
        <f t="shared" si="18"/>
        <v>0</v>
      </c>
      <c r="BV32" s="45">
        <f t="shared" si="19"/>
        <v>0</v>
      </c>
      <c r="BW32" s="45">
        <v>0</v>
      </c>
      <c r="BX32" s="45">
        <v>0</v>
      </c>
      <c r="BY32" s="45">
        <f t="shared" si="20"/>
        <v>0</v>
      </c>
      <c r="BZ32" s="45">
        <v>0</v>
      </c>
      <c r="CA32" s="45">
        <v>0</v>
      </c>
      <c r="CB32" s="45">
        <f t="shared" si="21"/>
        <v>0</v>
      </c>
      <c r="CC32" s="45">
        <v>0</v>
      </c>
      <c r="CD32" s="45">
        <v>0</v>
      </c>
      <c r="CE32" s="45">
        <f t="shared" si="22"/>
        <v>0</v>
      </c>
      <c r="CF32" s="45">
        <v>0</v>
      </c>
      <c r="CG32" s="45">
        <v>0</v>
      </c>
      <c r="CH32" s="45">
        <v>0</v>
      </c>
      <c r="CI32" s="45">
        <v>0</v>
      </c>
      <c r="CJ32" s="48"/>
      <c r="CK32" s="48"/>
      <c r="CL32" s="45">
        <v>0</v>
      </c>
      <c r="CM32" s="45">
        <v>0</v>
      </c>
      <c r="CN32" s="45">
        <f t="shared" si="23"/>
        <v>0</v>
      </c>
      <c r="CO32" s="115" t="s">
        <v>456</v>
      </c>
      <c r="CP32" s="45">
        <f t="shared" si="24"/>
        <v>0</v>
      </c>
      <c r="CQ32" s="45">
        <f t="shared" si="25"/>
        <v>0</v>
      </c>
      <c r="CR32" s="45">
        <f t="shared" si="26"/>
        <v>0</v>
      </c>
      <c r="CS32" s="45">
        <v>0</v>
      </c>
      <c r="CT32" s="45">
        <v>0</v>
      </c>
      <c r="CU32" s="45">
        <v>0</v>
      </c>
      <c r="CV32" s="45">
        <v>0</v>
      </c>
      <c r="CW32" s="45">
        <v>0</v>
      </c>
      <c r="CX32" s="45">
        <v>0</v>
      </c>
      <c r="CY32" s="45">
        <f t="shared" si="27"/>
        <v>0</v>
      </c>
      <c r="CZ32" s="115" t="s">
        <v>456</v>
      </c>
      <c r="DA32" s="45">
        <v>0</v>
      </c>
      <c r="DB32" s="45">
        <f t="shared" si="28"/>
        <v>0</v>
      </c>
      <c r="DC32" s="37" t="s">
        <v>456</v>
      </c>
      <c r="DD32" s="45">
        <v>0</v>
      </c>
      <c r="DE32" s="45">
        <v>0</v>
      </c>
      <c r="DF32" s="45">
        <v>0</v>
      </c>
      <c r="DG32" s="45">
        <v>0</v>
      </c>
      <c r="DH32" s="48"/>
      <c r="DI32" s="48"/>
      <c r="DJ32" s="48"/>
      <c r="DK32" s="46">
        <v>0</v>
      </c>
      <c r="DL32" s="46" t="s">
        <v>392</v>
      </c>
      <c r="DM32" s="46" t="s">
        <v>392</v>
      </c>
      <c r="DN32" s="46">
        <v>5</v>
      </c>
    </row>
    <row r="33" spans="1:118" s="27" customFormat="1">
      <c r="A33" s="26" t="s">
        <v>231</v>
      </c>
      <c r="B33" s="26" t="s">
        <v>391</v>
      </c>
      <c r="C33" s="26" t="s">
        <v>34</v>
      </c>
      <c r="D33" s="46">
        <v>17</v>
      </c>
      <c r="E33" s="45">
        <f t="shared" si="0"/>
        <v>3</v>
      </c>
      <c r="F33" s="26">
        <v>3</v>
      </c>
      <c r="G33" s="34">
        <f>(F33/E33)*100</f>
        <v>100</v>
      </c>
      <c r="H33" s="26">
        <v>0</v>
      </c>
      <c r="I33" s="34">
        <f>(H33/E33)*100</f>
        <v>0</v>
      </c>
      <c r="J33" s="26">
        <v>2</v>
      </c>
      <c r="K33" s="34">
        <f t="shared" si="1"/>
        <v>11.76470588235294</v>
      </c>
      <c r="L33" s="26">
        <v>3</v>
      </c>
      <c r="M33" s="26">
        <v>3</v>
      </c>
      <c r="N33" s="47">
        <f t="shared" si="2"/>
        <v>17.647058823529413</v>
      </c>
      <c r="O33" s="26">
        <v>1</v>
      </c>
      <c r="P33" s="26">
        <v>1</v>
      </c>
      <c r="Q33" s="34">
        <f t="shared" si="3"/>
        <v>5.8823529411764701</v>
      </c>
      <c r="R33" s="46">
        <f t="shared" si="4"/>
        <v>0</v>
      </c>
      <c r="S33" s="26">
        <v>0</v>
      </c>
      <c r="T33" s="37" t="s">
        <v>456</v>
      </c>
      <c r="U33" s="26">
        <v>0</v>
      </c>
      <c r="V33" s="37" t="s">
        <v>456</v>
      </c>
      <c r="W33" s="46">
        <v>0</v>
      </c>
      <c r="X33" s="26">
        <v>0</v>
      </c>
      <c r="Y33" s="34">
        <f t="shared" si="5"/>
        <v>0</v>
      </c>
      <c r="Z33" s="46">
        <v>0</v>
      </c>
      <c r="AA33" s="34">
        <f t="shared" si="6"/>
        <v>0</v>
      </c>
      <c r="AB33" s="120" t="s">
        <v>392</v>
      </c>
      <c r="AC33" s="120" t="s">
        <v>392</v>
      </c>
      <c r="AD33" s="120" t="s">
        <v>392</v>
      </c>
      <c r="AE33" s="120" t="s">
        <v>392</v>
      </c>
      <c r="AF33" s="37" t="s">
        <v>392</v>
      </c>
      <c r="AG33" s="37" t="s">
        <v>392</v>
      </c>
      <c r="AH33" s="169">
        <v>0</v>
      </c>
      <c r="AI33" s="37" t="s">
        <v>456</v>
      </c>
      <c r="AJ33" s="169">
        <v>0</v>
      </c>
      <c r="AK33" s="37" t="s">
        <v>456</v>
      </c>
      <c r="AL33" s="169">
        <v>0</v>
      </c>
      <c r="AM33" s="37" t="s">
        <v>456</v>
      </c>
      <c r="AN33" s="169">
        <v>0</v>
      </c>
      <c r="AO33" s="37" t="s">
        <v>456</v>
      </c>
      <c r="AP33" s="45">
        <v>0</v>
      </c>
      <c r="AQ33" s="175">
        <f t="shared" si="29"/>
        <v>0</v>
      </c>
      <c r="AR33" s="45">
        <f t="shared" si="7"/>
        <v>0</v>
      </c>
      <c r="AS33" s="34">
        <f t="shared" si="8"/>
        <v>0</v>
      </c>
      <c r="AT33" s="149">
        <v>0</v>
      </c>
      <c r="AU33" s="149">
        <v>0</v>
      </c>
      <c r="AV33" s="149">
        <v>0</v>
      </c>
      <c r="AW33" s="45">
        <f t="shared" si="9"/>
        <v>0</v>
      </c>
      <c r="AX33" s="45">
        <v>0</v>
      </c>
      <c r="AY33" s="45">
        <v>0</v>
      </c>
      <c r="AZ33" s="45">
        <v>0</v>
      </c>
      <c r="BA33" s="45">
        <v>0</v>
      </c>
      <c r="BB33" s="34">
        <f t="shared" si="10"/>
        <v>0</v>
      </c>
      <c r="BC33" s="149">
        <v>0</v>
      </c>
      <c r="BD33" s="37" t="s">
        <v>456</v>
      </c>
      <c r="BE33" s="45">
        <f t="shared" si="11"/>
        <v>0</v>
      </c>
      <c r="BF33" s="45">
        <f t="shared" si="12"/>
        <v>0</v>
      </c>
      <c r="BG33" s="45">
        <f t="shared" si="13"/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5">
        <f t="shared" si="14"/>
        <v>0</v>
      </c>
      <c r="BR33" s="47">
        <f t="shared" si="15"/>
        <v>0</v>
      </c>
      <c r="BS33" s="45">
        <f t="shared" si="16"/>
        <v>0</v>
      </c>
      <c r="BT33" s="45">
        <f t="shared" si="17"/>
        <v>0</v>
      </c>
      <c r="BU33" s="45">
        <f t="shared" si="18"/>
        <v>0</v>
      </c>
      <c r="BV33" s="45">
        <f t="shared" si="19"/>
        <v>0</v>
      </c>
      <c r="BW33" s="45">
        <v>0</v>
      </c>
      <c r="BX33" s="45">
        <v>0</v>
      </c>
      <c r="BY33" s="45">
        <f t="shared" si="20"/>
        <v>0</v>
      </c>
      <c r="BZ33" s="45">
        <v>0</v>
      </c>
      <c r="CA33" s="45">
        <v>0</v>
      </c>
      <c r="CB33" s="45">
        <f t="shared" si="21"/>
        <v>0</v>
      </c>
      <c r="CC33" s="45">
        <v>0</v>
      </c>
      <c r="CD33" s="45">
        <v>0</v>
      </c>
      <c r="CE33" s="45">
        <f t="shared" si="22"/>
        <v>0</v>
      </c>
      <c r="CF33" s="45">
        <v>0</v>
      </c>
      <c r="CG33" s="45">
        <v>0</v>
      </c>
      <c r="CH33" s="45">
        <v>0</v>
      </c>
      <c r="CI33" s="45">
        <v>0</v>
      </c>
      <c r="CJ33" s="48"/>
      <c r="CK33" s="48"/>
      <c r="CL33" s="45">
        <v>0</v>
      </c>
      <c r="CM33" s="45">
        <v>0</v>
      </c>
      <c r="CN33" s="45">
        <f t="shared" si="23"/>
        <v>0</v>
      </c>
      <c r="CO33" s="115" t="s">
        <v>456</v>
      </c>
      <c r="CP33" s="45">
        <f t="shared" si="24"/>
        <v>0</v>
      </c>
      <c r="CQ33" s="45">
        <f t="shared" si="25"/>
        <v>0</v>
      </c>
      <c r="CR33" s="45">
        <f t="shared" si="26"/>
        <v>0</v>
      </c>
      <c r="CS33" s="45">
        <v>0</v>
      </c>
      <c r="CT33" s="45">
        <v>0</v>
      </c>
      <c r="CU33" s="45">
        <v>0</v>
      </c>
      <c r="CV33" s="45">
        <v>0</v>
      </c>
      <c r="CW33" s="45">
        <v>0</v>
      </c>
      <c r="CX33" s="45">
        <v>0</v>
      </c>
      <c r="CY33" s="45">
        <f t="shared" si="27"/>
        <v>0</v>
      </c>
      <c r="CZ33" s="115" t="s">
        <v>456</v>
      </c>
      <c r="DA33" s="45">
        <v>0</v>
      </c>
      <c r="DB33" s="45">
        <f t="shared" si="28"/>
        <v>0</v>
      </c>
      <c r="DC33" s="37" t="s">
        <v>456</v>
      </c>
      <c r="DD33" s="45">
        <v>0</v>
      </c>
      <c r="DE33" s="45">
        <v>0</v>
      </c>
      <c r="DF33" s="45">
        <v>0</v>
      </c>
      <c r="DG33" s="45">
        <v>0</v>
      </c>
      <c r="DH33" s="48"/>
      <c r="DI33" s="48"/>
      <c r="DJ33" s="48"/>
      <c r="DK33" s="46">
        <v>0</v>
      </c>
      <c r="DL33" s="46" t="s">
        <v>392</v>
      </c>
      <c r="DM33" s="46" t="s">
        <v>392</v>
      </c>
      <c r="DN33" s="46">
        <v>0</v>
      </c>
    </row>
    <row r="34" spans="1:118" s="27" customFormat="1">
      <c r="A34" s="26" t="s">
        <v>232</v>
      </c>
      <c r="B34" s="26" t="s">
        <v>391</v>
      </c>
      <c r="C34" s="26" t="s">
        <v>32</v>
      </c>
      <c r="D34" s="46">
        <v>168</v>
      </c>
      <c r="E34" s="45">
        <f t="shared" si="0"/>
        <v>12</v>
      </c>
      <c r="F34" s="26">
        <v>12</v>
      </c>
      <c r="G34" s="34">
        <f>(F34/E34)*100</f>
        <v>100</v>
      </c>
      <c r="H34" s="26">
        <v>0</v>
      </c>
      <c r="I34" s="34">
        <f>(H34/E34)*100</f>
        <v>0</v>
      </c>
      <c r="J34" s="26">
        <v>7</v>
      </c>
      <c r="K34" s="34">
        <f t="shared" si="1"/>
        <v>4.1666666666666661</v>
      </c>
      <c r="L34" s="26">
        <v>40</v>
      </c>
      <c r="M34" s="26">
        <v>26</v>
      </c>
      <c r="N34" s="47">
        <f t="shared" si="2"/>
        <v>15.476190476190476</v>
      </c>
      <c r="O34" s="26">
        <v>1</v>
      </c>
      <c r="P34" s="26">
        <v>1</v>
      </c>
      <c r="Q34" s="34">
        <f t="shared" si="3"/>
        <v>0.59523809523809523</v>
      </c>
      <c r="R34" s="46">
        <f t="shared" si="4"/>
        <v>4</v>
      </c>
      <c r="S34" s="26">
        <v>4</v>
      </c>
      <c r="T34" s="34">
        <f>(S34/R34)*100</f>
        <v>100</v>
      </c>
      <c r="U34" s="26">
        <v>0</v>
      </c>
      <c r="V34" s="34">
        <f>(U34/R34)*100</f>
        <v>0</v>
      </c>
      <c r="W34" s="46">
        <v>0</v>
      </c>
      <c r="X34" s="26">
        <v>4</v>
      </c>
      <c r="Y34" s="34">
        <f t="shared" si="5"/>
        <v>2.3809523809523809</v>
      </c>
      <c r="Z34" s="46">
        <v>0</v>
      </c>
      <c r="AA34" s="34">
        <f t="shared" si="6"/>
        <v>0</v>
      </c>
      <c r="AB34" s="120" t="s">
        <v>392</v>
      </c>
      <c r="AC34" s="120" t="s">
        <v>392</v>
      </c>
      <c r="AD34" s="120" t="s">
        <v>392</v>
      </c>
      <c r="AE34" s="120" t="s">
        <v>392</v>
      </c>
      <c r="AF34" s="37" t="s">
        <v>392</v>
      </c>
      <c r="AG34" s="37" t="s">
        <v>392</v>
      </c>
      <c r="AH34" s="169">
        <v>1</v>
      </c>
      <c r="AI34" s="34">
        <f>(AH34/S34)*100</f>
        <v>25</v>
      </c>
      <c r="AJ34" s="169">
        <v>0</v>
      </c>
      <c r="AK34" s="37" t="s">
        <v>456</v>
      </c>
      <c r="AL34" s="169">
        <v>1</v>
      </c>
      <c r="AM34" s="34">
        <f>(AL34/X34)*100</f>
        <v>25</v>
      </c>
      <c r="AN34" s="169">
        <v>0</v>
      </c>
      <c r="AO34" s="37" t="s">
        <v>456</v>
      </c>
      <c r="AP34" s="45">
        <v>0</v>
      </c>
      <c r="AQ34" s="175">
        <f t="shared" si="29"/>
        <v>0</v>
      </c>
      <c r="AR34" s="45">
        <f t="shared" si="7"/>
        <v>1</v>
      </c>
      <c r="AS34" s="34">
        <f t="shared" si="8"/>
        <v>0.59523809523809523</v>
      </c>
      <c r="AT34" s="149">
        <v>0</v>
      </c>
      <c r="AU34" s="149">
        <v>1</v>
      </c>
      <c r="AV34" s="149">
        <v>0</v>
      </c>
      <c r="AW34" s="45">
        <f t="shared" si="9"/>
        <v>1</v>
      </c>
      <c r="AX34" s="45">
        <v>0</v>
      </c>
      <c r="AY34" s="45">
        <v>1</v>
      </c>
      <c r="AZ34" s="45">
        <v>0</v>
      </c>
      <c r="BA34" s="45">
        <v>1</v>
      </c>
      <c r="BB34" s="34">
        <f t="shared" si="10"/>
        <v>0.59523809523809523</v>
      </c>
      <c r="BC34" s="149">
        <v>0</v>
      </c>
      <c r="BD34" s="34">
        <f>(BC34/BA34)*100</f>
        <v>0</v>
      </c>
      <c r="BE34" s="45">
        <f t="shared" si="11"/>
        <v>0</v>
      </c>
      <c r="BF34" s="45">
        <f t="shared" si="12"/>
        <v>1</v>
      </c>
      <c r="BG34" s="45">
        <f t="shared" si="13"/>
        <v>0</v>
      </c>
      <c r="BH34" s="46">
        <v>0</v>
      </c>
      <c r="BI34" s="46">
        <v>0</v>
      </c>
      <c r="BJ34" s="46">
        <v>0</v>
      </c>
      <c r="BK34" s="46">
        <v>0</v>
      </c>
      <c r="BL34" s="46">
        <v>1</v>
      </c>
      <c r="BM34" s="46">
        <v>0</v>
      </c>
      <c r="BN34" s="46">
        <v>0</v>
      </c>
      <c r="BO34" s="46">
        <v>0</v>
      </c>
      <c r="BP34" s="46">
        <v>0</v>
      </c>
      <c r="BQ34" s="45">
        <f t="shared" si="14"/>
        <v>0</v>
      </c>
      <c r="BR34" s="47">
        <f t="shared" si="15"/>
        <v>0</v>
      </c>
      <c r="BS34" s="45">
        <f t="shared" si="16"/>
        <v>0</v>
      </c>
      <c r="BT34" s="45">
        <f t="shared" si="17"/>
        <v>0</v>
      </c>
      <c r="BU34" s="45">
        <f t="shared" si="18"/>
        <v>0</v>
      </c>
      <c r="BV34" s="45">
        <f t="shared" si="19"/>
        <v>0</v>
      </c>
      <c r="BW34" s="45">
        <v>0</v>
      </c>
      <c r="BX34" s="45">
        <v>0</v>
      </c>
      <c r="BY34" s="45">
        <f t="shared" si="20"/>
        <v>0</v>
      </c>
      <c r="BZ34" s="45">
        <v>0</v>
      </c>
      <c r="CA34" s="45">
        <v>0</v>
      </c>
      <c r="CB34" s="45">
        <f t="shared" si="21"/>
        <v>0</v>
      </c>
      <c r="CC34" s="45">
        <v>0</v>
      </c>
      <c r="CD34" s="45">
        <v>0</v>
      </c>
      <c r="CE34" s="45">
        <f t="shared" si="22"/>
        <v>0</v>
      </c>
      <c r="CF34" s="45">
        <v>0</v>
      </c>
      <c r="CG34" s="45">
        <v>0</v>
      </c>
      <c r="CH34" s="45">
        <v>0</v>
      </c>
      <c r="CI34" s="45">
        <v>0</v>
      </c>
      <c r="CJ34" s="48"/>
      <c r="CK34" s="48"/>
      <c r="CL34" s="45">
        <v>0</v>
      </c>
      <c r="CM34" s="45">
        <v>0</v>
      </c>
      <c r="CN34" s="45">
        <f t="shared" si="23"/>
        <v>0</v>
      </c>
      <c r="CO34" s="115" t="s">
        <v>456</v>
      </c>
      <c r="CP34" s="45">
        <f t="shared" si="24"/>
        <v>0</v>
      </c>
      <c r="CQ34" s="45">
        <f t="shared" si="25"/>
        <v>0</v>
      </c>
      <c r="CR34" s="45">
        <f t="shared" si="26"/>
        <v>0</v>
      </c>
      <c r="CS34" s="45">
        <v>0</v>
      </c>
      <c r="CT34" s="45">
        <v>0</v>
      </c>
      <c r="CU34" s="45">
        <v>0</v>
      </c>
      <c r="CV34" s="45">
        <v>0</v>
      </c>
      <c r="CW34" s="45">
        <v>0</v>
      </c>
      <c r="CX34" s="45">
        <v>0</v>
      </c>
      <c r="CY34" s="45">
        <f t="shared" si="27"/>
        <v>0</v>
      </c>
      <c r="CZ34" s="115" t="s">
        <v>456</v>
      </c>
      <c r="DA34" s="45">
        <v>0</v>
      </c>
      <c r="DB34" s="45">
        <f t="shared" si="28"/>
        <v>0</v>
      </c>
      <c r="DC34" s="37" t="s">
        <v>456</v>
      </c>
      <c r="DD34" s="45">
        <v>0</v>
      </c>
      <c r="DE34" s="45">
        <v>0</v>
      </c>
      <c r="DF34" s="45">
        <v>0</v>
      </c>
      <c r="DG34" s="45">
        <v>0</v>
      </c>
      <c r="DH34" s="48"/>
      <c r="DI34" s="48"/>
      <c r="DJ34" s="48"/>
      <c r="DK34" s="46">
        <v>0</v>
      </c>
      <c r="DL34" s="46" t="s">
        <v>392</v>
      </c>
      <c r="DM34" s="46" t="s">
        <v>392</v>
      </c>
      <c r="DN34" s="46">
        <v>4</v>
      </c>
    </row>
    <row r="35" spans="1:118" s="27" customFormat="1">
      <c r="A35" s="26" t="s">
        <v>398</v>
      </c>
      <c r="B35" s="26" t="s">
        <v>439</v>
      </c>
      <c r="C35" s="26" t="s">
        <v>19</v>
      </c>
      <c r="D35" s="46">
        <v>28</v>
      </c>
      <c r="E35" s="45">
        <f t="shared" si="0"/>
        <v>1</v>
      </c>
      <c r="F35" s="46">
        <v>1</v>
      </c>
      <c r="G35" s="34">
        <f>(F35/E35)*100</f>
        <v>100</v>
      </c>
      <c r="H35" s="46">
        <v>0</v>
      </c>
      <c r="I35" s="34">
        <f>(H35/E35)*100</f>
        <v>0</v>
      </c>
      <c r="J35" s="46">
        <v>1</v>
      </c>
      <c r="K35" s="34">
        <f t="shared" si="1"/>
        <v>3.5714285714285712</v>
      </c>
      <c r="L35" s="46">
        <v>24</v>
      </c>
      <c r="M35" s="46">
        <v>10</v>
      </c>
      <c r="N35" s="47">
        <f t="shared" si="2"/>
        <v>35.714285714285715</v>
      </c>
      <c r="O35" s="46">
        <v>9</v>
      </c>
      <c r="P35" s="46">
        <v>6</v>
      </c>
      <c r="Q35" s="34">
        <f t="shared" si="3"/>
        <v>21.428571428571427</v>
      </c>
      <c r="R35" s="46">
        <f t="shared" si="4"/>
        <v>0</v>
      </c>
      <c r="S35" s="46">
        <v>0</v>
      </c>
      <c r="T35" s="37" t="s">
        <v>456</v>
      </c>
      <c r="U35" s="46">
        <v>0</v>
      </c>
      <c r="V35" s="37" t="s">
        <v>456</v>
      </c>
      <c r="W35" s="46">
        <v>0</v>
      </c>
      <c r="X35" s="46">
        <v>0</v>
      </c>
      <c r="Y35" s="34">
        <f t="shared" si="5"/>
        <v>0</v>
      </c>
      <c r="Z35" s="46">
        <v>0</v>
      </c>
      <c r="AA35" s="34">
        <f t="shared" si="6"/>
        <v>0</v>
      </c>
      <c r="AB35" s="42">
        <v>46.51</v>
      </c>
      <c r="AC35" s="42"/>
      <c r="AD35" s="42">
        <v>390.09</v>
      </c>
      <c r="AE35" s="42"/>
      <c r="AF35" s="34">
        <v>7.5</v>
      </c>
      <c r="AG35" s="34"/>
      <c r="AH35" s="45">
        <v>0</v>
      </c>
      <c r="AI35" s="37" t="s">
        <v>456</v>
      </c>
      <c r="AJ35" s="45">
        <v>0</v>
      </c>
      <c r="AK35" s="37" t="s">
        <v>456</v>
      </c>
      <c r="AL35" s="45">
        <v>0</v>
      </c>
      <c r="AM35" s="37" t="s">
        <v>456</v>
      </c>
      <c r="AN35" s="45">
        <v>0</v>
      </c>
      <c r="AO35" s="37" t="s">
        <v>456</v>
      </c>
      <c r="AP35" s="45">
        <v>0</v>
      </c>
      <c r="AQ35" s="175">
        <f t="shared" si="29"/>
        <v>0</v>
      </c>
      <c r="AR35" s="45">
        <f t="shared" si="7"/>
        <v>0</v>
      </c>
      <c r="AS35" s="34">
        <f t="shared" si="8"/>
        <v>0</v>
      </c>
      <c r="AT35" s="149">
        <v>0</v>
      </c>
      <c r="AU35" s="149">
        <v>0</v>
      </c>
      <c r="AV35" s="149">
        <v>0</v>
      </c>
      <c r="AW35" s="45">
        <f t="shared" si="9"/>
        <v>0</v>
      </c>
      <c r="AX35" s="45">
        <v>0</v>
      </c>
      <c r="AY35" s="45">
        <v>0</v>
      </c>
      <c r="AZ35" s="45">
        <v>0</v>
      </c>
      <c r="BA35" s="45">
        <v>0</v>
      </c>
      <c r="BB35" s="34">
        <f t="shared" si="10"/>
        <v>0</v>
      </c>
      <c r="BC35" s="149">
        <v>0</v>
      </c>
      <c r="BD35" s="37" t="s">
        <v>456</v>
      </c>
      <c r="BE35" s="45">
        <f t="shared" si="11"/>
        <v>0</v>
      </c>
      <c r="BF35" s="45">
        <f t="shared" si="12"/>
        <v>0</v>
      </c>
      <c r="BG35" s="45">
        <f t="shared" si="13"/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5">
        <f t="shared" si="14"/>
        <v>0</v>
      </c>
      <c r="BR35" s="47">
        <f t="shared" si="15"/>
        <v>0</v>
      </c>
      <c r="BS35" s="45">
        <f t="shared" si="16"/>
        <v>0</v>
      </c>
      <c r="BT35" s="45">
        <f t="shared" si="17"/>
        <v>0</v>
      </c>
      <c r="BU35" s="45">
        <f t="shared" si="18"/>
        <v>0</v>
      </c>
      <c r="BV35" s="45">
        <f t="shared" si="19"/>
        <v>0</v>
      </c>
      <c r="BW35" s="45">
        <v>0</v>
      </c>
      <c r="BX35" s="45">
        <v>0</v>
      </c>
      <c r="BY35" s="45">
        <f t="shared" si="20"/>
        <v>0</v>
      </c>
      <c r="BZ35" s="45">
        <v>0</v>
      </c>
      <c r="CA35" s="45">
        <v>0</v>
      </c>
      <c r="CB35" s="45">
        <f t="shared" si="21"/>
        <v>0</v>
      </c>
      <c r="CC35" s="45">
        <v>0</v>
      </c>
      <c r="CD35" s="45">
        <v>0</v>
      </c>
      <c r="CE35" s="45">
        <f t="shared" si="22"/>
        <v>0</v>
      </c>
      <c r="CF35" s="45">
        <v>0</v>
      </c>
      <c r="CG35" s="45">
        <v>0</v>
      </c>
      <c r="CH35" s="45">
        <v>0</v>
      </c>
      <c r="CI35" s="45">
        <v>0</v>
      </c>
      <c r="CJ35" s="48"/>
      <c r="CK35" s="48"/>
      <c r="CL35" s="45">
        <v>0</v>
      </c>
      <c r="CM35" s="45">
        <v>0</v>
      </c>
      <c r="CN35" s="45">
        <f t="shared" si="23"/>
        <v>0</v>
      </c>
      <c r="CO35" s="115" t="s">
        <v>456</v>
      </c>
      <c r="CP35" s="45">
        <f t="shared" si="24"/>
        <v>0</v>
      </c>
      <c r="CQ35" s="45">
        <f t="shared" si="25"/>
        <v>0</v>
      </c>
      <c r="CR35" s="45">
        <f t="shared" si="26"/>
        <v>0</v>
      </c>
      <c r="CS35" s="45">
        <v>0</v>
      </c>
      <c r="CT35" s="45">
        <v>0</v>
      </c>
      <c r="CU35" s="45">
        <v>0</v>
      </c>
      <c r="CV35" s="45">
        <v>0</v>
      </c>
      <c r="CW35" s="45">
        <v>0</v>
      </c>
      <c r="CX35" s="45">
        <v>0</v>
      </c>
      <c r="CY35" s="45">
        <f t="shared" si="27"/>
        <v>0</v>
      </c>
      <c r="CZ35" s="115" t="s">
        <v>456</v>
      </c>
      <c r="DA35" s="45">
        <v>0</v>
      </c>
      <c r="DB35" s="45">
        <f t="shared" si="28"/>
        <v>0</v>
      </c>
      <c r="DC35" s="37" t="s">
        <v>456</v>
      </c>
      <c r="DD35" s="45">
        <v>0</v>
      </c>
      <c r="DE35" s="45">
        <v>0</v>
      </c>
      <c r="DF35" s="45">
        <v>0</v>
      </c>
      <c r="DG35" s="45">
        <v>0</v>
      </c>
      <c r="DH35" s="48"/>
      <c r="DI35" s="48"/>
      <c r="DJ35" s="48"/>
      <c r="DK35" s="46">
        <v>0</v>
      </c>
      <c r="DL35" s="46">
        <v>0</v>
      </c>
      <c r="DM35" s="46">
        <v>0</v>
      </c>
      <c r="DN35" s="46">
        <v>0</v>
      </c>
    </row>
    <row r="36" spans="1:118" s="27" customFormat="1">
      <c r="A36" s="26" t="s">
        <v>233</v>
      </c>
      <c r="B36" s="26" t="s">
        <v>391</v>
      </c>
      <c r="C36" s="26" t="s">
        <v>32</v>
      </c>
      <c r="D36" s="46">
        <v>57</v>
      </c>
      <c r="E36" s="45">
        <f t="shared" si="0"/>
        <v>0</v>
      </c>
      <c r="F36" s="26">
        <v>0</v>
      </c>
      <c r="G36" s="37" t="s">
        <v>456</v>
      </c>
      <c r="H36" s="26">
        <v>0</v>
      </c>
      <c r="I36" s="37" t="s">
        <v>456</v>
      </c>
      <c r="J36" s="26">
        <v>0</v>
      </c>
      <c r="K36" s="34">
        <f t="shared" si="1"/>
        <v>0</v>
      </c>
      <c r="L36" s="26">
        <v>6</v>
      </c>
      <c r="M36" s="26">
        <v>5</v>
      </c>
      <c r="N36" s="47">
        <f t="shared" si="2"/>
        <v>8.7719298245614024</v>
      </c>
      <c r="O36" s="26">
        <v>1</v>
      </c>
      <c r="P36" s="26">
        <v>1</v>
      </c>
      <c r="Q36" s="34">
        <f t="shared" si="3"/>
        <v>1.7543859649122806</v>
      </c>
      <c r="R36" s="46">
        <f t="shared" si="4"/>
        <v>0</v>
      </c>
      <c r="S36" s="26">
        <v>0</v>
      </c>
      <c r="T36" s="37" t="s">
        <v>456</v>
      </c>
      <c r="U36" s="26">
        <v>0</v>
      </c>
      <c r="V36" s="37" t="s">
        <v>456</v>
      </c>
      <c r="W36" s="46">
        <v>0</v>
      </c>
      <c r="X36" s="26">
        <v>0</v>
      </c>
      <c r="Y36" s="34">
        <f t="shared" si="5"/>
        <v>0</v>
      </c>
      <c r="Z36" s="46">
        <v>0</v>
      </c>
      <c r="AA36" s="34">
        <f t="shared" si="6"/>
        <v>0</v>
      </c>
      <c r="AB36" s="120" t="s">
        <v>392</v>
      </c>
      <c r="AC36" s="120" t="s">
        <v>392</v>
      </c>
      <c r="AD36" s="120" t="s">
        <v>392</v>
      </c>
      <c r="AE36" s="120" t="s">
        <v>392</v>
      </c>
      <c r="AF36" s="37" t="s">
        <v>392</v>
      </c>
      <c r="AG36" s="37" t="s">
        <v>392</v>
      </c>
      <c r="AH36" s="169">
        <v>0</v>
      </c>
      <c r="AI36" s="37" t="s">
        <v>456</v>
      </c>
      <c r="AJ36" s="169">
        <v>0</v>
      </c>
      <c r="AK36" s="37" t="s">
        <v>456</v>
      </c>
      <c r="AL36" s="169">
        <v>0</v>
      </c>
      <c r="AM36" s="37" t="s">
        <v>456</v>
      </c>
      <c r="AN36" s="169">
        <v>0</v>
      </c>
      <c r="AO36" s="37" t="s">
        <v>456</v>
      </c>
      <c r="AP36" s="45">
        <v>0</v>
      </c>
      <c r="AQ36" s="175">
        <f t="shared" si="29"/>
        <v>0</v>
      </c>
      <c r="AR36" s="45">
        <f t="shared" si="7"/>
        <v>0</v>
      </c>
      <c r="AS36" s="34">
        <f t="shared" si="8"/>
        <v>0</v>
      </c>
      <c r="AT36" s="149">
        <v>0</v>
      </c>
      <c r="AU36" s="149">
        <v>0</v>
      </c>
      <c r="AV36" s="149">
        <v>0</v>
      </c>
      <c r="AW36" s="45">
        <f t="shared" si="9"/>
        <v>0</v>
      </c>
      <c r="AX36" s="45">
        <v>0</v>
      </c>
      <c r="AY36" s="45">
        <v>0</v>
      </c>
      <c r="AZ36" s="45">
        <v>0</v>
      </c>
      <c r="BA36" s="45">
        <v>0</v>
      </c>
      <c r="BB36" s="34">
        <f t="shared" si="10"/>
        <v>0</v>
      </c>
      <c r="BC36" s="149">
        <v>0</v>
      </c>
      <c r="BD36" s="37" t="s">
        <v>456</v>
      </c>
      <c r="BE36" s="45">
        <f t="shared" si="11"/>
        <v>0</v>
      </c>
      <c r="BF36" s="45">
        <f t="shared" si="12"/>
        <v>0</v>
      </c>
      <c r="BG36" s="45">
        <f t="shared" si="13"/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0</v>
      </c>
      <c r="BM36" s="46">
        <v>0</v>
      </c>
      <c r="BN36" s="46">
        <v>0</v>
      </c>
      <c r="BO36" s="46">
        <v>0</v>
      </c>
      <c r="BP36" s="46">
        <v>0</v>
      </c>
      <c r="BQ36" s="45">
        <f t="shared" si="14"/>
        <v>0</v>
      </c>
      <c r="BR36" s="47">
        <f t="shared" si="15"/>
        <v>0</v>
      </c>
      <c r="BS36" s="45">
        <f t="shared" si="16"/>
        <v>0</v>
      </c>
      <c r="BT36" s="45">
        <f t="shared" si="17"/>
        <v>0</v>
      </c>
      <c r="BU36" s="45">
        <f t="shared" si="18"/>
        <v>0</v>
      </c>
      <c r="BV36" s="45">
        <f t="shared" si="19"/>
        <v>0</v>
      </c>
      <c r="BW36" s="45">
        <v>0</v>
      </c>
      <c r="BX36" s="45">
        <v>0</v>
      </c>
      <c r="BY36" s="45">
        <f t="shared" si="20"/>
        <v>0</v>
      </c>
      <c r="BZ36" s="45">
        <v>0</v>
      </c>
      <c r="CA36" s="45">
        <v>0</v>
      </c>
      <c r="CB36" s="45">
        <f t="shared" si="21"/>
        <v>0</v>
      </c>
      <c r="CC36" s="45">
        <v>0</v>
      </c>
      <c r="CD36" s="45">
        <v>0</v>
      </c>
      <c r="CE36" s="45">
        <f t="shared" si="22"/>
        <v>0</v>
      </c>
      <c r="CF36" s="45">
        <v>0</v>
      </c>
      <c r="CG36" s="45">
        <v>0</v>
      </c>
      <c r="CH36" s="45">
        <v>0</v>
      </c>
      <c r="CI36" s="45">
        <v>0</v>
      </c>
      <c r="CJ36" s="48"/>
      <c r="CK36" s="48"/>
      <c r="CL36" s="45">
        <v>0</v>
      </c>
      <c r="CM36" s="45">
        <v>0</v>
      </c>
      <c r="CN36" s="45">
        <f t="shared" si="23"/>
        <v>0</v>
      </c>
      <c r="CO36" s="115" t="s">
        <v>456</v>
      </c>
      <c r="CP36" s="45">
        <f t="shared" si="24"/>
        <v>0</v>
      </c>
      <c r="CQ36" s="45">
        <f t="shared" si="25"/>
        <v>0</v>
      </c>
      <c r="CR36" s="45">
        <f t="shared" si="26"/>
        <v>0</v>
      </c>
      <c r="CS36" s="45">
        <v>0</v>
      </c>
      <c r="CT36" s="45">
        <v>0</v>
      </c>
      <c r="CU36" s="45">
        <v>0</v>
      </c>
      <c r="CV36" s="45">
        <v>0</v>
      </c>
      <c r="CW36" s="45">
        <v>0</v>
      </c>
      <c r="CX36" s="45">
        <v>0</v>
      </c>
      <c r="CY36" s="45">
        <f t="shared" si="27"/>
        <v>0</v>
      </c>
      <c r="CZ36" s="115" t="s">
        <v>456</v>
      </c>
      <c r="DA36" s="45">
        <v>0</v>
      </c>
      <c r="DB36" s="45">
        <f t="shared" si="28"/>
        <v>0</v>
      </c>
      <c r="DC36" s="37" t="s">
        <v>456</v>
      </c>
      <c r="DD36" s="45">
        <v>0</v>
      </c>
      <c r="DE36" s="45">
        <v>0</v>
      </c>
      <c r="DF36" s="45">
        <v>0</v>
      </c>
      <c r="DG36" s="45">
        <v>0</v>
      </c>
      <c r="DH36" s="48"/>
      <c r="DI36" s="48"/>
      <c r="DJ36" s="48"/>
      <c r="DK36" s="46">
        <v>0</v>
      </c>
      <c r="DL36" s="46" t="s">
        <v>392</v>
      </c>
      <c r="DM36" s="46" t="s">
        <v>392</v>
      </c>
      <c r="DN36" s="46">
        <v>0</v>
      </c>
    </row>
    <row r="37" spans="1:118" s="27" customFormat="1">
      <c r="A37" s="26" t="s">
        <v>151</v>
      </c>
      <c r="B37" s="26" t="s">
        <v>210</v>
      </c>
      <c r="C37" s="26" t="s">
        <v>31</v>
      </c>
      <c r="D37" s="46">
        <v>3</v>
      </c>
      <c r="E37" s="45">
        <f t="shared" si="0"/>
        <v>0</v>
      </c>
      <c r="F37" s="46">
        <v>0</v>
      </c>
      <c r="G37" s="37" t="s">
        <v>456</v>
      </c>
      <c r="H37" s="46">
        <v>0</v>
      </c>
      <c r="I37" s="37" t="s">
        <v>456</v>
      </c>
      <c r="J37" s="46">
        <v>0</v>
      </c>
      <c r="K37" s="34">
        <f t="shared" si="1"/>
        <v>0</v>
      </c>
      <c r="L37" s="46">
        <v>0</v>
      </c>
      <c r="M37" s="46">
        <v>0</v>
      </c>
      <c r="N37" s="47">
        <f t="shared" si="2"/>
        <v>0</v>
      </c>
      <c r="O37" s="46">
        <v>0</v>
      </c>
      <c r="P37" s="46">
        <v>0</v>
      </c>
      <c r="Q37" s="34">
        <f t="shared" si="3"/>
        <v>0</v>
      </c>
      <c r="R37" s="46">
        <f t="shared" si="4"/>
        <v>0</v>
      </c>
      <c r="S37" s="46">
        <v>0</v>
      </c>
      <c r="T37" s="37" t="s">
        <v>456</v>
      </c>
      <c r="U37" s="46">
        <v>0</v>
      </c>
      <c r="V37" s="37" t="s">
        <v>456</v>
      </c>
      <c r="W37" s="46">
        <v>0</v>
      </c>
      <c r="X37" s="46">
        <v>0</v>
      </c>
      <c r="Y37" s="34">
        <f t="shared" si="5"/>
        <v>0</v>
      </c>
      <c r="Z37" s="46">
        <v>0</v>
      </c>
      <c r="AA37" s="34">
        <f t="shared" si="6"/>
        <v>0</v>
      </c>
      <c r="AB37" s="42"/>
      <c r="AC37" s="42"/>
      <c r="AD37" s="42"/>
      <c r="AE37" s="42"/>
      <c r="AF37" s="34"/>
      <c r="AG37" s="34"/>
      <c r="AH37" s="45">
        <v>0</v>
      </c>
      <c r="AI37" s="37" t="s">
        <v>456</v>
      </c>
      <c r="AJ37" s="45">
        <v>0</v>
      </c>
      <c r="AK37" s="37" t="s">
        <v>456</v>
      </c>
      <c r="AL37" s="45">
        <v>0</v>
      </c>
      <c r="AM37" s="37" t="s">
        <v>456</v>
      </c>
      <c r="AN37" s="45">
        <v>0</v>
      </c>
      <c r="AO37" s="37" t="s">
        <v>456</v>
      </c>
      <c r="AP37" s="45">
        <v>0</v>
      </c>
      <c r="AQ37" s="176">
        <f t="shared" si="29"/>
        <v>0</v>
      </c>
      <c r="AR37" s="45">
        <f t="shared" si="7"/>
        <v>0</v>
      </c>
      <c r="AS37" s="34">
        <f t="shared" si="8"/>
        <v>0</v>
      </c>
      <c r="AT37" s="149">
        <v>0</v>
      </c>
      <c r="AU37" s="149">
        <v>0</v>
      </c>
      <c r="AV37" s="149">
        <v>0</v>
      </c>
      <c r="AW37" s="45">
        <f t="shared" si="9"/>
        <v>0</v>
      </c>
      <c r="AX37" s="45">
        <v>0</v>
      </c>
      <c r="AY37" s="45">
        <v>0</v>
      </c>
      <c r="AZ37" s="45">
        <v>0</v>
      </c>
      <c r="BA37" s="45">
        <v>0</v>
      </c>
      <c r="BB37" s="34">
        <f t="shared" si="10"/>
        <v>0</v>
      </c>
      <c r="BC37" s="149">
        <v>0</v>
      </c>
      <c r="BD37" s="37" t="s">
        <v>456</v>
      </c>
      <c r="BE37" s="45">
        <f t="shared" si="11"/>
        <v>0</v>
      </c>
      <c r="BF37" s="45">
        <f t="shared" si="12"/>
        <v>0</v>
      </c>
      <c r="BG37" s="45">
        <f t="shared" si="13"/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0</v>
      </c>
      <c r="BM37" s="46">
        <v>0</v>
      </c>
      <c r="BN37" s="46">
        <v>0</v>
      </c>
      <c r="BO37" s="46">
        <v>0</v>
      </c>
      <c r="BP37" s="46">
        <v>0</v>
      </c>
      <c r="BQ37" s="45">
        <f t="shared" si="14"/>
        <v>0</v>
      </c>
      <c r="BR37" s="47">
        <f t="shared" si="15"/>
        <v>0</v>
      </c>
      <c r="BS37" s="45">
        <f t="shared" si="16"/>
        <v>0</v>
      </c>
      <c r="BT37" s="45">
        <f t="shared" si="17"/>
        <v>0</v>
      </c>
      <c r="BU37" s="45">
        <f t="shared" si="18"/>
        <v>0</v>
      </c>
      <c r="BV37" s="45">
        <f t="shared" si="19"/>
        <v>0</v>
      </c>
      <c r="BW37" s="45">
        <v>0</v>
      </c>
      <c r="BX37" s="45">
        <v>0</v>
      </c>
      <c r="BY37" s="45">
        <f t="shared" si="20"/>
        <v>0</v>
      </c>
      <c r="BZ37" s="45">
        <v>0</v>
      </c>
      <c r="CA37" s="45">
        <v>0</v>
      </c>
      <c r="CB37" s="45">
        <f t="shared" si="21"/>
        <v>0</v>
      </c>
      <c r="CC37" s="45">
        <v>0</v>
      </c>
      <c r="CD37" s="45">
        <v>0</v>
      </c>
      <c r="CE37" s="45">
        <f t="shared" si="22"/>
        <v>0</v>
      </c>
      <c r="CF37" s="45">
        <v>0</v>
      </c>
      <c r="CG37" s="45">
        <v>0</v>
      </c>
      <c r="CH37" s="45">
        <v>0</v>
      </c>
      <c r="CI37" s="45">
        <v>0</v>
      </c>
      <c r="CJ37" s="48"/>
      <c r="CK37" s="48"/>
      <c r="CL37" s="45">
        <v>0</v>
      </c>
      <c r="CM37" s="45">
        <v>0</v>
      </c>
      <c r="CN37" s="45">
        <f t="shared" si="23"/>
        <v>0</v>
      </c>
      <c r="CO37" s="115" t="s">
        <v>456</v>
      </c>
      <c r="CP37" s="45">
        <f t="shared" si="24"/>
        <v>0</v>
      </c>
      <c r="CQ37" s="45">
        <f t="shared" si="25"/>
        <v>0</v>
      </c>
      <c r="CR37" s="45">
        <f t="shared" si="26"/>
        <v>0</v>
      </c>
      <c r="CS37" s="45">
        <v>0</v>
      </c>
      <c r="CT37" s="45">
        <v>0</v>
      </c>
      <c r="CU37" s="45">
        <v>0</v>
      </c>
      <c r="CV37" s="45">
        <v>0</v>
      </c>
      <c r="CW37" s="45">
        <v>0</v>
      </c>
      <c r="CX37" s="45">
        <v>0</v>
      </c>
      <c r="CY37" s="45">
        <f t="shared" si="27"/>
        <v>0</v>
      </c>
      <c r="CZ37" s="115" t="s">
        <v>456</v>
      </c>
      <c r="DA37" s="45">
        <v>0</v>
      </c>
      <c r="DB37" s="45">
        <f t="shared" si="28"/>
        <v>0</v>
      </c>
      <c r="DC37" s="37" t="s">
        <v>456</v>
      </c>
      <c r="DD37" s="45">
        <v>0</v>
      </c>
      <c r="DE37" s="45">
        <v>0</v>
      </c>
      <c r="DF37" s="45">
        <v>0</v>
      </c>
      <c r="DG37" s="45">
        <v>0</v>
      </c>
      <c r="DH37" s="48"/>
      <c r="DI37" s="48"/>
      <c r="DJ37" s="48"/>
      <c r="DK37" s="46">
        <v>0</v>
      </c>
      <c r="DL37" s="46">
        <v>0</v>
      </c>
      <c r="DM37" s="46">
        <v>0</v>
      </c>
      <c r="DN37" s="46">
        <v>0</v>
      </c>
    </row>
    <row r="38" spans="1:118" s="27" customFormat="1">
      <c r="A38" s="26" t="s">
        <v>151</v>
      </c>
      <c r="B38" s="26" t="s">
        <v>216</v>
      </c>
      <c r="C38" s="26" t="s">
        <v>31</v>
      </c>
      <c r="D38" s="46">
        <v>9</v>
      </c>
      <c r="E38" s="45">
        <f t="shared" si="0"/>
        <v>1</v>
      </c>
      <c r="F38" s="46">
        <v>1</v>
      </c>
      <c r="G38" s="34">
        <f>(F38/E38)*100</f>
        <v>100</v>
      </c>
      <c r="H38" s="46">
        <v>0</v>
      </c>
      <c r="I38" s="34">
        <f>(H38/E38)*100</f>
        <v>0</v>
      </c>
      <c r="J38" s="46">
        <v>1</v>
      </c>
      <c r="K38" s="34">
        <f t="shared" si="1"/>
        <v>11.111111111111111</v>
      </c>
      <c r="L38" s="46">
        <v>16</v>
      </c>
      <c r="M38" s="46">
        <v>4</v>
      </c>
      <c r="N38" s="47">
        <f t="shared" si="2"/>
        <v>44.444444444444443</v>
      </c>
      <c r="O38" s="46">
        <v>5</v>
      </c>
      <c r="P38" s="46">
        <v>3</v>
      </c>
      <c r="Q38" s="34">
        <f t="shared" si="3"/>
        <v>33.333333333333329</v>
      </c>
      <c r="R38" s="46">
        <f t="shared" si="4"/>
        <v>1</v>
      </c>
      <c r="S38" s="46">
        <v>1</v>
      </c>
      <c r="T38" s="34">
        <f>(S38/R38)*100</f>
        <v>100</v>
      </c>
      <c r="U38" s="46">
        <v>0</v>
      </c>
      <c r="V38" s="34">
        <f>(U38/R38)*100</f>
        <v>0</v>
      </c>
      <c r="W38" s="46">
        <v>0</v>
      </c>
      <c r="X38" s="46">
        <v>1</v>
      </c>
      <c r="Y38" s="34">
        <f t="shared" si="5"/>
        <v>11.111111111111111</v>
      </c>
      <c r="Z38" s="46">
        <v>0</v>
      </c>
      <c r="AA38" s="34">
        <f t="shared" si="6"/>
        <v>0</v>
      </c>
      <c r="AB38" s="42">
        <v>54.59</v>
      </c>
      <c r="AC38" s="42"/>
      <c r="AD38" s="42">
        <v>163.77000000000001</v>
      </c>
      <c r="AE38" s="42"/>
      <c r="AF38" s="34">
        <v>3</v>
      </c>
      <c r="AG38" s="34"/>
      <c r="AH38" s="45">
        <v>0</v>
      </c>
      <c r="AI38" s="34">
        <f>(AH38/S38)*100</f>
        <v>0</v>
      </c>
      <c r="AJ38" s="45">
        <v>0</v>
      </c>
      <c r="AK38" s="37" t="s">
        <v>456</v>
      </c>
      <c r="AL38" s="45">
        <v>0</v>
      </c>
      <c r="AM38" s="34">
        <f>(AL38/X38)*100</f>
        <v>0</v>
      </c>
      <c r="AN38" s="45">
        <v>0</v>
      </c>
      <c r="AO38" s="37" t="s">
        <v>456</v>
      </c>
      <c r="AP38" s="45">
        <v>0</v>
      </c>
      <c r="AQ38" s="175">
        <f t="shared" si="29"/>
        <v>0</v>
      </c>
      <c r="AR38" s="45">
        <f t="shared" si="7"/>
        <v>0</v>
      </c>
      <c r="AS38" s="34">
        <f t="shared" si="8"/>
        <v>0</v>
      </c>
      <c r="AT38" s="149">
        <v>0</v>
      </c>
      <c r="AU38" s="149">
        <v>0</v>
      </c>
      <c r="AV38" s="149">
        <v>0</v>
      </c>
      <c r="AW38" s="45">
        <f t="shared" si="9"/>
        <v>0</v>
      </c>
      <c r="AX38" s="45">
        <v>0</v>
      </c>
      <c r="AY38" s="45">
        <v>0</v>
      </c>
      <c r="AZ38" s="45">
        <v>0</v>
      </c>
      <c r="BA38" s="45">
        <v>0</v>
      </c>
      <c r="BB38" s="34">
        <f t="shared" si="10"/>
        <v>0</v>
      </c>
      <c r="BC38" s="149">
        <v>0</v>
      </c>
      <c r="BD38" s="37" t="s">
        <v>456</v>
      </c>
      <c r="BE38" s="45">
        <f t="shared" si="11"/>
        <v>0</v>
      </c>
      <c r="BF38" s="45">
        <f t="shared" si="12"/>
        <v>0</v>
      </c>
      <c r="BG38" s="45">
        <f t="shared" si="13"/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5">
        <f t="shared" si="14"/>
        <v>0</v>
      </c>
      <c r="BR38" s="47">
        <f t="shared" si="15"/>
        <v>0</v>
      </c>
      <c r="BS38" s="45">
        <f t="shared" si="16"/>
        <v>0</v>
      </c>
      <c r="BT38" s="45">
        <f t="shared" si="17"/>
        <v>0</v>
      </c>
      <c r="BU38" s="45">
        <f t="shared" si="18"/>
        <v>0</v>
      </c>
      <c r="BV38" s="45">
        <f t="shared" si="19"/>
        <v>0</v>
      </c>
      <c r="BW38" s="45">
        <v>0</v>
      </c>
      <c r="BX38" s="45">
        <v>0</v>
      </c>
      <c r="BY38" s="45">
        <f t="shared" si="20"/>
        <v>0</v>
      </c>
      <c r="BZ38" s="45">
        <v>0</v>
      </c>
      <c r="CA38" s="45">
        <v>0</v>
      </c>
      <c r="CB38" s="45">
        <f t="shared" si="21"/>
        <v>0</v>
      </c>
      <c r="CC38" s="45">
        <v>0</v>
      </c>
      <c r="CD38" s="45">
        <v>0</v>
      </c>
      <c r="CE38" s="45">
        <f t="shared" si="22"/>
        <v>0</v>
      </c>
      <c r="CF38" s="45">
        <v>0</v>
      </c>
      <c r="CG38" s="45">
        <v>0</v>
      </c>
      <c r="CH38" s="45">
        <v>0</v>
      </c>
      <c r="CI38" s="45">
        <v>0</v>
      </c>
      <c r="CJ38" s="48"/>
      <c r="CK38" s="48"/>
      <c r="CL38" s="45">
        <v>0</v>
      </c>
      <c r="CM38" s="45">
        <v>0</v>
      </c>
      <c r="CN38" s="45">
        <f t="shared" si="23"/>
        <v>0</v>
      </c>
      <c r="CO38" s="115" t="s">
        <v>456</v>
      </c>
      <c r="CP38" s="45">
        <f t="shared" si="24"/>
        <v>0</v>
      </c>
      <c r="CQ38" s="45">
        <f t="shared" si="25"/>
        <v>0</v>
      </c>
      <c r="CR38" s="45">
        <f t="shared" si="26"/>
        <v>0</v>
      </c>
      <c r="CS38" s="45">
        <v>0</v>
      </c>
      <c r="CT38" s="45">
        <v>0</v>
      </c>
      <c r="CU38" s="45">
        <v>0</v>
      </c>
      <c r="CV38" s="45">
        <v>0</v>
      </c>
      <c r="CW38" s="45">
        <v>0</v>
      </c>
      <c r="CX38" s="45">
        <v>0</v>
      </c>
      <c r="CY38" s="45">
        <f t="shared" si="27"/>
        <v>0</v>
      </c>
      <c r="CZ38" s="115" t="s">
        <v>456</v>
      </c>
      <c r="DA38" s="45">
        <v>0</v>
      </c>
      <c r="DB38" s="45">
        <f t="shared" si="28"/>
        <v>0</v>
      </c>
      <c r="DC38" s="37" t="s">
        <v>456</v>
      </c>
      <c r="DD38" s="45">
        <v>0</v>
      </c>
      <c r="DE38" s="45">
        <v>0</v>
      </c>
      <c r="DF38" s="45">
        <v>0</v>
      </c>
      <c r="DG38" s="45">
        <v>0</v>
      </c>
      <c r="DH38" s="48"/>
      <c r="DI38" s="48"/>
      <c r="DJ38" s="48"/>
      <c r="DK38" s="46">
        <v>0</v>
      </c>
      <c r="DL38" s="46">
        <v>0</v>
      </c>
      <c r="DM38" s="46">
        <v>0</v>
      </c>
      <c r="DN38" s="46">
        <v>0</v>
      </c>
    </row>
    <row r="39" spans="1:118" s="27" customFormat="1">
      <c r="A39" s="26" t="s">
        <v>152</v>
      </c>
      <c r="B39" s="26" t="s">
        <v>210</v>
      </c>
      <c r="C39" s="26" t="s">
        <v>31</v>
      </c>
      <c r="D39" s="46">
        <v>20</v>
      </c>
      <c r="E39" s="45">
        <f t="shared" si="0"/>
        <v>0</v>
      </c>
      <c r="F39" s="46">
        <v>0</v>
      </c>
      <c r="G39" s="37" t="s">
        <v>456</v>
      </c>
      <c r="H39" s="46">
        <v>0</v>
      </c>
      <c r="I39" s="37" t="s">
        <v>456</v>
      </c>
      <c r="J39" s="46">
        <v>0</v>
      </c>
      <c r="K39" s="34">
        <f t="shared" si="1"/>
        <v>0</v>
      </c>
      <c r="L39" s="46">
        <v>9</v>
      </c>
      <c r="M39" s="46">
        <v>3</v>
      </c>
      <c r="N39" s="47">
        <f t="shared" si="2"/>
        <v>15</v>
      </c>
      <c r="O39" s="46">
        <v>4</v>
      </c>
      <c r="P39" s="46">
        <v>2</v>
      </c>
      <c r="Q39" s="34">
        <f t="shared" si="3"/>
        <v>10</v>
      </c>
      <c r="R39" s="46">
        <f t="shared" si="4"/>
        <v>1</v>
      </c>
      <c r="S39" s="46">
        <v>1</v>
      </c>
      <c r="T39" s="34">
        <f>(S39/R39)*100</f>
        <v>100</v>
      </c>
      <c r="U39" s="46">
        <v>0</v>
      </c>
      <c r="V39" s="34">
        <f>(U39/R39)*100</f>
        <v>0</v>
      </c>
      <c r="W39" s="46">
        <v>1</v>
      </c>
      <c r="X39" s="46">
        <v>1</v>
      </c>
      <c r="Y39" s="34">
        <f t="shared" si="5"/>
        <v>5</v>
      </c>
      <c r="Z39" s="46">
        <v>1</v>
      </c>
      <c r="AA39" s="34">
        <f t="shared" si="6"/>
        <v>5</v>
      </c>
      <c r="AB39" s="42">
        <v>101.11</v>
      </c>
      <c r="AC39" s="42">
        <v>101.11</v>
      </c>
      <c r="AD39" s="42">
        <v>808.88</v>
      </c>
      <c r="AE39" s="42">
        <v>808.88</v>
      </c>
      <c r="AF39" s="34">
        <v>8</v>
      </c>
      <c r="AG39" s="34">
        <v>8</v>
      </c>
      <c r="AH39" s="45">
        <v>1</v>
      </c>
      <c r="AI39" s="34">
        <f>(AH39/S39)*100</f>
        <v>100</v>
      </c>
      <c r="AJ39" s="45">
        <v>1</v>
      </c>
      <c r="AK39" s="34">
        <f>(AJ39/W39)*100</f>
        <v>100</v>
      </c>
      <c r="AL39" s="45">
        <v>1</v>
      </c>
      <c r="AM39" s="34">
        <f>(AL39/X39)*100</f>
        <v>100</v>
      </c>
      <c r="AN39" s="45">
        <v>1</v>
      </c>
      <c r="AO39" s="34">
        <f>(AN39/Z39)*100</f>
        <v>100</v>
      </c>
      <c r="AP39" s="45">
        <v>0</v>
      </c>
      <c r="AQ39" s="175">
        <f t="shared" si="29"/>
        <v>0</v>
      </c>
      <c r="AR39" s="45">
        <f t="shared" si="7"/>
        <v>0</v>
      </c>
      <c r="AS39" s="34">
        <f t="shared" si="8"/>
        <v>0</v>
      </c>
      <c r="AT39" s="149">
        <v>0</v>
      </c>
      <c r="AU39" s="149">
        <v>0</v>
      </c>
      <c r="AV39" s="149">
        <v>0</v>
      </c>
      <c r="AW39" s="45">
        <f t="shared" si="9"/>
        <v>0</v>
      </c>
      <c r="AX39" s="45">
        <v>0</v>
      </c>
      <c r="AY39" s="45">
        <v>0</v>
      </c>
      <c r="AZ39" s="45">
        <v>0</v>
      </c>
      <c r="BA39" s="45">
        <v>0</v>
      </c>
      <c r="BB39" s="34">
        <f t="shared" si="10"/>
        <v>0</v>
      </c>
      <c r="BC39" s="149"/>
      <c r="BD39" s="37" t="s">
        <v>456</v>
      </c>
      <c r="BE39" s="45">
        <f t="shared" si="11"/>
        <v>0</v>
      </c>
      <c r="BF39" s="45">
        <f t="shared" si="12"/>
        <v>0</v>
      </c>
      <c r="BG39" s="45">
        <f t="shared" si="13"/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5">
        <f t="shared" si="14"/>
        <v>0</v>
      </c>
      <c r="BR39" s="47">
        <f t="shared" si="15"/>
        <v>0</v>
      </c>
      <c r="BS39" s="45">
        <f t="shared" si="16"/>
        <v>0</v>
      </c>
      <c r="BT39" s="45">
        <f t="shared" si="17"/>
        <v>0</v>
      </c>
      <c r="BU39" s="45">
        <f t="shared" si="18"/>
        <v>0</v>
      </c>
      <c r="BV39" s="45">
        <f t="shared" si="19"/>
        <v>0</v>
      </c>
      <c r="BW39" s="45">
        <v>0</v>
      </c>
      <c r="BX39" s="45">
        <v>0</v>
      </c>
      <c r="BY39" s="45">
        <f t="shared" si="20"/>
        <v>0</v>
      </c>
      <c r="BZ39" s="45">
        <v>0</v>
      </c>
      <c r="CA39" s="45">
        <v>0</v>
      </c>
      <c r="CB39" s="45">
        <f t="shared" si="21"/>
        <v>0</v>
      </c>
      <c r="CC39" s="45">
        <v>0</v>
      </c>
      <c r="CD39" s="45">
        <v>0</v>
      </c>
      <c r="CE39" s="45">
        <f t="shared" si="22"/>
        <v>0</v>
      </c>
      <c r="CF39" s="45">
        <v>0</v>
      </c>
      <c r="CG39" s="45">
        <v>0</v>
      </c>
      <c r="CH39" s="45">
        <v>0</v>
      </c>
      <c r="CI39" s="45">
        <v>0</v>
      </c>
      <c r="CJ39" s="48"/>
      <c r="CK39" s="48"/>
      <c r="CL39" s="45">
        <v>0</v>
      </c>
      <c r="CM39" s="45">
        <v>0</v>
      </c>
      <c r="CN39" s="45">
        <f t="shared" si="23"/>
        <v>0</v>
      </c>
      <c r="CO39" s="115" t="s">
        <v>456</v>
      </c>
      <c r="CP39" s="45">
        <f t="shared" si="24"/>
        <v>0</v>
      </c>
      <c r="CQ39" s="45">
        <f t="shared" si="25"/>
        <v>0</v>
      </c>
      <c r="CR39" s="45">
        <f t="shared" si="26"/>
        <v>0</v>
      </c>
      <c r="CS39" s="45">
        <v>0</v>
      </c>
      <c r="CT39" s="45">
        <v>0</v>
      </c>
      <c r="CU39" s="45">
        <v>0</v>
      </c>
      <c r="CV39" s="45">
        <v>0</v>
      </c>
      <c r="CW39" s="45">
        <v>0</v>
      </c>
      <c r="CX39" s="45">
        <v>0</v>
      </c>
      <c r="CY39" s="45">
        <f t="shared" si="27"/>
        <v>0</v>
      </c>
      <c r="CZ39" s="115" t="s">
        <v>456</v>
      </c>
      <c r="DA39" s="45">
        <v>0</v>
      </c>
      <c r="DB39" s="45">
        <f t="shared" si="28"/>
        <v>0</v>
      </c>
      <c r="DC39" s="37" t="s">
        <v>456</v>
      </c>
      <c r="DD39" s="45">
        <v>0</v>
      </c>
      <c r="DE39" s="45">
        <v>0</v>
      </c>
      <c r="DF39" s="45">
        <v>0</v>
      </c>
      <c r="DG39" s="45">
        <v>0</v>
      </c>
      <c r="DH39" s="48"/>
      <c r="DI39" s="48"/>
      <c r="DJ39" s="48"/>
      <c r="DK39" s="46">
        <v>0</v>
      </c>
      <c r="DL39" s="46">
        <v>0</v>
      </c>
      <c r="DM39" s="46">
        <v>0</v>
      </c>
      <c r="DN39" s="46">
        <v>1</v>
      </c>
    </row>
    <row r="40" spans="1:118" s="27" customFormat="1">
      <c r="A40" s="26" t="s">
        <v>153</v>
      </c>
      <c r="B40" s="26" t="s">
        <v>210</v>
      </c>
      <c r="C40" s="26" t="s">
        <v>31</v>
      </c>
      <c r="D40" s="46">
        <v>23</v>
      </c>
      <c r="E40" s="45">
        <f t="shared" si="0"/>
        <v>2</v>
      </c>
      <c r="F40" s="46">
        <v>2</v>
      </c>
      <c r="G40" s="34">
        <f>(F40/E40)*100</f>
        <v>100</v>
      </c>
      <c r="H40" s="46">
        <v>0</v>
      </c>
      <c r="I40" s="34">
        <f>(H40/E40)*100</f>
        <v>0</v>
      </c>
      <c r="J40" s="46">
        <v>2</v>
      </c>
      <c r="K40" s="34">
        <f t="shared" si="1"/>
        <v>8.695652173913043</v>
      </c>
      <c r="L40" s="46">
        <v>16</v>
      </c>
      <c r="M40" s="46">
        <v>8</v>
      </c>
      <c r="N40" s="47">
        <f t="shared" si="2"/>
        <v>34.782608695652172</v>
      </c>
      <c r="O40" s="46">
        <v>1</v>
      </c>
      <c r="P40" s="46">
        <v>1</v>
      </c>
      <c r="Q40" s="34">
        <f t="shared" si="3"/>
        <v>4.3478260869565215</v>
      </c>
      <c r="R40" s="46">
        <f t="shared" si="4"/>
        <v>2</v>
      </c>
      <c r="S40" s="46">
        <v>2</v>
      </c>
      <c r="T40" s="34">
        <f>(S40/R40)*100</f>
        <v>100</v>
      </c>
      <c r="U40" s="46">
        <v>0</v>
      </c>
      <c r="V40" s="34">
        <f>(U40/R40)*100</f>
        <v>0</v>
      </c>
      <c r="W40" s="46">
        <v>1</v>
      </c>
      <c r="X40" s="46">
        <v>2</v>
      </c>
      <c r="Y40" s="34">
        <f t="shared" si="5"/>
        <v>8.695652173913043</v>
      </c>
      <c r="Z40" s="46">
        <v>1</v>
      </c>
      <c r="AA40" s="34">
        <f t="shared" si="6"/>
        <v>4.3478260869565215</v>
      </c>
      <c r="AB40" s="42">
        <v>117.86</v>
      </c>
      <c r="AC40" s="42">
        <v>55.05</v>
      </c>
      <c r="AD40" s="42">
        <v>628.79999999999995</v>
      </c>
      <c r="AE40" s="42">
        <v>715.6</v>
      </c>
      <c r="AF40" s="34">
        <v>8</v>
      </c>
      <c r="AG40" s="34">
        <v>13</v>
      </c>
      <c r="AH40" s="45">
        <v>1</v>
      </c>
      <c r="AI40" s="34">
        <f>(AH40/S40)*100</f>
        <v>50</v>
      </c>
      <c r="AJ40" s="45">
        <v>0</v>
      </c>
      <c r="AK40" s="34">
        <f>(AJ40/W40)*100</f>
        <v>0</v>
      </c>
      <c r="AL40" s="45">
        <v>1</v>
      </c>
      <c r="AM40" s="34">
        <f>(AL40/X40)*100</f>
        <v>50</v>
      </c>
      <c r="AN40" s="45">
        <v>0</v>
      </c>
      <c r="AO40" s="34">
        <f>(AN40/Z40)*100</f>
        <v>0</v>
      </c>
      <c r="AP40" s="45">
        <v>0</v>
      </c>
      <c r="AQ40" s="175">
        <f t="shared" si="29"/>
        <v>0</v>
      </c>
      <c r="AR40" s="45">
        <f t="shared" si="7"/>
        <v>0</v>
      </c>
      <c r="AS40" s="34">
        <f t="shared" si="8"/>
        <v>0</v>
      </c>
      <c r="AT40" s="149">
        <v>0</v>
      </c>
      <c r="AU40" s="149">
        <v>0</v>
      </c>
      <c r="AV40" s="149">
        <v>0</v>
      </c>
      <c r="AW40" s="45">
        <f t="shared" si="9"/>
        <v>0</v>
      </c>
      <c r="AX40" s="45">
        <v>0</v>
      </c>
      <c r="AY40" s="45">
        <v>0</v>
      </c>
      <c r="AZ40" s="45">
        <v>0</v>
      </c>
      <c r="BA40" s="45">
        <v>0</v>
      </c>
      <c r="BB40" s="34">
        <f t="shared" si="10"/>
        <v>0</v>
      </c>
      <c r="BC40" s="149"/>
      <c r="BD40" s="37" t="s">
        <v>456</v>
      </c>
      <c r="BE40" s="45">
        <f t="shared" si="11"/>
        <v>0</v>
      </c>
      <c r="BF40" s="45">
        <f t="shared" si="12"/>
        <v>0</v>
      </c>
      <c r="BG40" s="45">
        <f t="shared" si="13"/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5">
        <f t="shared" si="14"/>
        <v>0</v>
      </c>
      <c r="BR40" s="47">
        <f t="shared" si="15"/>
        <v>0</v>
      </c>
      <c r="BS40" s="45">
        <f t="shared" si="16"/>
        <v>0</v>
      </c>
      <c r="BT40" s="45">
        <f t="shared" si="17"/>
        <v>0</v>
      </c>
      <c r="BU40" s="45">
        <f t="shared" si="18"/>
        <v>0</v>
      </c>
      <c r="BV40" s="45">
        <f t="shared" si="19"/>
        <v>0</v>
      </c>
      <c r="BW40" s="45">
        <v>0</v>
      </c>
      <c r="BX40" s="45">
        <v>0</v>
      </c>
      <c r="BY40" s="45">
        <f t="shared" si="20"/>
        <v>0</v>
      </c>
      <c r="BZ40" s="45">
        <v>0</v>
      </c>
      <c r="CA40" s="45">
        <v>0</v>
      </c>
      <c r="CB40" s="45">
        <f t="shared" si="21"/>
        <v>0</v>
      </c>
      <c r="CC40" s="45">
        <v>0</v>
      </c>
      <c r="CD40" s="45">
        <v>0</v>
      </c>
      <c r="CE40" s="45">
        <f t="shared" si="22"/>
        <v>0</v>
      </c>
      <c r="CF40" s="45">
        <v>0</v>
      </c>
      <c r="CG40" s="45">
        <v>0</v>
      </c>
      <c r="CH40" s="45">
        <v>0</v>
      </c>
      <c r="CI40" s="45">
        <v>0</v>
      </c>
      <c r="CJ40" s="48"/>
      <c r="CK40" s="48"/>
      <c r="CL40" s="45">
        <v>0</v>
      </c>
      <c r="CM40" s="45">
        <v>0</v>
      </c>
      <c r="CN40" s="45">
        <f t="shared" si="23"/>
        <v>0</v>
      </c>
      <c r="CO40" s="115" t="s">
        <v>456</v>
      </c>
      <c r="CP40" s="45">
        <f t="shared" si="24"/>
        <v>0</v>
      </c>
      <c r="CQ40" s="45">
        <f t="shared" si="25"/>
        <v>0</v>
      </c>
      <c r="CR40" s="45">
        <f t="shared" si="26"/>
        <v>0</v>
      </c>
      <c r="CS40" s="45">
        <v>0</v>
      </c>
      <c r="CT40" s="45">
        <v>0</v>
      </c>
      <c r="CU40" s="45">
        <v>0</v>
      </c>
      <c r="CV40" s="45">
        <v>0</v>
      </c>
      <c r="CW40" s="45">
        <v>0</v>
      </c>
      <c r="CX40" s="45">
        <v>0</v>
      </c>
      <c r="CY40" s="45">
        <f t="shared" si="27"/>
        <v>0</v>
      </c>
      <c r="CZ40" s="115" t="s">
        <v>456</v>
      </c>
      <c r="DA40" s="45">
        <v>0</v>
      </c>
      <c r="DB40" s="45">
        <f t="shared" si="28"/>
        <v>0</v>
      </c>
      <c r="DC40" s="37" t="s">
        <v>456</v>
      </c>
      <c r="DD40" s="45">
        <v>0</v>
      </c>
      <c r="DE40" s="45">
        <v>0</v>
      </c>
      <c r="DF40" s="45">
        <v>0</v>
      </c>
      <c r="DG40" s="45">
        <v>0</v>
      </c>
      <c r="DH40" s="48"/>
      <c r="DI40" s="48"/>
      <c r="DJ40" s="48"/>
      <c r="DK40" s="46">
        <v>0</v>
      </c>
      <c r="DL40" s="46">
        <v>0</v>
      </c>
      <c r="DM40" s="46">
        <v>0</v>
      </c>
      <c r="DN40" s="46">
        <v>2</v>
      </c>
    </row>
    <row r="41" spans="1:118" s="27" customFormat="1">
      <c r="A41" s="26" t="s">
        <v>234</v>
      </c>
      <c r="B41" s="26" t="s">
        <v>391</v>
      </c>
      <c r="C41" s="26" t="s">
        <v>34</v>
      </c>
      <c r="D41" s="46">
        <v>33</v>
      </c>
      <c r="E41" s="45">
        <f t="shared" si="0"/>
        <v>2</v>
      </c>
      <c r="F41" s="26">
        <v>1</v>
      </c>
      <c r="G41" s="34">
        <f>(F41/E41)*100</f>
        <v>50</v>
      </c>
      <c r="H41" s="26">
        <v>1</v>
      </c>
      <c r="I41" s="34">
        <f>(H41/E41)*100</f>
        <v>50</v>
      </c>
      <c r="J41" s="26">
        <v>1</v>
      </c>
      <c r="K41" s="34">
        <f t="shared" si="1"/>
        <v>3.0303030303030303</v>
      </c>
      <c r="L41" s="26">
        <v>4</v>
      </c>
      <c r="M41" s="26">
        <v>4</v>
      </c>
      <c r="N41" s="47">
        <f t="shared" si="2"/>
        <v>12.121212121212121</v>
      </c>
      <c r="O41" s="26">
        <v>0</v>
      </c>
      <c r="P41" s="26">
        <v>0</v>
      </c>
      <c r="Q41" s="34">
        <f t="shared" si="3"/>
        <v>0</v>
      </c>
      <c r="R41" s="46">
        <f t="shared" si="4"/>
        <v>1</v>
      </c>
      <c r="S41" s="26">
        <v>1</v>
      </c>
      <c r="T41" s="34">
        <f>(S41/R41)*100</f>
        <v>100</v>
      </c>
      <c r="U41" s="26">
        <v>0</v>
      </c>
      <c r="V41" s="34">
        <f>(U41/R41)*100</f>
        <v>0</v>
      </c>
      <c r="W41" s="46">
        <v>0</v>
      </c>
      <c r="X41" s="26">
        <v>1</v>
      </c>
      <c r="Y41" s="34">
        <f t="shared" si="5"/>
        <v>3.0303030303030303</v>
      </c>
      <c r="Z41" s="46">
        <v>0</v>
      </c>
      <c r="AA41" s="34">
        <f t="shared" si="6"/>
        <v>0</v>
      </c>
      <c r="AB41" s="120" t="s">
        <v>392</v>
      </c>
      <c r="AC41" s="120" t="s">
        <v>392</v>
      </c>
      <c r="AD41" s="120" t="s">
        <v>392</v>
      </c>
      <c r="AE41" s="120" t="s">
        <v>392</v>
      </c>
      <c r="AF41" s="37" t="s">
        <v>392</v>
      </c>
      <c r="AG41" s="37" t="s">
        <v>392</v>
      </c>
      <c r="AH41" s="169">
        <v>1</v>
      </c>
      <c r="AI41" s="34">
        <f>(AH41/S41)*100</f>
        <v>100</v>
      </c>
      <c r="AJ41" s="169">
        <v>0</v>
      </c>
      <c r="AK41" s="37" t="s">
        <v>456</v>
      </c>
      <c r="AL41" s="169">
        <v>1</v>
      </c>
      <c r="AM41" s="34">
        <f>(AL41/X41)*100</f>
        <v>100</v>
      </c>
      <c r="AN41" s="169">
        <v>0</v>
      </c>
      <c r="AO41" s="37" t="s">
        <v>456</v>
      </c>
      <c r="AP41" s="45">
        <v>0</v>
      </c>
      <c r="AQ41" s="176">
        <f t="shared" si="29"/>
        <v>0</v>
      </c>
      <c r="AR41" s="45">
        <f t="shared" si="7"/>
        <v>0</v>
      </c>
      <c r="AS41" s="34">
        <f t="shared" si="8"/>
        <v>0</v>
      </c>
      <c r="AT41" s="149">
        <v>0</v>
      </c>
      <c r="AU41" s="149">
        <v>0</v>
      </c>
      <c r="AV41" s="149">
        <v>0</v>
      </c>
      <c r="AW41" s="45">
        <f t="shared" si="9"/>
        <v>0</v>
      </c>
      <c r="AX41" s="45">
        <v>0</v>
      </c>
      <c r="AY41" s="45">
        <v>0</v>
      </c>
      <c r="AZ41" s="45">
        <v>0</v>
      </c>
      <c r="BA41" s="45">
        <v>0</v>
      </c>
      <c r="BB41" s="34">
        <f t="shared" si="10"/>
        <v>0</v>
      </c>
      <c r="BC41" s="149">
        <v>0</v>
      </c>
      <c r="BD41" s="37" t="s">
        <v>456</v>
      </c>
      <c r="BE41" s="45">
        <f t="shared" si="11"/>
        <v>0</v>
      </c>
      <c r="BF41" s="45">
        <f t="shared" si="12"/>
        <v>0</v>
      </c>
      <c r="BG41" s="45">
        <f t="shared" si="13"/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5">
        <f t="shared" si="14"/>
        <v>0</v>
      </c>
      <c r="BR41" s="47">
        <f t="shared" si="15"/>
        <v>0</v>
      </c>
      <c r="BS41" s="45">
        <f t="shared" si="16"/>
        <v>0</v>
      </c>
      <c r="BT41" s="45">
        <f t="shared" si="17"/>
        <v>0</v>
      </c>
      <c r="BU41" s="45">
        <f t="shared" si="18"/>
        <v>0</v>
      </c>
      <c r="BV41" s="45">
        <f t="shared" si="19"/>
        <v>0</v>
      </c>
      <c r="BW41" s="45">
        <v>0</v>
      </c>
      <c r="BX41" s="45">
        <v>0</v>
      </c>
      <c r="BY41" s="45">
        <f t="shared" si="20"/>
        <v>0</v>
      </c>
      <c r="BZ41" s="45">
        <v>0</v>
      </c>
      <c r="CA41" s="45">
        <v>0</v>
      </c>
      <c r="CB41" s="45">
        <f t="shared" si="21"/>
        <v>0</v>
      </c>
      <c r="CC41" s="45">
        <v>0</v>
      </c>
      <c r="CD41" s="45">
        <v>0</v>
      </c>
      <c r="CE41" s="45">
        <f t="shared" si="22"/>
        <v>0</v>
      </c>
      <c r="CF41" s="45">
        <v>0</v>
      </c>
      <c r="CG41" s="45">
        <v>0</v>
      </c>
      <c r="CH41" s="45">
        <v>0</v>
      </c>
      <c r="CI41" s="45">
        <v>0</v>
      </c>
      <c r="CJ41" s="48"/>
      <c r="CK41" s="48"/>
      <c r="CL41" s="45">
        <v>0</v>
      </c>
      <c r="CM41" s="45">
        <v>0</v>
      </c>
      <c r="CN41" s="45">
        <f t="shared" si="23"/>
        <v>0</v>
      </c>
      <c r="CO41" s="115" t="s">
        <v>456</v>
      </c>
      <c r="CP41" s="45">
        <f t="shared" si="24"/>
        <v>0</v>
      </c>
      <c r="CQ41" s="45">
        <f t="shared" si="25"/>
        <v>0</v>
      </c>
      <c r="CR41" s="45">
        <f t="shared" si="26"/>
        <v>0</v>
      </c>
      <c r="CS41" s="45">
        <v>0</v>
      </c>
      <c r="CT41" s="45">
        <v>0</v>
      </c>
      <c r="CU41" s="45">
        <v>0</v>
      </c>
      <c r="CV41" s="45">
        <v>0</v>
      </c>
      <c r="CW41" s="45">
        <v>0</v>
      </c>
      <c r="CX41" s="45">
        <v>0</v>
      </c>
      <c r="CY41" s="45">
        <f t="shared" si="27"/>
        <v>0</v>
      </c>
      <c r="CZ41" s="115" t="s">
        <v>456</v>
      </c>
      <c r="DA41" s="45">
        <v>0</v>
      </c>
      <c r="DB41" s="45">
        <f t="shared" si="28"/>
        <v>0</v>
      </c>
      <c r="DC41" s="37" t="s">
        <v>456</v>
      </c>
      <c r="DD41" s="45">
        <v>0</v>
      </c>
      <c r="DE41" s="45">
        <v>0</v>
      </c>
      <c r="DF41" s="45">
        <v>0</v>
      </c>
      <c r="DG41" s="45">
        <v>0</v>
      </c>
      <c r="DH41" s="48"/>
      <c r="DI41" s="48"/>
      <c r="DJ41" s="48"/>
      <c r="DK41" s="46">
        <v>0</v>
      </c>
      <c r="DL41" s="46" t="s">
        <v>392</v>
      </c>
      <c r="DM41" s="46" t="s">
        <v>392</v>
      </c>
      <c r="DN41" s="46">
        <v>1</v>
      </c>
    </row>
    <row r="42" spans="1:118" s="27" customFormat="1">
      <c r="A42" s="26" t="s">
        <v>235</v>
      </c>
      <c r="B42" s="26" t="s">
        <v>391</v>
      </c>
      <c r="C42" s="26" t="s">
        <v>32</v>
      </c>
      <c r="D42" s="46">
        <v>60</v>
      </c>
      <c r="E42" s="45">
        <f t="shared" si="0"/>
        <v>4</v>
      </c>
      <c r="F42" s="26">
        <v>3</v>
      </c>
      <c r="G42" s="34">
        <f>(F42/E42)*100</f>
        <v>75</v>
      </c>
      <c r="H42" s="26">
        <v>1</v>
      </c>
      <c r="I42" s="34">
        <f>(H42/E42)*100</f>
        <v>25</v>
      </c>
      <c r="J42" s="26">
        <v>3</v>
      </c>
      <c r="K42" s="34">
        <f t="shared" si="1"/>
        <v>5</v>
      </c>
      <c r="L42" s="26">
        <v>11</v>
      </c>
      <c r="M42" s="26">
        <v>5</v>
      </c>
      <c r="N42" s="47">
        <f t="shared" si="2"/>
        <v>8.3333333333333321</v>
      </c>
      <c r="O42" s="26">
        <v>0</v>
      </c>
      <c r="P42" s="26">
        <v>0</v>
      </c>
      <c r="Q42" s="34">
        <f t="shared" si="3"/>
        <v>0</v>
      </c>
      <c r="R42" s="46">
        <f t="shared" si="4"/>
        <v>0</v>
      </c>
      <c r="S42" s="26">
        <v>0</v>
      </c>
      <c r="T42" s="37" t="s">
        <v>456</v>
      </c>
      <c r="U42" s="26">
        <v>0</v>
      </c>
      <c r="V42" s="37" t="s">
        <v>456</v>
      </c>
      <c r="W42" s="46">
        <v>0</v>
      </c>
      <c r="X42" s="26">
        <v>0</v>
      </c>
      <c r="Y42" s="34">
        <f t="shared" si="5"/>
        <v>0</v>
      </c>
      <c r="Z42" s="46">
        <v>0</v>
      </c>
      <c r="AA42" s="34">
        <f t="shared" si="6"/>
        <v>0</v>
      </c>
      <c r="AB42" s="120" t="s">
        <v>392</v>
      </c>
      <c r="AC42" s="120" t="s">
        <v>392</v>
      </c>
      <c r="AD42" s="120" t="s">
        <v>392</v>
      </c>
      <c r="AE42" s="120" t="s">
        <v>392</v>
      </c>
      <c r="AF42" s="37" t="s">
        <v>392</v>
      </c>
      <c r="AG42" s="37" t="s">
        <v>392</v>
      </c>
      <c r="AH42" s="169">
        <v>0</v>
      </c>
      <c r="AI42" s="37" t="s">
        <v>456</v>
      </c>
      <c r="AJ42" s="169">
        <v>0</v>
      </c>
      <c r="AK42" s="37" t="s">
        <v>456</v>
      </c>
      <c r="AL42" s="169">
        <v>0</v>
      </c>
      <c r="AM42" s="37" t="s">
        <v>456</v>
      </c>
      <c r="AN42" s="169">
        <v>0</v>
      </c>
      <c r="AO42" s="37" t="s">
        <v>456</v>
      </c>
      <c r="AP42" s="45">
        <v>0</v>
      </c>
      <c r="AQ42" s="176">
        <f t="shared" si="29"/>
        <v>0</v>
      </c>
      <c r="AR42" s="45">
        <f t="shared" si="7"/>
        <v>1</v>
      </c>
      <c r="AS42" s="34">
        <f t="shared" si="8"/>
        <v>1.6666666666666667</v>
      </c>
      <c r="AT42" s="149">
        <v>0</v>
      </c>
      <c r="AU42" s="149">
        <v>1</v>
      </c>
      <c r="AV42" s="149">
        <v>0</v>
      </c>
      <c r="AW42" s="45">
        <f t="shared" si="9"/>
        <v>1</v>
      </c>
      <c r="AX42" s="45">
        <v>0</v>
      </c>
      <c r="AY42" s="45">
        <v>1</v>
      </c>
      <c r="AZ42" s="45">
        <v>0</v>
      </c>
      <c r="BA42" s="45">
        <v>1</v>
      </c>
      <c r="BB42" s="34">
        <f t="shared" si="10"/>
        <v>1.6666666666666667</v>
      </c>
      <c r="BC42" s="149">
        <v>0</v>
      </c>
      <c r="BD42" s="34">
        <f>(BC42/BA42)*100</f>
        <v>0</v>
      </c>
      <c r="BE42" s="45">
        <f t="shared" si="11"/>
        <v>0</v>
      </c>
      <c r="BF42" s="45">
        <f t="shared" si="12"/>
        <v>1</v>
      </c>
      <c r="BG42" s="45">
        <f t="shared" si="13"/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1</v>
      </c>
      <c r="BM42" s="46">
        <v>0</v>
      </c>
      <c r="BN42" s="46">
        <v>0</v>
      </c>
      <c r="BO42" s="46">
        <v>0</v>
      </c>
      <c r="BP42" s="46">
        <v>0</v>
      </c>
      <c r="BQ42" s="45">
        <f t="shared" si="14"/>
        <v>0</v>
      </c>
      <c r="BR42" s="47">
        <f t="shared" si="15"/>
        <v>0</v>
      </c>
      <c r="BS42" s="45">
        <f t="shared" si="16"/>
        <v>0</v>
      </c>
      <c r="BT42" s="45">
        <f t="shared" si="17"/>
        <v>0</v>
      </c>
      <c r="BU42" s="45">
        <f t="shared" si="18"/>
        <v>0</v>
      </c>
      <c r="BV42" s="45">
        <f t="shared" si="19"/>
        <v>0</v>
      </c>
      <c r="BW42" s="45">
        <v>0</v>
      </c>
      <c r="BX42" s="45">
        <v>0</v>
      </c>
      <c r="BY42" s="45">
        <f t="shared" si="20"/>
        <v>0</v>
      </c>
      <c r="BZ42" s="45">
        <v>0</v>
      </c>
      <c r="CA42" s="45">
        <v>0</v>
      </c>
      <c r="CB42" s="45">
        <f t="shared" si="21"/>
        <v>0</v>
      </c>
      <c r="CC42" s="45">
        <v>0</v>
      </c>
      <c r="CD42" s="45">
        <v>0</v>
      </c>
      <c r="CE42" s="45">
        <f t="shared" si="22"/>
        <v>0</v>
      </c>
      <c r="CF42" s="45">
        <v>0</v>
      </c>
      <c r="CG42" s="45">
        <v>0</v>
      </c>
      <c r="CH42" s="45">
        <v>0</v>
      </c>
      <c r="CI42" s="45">
        <v>0</v>
      </c>
      <c r="CJ42" s="48"/>
      <c r="CK42" s="48"/>
      <c r="CL42" s="45">
        <v>0</v>
      </c>
      <c r="CM42" s="45">
        <v>0</v>
      </c>
      <c r="CN42" s="45">
        <f t="shared" si="23"/>
        <v>0</v>
      </c>
      <c r="CO42" s="115" t="s">
        <v>456</v>
      </c>
      <c r="CP42" s="45">
        <f t="shared" si="24"/>
        <v>0</v>
      </c>
      <c r="CQ42" s="45">
        <f t="shared" si="25"/>
        <v>0</v>
      </c>
      <c r="CR42" s="45">
        <f t="shared" si="26"/>
        <v>0</v>
      </c>
      <c r="CS42" s="45">
        <v>0</v>
      </c>
      <c r="CT42" s="45">
        <v>0</v>
      </c>
      <c r="CU42" s="45">
        <v>0</v>
      </c>
      <c r="CV42" s="45">
        <v>0</v>
      </c>
      <c r="CW42" s="45">
        <v>0</v>
      </c>
      <c r="CX42" s="45">
        <v>0</v>
      </c>
      <c r="CY42" s="45">
        <f t="shared" si="27"/>
        <v>0</v>
      </c>
      <c r="CZ42" s="115" t="s">
        <v>456</v>
      </c>
      <c r="DA42" s="45">
        <v>0</v>
      </c>
      <c r="DB42" s="45">
        <f t="shared" si="28"/>
        <v>0</v>
      </c>
      <c r="DC42" s="37" t="s">
        <v>456</v>
      </c>
      <c r="DD42" s="45">
        <v>0</v>
      </c>
      <c r="DE42" s="45">
        <v>0</v>
      </c>
      <c r="DF42" s="45">
        <v>0</v>
      </c>
      <c r="DG42" s="45">
        <v>0</v>
      </c>
      <c r="DH42" s="48"/>
      <c r="DI42" s="48"/>
      <c r="DJ42" s="48"/>
      <c r="DK42" s="46">
        <v>0</v>
      </c>
      <c r="DL42" s="46" t="s">
        <v>392</v>
      </c>
      <c r="DM42" s="46" t="s">
        <v>392</v>
      </c>
      <c r="DN42" s="46">
        <v>0</v>
      </c>
    </row>
    <row r="43" spans="1:118" s="27" customFormat="1">
      <c r="A43" s="26" t="s">
        <v>154</v>
      </c>
      <c r="B43" s="26" t="s">
        <v>210</v>
      </c>
      <c r="C43" s="26" t="s">
        <v>31</v>
      </c>
      <c r="D43" s="46">
        <v>40</v>
      </c>
      <c r="E43" s="45">
        <f t="shared" si="0"/>
        <v>0</v>
      </c>
      <c r="F43" s="46">
        <v>0</v>
      </c>
      <c r="G43" s="37" t="s">
        <v>456</v>
      </c>
      <c r="H43" s="46">
        <v>0</v>
      </c>
      <c r="I43" s="37" t="s">
        <v>456</v>
      </c>
      <c r="J43" s="46">
        <v>0</v>
      </c>
      <c r="K43" s="34">
        <f t="shared" si="1"/>
        <v>0</v>
      </c>
      <c r="L43" s="46">
        <v>48</v>
      </c>
      <c r="M43" s="46">
        <v>17</v>
      </c>
      <c r="N43" s="47">
        <f t="shared" si="2"/>
        <v>42.5</v>
      </c>
      <c r="O43" s="46">
        <v>13</v>
      </c>
      <c r="P43" s="46">
        <v>6</v>
      </c>
      <c r="Q43" s="34">
        <f t="shared" si="3"/>
        <v>15</v>
      </c>
      <c r="R43" s="46">
        <f t="shared" si="4"/>
        <v>1</v>
      </c>
      <c r="S43" s="46">
        <v>1</v>
      </c>
      <c r="T43" s="34">
        <f>(S43/R43)*100</f>
        <v>100</v>
      </c>
      <c r="U43" s="46">
        <v>0</v>
      </c>
      <c r="V43" s="34">
        <f>(U43/R43)*100</f>
        <v>0</v>
      </c>
      <c r="W43" s="46">
        <v>1</v>
      </c>
      <c r="X43" s="46">
        <v>1</v>
      </c>
      <c r="Y43" s="34">
        <f t="shared" si="5"/>
        <v>2.5</v>
      </c>
      <c r="Z43" s="46">
        <v>1</v>
      </c>
      <c r="AA43" s="34">
        <f t="shared" si="6"/>
        <v>2.5</v>
      </c>
      <c r="AB43" s="42">
        <v>28.59</v>
      </c>
      <c r="AC43" s="42">
        <v>28.59</v>
      </c>
      <c r="AD43" s="42">
        <v>228.68</v>
      </c>
      <c r="AE43" s="42">
        <v>228.68</v>
      </c>
      <c r="AF43" s="34">
        <v>8</v>
      </c>
      <c r="AG43" s="34">
        <v>8</v>
      </c>
      <c r="AH43" s="45">
        <v>1</v>
      </c>
      <c r="AI43" s="34">
        <f>(AH43/S43)*100</f>
        <v>100</v>
      </c>
      <c r="AJ43" s="45">
        <v>1</v>
      </c>
      <c r="AK43" s="34">
        <f>(AJ43/W43)*100</f>
        <v>100</v>
      </c>
      <c r="AL43" s="45">
        <v>1</v>
      </c>
      <c r="AM43" s="34">
        <f>(AL43/X43)*100</f>
        <v>100</v>
      </c>
      <c r="AN43" s="45">
        <v>1</v>
      </c>
      <c r="AO43" s="34">
        <f>(AN43/Z43)*100</f>
        <v>100</v>
      </c>
      <c r="AP43" s="45">
        <v>0</v>
      </c>
      <c r="AQ43" s="175">
        <f t="shared" si="29"/>
        <v>0</v>
      </c>
      <c r="AR43" s="45">
        <f t="shared" si="7"/>
        <v>1</v>
      </c>
      <c r="AS43" s="34">
        <f t="shared" si="8"/>
        <v>2.5</v>
      </c>
      <c r="AT43" s="149">
        <v>0</v>
      </c>
      <c r="AU43" s="149">
        <v>1</v>
      </c>
      <c r="AV43" s="149">
        <v>0</v>
      </c>
      <c r="AW43" s="45">
        <f t="shared" si="9"/>
        <v>1</v>
      </c>
      <c r="AX43" s="45">
        <v>0</v>
      </c>
      <c r="AY43" s="45">
        <v>1</v>
      </c>
      <c r="AZ43" s="45">
        <v>0</v>
      </c>
      <c r="BA43" s="45">
        <v>1</v>
      </c>
      <c r="BB43" s="34">
        <f t="shared" si="10"/>
        <v>2.5</v>
      </c>
      <c r="BC43" s="149"/>
      <c r="BD43" s="34">
        <f>(BC43/BA43)*100</f>
        <v>0</v>
      </c>
      <c r="BE43" s="45">
        <f t="shared" si="11"/>
        <v>0</v>
      </c>
      <c r="BF43" s="45">
        <f t="shared" si="12"/>
        <v>0</v>
      </c>
      <c r="BG43" s="45">
        <f t="shared" si="13"/>
        <v>1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1</v>
      </c>
      <c r="BN43" s="46">
        <v>0</v>
      </c>
      <c r="BO43" s="46">
        <v>0</v>
      </c>
      <c r="BP43" s="46">
        <v>0</v>
      </c>
      <c r="BQ43" s="45">
        <f t="shared" si="14"/>
        <v>0</v>
      </c>
      <c r="BR43" s="47">
        <f t="shared" si="15"/>
        <v>0</v>
      </c>
      <c r="BS43" s="45">
        <f t="shared" si="16"/>
        <v>0</v>
      </c>
      <c r="BT43" s="45">
        <f t="shared" si="17"/>
        <v>0</v>
      </c>
      <c r="BU43" s="45">
        <f t="shared" si="18"/>
        <v>0</v>
      </c>
      <c r="BV43" s="45">
        <f t="shared" si="19"/>
        <v>0</v>
      </c>
      <c r="BW43" s="45">
        <v>0</v>
      </c>
      <c r="BX43" s="45">
        <v>0</v>
      </c>
      <c r="BY43" s="45">
        <f t="shared" si="20"/>
        <v>0</v>
      </c>
      <c r="BZ43" s="45">
        <v>0</v>
      </c>
      <c r="CA43" s="45">
        <v>0</v>
      </c>
      <c r="CB43" s="45">
        <f t="shared" si="21"/>
        <v>0</v>
      </c>
      <c r="CC43" s="45">
        <v>0</v>
      </c>
      <c r="CD43" s="45">
        <v>0</v>
      </c>
      <c r="CE43" s="45">
        <f t="shared" si="22"/>
        <v>0</v>
      </c>
      <c r="CF43" s="45">
        <v>0</v>
      </c>
      <c r="CG43" s="45">
        <v>0</v>
      </c>
      <c r="CH43" s="45">
        <v>0</v>
      </c>
      <c r="CI43" s="45">
        <v>0</v>
      </c>
      <c r="CJ43" s="48"/>
      <c r="CK43" s="48"/>
      <c r="CL43" s="45">
        <v>0</v>
      </c>
      <c r="CM43" s="45">
        <v>0</v>
      </c>
      <c r="CN43" s="45">
        <f t="shared" si="23"/>
        <v>0</v>
      </c>
      <c r="CO43" s="115" t="s">
        <v>456</v>
      </c>
      <c r="CP43" s="45">
        <f t="shared" si="24"/>
        <v>0</v>
      </c>
      <c r="CQ43" s="45">
        <f t="shared" si="25"/>
        <v>0</v>
      </c>
      <c r="CR43" s="45">
        <f t="shared" si="26"/>
        <v>0</v>
      </c>
      <c r="CS43" s="45">
        <v>0</v>
      </c>
      <c r="CT43" s="45">
        <v>0</v>
      </c>
      <c r="CU43" s="45">
        <v>0</v>
      </c>
      <c r="CV43" s="45">
        <v>0</v>
      </c>
      <c r="CW43" s="45">
        <v>0</v>
      </c>
      <c r="CX43" s="45">
        <v>0</v>
      </c>
      <c r="CY43" s="45">
        <f t="shared" si="27"/>
        <v>0</v>
      </c>
      <c r="CZ43" s="115" t="s">
        <v>456</v>
      </c>
      <c r="DA43" s="45">
        <v>1</v>
      </c>
      <c r="DB43" s="45">
        <f t="shared" si="28"/>
        <v>1</v>
      </c>
      <c r="DC43" s="34">
        <f>(DB43/DA43)*100</f>
        <v>100</v>
      </c>
      <c r="DD43" s="45">
        <v>1</v>
      </c>
      <c r="DE43" s="45">
        <v>0</v>
      </c>
      <c r="DF43" s="45">
        <v>0</v>
      </c>
      <c r="DG43" s="45">
        <v>0</v>
      </c>
      <c r="DH43" s="48">
        <v>397</v>
      </c>
      <c r="DI43" s="48">
        <v>397</v>
      </c>
      <c r="DJ43" s="48">
        <v>397</v>
      </c>
      <c r="DK43" s="46">
        <v>0</v>
      </c>
      <c r="DL43" s="46">
        <v>0</v>
      </c>
      <c r="DM43" s="46">
        <v>0</v>
      </c>
      <c r="DN43" s="46">
        <v>1</v>
      </c>
    </row>
    <row r="44" spans="1:118" s="27" customFormat="1">
      <c r="A44" s="26" t="s">
        <v>155</v>
      </c>
      <c r="B44" s="26" t="s">
        <v>210</v>
      </c>
      <c r="C44" s="26" t="s">
        <v>31</v>
      </c>
      <c r="D44" s="46">
        <v>17</v>
      </c>
      <c r="E44" s="45">
        <f t="shared" si="0"/>
        <v>1</v>
      </c>
      <c r="F44" s="46">
        <v>1</v>
      </c>
      <c r="G44" s="34">
        <f>(F44/E44)*100</f>
        <v>100</v>
      </c>
      <c r="H44" s="46">
        <v>0</v>
      </c>
      <c r="I44" s="34">
        <f>(H44/E44)*100</f>
        <v>0</v>
      </c>
      <c r="J44" s="46">
        <v>1</v>
      </c>
      <c r="K44" s="34">
        <f t="shared" si="1"/>
        <v>5.8823529411764701</v>
      </c>
      <c r="L44" s="46">
        <v>15</v>
      </c>
      <c r="M44" s="46">
        <v>6</v>
      </c>
      <c r="N44" s="47">
        <f t="shared" si="2"/>
        <v>35.294117647058826</v>
      </c>
      <c r="O44" s="46">
        <v>4</v>
      </c>
      <c r="P44" s="46">
        <v>3</v>
      </c>
      <c r="Q44" s="34">
        <f t="shared" si="3"/>
        <v>17.647058823529413</v>
      </c>
      <c r="R44" s="46">
        <f t="shared" si="4"/>
        <v>0</v>
      </c>
      <c r="S44" s="46">
        <v>0</v>
      </c>
      <c r="T44" s="37" t="s">
        <v>456</v>
      </c>
      <c r="U44" s="46">
        <v>0</v>
      </c>
      <c r="V44" s="37" t="s">
        <v>456</v>
      </c>
      <c r="W44" s="46">
        <v>0</v>
      </c>
      <c r="X44" s="46">
        <v>0</v>
      </c>
      <c r="Y44" s="34">
        <f t="shared" si="5"/>
        <v>0</v>
      </c>
      <c r="Z44" s="46">
        <v>0</v>
      </c>
      <c r="AA44" s="34">
        <f t="shared" si="6"/>
        <v>0</v>
      </c>
      <c r="AB44" s="42"/>
      <c r="AC44" s="42"/>
      <c r="AD44" s="42"/>
      <c r="AE44" s="42"/>
      <c r="AF44" s="34"/>
      <c r="AG44" s="34"/>
      <c r="AH44" s="45">
        <v>0</v>
      </c>
      <c r="AI44" s="37" t="s">
        <v>456</v>
      </c>
      <c r="AJ44" s="45">
        <v>0</v>
      </c>
      <c r="AK44" s="37" t="s">
        <v>456</v>
      </c>
      <c r="AL44" s="45">
        <v>0</v>
      </c>
      <c r="AM44" s="37" t="s">
        <v>456</v>
      </c>
      <c r="AN44" s="45">
        <v>0</v>
      </c>
      <c r="AO44" s="37" t="s">
        <v>456</v>
      </c>
      <c r="AP44" s="45">
        <v>0</v>
      </c>
      <c r="AQ44" s="175">
        <f t="shared" si="29"/>
        <v>0</v>
      </c>
      <c r="AR44" s="45">
        <f t="shared" si="7"/>
        <v>0</v>
      </c>
      <c r="AS44" s="34">
        <f t="shared" si="8"/>
        <v>0</v>
      </c>
      <c r="AT44" s="149">
        <v>0</v>
      </c>
      <c r="AU44" s="149">
        <v>0</v>
      </c>
      <c r="AV44" s="149">
        <v>0</v>
      </c>
      <c r="AW44" s="45">
        <f t="shared" si="9"/>
        <v>0</v>
      </c>
      <c r="AX44" s="45">
        <v>0</v>
      </c>
      <c r="AY44" s="45">
        <v>0</v>
      </c>
      <c r="AZ44" s="45">
        <v>0</v>
      </c>
      <c r="BA44" s="45">
        <v>0</v>
      </c>
      <c r="BB44" s="34">
        <f t="shared" si="10"/>
        <v>0</v>
      </c>
      <c r="BC44" s="149">
        <v>0</v>
      </c>
      <c r="BD44" s="37" t="s">
        <v>456</v>
      </c>
      <c r="BE44" s="45">
        <f t="shared" si="11"/>
        <v>0</v>
      </c>
      <c r="BF44" s="45">
        <f t="shared" si="12"/>
        <v>0</v>
      </c>
      <c r="BG44" s="45">
        <f t="shared" si="13"/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5">
        <f t="shared" si="14"/>
        <v>0</v>
      </c>
      <c r="BR44" s="47">
        <f t="shared" si="15"/>
        <v>0</v>
      </c>
      <c r="BS44" s="45">
        <f t="shared" si="16"/>
        <v>0</v>
      </c>
      <c r="BT44" s="45">
        <f t="shared" si="17"/>
        <v>0</v>
      </c>
      <c r="BU44" s="45">
        <f t="shared" si="18"/>
        <v>0</v>
      </c>
      <c r="BV44" s="45">
        <f t="shared" si="19"/>
        <v>0</v>
      </c>
      <c r="BW44" s="45">
        <v>0</v>
      </c>
      <c r="BX44" s="45">
        <v>0</v>
      </c>
      <c r="BY44" s="45">
        <f t="shared" si="20"/>
        <v>0</v>
      </c>
      <c r="BZ44" s="45">
        <v>0</v>
      </c>
      <c r="CA44" s="45">
        <v>0</v>
      </c>
      <c r="CB44" s="45">
        <f t="shared" si="21"/>
        <v>0</v>
      </c>
      <c r="CC44" s="45">
        <v>0</v>
      </c>
      <c r="CD44" s="45">
        <v>0</v>
      </c>
      <c r="CE44" s="45">
        <f t="shared" si="22"/>
        <v>0</v>
      </c>
      <c r="CF44" s="45">
        <v>0</v>
      </c>
      <c r="CG44" s="45">
        <v>0</v>
      </c>
      <c r="CH44" s="45">
        <v>0</v>
      </c>
      <c r="CI44" s="45">
        <v>0</v>
      </c>
      <c r="CJ44" s="48"/>
      <c r="CK44" s="48"/>
      <c r="CL44" s="45">
        <v>0</v>
      </c>
      <c r="CM44" s="45">
        <v>0</v>
      </c>
      <c r="CN44" s="45">
        <f t="shared" si="23"/>
        <v>0</v>
      </c>
      <c r="CO44" s="115" t="s">
        <v>456</v>
      </c>
      <c r="CP44" s="45">
        <f t="shared" si="24"/>
        <v>0</v>
      </c>
      <c r="CQ44" s="45">
        <f t="shared" si="25"/>
        <v>0</v>
      </c>
      <c r="CR44" s="45">
        <f t="shared" si="26"/>
        <v>0</v>
      </c>
      <c r="CS44" s="45">
        <v>0</v>
      </c>
      <c r="CT44" s="45">
        <v>0</v>
      </c>
      <c r="CU44" s="45">
        <v>0</v>
      </c>
      <c r="CV44" s="45">
        <v>0</v>
      </c>
      <c r="CW44" s="45">
        <v>0</v>
      </c>
      <c r="CX44" s="45">
        <v>0</v>
      </c>
      <c r="CY44" s="45">
        <f t="shared" si="27"/>
        <v>0</v>
      </c>
      <c r="CZ44" s="115" t="s">
        <v>456</v>
      </c>
      <c r="DA44" s="45">
        <v>0</v>
      </c>
      <c r="DB44" s="45">
        <f t="shared" si="28"/>
        <v>0</v>
      </c>
      <c r="DC44" s="37" t="s">
        <v>456</v>
      </c>
      <c r="DD44" s="45">
        <v>0</v>
      </c>
      <c r="DE44" s="45">
        <v>0</v>
      </c>
      <c r="DF44" s="45">
        <v>0</v>
      </c>
      <c r="DG44" s="45">
        <v>0</v>
      </c>
      <c r="DH44" s="48"/>
      <c r="DI44" s="48"/>
      <c r="DJ44" s="48"/>
      <c r="DK44" s="46">
        <v>0</v>
      </c>
      <c r="DL44" s="46">
        <v>0</v>
      </c>
      <c r="DM44" s="46">
        <v>0</v>
      </c>
      <c r="DN44" s="46">
        <v>0</v>
      </c>
    </row>
    <row r="45" spans="1:118" s="27" customFormat="1">
      <c r="A45" s="26" t="s">
        <v>236</v>
      </c>
      <c r="B45" s="26" t="s">
        <v>391</v>
      </c>
      <c r="C45" s="26" t="s">
        <v>34</v>
      </c>
      <c r="D45" s="46">
        <v>24</v>
      </c>
      <c r="E45" s="45">
        <f t="shared" si="0"/>
        <v>0</v>
      </c>
      <c r="F45" s="26">
        <v>0</v>
      </c>
      <c r="G45" s="37" t="s">
        <v>456</v>
      </c>
      <c r="H45" s="26">
        <v>0</v>
      </c>
      <c r="I45" s="37" t="s">
        <v>456</v>
      </c>
      <c r="J45" s="26">
        <v>0</v>
      </c>
      <c r="K45" s="34">
        <f t="shared" si="1"/>
        <v>0</v>
      </c>
      <c r="L45" s="26">
        <v>2</v>
      </c>
      <c r="M45" s="26">
        <v>2</v>
      </c>
      <c r="N45" s="47">
        <f t="shared" si="2"/>
        <v>8.3333333333333321</v>
      </c>
      <c r="O45" s="26">
        <v>0</v>
      </c>
      <c r="P45" s="26">
        <v>0</v>
      </c>
      <c r="Q45" s="34">
        <f t="shared" si="3"/>
        <v>0</v>
      </c>
      <c r="R45" s="46">
        <f t="shared" si="4"/>
        <v>0</v>
      </c>
      <c r="S45" s="26">
        <v>0</v>
      </c>
      <c r="T45" s="37" t="s">
        <v>456</v>
      </c>
      <c r="U45" s="26">
        <v>0</v>
      </c>
      <c r="V45" s="37" t="s">
        <v>456</v>
      </c>
      <c r="W45" s="46">
        <v>0</v>
      </c>
      <c r="X45" s="26">
        <v>0</v>
      </c>
      <c r="Y45" s="34">
        <f t="shared" si="5"/>
        <v>0</v>
      </c>
      <c r="Z45" s="46">
        <v>0</v>
      </c>
      <c r="AA45" s="34">
        <f t="shared" si="6"/>
        <v>0</v>
      </c>
      <c r="AB45" s="120" t="s">
        <v>392</v>
      </c>
      <c r="AC45" s="120" t="s">
        <v>392</v>
      </c>
      <c r="AD45" s="120" t="s">
        <v>392</v>
      </c>
      <c r="AE45" s="120" t="s">
        <v>392</v>
      </c>
      <c r="AF45" s="37" t="s">
        <v>392</v>
      </c>
      <c r="AG45" s="37" t="s">
        <v>392</v>
      </c>
      <c r="AH45" s="169">
        <v>0</v>
      </c>
      <c r="AI45" s="37" t="s">
        <v>456</v>
      </c>
      <c r="AJ45" s="169">
        <v>0</v>
      </c>
      <c r="AK45" s="37" t="s">
        <v>456</v>
      </c>
      <c r="AL45" s="169">
        <v>0</v>
      </c>
      <c r="AM45" s="37" t="s">
        <v>456</v>
      </c>
      <c r="AN45" s="169">
        <v>0</v>
      </c>
      <c r="AO45" s="37" t="s">
        <v>456</v>
      </c>
      <c r="AP45" s="45">
        <v>1</v>
      </c>
      <c r="AQ45" s="176">
        <f t="shared" si="29"/>
        <v>4.1666666666666661</v>
      </c>
      <c r="AR45" s="45">
        <f t="shared" si="7"/>
        <v>0</v>
      </c>
      <c r="AS45" s="34">
        <f t="shared" si="8"/>
        <v>0</v>
      </c>
      <c r="AT45" s="149">
        <v>0</v>
      </c>
      <c r="AU45" s="149">
        <v>0</v>
      </c>
      <c r="AV45" s="149">
        <v>0</v>
      </c>
      <c r="AW45" s="45">
        <f t="shared" si="9"/>
        <v>0</v>
      </c>
      <c r="AX45" s="45">
        <v>0</v>
      </c>
      <c r="AY45" s="45">
        <v>0</v>
      </c>
      <c r="AZ45" s="45">
        <v>0</v>
      </c>
      <c r="BA45" s="45">
        <v>0</v>
      </c>
      <c r="BB45" s="34">
        <f t="shared" si="10"/>
        <v>0</v>
      </c>
      <c r="BC45" s="149">
        <v>0</v>
      </c>
      <c r="BD45" s="37" t="s">
        <v>456</v>
      </c>
      <c r="BE45" s="45">
        <f t="shared" si="11"/>
        <v>0</v>
      </c>
      <c r="BF45" s="45">
        <f t="shared" si="12"/>
        <v>0</v>
      </c>
      <c r="BG45" s="45">
        <f t="shared" si="13"/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5">
        <f t="shared" si="14"/>
        <v>0</v>
      </c>
      <c r="BR45" s="47">
        <f t="shared" si="15"/>
        <v>0</v>
      </c>
      <c r="BS45" s="45">
        <f t="shared" si="16"/>
        <v>0</v>
      </c>
      <c r="BT45" s="45">
        <f t="shared" si="17"/>
        <v>0</v>
      </c>
      <c r="BU45" s="45">
        <f t="shared" si="18"/>
        <v>0</v>
      </c>
      <c r="BV45" s="45">
        <f t="shared" si="19"/>
        <v>0</v>
      </c>
      <c r="BW45" s="45">
        <v>0</v>
      </c>
      <c r="BX45" s="45">
        <v>0</v>
      </c>
      <c r="BY45" s="45">
        <f t="shared" si="20"/>
        <v>0</v>
      </c>
      <c r="BZ45" s="45">
        <v>0</v>
      </c>
      <c r="CA45" s="45">
        <v>0</v>
      </c>
      <c r="CB45" s="45">
        <f t="shared" si="21"/>
        <v>0</v>
      </c>
      <c r="CC45" s="45">
        <v>0</v>
      </c>
      <c r="CD45" s="45">
        <v>0</v>
      </c>
      <c r="CE45" s="45">
        <f t="shared" si="22"/>
        <v>0</v>
      </c>
      <c r="CF45" s="45">
        <v>0</v>
      </c>
      <c r="CG45" s="45">
        <v>0</v>
      </c>
      <c r="CH45" s="45">
        <v>0</v>
      </c>
      <c r="CI45" s="45">
        <v>0</v>
      </c>
      <c r="CJ45" s="48"/>
      <c r="CK45" s="48"/>
      <c r="CL45" s="45">
        <v>0</v>
      </c>
      <c r="CM45" s="45">
        <v>0</v>
      </c>
      <c r="CN45" s="45">
        <f t="shared" si="23"/>
        <v>0</v>
      </c>
      <c r="CO45" s="115" t="s">
        <v>456</v>
      </c>
      <c r="CP45" s="45">
        <f t="shared" si="24"/>
        <v>0</v>
      </c>
      <c r="CQ45" s="45">
        <f t="shared" si="25"/>
        <v>0</v>
      </c>
      <c r="CR45" s="45">
        <f t="shared" si="26"/>
        <v>0</v>
      </c>
      <c r="CS45" s="45">
        <v>0</v>
      </c>
      <c r="CT45" s="45">
        <v>0</v>
      </c>
      <c r="CU45" s="45">
        <v>0</v>
      </c>
      <c r="CV45" s="45">
        <v>0</v>
      </c>
      <c r="CW45" s="45">
        <v>0</v>
      </c>
      <c r="CX45" s="45">
        <v>0</v>
      </c>
      <c r="CY45" s="45">
        <f t="shared" si="27"/>
        <v>0</v>
      </c>
      <c r="CZ45" s="115" t="s">
        <v>456</v>
      </c>
      <c r="DA45" s="45">
        <v>0</v>
      </c>
      <c r="DB45" s="45">
        <f t="shared" si="28"/>
        <v>0</v>
      </c>
      <c r="DC45" s="37" t="s">
        <v>456</v>
      </c>
      <c r="DD45" s="45">
        <v>0</v>
      </c>
      <c r="DE45" s="45">
        <v>0</v>
      </c>
      <c r="DF45" s="45">
        <v>0</v>
      </c>
      <c r="DG45" s="45">
        <v>0</v>
      </c>
      <c r="DH45" s="48"/>
      <c r="DI45" s="48"/>
      <c r="DJ45" s="48"/>
      <c r="DK45" s="46">
        <v>0</v>
      </c>
      <c r="DL45" s="46" t="s">
        <v>392</v>
      </c>
      <c r="DM45" s="46" t="s">
        <v>392</v>
      </c>
      <c r="DN45" s="46">
        <v>0</v>
      </c>
    </row>
    <row r="46" spans="1:118" s="27" customFormat="1">
      <c r="A46" s="26" t="s">
        <v>399</v>
      </c>
      <c r="B46" s="26" t="s">
        <v>439</v>
      </c>
      <c r="C46" s="26" t="s">
        <v>33</v>
      </c>
      <c r="D46" s="46">
        <v>18</v>
      </c>
      <c r="E46" s="45">
        <f t="shared" si="0"/>
        <v>1</v>
      </c>
      <c r="F46" s="46">
        <v>1</v>
      </c>
      <c r="G46" s="34">
        <f t="shared" ref="G46:G51" si="32">(F46/E46)*100</f>
        <v>100</v>
      </c>
      <c r="H46" s="46">
        <v>0</v>
      </c>
      <c r="I46" s="34">
        <f t="shared" ref="I46:I51" si="33">(H46/E46)*100</f>
        <v>0</v>
      </c>
      <c r="J46" s="46">
        <v>1</v>
      </c>
      <c r="K46" s="34">
        <f t="shared" si="1"/>
        <v>5.5555555555555554</v>
      </c>
      <c r="L46" s="46">
        <v>13</v>
      </c>
      <c r="M46" s="46">
        <v>6</v>
      </c>
      <c r="N46" s="47">
        <f t="shared" si="2"/>
        <v>33.333333333333329</v>
      </c>
      <c r="O46" s="46">
        <v>1</v>
      </c>
      <c r="P46" s="46">
        <v>1</v>
      </c>
      <c r="Q46" s="34">
        <f t="shared" si="3"/>
        <v>5.5555555555555554</v>
      </c>
      <c r="R46" s="46">
        <f t="shared" si="4"/>
        <v>0</v>
      </c>
      <c r="S46" s="46">
        <v>0</v>
      </c>
      <c r="T46" s="37" t="s">
        <v>456</v>
      </c>
      <c r="U46" s="46">
        <v>0</v>
      </c>
      <c r="V46" s="37" t="s">
        <v>456</v>
      </c>
      <c r="W46" s="46">
        <v>0</v>
      </c>
      <c r="X46" s="46">
        <v>0</v>
      </c>
      <c r="Y46" s="34">
        <f t="shared" si="5"/>
        <v>0</v>
      </c>
      <c r="Z46" s="46">
        <v>0</v>
      </c>
      <c r="AA46" s="34">
        <f t="shared" si="6"/>
        <v>0</v>
      </c>
      <c r="AB46" s="42">
        <v>31.25</v>
      </c>
      <c r="AC46" s="42"/>
      <c r="AD46" s="42">
        <v>203.93</v>
      </c>
      <c r="AE46" s="42"/>
      <c r="AF46" s="34">
        <v>4.17</v>
      </c>
      <c r="AG46" s="34"/>
      <c r="AH46" s="45">
        <v>0</v>
      </c>
      <c r="AI46" s="37" t="s">
        <v>456</v>
      </c>
      <c r="AJ46" s="45">
        <v>0</v>
      </c>
      <c r="AK46" s="37" t="s">
        <v>456</v>
      </c>
      <c r="AL46" s="45">
        <v>0</v>
      </c>
      <c r="AM46" s="37" t="s">
        <v>456</v>
      </c>
      <c r="AN46" s="45">
        <v>0</v>
      </c>
      <c r="AO46" s="37" t="s">
        <v>456</v>
      </c>
      <c r="AP46" s="45">
        <v>0</v>
      </c>
      <c r="AQ46" s="175">
        <f t="shared" si="29"/>
        <v>0</v>
      </c>
      <c r="AR46" s="45">
        <f t="shared" si="7"/>
        <v>0</v>
      </c>
      <c r="AS46" s="34">
        <f t="shared" si="8"/>
        <v>0</v>
      </c>
      <c r="AT46" s="149">
        <v>0</v>
      </c>
      <c r="AU46" s="149">
        <v>0</v>
      </c>
      <c r="AV46" s="149">
        <v>0</v>
      </c>
      <c r="AW46" s="45">
        <f t="shared" si="9"/>
        <v>0</v>
      </c>
      <c r="AX46" s="45">
        <v>0</v>
      </c>
      <c r="AY46" s="45">
        <v>0</v>
      </c>
      <c r="AZ46" s="45">
        <v>0</v>
      </c>
      <c r="BA46" s="45">
        <v>0</v>
      </c>
      <c r="BB46" s="34">
        <f t="shared" si="10"/>
        <v>0</v>
      </c>
      <c r="BC46" s="149">
        <v>0</v>
      </c>
      <c r="BD46" s="37" t="s">
        <v>456</v>
      </c>
      <c r="BE46" s="45">
        <f t="shared" si="11"/>
        <v>0</v>
      </c>
      <c r="BF46" s="45">
        <f t="shared" si="12"/>
        <v>0</v>
      </c>
      <c r="BG46" s="45">
        <f t="shared" si="13"/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5">
        <f t="shared" si="14"/>
        <v>0</v>
      </c>
      <c r="BR46" s="47">
        <f t="shared" si="15"/>
        <v>0</v>
      </c>
      <c r="BS46" s="45">
        <f t="shared" si="16"/>
        <v>0</v>
      </c>
      <c r="BT46" s="45">
        <f t="shared" si="17"/>
        <v>0</v>
      </c>
      <c r="BU46" s="45">
        <f t="shared" si="18"/>
        <v>0</v>
      </c>
      <c r="BV46" s="45">
        <f t="shared" si="19"/>
        <v>0</v>
      </c>
      <c r="BW46" s="45">
        <v>0</v>
      </c>
      <c r="BX46" s="45">
        <v>0</v>
      </c>
      <c r="BY46" s="45">
        <f t="shared" si="20"/>
        <v>0</v>
      </c>
      <c r="BZ46" s="45">
        <v>0</v>
      </c>
      <c r="CA46" s="45">
        <v>0</v>
      </c>
      <c r="CB46" s="45">
        <f t="shared" si="21"/>
        <v>0</v>
      </c>
      <c r="CC46" s="45">
        <v>0</v>
      </c>
      <c r="CD46" s="45">
        <v>0</v>
      </c>
      <c r="CE46" s="45">
        <f t="shared" si="22"/>
        <v>0</v>
      </c>
      <c r="CF46" s="45">
        <v>0</v>
      </c>
      <c r="CG46" s="45">
        <v>0</v>
      </c>
      <c r="CH46" s="45">
        <v>0</v>
      </c>
      <c r="CI46" s="45">
        <v>0</v>
      </c>
      <c r="CJ46" s="48"/>
      <c r="CK46" s="48"/>
      <c r="CL46" s="45">
        <v>0</v>
      </c>
      <c r="CM46" s="45">
        <v>0</v>
      </c>
      <c r="CN46" s="45">
        <f t="shared" si="23"/>
        <v>0</v>
      </c>
      <c r="CO46" s="115" t="s">
        <v>456</v>
      </c>
      <c r="CP46" s="45">
        <f t="shared" si="24"/>
        <v>0</v>
      </c>
      <c r="CQ46" s="45">
        <f t="shared" si="25"/>
        <v>0</v>
      </c>
      <c r="CR46" s="45">
        <f t="shared" si="26"/>
        <v>0</v>
      </c>
      <c r="CS46" s="45">
        <v>0</v>
      </c>
      <c r="CT46" s="45">
        <v>0</v>
      </c>
      <c r="CU46" s="45">
        <v>0</v>
      </c>
      <c r="CV46" s="45">
        <v>0</v>
      </c>
      <c r="CW46" s="45">
        <v>0</v>
      </c>
      <c r="CX46" s="45">
        <v>0</v>
      </c>
      <c r="CY46" s="45">
        <f t="shared" si="27"/>
        <v>0</v>
      </c>
      <c r="CZ46" s="115" t="s">
        <v>456</v>
      </c>
      <c r="DA46" s="45">
        <v>0</v>
      </c>
      <c r="DB46" s="45">
        <f t="shared" si="28"/>
        <v>0</v>
      </c>
      <c r="DC46" s="37" t="s">
        <v>456</v>
      </c>
      <c r="DD46" s="45">
        <v>0</v>
      </c>
      <c r="DE46" s="45">
        <v>0</v>
      </c>
      <c r="DF46" s="45">
        <v>0</v>
      </c>
      <c r="DG46" s="45">
        <v>0</v>
      </c>
      <c r="DH46" s="48"/>
      <c r="DI46" s="48"/>
      <c r="DJ46" s="48"/>
      <c r="DK46" s="46">
        <v>0</v>
      </c>
      <c r="DL46" s="46">
        <v>1</v>
      </c>
      <c r="DM46" s="46">
        <v>0</v>
      </c>
      <c r="DN46" s="46">
        <v>0</v>
      </c>
    </row>
    <row r="47" spans="1:118" s="27" customFormat="1">
      <c r="A47" s="26" t="s">
        <v>156</v>
      </c>
      <c r="B47" s="26" t="s">
        <v>210</v>
      </c>
      <c r="C47" s="26" t="s">
        <v>31</v>
      </c>
      <c r="D47" s="46">
        <v>45</v>
      </c>
      <c r="E47" s="45">
        <f t="shared" si="0"/>
        <v>3</v>
      </c>
      <c r="F47" s="46">
        <v>3</v>
      </c>
      <c r="G47" s="34">
        <f t="shared" si="32"/>
        <v>100</v>
      </c>
      <c r="H47" s="46">
        <v>0</v>
      </c>
      <c r="I47" s="34">
        <f t="shared" si="33"/>
        <v>0</v>
      </c>
      <c r="J47" s="46">
        <v>3</v>
      </c>
      <c r="K47" s="34">
        <f t="shared" si="1"/>
        <v>6.666666666666667</v>
      </c>
      <c r="L47" s="46">
        <v>34</v>
      </c>
      <c r="M47" s="46">
        <v>10</v>
      </c>
      <c r="N47" s="47">
        <f t="shared" si="2"/>
        <v>22.222222222222221</v>
      </c>
      <c r="O47" s="46">
        <v>7</v>
      </c>
      <c r="P47" s="46">
        <v>4</v>
      </c>
      <c r="Q47" s="34">
        <f t="shared" si="3"/>
        <v>8.8888888888888893</v>
      </c>
      <c r="R47" s="46">
        <f t="shared" si="4"/>
        <v>0</v>
      </c>
      <c r="S47" s="46">
        <v>0</v>
      </c>
      <c r="T47" s="37" t="s">
        <v>456</v>
      </c>
      <c r="U47" s="46">
        <v>0</v>
      </c>
      <c r="V47" s="37" t="s">
        <v>456</v>
      </c>
      <c r="W47" s="46">
        <v>0</v>
      </c>
      <c r="X47" s="46">
        <v>0</v>
      </c>
      <c r="Y47" s="34">
        <f t="shared" si="5"/>
        <v>0</v>
      </c>
      <c r="Z47" s="46">
        <v>0</v>
      </c>
      <c r="AA47" s="34">
        <f t="shared" si="6"/>
        <v>0</v>
      </c>
      <c r="AB47" s="42"/>
      <c r="AC47" s="42"/>
      <c r="AD47" s="42"/>
      <c r="AE47" s="42"/>
      <c r="AF47" s="34"/>
      <c r="AG47" s="34"/>
      <c r="AH47" s="45">
        <v>0</v>
      </c>
      <c r="AI47" s="37" t="s">
        <v>456</v>
      </c>
      <c r="AJ47" s="45">
        <v>0</v>
      </c>
      <c r="AK47" s="37" t="s">
        <v>456</v>
      </c>
      <c r="AL47" s="45">
        <v>0</v>
      </c>
      <c r="AM47" s="37" t="s">
        <v>456</v>
      </c>
      <c r="AN47" s="45">
        <v>0</v>
      </c>
      <c r="AO47" s="37" t="s">
        <v>456</v>
      </c>
      <c r="AP47" s="45">
        <v>0</v>
      </c>
      <c r="AQ47" s="175">
        <f t="shared" si="29"/>
        <v>0</v>
      </c>
      <c r="AR47" s="45">
        <f t="shared" si="7"/>
        <v>3</v>
      </c>
      <c r="AS47" s="34">
        <f t="shared" si="8"/>
        <v>6.666666666666667</v>
      </c>
      <c r="AT47" s="149">
        <v>0</v>
      </c>
      <c r="AU47" s="149">
        <v>3</v>
      </c>
      <c r="AV47" s="149">
        <v>0</v>
      </c>
      <c r="AW47" s="45">
        <f t="shared" si="9"/>
        <v>2</v>
      </c>
      <c r="AX47" s="45">
        <v>0</v>
      </c>
      <c r="AY47" s="45">
        <v>2</v>
      </c>
      <c r="AZ47" s="45">
        <v>0</v>
      </c>
      <c r="BA47" s="45">
        <v>2</v>
      </c>
      <c r="BB47" s="34">
        <f t="shared" si="10"/>
        <v>4.4444444444444446</v>
      </c>
      <c r="BC47" s="149">
        <v>1</v>
      </c>
      <c r="BD47" s="34">
        <f>(BC47/BA47)*100</f>
        <v>50</v>
      </c>
      <c r="BE47" s="45">
        <f t="shared" si="11"/>
        <v>0</v>
      </c>
      <c r="BF47" s="45">
        <f t="shared" si="12"/>
        <v>2</v>
      </c>
      <c r="BG47" s="45">
        <f t="shared" si="13"/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2</v>
      </c>
      <c r="BM47" s="46">
        <v>0</v>
      </c>
      <c r="BN47" s="46">
        <v>0</v>
      </c>
      <c r="BO47" s="46">
        <v>0</v>
      </c>
      <c r="BP47" s="46">
        <v>0</v>
      </c>
      <c r="BQ47" s="45">
        <f t="shared" si="14"/>
        <v>0</v>
      </c>
      <c r="BR47" s="47">
        <f t="shared" si="15"/>
        <v>0</v>
      </c>
      <c r="BS47" s="45">
        <f t="shared" si="16"/>
        <v>0</v>
      </c>
      <c r="BT47" s="45">
        <f t="shared" si="17"/>
        <v>0</v>
      </c>
      <c r="BU47" s="45">
        <f t="shared" si="18"/>
        <v>0</v>
      </c>
      <c r="BV47" s="45">
        <f t="shared" si="19"/>
        <v>0</v>
      </c>
      <c r="BW47" s="45">
        <v>0</v>
      </c>
      <c r="BX47" s="45">
        <v>0</v>
      </c>
      <c r="BY47" s="45">
        <f t="shared" si="20"/>
        <v>0</v>
      </c>
      <c r="BZ47" s="45">
        <v>0</v>
      </c>
      <c r="CA47" s="45">
        <v>0</v>
      </c>
      <c r="CB47" s="45">
        <f t="shared" si="21"/>
        <v>0</v>
      </c>
      <c r="CC47" s="45">
        <v>0</v>
      </c>
      <c r="CD47" s="45">
        <v>0</v>
      </c>
      <c r="CE47" s="45">
        <f t="shared" si="22"/>
        <v>0</v>
      </c>
      <c r="CF47" s="45">
        <v>0</v>
      </c>
      <c r="CG47" s="45">
        <v>0</v>
      </c>
      <c r="CH47" s="45">
        <v>0</v>
      </c>
      <c r="CI47" s="45">
        <v>0</v>
      </c>
      <c r="CJ47" s="48"/>
      <c r="CK47" s="48"/>
      <c r="CL47" s="45">
        <v>0</v>
      </c>
      <c r="CM47" s="45">
        <v>0</v>
      </c>
      <c r="CN47" s="45">
        <f t="shared" si="23"/>
        <v>0</v>
      </c>
      <c r="CO47" s="115" t="s">
        <v>456</v>
      </c>
      <c r="CP47" s="45">
        <f t="shared" si="24"/>
        <v>0</v>
      </c>
      <c r="CQ47" s="45">
        <f t="shared" si="25"/>
        <v>0</v>
      </c>
      <c r="CR47" s="45">
        <f t="shared" si="26"/>
        <v>0</v>
      </c>
      <c r="CS47" s="45">
        <v>0</v>
      </c>
      <c r="CT47" s="45">
        <v>0</v>
      </c>
      <c r="CU47" s="45">
        <v>0</v>
      </c>
      <c r="CV47" s="45">
        <v>0</v>
      </c>
      <c r="CW47" s="45">
        <v>0</v>
      </c>
      <c r="CX47" s="45">
        <v>0</v>
      </c>
      <c r="CY47" s="45">
        <f t="shared" si="27"/>
        <v>0</v>
      </c>
      <c r="CZ47" s="115" t="s">
        <v>456</v>
      </c>
      <c r="DA47" s="45">
        <v>0</v>
      </c>
      <c r="DB47" s="45">
        <f t="shared" si="28"/>
        <v>0</v>
      </c>
      <c r="DC47" s="37" t="s">
        <v>456</v>
      </c>
      <c r="DD47" s="45">
        <v>0</v>
      </c>
      <c r="DE47" s="45">
        <v>0</v>
      </c>
      <c r="DF47" s="45">
        <v>0</v>
      </c>
      <c r="DG47" s="45">
        <v>0</v>
      </c>
      <c r="DH47" s="48"/>
      <c r="DI47" s="48"/>
      <c r="DJ47" s="48"/>
      <c r="DK47" s="46">
        <v>0</v>
      </c>
      <c r="DL47" s="46">
        <v>0</v>
      </c>
      <c r="DM47" s="46">
        <v>0</v>
      </c>
      <c r="DN47" s="46">
        <v>0</v>
      </c>
    </row>
    <row r="48" spans="1:118" s="27" customFormat="1">
      <c r="A48" s="26" t="s">
        <v>157</v>
      </c>
      <c r="B48" s="26" t="s">
        <v>210</v>
      </c>
      <c r="C48" s="26" t="s">
        <v>31</v>
      </c>
      <c r="D48" s="46">
        <v>48</v>
      </c>
      <c r="E48" s="45">
        <f t="shared" si="0"/>
        <v>9</v>
      </c>
      <c r="F48" s="46">
        <v>9</v>
      </c>
      <c r="G48" s="34">
        <f t="shared" si="32"/>
        <v>100</v>
      </c>
      <c r="H48" s="46">
        <v>0</v>
      </c>
      <c r="I48" s="34">
        <f t="shared" si="33"/>
        <v>0</v>
      </c>
      <c r="J48" s="46">
        <v>5</v>
      </c>
      <c r="K48" s="34">
        <f t="shared" si="1"/>
        <v>10.416666666666668</v>
      </c>
      <c r="L48" s="46">
        <v>72</v>
      </c>
      <c r="M48" s="46">
        <v>16</v>
      </c>
      <c r="N48" s="47">
        <f t="shared" si="2"/>
        <v>33.333333333333329</v>
      </c>
      <c r="O48" s="46">
        <v>17</v>
      </c>
      <c r="P48" s="46">
        <v>8</v>
      </c>
      <c r="Q48" s="34">
        <f t="shared" si="3"/>
        <v>16.666666666666664</v>
      </c>
      <c r="R48" s="46">
        <f t="shared" si="4"/>
        <v>1</v>
      </c>
      <c r="S48" s="46">
        <v>1</v>
      </c>
      <c r="T48" s="34">
        <f>(S48/R48)*100</f>
        <v>100</v>
      </c>
      <c r="U48" s="46">
        <v>0</v>
      </c>
      <c r="V48" s="34">
        <f>(U48/R48)*100</f>
        <v>0</v>
      </c>
      <c r="W48" s="46">
        <v>0</v>
      </c>
      <c r="X48" s="46">
        <v>1</v>
      </c>
      <c r="Y48" s="34">
        <f t="shared" si="5"/>
        <v>2.083333333333333</v>
      </c>
      <c r="Z48" s="46">
        <v>0</v>
      </c>
      <c r="AA48" s="34">
        <f t="shared" si="6"/>
        <v>0</v>
      </c>
      <c r="AB48" s="42">
        <v>49.22</v>
      </c>
      <c r="AC48" s="42"/>
      <c r="AD48" s="42">
        <v>492.17</v>
      </c>
      <c r="AE48" s="42"/>
      <c r="AF48" s="34">
        <v>10</v>
      </c>
      <c r="AG48" s="34"/>
      <c r="AH48" s="45">
        <v>1</v>
      </c>
      <c r="AI48" s="34">
        <f>(AH48/S48)*100</f>
        <v>100</v>
      </c>
      <c r="AJ48" s="45">
        <v>0</v>
      </c>
      <c r="AK48" s="37" t="s">
        <v>456</v>
      </c>
      <c r="AL48" s="45">
        <v>1</v>
      </c>
      <c r="AM48" s="34">
        <f>(AL48/X48)*100</f>
        <v>100</v>
      </c>
      <c r="AN48" s="45">
        <v>0</v>
      </c>
      <c r="AO48" s="37" t="s">
        <v>456</v>
      </c>
      <c r="AP48" s="45">
        <v>0</v>
      </c>
      <c r="AQ48" s="175">
        <f t="shared" si="29"/>
        <v>0</v>
      </c>
      <c r="AR48" s="45">
        <f t="shared" si="7"/>
        <v>1</v>
      </c>
      <c r="AS48" s="34">
        <f t="shared" si="8"/>
        <v>2.083333333333333</v>
      </c>
      <c r="AT48" s="149">
        <v>0</v>
      </c>
      <c r="AU48" s="149">
        <v>1</v>
      </c>
      <c r="AV48" s="149">
        <v>0</v>
      </c>
      <c r="AW48" s="45">
        <f t="shared" si="9"/>
        <v>1</v>
      </c>
      <c r="AX48" s="45">
        <v>0</v>
      </c>
      <c r="AY48" s="45">
        <v>1</v>
      </c>
      <c r="AZ48" s="45">
        <v>0</v>
      </c>
      <c r="BA48" s="45">
        <v>1</v>
      </c>
      <c r="BB48" s="34">
        <f t="shared" si="10"/>
        <v>2.083333333333333</v>
      </c>
      <c r="BC48" s="149"/>
      <c r="BD48" s="34">
        <f>(BC48/BA48)*100</f>
        <v>0</v>
      </c>
      <c r="BE48" s="45">
        <f t="shared" si="11"/>
        <v>0</v>
      </c>
      <c r="BF48" s="45">
        <f t="shared" si="12"/>
        <v>0</v>
      </c>
      <c r="BG48" s="45">
        <f t="shared" si="13"/>
        <v>1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1</v>
      </c>
      <c r="BN48" s="46">
        <v>0</v>
      </c>
      <c r="BO48" s="46">
        <v>0</v>
      </c>
      <c r="BP48" s="46">
        <v>0</v>
      </c>
      <c r="BQ48" s="45">
        <f t="shared" si="14"/>
        <v>0</v>
      </c>
      <c r="BR48" s="47">
        <f t="shared" si="15"/>
        <v>0</v>
      </c>
      <c r="BS48" s="45">
        <f t="shared" si="16"/>
        <v>0</v>
      </c>
      <c r="BT48" s="45">
        <f t="shared" si="17"/>
        <v>0</v>
      </c>
      <c r="BU48" s="45">
        <f t="shared" si="18"/>
        <v>0</v>
      </c>
      <c r="BV48" s="45">
        <f t="shared" si="19"/>
        <v>0</v>
      </c>
      <c r="BW48" s="45">
        <v>0</v>
      </c>
      <c r="BX48" s="45">
        <v>0</v>
      </c>
      <c r="BY48" s="45">
        <f t="shared" si="20"/>
        <v>0</v>
      </c>
      <c r="BZ48" s="45">
        <v>0</v>
      </c>
      <c r="CA48" s="45">
        <v>0</v>
      </c>
      <c r="CB48" s="45">
        <f t="shared" si="21"/>
        <v>0</v>
      </c>
      <c r="CC48" s="45">
        <v>0</v>
      </c>
      <c r="CD48" s="45">
        <v>0</v>
      </c>
      <c r="CE48" s="45">
        <f t="shared" si="22"/>
        <v>0</v>
      </c>
      <c r="CF48" s="45">
        <v>0</v>
      </c>
      <c r="CG48" s="45">
        <v>0</v>
      </c>
      <c r="CH48" s="45">
        <v>0</v>
      </c>
      <c r="CI48" s="45">
        <v>0</v>
      </c>
      <c r="CJ48" s="48"/>
      <c r="CK48" s="48"/>
      <c r="CL48" s="45">
        <v>0</v>
      </c>
      <c r="CM48" s="45">
        <v>0</v>
      </c>
      <c r="CN48" s="45">
        <f t="shared" si="23"/>
        <v>0</v>
      </c>
      <c r="CO48" s="115" t="s">
        <v>456</v>
      </c>
      <c r="CP48" s="45">
        <f t="shared" si="24"/>
        <v>0</v>
      </c>
      <c r="CQ48" s="45">
        <f t="shared" si="25"/>
        <v>0</v>
      </c>
      <c r="CR48" s="45">
        <f t="shared" si="26"/>
        <v>0</v>
      </c>
      <c r="CS48" s="45">
        <v>0</v>
      </c>
      <c r="CT48" s="45">
        <v>0</v>
      </c>
      <c r="CU48" s="45">
        <v>0</v>
      </c>
      <c r="CV48" s="45">
        <v>0</v>
      </c>
      <c r="CW48" s="45">
        <v>0</v>
      </c>
      <c r="CX48" s="45">
        <v>0</v>
      </c>
      <c r="CY48" s="45">
        <f t="shared" si="27"/>
        <v>0</v>
      </c>
      <c r="CZ48" s="115" t="s">
        <v>456</v>
      </c>
      <c r="DA48" s="45">
        <v>0</v>
      </c>
      <c r="DB48" s="45">
        <f t="shared" si="28"/>
        <v>0</v>
      </c>
      <c r="DC48" s="37" t="s">
        <v>456</v>
      </c>
      <c r="DD48" s="45">
        <v>0</v>
      </c>
      <c r="DE48" s="45">
        <v>0</v>
      </c>
      <c r="DF48" s="45">
        <v>0</v>
      </c>
      <c r="DG48" s="45">
        <v>0</v>
      </c>
      <c r="DH48" s="48"/>
      <c r="DI48" s="48"/>
      <c r="DJ48" s="48"/>
      <c r="DK48" s="46">
        <v>0</v>
      </c>
      <c r="DL48" s="46">
        <v>1</v>
      </c>
      <c r="DM48" s="46">
        <v>0</v>
      </c>
      <c r="DN48" s="46">
        <v>1</v>
      </c>
    </row>
    <row r="49" spans="1:118" s="27" customFormat="1">
      <c r="A49" s="26" t="s">
        <v>237</v>
      </c>
      <c r="B49" s="26" t="s">
        <v>391</v>
      </c>
      <c r="C49" s="26" t="s">
        <v>19</v>
      </c>
      <c r="D49" s="46">
        <v>67</v>
      </c>
      <c r="E49" s="45">
        <f t="shared" si="0"/>
        <v>5</v>
      </c>
      <c r="F49" s="26">
        <v>5</v>
      </c>
      <c r="G49" s="34">
        <f t="shared" si="32"/>
        <v>100</v>
      </c>
      <c r="H49" s="26">
        <v>0</v>
      </c>
      <c r="I49" s="34">
        <f t="shared" si="33"/>
        <v>0</v>
      </c>
      <c r="J49" s="26">
        <v>2</v>
      </c>
      <c r="K49" s="34">
        <f t="shared" si="1"/>
        <v>2.9850746268656714</v>
      </c>
      <c r="L49" s="26">
        <v>20</v>
      </c>
      <c r="M49" s="26">
        <v>11</v>
      </c>
      <c r="N49" s="47">
        <f t="shared" si="2"/>
        <v>16.417910447761194</v>
      </c>
      <c r="O49" s="26">
        <v>0</v>
      </c>
      <c r="P49" s="26">
        <v>0</v>
      </c>
      <c r="Q49" s="34">
        <f t="shared" si="3"/>
        <v>0</v>
      </c>
      <c r="R49" s="46">
        <f t="shared" si="4"/>
        <v>2</v>
      </c>
      <c r="S49" s="26">
        <v>2</v>
      </c>
      <c r="T49" s="34">
        <f>(S49/R49)*100</f>
        <v>100</v>
      </c>
      <c r="U49" s="26">
        <v>0</v>
      </c>
      <c r="V49" s="34">
        <f>(U49/R49)*100</f>
        <v>0</v>
      </c>
      <c r="W49" s="46">
        <v>0</v>
      </c>
      <c r="X49" s="26">
        <v>2</v>
      </c>
      <c r="Y49" s="34">
        <f t="shared" si="5"/>
        <v>2.9850746268656714</v>
      </c>
      <c r="Z49" s="46">
        <v>0</v>
      </c>
      <c r="AA49" s="34">
        <f t="shared" si="6"/>
        <v>0</v>
      </c>
      <c r="AB49" s="120" t="s">
        <v>392</v>
      </c>
      <c r="AC49" s="120" t="s">
        <v>392</v>
      </c>
      <c r="AD49" s="120" t="s">
        <v>392</v>
      </c>
      <c r="AE49" s="120" t="s">
        <v>392</v>
      </c>
      <c r="AF49" s="37" t="s">
        <v>392</v>
      </c>
      <c r="AG49" s="37" t="s">
        <v>392</v>
      </c>
      <c r="AH49" s="169">
        <v>0</v>
      </c>
      <c r="AI49" s="34">
        <f>(AH49/S49)*100</f>
        <v>0</v>
      </c>
      <c r="AJ49" s="169">
        <v>0</v>
      </c>
      <c r="AK49" s="37" t="s">
        <v>456</v>
      </c>
      <c r="AL49" s="169">
        <v>0</v>
      </c>
      <c r="AM49" s="34">
        <f>(AL49/X49)*100</f>
        <v>0</v>
      </c>
      <c r="AN49" s="169">
        <v>0</v>
      </c>
      <c r="AO49" s="37" t="s">
        <v>456</v>
      </c>
      <c r="AP49" s="45">
        <v>0</v>
      </c>
      <c r="AQ49" s="176">
        <f t="shared" si="29"/>
        <v>0</v>
      </c>
      <c r="AR49" s="45">
        <f t="shared" si="7"/>
        <v>0</v>
      </c>
      <c r="AS49" s="34">
        <f t="shared" si="8"/>
        <v>0</v>
      </c>
      <c r="AT49" s="149">
        <v>0</v>
      </c>
      <c r="AU49" s="149">
        <v>0</v>
      </c>
      <c r="AV49" s="149">
        <v>0</v>
      </c>
      <c r="AW49" s="45">
        <f t="shared" si="9"/>
        <v>0</v>
      </c>
      <c r="AX49" s="45">
        <v>0</v>
      </c>
      <c r="AY49" s="45">
        <v>0</v>
      </c>
      <c r="AZ49" s="45">
        <v>0</v>
      </c>
      <c r="BA49" s="45">
        <v>0</v>
      </c>
      <c r="BB49" s="34">
        <f t="shared" si="10"/>
        <v>0</v>
      </c>
      <c r="BC49" s="149">
        <v>0</v>
      </c>
      <c r="BD49" s="37" t="s">
        <v>456</v>
      </c>
      <c r="BE49" s="45">
        <f t="shared" si="11"/>
        <v>0</v>
      </c>
      <c r="BF49" s="45">
        <f t="shared" si="12"/>
        <v>0</v>
      </c>
      <c r="BG49" s="45">
        <f t="shared" si="13"/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5">
        <f t="shared" si="14"/>
        <v>0</v>
      </c>
      <c r="BR49" s="47">
        <f t="shared" si="15"/>
        <v>0</v>
      </c>
      <c r="BS49" s="45">
        <f t="shared" si="16"/>
        <v>0</v>
      </c>
      <c r="BT49" s="45">
        <f t="shared" si="17"/>
        <v>0</v>
      </c>
      <c r="BU49" s="45">
        <f t="shared" si="18"/>
        <v>0</v>
      </c>
      <c r="BV49" s="45">
        <f t="shared" si="19"/>
        <v>0</v>
      </c>
      <c r="BW49" s="45">
        <v>0</v>
      </c>
      <c r="BX49" s="45">
        <v>0</v>
      </c>
      <c r="BY49" s="45">
        <f t="shared" si="20"/>
        <v>0</v>
      </c>
      <c r="BZ49" s="45">
        <v>0</v>
      </c>
      <c r="CA49" s="45">
        <v>0</v>
      </c>
      <c r="CB49" s="45">
        <f t="shared" si="21"/>
        <v>0</v>
      </c>
      <c r="CC49" s="45">
        <v>0</v>
      </c>
      <c r="CD49" s="45">
        <v>0</v>
      </c>
      <c r="CE49" s="45">
        <f t="shared" si="22"/>
        <v>0</v>
      </c>
      <c r="CF49" s="45">
        <v>0</v>
      </c>
      <c r="CG49" s="45">
        <v>0</v>
      </c>
      <c r="CH49" s="45">
        <v>0</v>
      </c>
      <c r="CI49" s="45">
        <v>0</v>
      </c>
      <c r="CJ49" s="48"/>
      <c r="CK49" s="48"/>
      <c r="CL49" s="45">
        <v>0</v>
      </c>
      <c r="CM49" s="45">
        <v>0</v>
      </c>
      <c r="CN49" s="45">
        <f t="shared" si="23"/>
        <v>0</v>
      </c>
      <c r="CO49" s="115" t="s">
        <v>456</v>
      </c>
      <c r="CP49" s="45">
        <f t="shared" si="24"/>
        <v>0</v>
      </c>
      <c r="CQ49" s="45">
        <f t="shared" si="25"/>
        <v>0</v>
      </c>
      <c r="CR49" s="45">
        <f t="shared" si="26"/>
        <v>0</v>
      </c>
      <c r="CS49" s="45">
        <v>0</v>
      </c>
      <c r="CT49" s="45">
        <v>0</v>
      </c>
      <c r="CU49" s="45">
        <v>0</v>
      </c>
      <c r="CV49" s="45">
        <v>0</v>
      </c>
      <c r="CW49" s="45">
        <v>0</v>
      </c>
      <c r="CX49" s="45">
        <v>0</v>
      </c>
      <c r="CY49" s="45">
        <f t="shared" si="27"/>
        <v>0</v>
      </c>
      <c r="CZ49" s="115" t="s">
        <v>456</v>
      </c>
      <c r="DA49" s="45">
        <v>0</v>
      </c>
      <c r="DB49" s="45">
        <f t="shared" si="28"/>
        <v>0</v>
      </c>
      <c r="DC49" s="37" t="s">
        <v>456</v>
      </c>
      <c r="DD49" s="45">
        <v>0</v>
      </c>
      <c r="DE49" s="45">
        <v>0</v>
      </c>
      <c r="DF49" s="45">
        <v>0</v>
      </c>
      <c r="DG49" s="45">
        <v>0</v>
      </c>
      <c r="DH49" s="48"/>
      <c r="DI49" s="48"/>
      <c r="DJ49" s="48"/>
      <c r="DK49" s="46">
        <v>0</v>
      </c>
      <c r="DL49" s="46" t="s">
        <v>392</v>
      </c>
      <c r="DM49" s="46" t="s">
        <v>392</v>
      </c>
      <c r="DN49" s="46">
        <v>2</v>
      </c>
    </row>
    <row r="50" spans="1:118" s="27" customFormat="1">
      <c r="A50" s="26" t="s">
        <v>238</v>
      </c>
      <c r="B50" s="26" t="s">
        <v>391</v>
      </c>
      <c r="C50" s="26" t="s">
        <v>32</v>
      </c>
      <c r="D50" s="46">
        <v>58</v>
      </c>
      <c r="E50" s="45">
        <f t="shared" si="0"/>
        <v>5</v>
      </c>
      <c r="F50" s="26">
        <v>5</v>
      </c>
      <c r="G50" s="34">
        <f t="shared" si="32"/>
        <v>100</v>
      </c>
      <c r="H50" s="26">
        <v>0</v>
      </c>
      <c r="I50" s="34">
        <f t="shared" si="33"/>
        <v>0</v>
      </c>
      <c r="J50" s="26">
        <v>4</v>
      </c>
      <c r="K50" s="34">
        <f t="shared" si="1"/>
        <v>6.8965517241379306</v>
      </c>
      <c r="L50" s="26">
        <v>13</v>
      </c>
      <c r="M50" s="26">
        <v>9</v>
      </c>
      <c r="N50" s="47">
        <f t="shared" si="2"/>
        <v>15.517241379310345</v>
      </c>
      <c r="O50" s="26">
        <v>0</v>
      </c>
      <c r="P50" s="26">
        <v>0</v>
      </c>
      <c r="Q50" s="34">
        <f t="shared" si="3"/>
        <v>0</v>
      </c>
      <c r="R50" s="46">
        <f t="shared" si="4"/>
        <v>0</v>
      </c>
      <c r="S50" s="26">
        <v>0</v>
      </c>
      <c r="T50" s="37" t="s">
        <v>456</v>
      </c>
      <c r="U50" s="26">
        <v>0</v>
      </c>
      <c r="V50" s="37" t="s">
        <v>456</v>
      </c>
      <c r="W50" s="46">
        <v>0</v>
      </c>
      <c r="X50" s="26">
        <v>0</v>
      </c>
      <c r="Y50" s="34">
        <f t="shared" si="5"/>
        <v>0</v>
      </c>
      <c r="Z50" s="46">
        <v>0</v>
      </c>
      <c r="AA50" s="34">
        <f t="shared" si="6"/>
        <v>0</v>
      </c>
      <c r="AB50" s="120" t="s">
        <v>392</v>
      </c>
      <c r="AC50" s="120" t="s">
        <v>392</v>
      </c>
      <c r="AD50" s="120" t="s">
        <v>392</v>
      </c>
      <c r="AE50" s="120" t="s">
        <v>392</v>
      </c>
      <c r="AF50" s="37" t="s">
        <v>392</v>
      </c>
      <c r="AG50" s="37" t="s">
        <v>392</v>
      </c>
      <c r="AH50" s="169">
        <v>0</v>
      </c>
      <c r="AI50" s="37" t="s">
        <v>456</v>
      </c>
      <c r="AJ50" s="169">
        <v>0</v>
      </c>
      <c r="AK50" s="37" t="s">
        <v>456</v>
      </c>
      <c r="AL50" s="169">
        <v>0</v>
      </c>
      <c r="AM50" s="37" t="s">
        <v>456</v>
      </c>
      <c r="AN50" s="169">
        <v>0</v>
      </c>
      <c r="AO50" s="37" t="s">
        <v>456</v>
      </c>
      <c r="AP50" s="45">
        <v>2</v>
      </c>
      <c r="AQ50" s="176">
        <f t="shared" si="29"/>
        <v>3.4482758620689653</v>
      </c>
      <c r="AR50" s="45">
        <f t="shared" si="7"/>
        <v>1</v>
      </c>
      <c r="AS50" s="34">
        <f t="shared" si="8"/>
        <v>1.7241379310344827</v>
      </c>
      <c r="AT50" s="149">
        <v>0</v>
      </c>
      <c r="AU50" s="149">
        <v>1</v>
      </c>
      <c r="AV50" s="149">
        <v>0</v>
      </c>
      <c r="AW50" s="45">
        <f t="shared" si="9"/>
        <v>1</v>
      </c>
      <c r="AX50" s="45">
        <v>0</v>
      </c>
      <c r="AY50" s="45">
        <v>1</v>
      </c>
      <c r="AZ50" s="45">
        <v>0</v>
      </c>
      <c r="BA50" s="45">
        <v>1</v>
      </c>
      <c r="BB50" s="34">
        <f t="shared" si="10"/>
        <v>1.7241379310344827</v>
      </c>
      <c r="BC50" s="149">
        <v>0</v>
      </c>
      <c r="BD50" s="34">
        <f>(BC50/BA50)*100</f>
        <v>0</v>
      </c>
      <c r="BE50" s="45">
        <f t="shared" si="11"/>
        <v>0</v>
      </c>
      <c r="BF50" s="45">
        <f t="shared" si="12"/>
        <v>1</v>
      </c>
      <c r="BG50" s="45">
        <f t="shared" si="13"/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1</v>
      </c>
      <c r="BM50" s="46">
        <v>0</v>
      </c>
      <c r="BN50" s="46">
        <v>0</v>
      </c>
      <c r="BO50" s="46">
        <v>0</v>
      </c>
      <c r="BP50" s="46">
        <v>0</v>
      </c>
      <c r="BQ50" s="45">
        <f t="shared" si="14"/>
        <v>0</v>
      </c>
      <c r="BR50" s="47">
        <f t="shared" si="15"/>
        <v>0</v>
      </c>
      <c r="BS50" s="45">
        <f t="shared" si="16"/>
        <v>0</v>
      </c>
      <c r="BT50" s="45">
        <f t="shared" si="17"/>
        <v>0</v>
      </c>
      <c r="BU50" s="45">
        <f t="shared" si="18"/>
        <v>0</v>
      </c>
      <c r="BV50" s="45">
        <f t="shared" si="19"/>
        <v>0</v>
      </c>
      <c r="BW50" s="45">
        <v>0</v>
      </c>
      <c r="BX50" s="45">
        <v>0</v>
      </c>
      <c r="BY50" s="45">
        <f t="shared" si="20"/>
        <v>0</v>
      </c>
      <c r="BZ50" s="45">
        <v>0</v>
      </c>
      <c r="CA50" s="45">
        <v>0</v>
      </c>
      <c r="CB50" s="45">
        <f t="shared" si="21"/>
        <v>0</v>
      </c>
      <c r="CC50" s="45">
        <v>0</v>
      </c>
      <c r="CD50" s="45">
        <v>0</v>
      </c>
      <c r="CE50" s="45">
        <f t="shared" si="22"/>
        <v>0</v>
      </c>
      <c r="CF50" s="45">
        <v>0</v>
      </c>
      <c r="CG50" s="45">
        <v>0</v>
      </c>
      <c r="CH50" s="45">
        <v>0</v>
      </c>
      <c r="CI50" s="45">
        <v>0</v>
      </c>
      <c r="CJ50" s="48"/>
      <c r="CK50" s="48"/>
      <c r="CL50" s="45">
        <v>0</v>
      </c>
      <c r="CM50" s="45">
        <v>0</v>
      </c>
      <c r="CN50" s="45">
        <f t="shared" si="23"/>
        <v>0</v>
      </c>
      <c r="CO50" s="115" t="s">
        <v>456</v>
      </c>
      <c r="CP50" s="45">
        <f t="shared" si="24"/>
        <v>0</v>
      </c>
      <c r="CQ50" s="45">
        <f t="shared" si="25"/>
        <v>0</v>
      </c>
      <c r="CR50" s="45">
        <f t="shared" si="26"/>
        <v>0</v>
      </c>
      <c r="CS50" s="45">
        <v>0</v>
      </c>
      <c r="CT50" s="45">
        <v>0</v>
      </c>
      <c r="CU50" s="45">
        <v>0</v>
      </c>
      <c r="CV50" s="45">
        <v>0</v>
      </c>
      <c r="CW50" s="45">
        <v>0</v>
      </c>
      <c r="CX50" s="45">
        <v>0</v>
      </c>
      <c r="CY50" s="45">
        <f t="shared" si="27"/>
        <v>0</v>
      </c>
      <c r="CZ50" s="115" t="s">
        <v>456</v>
      </c>
      <c r="DA50" s="45">
        <v>0</v>
      </c>
      <c r="DB50" s="45">
        <f t="shared" si="28"/>
        <v>0</v>
      </c>
      <c r="DC50" s="37" t="s">
        <v>456</v>
      </c>
      <c r="DD50" s="45">
        <v>0</v>
      </c>
      <c r="DE50" s="45">
        <v>0</v>
      </c>
      <c r="DF50" s="45">
        <v>0</v>
      </c>
      <c r="DG50" s="45">
        <v>0</v>
      </c>
      <c r="DH50" s="48"/>
      <c r="DI50" s="48"/>
      <c r="DJ50" s="48"/>
      <c r="DK50" s="46">
        <v>0</v>
      </c>
      <c r="DL50" s="46" t="s">
        <v>392</v>
      </c>
      <c r="DM50" s="46" t="s">
        <v>392</v>
      </c>
      <c r="DN50" s="46">
        <v>0</v>
      </c>
    </row>
    <row r="51" spans="1:118" s="27" customFormat="1">
      <c r="A51" s="26" t="s">
        <v>239</v>
      </c>
      <c r="B51" s="26" t="s">
        <v>439</v>
      </c>
      <c r="C51" s="26" t="s">
        <v>19</v>
      </c>
      <c r="D51" s="46">
        <v>208</v>
      </c>
      <c r="E51" s="45">
        <f t="shared" si="0"/>
        <v>8</v>
      </c>
      <c r="F51" s="46">
        <v>8</v>
      </c>
      <c r="G51" s="34">
        <f t="shared" si="32"/>
        <v>100</v>
      </c>
      <c r="H51" s="46">
        <v>0</v>
      </c>
      <c r="I51" s="34">
        <f t="shared" si="33"/>
        <v>0</v>
      </c>
      <c r="J51" s="46">
        <v>8</v>
      </c>
      <c r="K51" s="34">
        <f t="shared" si="1"/>
        <v>3.8461538461538463</v>
      </c>
      <c r="L51" s="46">
        <v>103</v>
      </c>
      <c r="M51" s="46">
        <v>52</v>
      </c>
      <c r="N51" s="47">
        <f t="shared" si="2"/>
        <v>25</v>
      </c>
      <c r="O51" s="46">
        <v>26</v>
      </c>
      <c r="P51" s="46">
        <v>15</v>
      </c>
      <c r="Q51" s="34">
        <f t="shared" si="3"/>
        <v>7.2115384615384608</v>
      </c>
      <c r="R51" s="46">
        <f t="shared" si="4"/>
        <v>4</v>
      </c>
      <c r="S51" s="46">
        <v>4</v>
      </c>
      <c r="T51" s="34">
        <f>(S51/R51)*100</f>
        <v>100</v>
      </c>
      <c r="U51" s="46">
        <v>0</v>
      </c>
      <c r="V51" s="34">
        <f>(U51/R51)*100</f>
        <v>0</v>
      </c>
      <c r="W51" s="46">
        <v>4</v>
      </c>
      <c r="X51" s="46">
        <v>4</v>
      </c>
      <c r="Y51" s="34">
        <f t="shared" si="5"/>
        <v>1.9230769230769231</v>
      </c>
      <c r="Z51" s="46">
        <v>1</v>
      </c>
      <c r="AA51" s="34">
        <f t="shared" si="6"/>
        <v>0.48076923076923078</v>
      </c>
      <c r="AB51" s="42">
        <v>40.54</v>
      </c>
      <c r="AC51" s="42">
        <v>50.42</v>
      </c>
      <c r="AD51" s="42">
        <v>372.78</v>
      </c>
      <c r="AE51" s="42">
        <v>1235.3900000000001</v>
      </c>
      <c r="AF51" s="34">
        <v>8.91</v>
      </c>
      <c r="AG51" s="34">
        <v>24.5</v>
      </c>
      <c r="AH51" s="45">
        <v>2</v>
      </c>
      <c r="AI51" s="34">
        <f>(AH51/S51)*100</f>
        <v>50</v>
      </c>
      <c r="AJ51" s="45">
        <v>2</v>
      </c>
      <c r="AK51" s="34">
        <f>(AJ51/W51)*100</f>
        <v>50</v>
      </c>
      <c r="AL51" s="45">
        <v>2</v>
      </c>
      <c r="AM51" s="34">
        <f>(AL51/X51)*100</f>
        <v>50</v>
      </c>
      <c r="AN51" s="45">
        <v>1</v>
      </c>
      <c r="AO51" s="34">
        <f>(AN51/Z51)*100</f>
        <v>100</v>
      </c>
      <c r="AP51" s="45">
        <v>0</v>
      </c>
      <c r="AQ51" s="175">
        <f t="shared" si="29"/>
        <v>0</v>
      </c>
      <c r="AR51" s="45">
        <f t="shared" si="7"/>
        <v>1</v>
      </c>
      <c r="AS51" s="34">
        <f t="shared" si="8"/>
        <v>0.48076923076923078</v>
      </c>
      <c r="AT51" s="149">
        <v>0</v>
      </c>
      <c r="AU51" s="149">
        <v>1</v>
      </c>
      <c r="AV51" s="149">
        <v>0</v>
      </c>
      <c r="AW51" s="45">
        <f t="shared" si="9"/>
        <v>1</v>
      </c>
      <c r="AX51" s="45">
        <v>0</v>
      </c>
      <c r="AY51" s="45">
        <v>1</v>
      </c>
      <c r="AZ51" s="45">
        <v>0</v>
      </c>
      <c r="BA51" s="45">
        <v>1</v>
      </c>
      <c r="BB51" s="34">
        <f t="shared" si="10"/>
        <v>0.48076923076923078</v>
      </c>
      <c r="BC51" s="149">
        <v>0</v>
      </c>
      <c r="BD51" s="34">
        <f>(BC51/BA51)*100</f>
        <v>0</v>
      </c>
      <c r="BE51" s="45">
        <f t="shared" si="11"/>
        <v>0</v>
      </c>
      <c r="BF51" s="45">
        <f t="shared" si="12"/>
        <v>0</v>
      </c>
      <c r="BG51" s="45">
        <f t="shared" si="13"/>
        <v>1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1</v>
      </c>
      <c r="BN51" s="46">
        <v>0</v>
      </c>
      <c r="BO51" s="46">
        <v>0</v>
      </c>
      <c r="BP51" s="46">
        <v>0</v>
      </c>
      <c r="BQ51" s="45">
        <f t="shared" si="14"/>
        <v>0</v>
      </c>
      <c r="BR51" s="47">
        <f t="shared" si="15"/>
        <v>0</v>
      </c>
      <c r="BS51" s="45">
        <f t="shared" si="16"/>
        <v>0</v>
      </c>
      <c r="BT51" s="45">
        <f t="shared" si="17"/>
        <v>0</v>
      </c>
      <c r="BU51" s="45">
        <f t="shared" si="18"/>
        <v>0</v>
      </c>
      <c r="BV51" s="45">
        <f t="shared" si="19"/>
        <v>0</v>
      </c>
      <c r="BW51" s="45">
        <v>0</v>
      </c>
      <c r="BX51" s="45">
        <v>0</v>
      </c>
      <c r="BY51" s="45">
        <f t="shared" si="20"/>
        <v>0</v>
      </c>
      <c r="BZ51" s="45">
        <v>0</v>
      </c>
      <c r="CA51" s="45">
        <v>0</v>
      </c>
      <c r="CB51" s="45">
        <f t="shared" si="21"/>
        <v>0</v>
      </c>
      <c r="CC51" s="45">
        <v>0</v>
      </c>
      <c r="CD51" s="45">
        <v>0</v>
      </c>
      <c r="CE51" s="45">
        <f t="shared" si="22"/>
        <v>0</v>
      </c>
      <c r="CF51" s="45">
        <v>0</v>
      </c>
      <c r="CG51" s="45">
        <v>0</v>
      </c>
      <c r="CH51" s="45">
        <v>0</v>
      </c>
      <c r="CI51" s="45">
        <v>0</v>
      </c>
      <c r="CJ51" s="48"/>
      <c r="CK51" s="48"/>
      <c r="CL51" s="45">
        <v>0</v>
      </c>
      <c r="CM51" s="45">
        <v>0</v>
      </c>
      <c r="CN51" s="45">
        <f t="shared" si="23"/>
        <v>0</v>
      </c>
      <c r="CO51" s="115" t="s">
        <v>456</v>
      </c>
      <c r="CP51" s="45">
        <f t="shared" si="24"/>
        <v>0</v>
      </c>
      <c r="CQ51" s="45">
        <f t="shared" si="25"/>
        <v>0</v>
      </c>
      <c r="CR51" s="45">
        <f t="shared" si="26"/>
        <v>0</v>
      </c>
      <c r="CS51" s="45">
        <v>0</v>
      </c>
      <c r="CT51" s="45">
        <v>0</v>
      </c>
      <c r="CU51" s="45">
        <v>0</v>
      </c>
      <c r="CV51" s="45">
        <v>0</v>
      </c>
      <c r="CW51" s="45">
        <v>0</v>
      </c>
      <c r="CX51" s="45">
        <v>0</v>
      </c>
      <c r="CY51" s="45">
        <f t="shared" si="27"/>
        <v>0</v>
      </c>
      <c r="CZ51" s="115" t="s">
        <v>456</v>
      </c>
      <c r="DA51" s="45">
        <v>0</v>
      </c>
      <c r="DB51" s="45">
        <f t="shared" si="28"/>
        <v>0</v>
      </c>
      <c r="DC51" s="37" t="s">
        <v>456</v>
      </c>
      <c r="DD51" s="45">
        <v>0</v>
      </c>
      <c r="DE51" s="45">
        <v>0</v>
      </c>
      <c r="DF51" s="45">
        <v>0</v>
      </c>
      <c r="DG51" s="45">
        <v>0</v>
      </c>
      <c r="DH51" s="48"/>
      <c r="DI51" s="48"/>
      <c r="DJ51" s="48"/>
      <c r="DK51" s="46">
        <v>11</v>
      </c>
      <c r="DL51" s="46">
        <v>0</v>
      </c>
      <c r="DM51" s="46">
        <v>0</v>
      </c>
      <c r="DN51" s="46">
        <v>1</v>
      </c>
    </row>
    <row r="52" spans="1:118" s="27" customFormat="1">
      <c r="A52" s="26" t="s">
        <v>400</v>
      </c>
      <c r="B52" s="26" t="s">
        <v>439</v>
      </c>
      <c r="C52" s="26" t="s">
        <v>33</v>
      </c>
      <c r="D52" s="46">
        <v>19</v>
      </c>
      <c r="E52" s="45">
        <f t="shared" si="0"/>
        <v>0</v>
      </c>
      <c r="F52" s="46">
        <v>0</v>
      </c>
      <c r="G52" s="37" t="s">
        <v>456</v>
      </c>
      <c r="H52" s="46">
        <v>0</v>
      </c>
      <c r="I52" s="37" t="s">
        <v>456</v>
      </c>
      <c r="J52" s="46">
        <v>0</v>
      </c>
      <c r="K52" s="34">
        <f t="shared" si="1"/>
        <v>0</v>
      </c>
      <c r="L52" s="46">
        <v>7</v>
      </c>
      <c r="M52" s="46">
        <v>3</v>
      </c>
      <c r="N52" s="47">
        <f t="shared" si="2"/>
        <v>15.789473684210526</v>
      </c>
      <c r="O52" s="46">
        <v>5</v>
      </c>
      <c r="P52" s="46">
        <v>2</v>
      </c>
      <c r="Q52" s="34">
        <f t="shared" si="3"/>
        <v>10.526315789473683</v>
      </c>
      <c r="R52" s="46">
        <f t="shared" si="4"/>
        <v>0</v>
      </c>
      <c r="S52" s="46">
        <v>0</v>
      </c>
      <c r="T52" s="37" t="s">
        <v>456</v>
      </c>
      <c r="U52" s="46">
        <v>0</v>
      </c>
      <c r="V52" s="37" t="s">
        <v>456</v>
      </c>
      <c r="W52" s="46">
        <v>0</v>
      </c>
      <c r="X52" s="46">
        <v>0</v>
      </c>
      <c r="Y52" s="34">
        <f t="shared" si="5"/>
        <v>0</v>
      </c>
      <c r="Z52" s="46">
        <v>0</v>
      </c>
      <c r="AA52" s="34">
        <f t="shared" si="6"/>
        <v>0</v>
      </c>
      <c r="AB52" s="42">
        <v>33.1</v>
      </c>
      <c r="AC52" s="42"/>
      <c r="AD52" s="42">
        <v>912.53</v>
      </c>
      <c r="AE52" s="42"/>
      <c r="AF52" s="34">
        <v>16.079999999999998</v>
      </c>
      <c r="AG52" s="34"/>
      <c r="AH52" s="45">
        <v>0</v>
      </c>
      <c r="AI52" s="37" t="s">
        <v>456</v>
      </c>
      <c r="AJ52" s="45">
        <v>0</v>
      </c>
      <c r="AK52" s="37" t="s">
        <v>456</v>
      </c>
      <c r="AL52" s="45">
        <v>0</v>
      </c>
      <c r="AM52" s="37" t="s">
        <v>456</v>
      </c>
      <c r="AN52" s="45">
        <v>0</v>
      </c>
      <c r="AO52" s="37" t="s">
        <v>456</v>
      </c>
      <c r="AP52" s="45">
        <v>0</v>
      </c>
      <c r="AQ52" s="175">
        <f t="shared" si="29"/>
        <v>0</v>
      </c>
      <c r="AR52" s="45">
        <f t="shared" si="7"/>
        <v>1</v>
      </c>
      <c r="AS52" s="34">
        <f t="shared" si="8"/>
        <v>5.2631578947368416</v>
      </c>
      <c r="AT52" s="149">
        <v>0</v>
      </c>
      <c r="AU52" s="149">
        <v>1</v>
      </c>
      <c r="AV52" s="149">
        <v>0</v>
      </c>
      <c r="AW52" s="45">
        <f t="shared" si="9"/>
        <v>1</v>
      </c>
      <c r="AX52" s="45">
        <v>0</v>
      </c>
      <c r="AY52" s="45">
        <v>1</v>
      </c>
      <c r="AZ52" s="45">
        <v>0</v>
      </c>
      <c r="BA52" s="45">
        <v>1</v>
      </c>
      <c r="BB52" s="34">
        <f t="shared" si="10"/>
        <v>5.2631578947368416</v>
      </c>
      <c r="BC52" s="149">
        <v>0</v>
      </c>
      <c r="BD52" s="34">
        <f>(BC52/BA52)*100</f>
        <v>0</v>
      </c>
      <c r="BE52" s="45">
        <f t="shared" si="11"/>
        <v>0</v>
      </c>
      <c r="BF52" s="45">
        <f t="shared" si="12"/>
        <v>1</v>
      </c>
      <c r="BG52" s="45">
        <f t="shared" si="13"/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1</v>
      </c>
      <c r="BM52" s="46">
        <v>0</v>
      </c>
      <c r="BN52" s="46">
        <v>0</v>
      </c>
      <c r="BO52" s="46">
        <v>0</v>
      </c>
      <c r="BP52" s="46">
        <v>0</v>
      </c>
      <c r="BQ52" s="45">
        <f t="shared" si="14"/>
        <v>0</v>
      </c>
      <c r="BR52" s="47">
        <f t="shared" si="15"/>
        <v>0</v>
      </c>
      <c r="BS52" s="45">
        <f t="shared" si="16"/>
        <v>0</v>
      </c>
      <c r="BT52" s="45">
        <f t="shared" si="17"/>
        <v>0</v>
      </c>
      <c r="BU52" s="45">
        <f t="shared" si="18"/>
        <v>0</v>
      </c>
      <c r="BV52" s="45">
        <f t="shared" si="19"/>
        <v>0</v>
      </c>
      <c r="BW52" s="45">
        <v>0</v>
      </c>
      <c r="BX52" s="45">
        <v>0</v>
      </c>
      <c r="BY52" s="45">
        <f t="shared" si="20"/>
        <v>0</v>
      </c>
      <c r="BZ52" s="45">
        <v>0</v>
      </c>
      <c r="CA52" s="45">
        <v>0</v>
      </c>
      <c r="CB52" s="45">
        <f t="shared" si="21"/>
        <v>0</v>
      </c>
      <c r="CC52" s="45">
        <v>0</v>
      </c>
      <c r="CD52" s="45">
        <v>0</v>
      </c>
      <c r="CE52" s="45">
        <f t="shared" si="22"/>
        <v>0</v>
      </c>
      <c r="CF52" s="45">
        <v>0</v>
      </c>
      <c r="CG52" s="45">
        <v>0</v>
      </c>
      <c r="CH52" s="45">
        <v>0</v>
      </c>
      <c r="CI52" s="45">
        <v>0</v>
      </c>
      <c r="CJ52" s="48"/>
      <c r="CK52" s="48"/>
      <c r="CL52" s="45">
        <v>0</v>
      </c>
      <c r="CM52" s="45">
        <v>0</v>
      </c>
      <c r="CN52" s="45">
        <f t="shared" si="23"/>
        <v>0</v>
      </c>
      <c r="CO52" s="115" t="s">
        <v>456</v>
      </c>
      <c r="CP52" s="45">
        <f t="shared" si="24"/>
        <v>0</v>
      </c>
      <c r="CQ52" s="45">
        <f t="shared" si="25"/>
        <v>0</v>
      </c>
      <c r="CR52" s="45">
        <f t="shared" si="26"/>
        <v>0</v>
      </c>
      <c r="CS52" s="45">
        <v>0</v>
      </c>
      <c r="CT52" s="45">
        <v>0</v>
      </c>
      <c r="CU52" s="45">
        <v>0</v>
      </c>
      <c r="CV52" s="45">
        <v>0</v>
      </c>
      <c r="CW52" s="45">
        <v>0</v>
      </c>
      <c r="CX52" s="45">
        <v>0</v>
      </c>
      <c r="CY52" s="45">
        <f t="shared" si="27"/>
        <v>0</v>
      </c>
      <c r="CZ52" s="115" t="s">
        <v>456</v>
      </c>
      <c r="DA52" s="45">
        <v>0</v>
      </c>
      <c r="DB52" s="45">
        <f t="shared" si="28"/>
        <v>0</v>
      </c>
      <c r="DC52" s="37" t="s">
        <v>456</v>
      </c>
      <c r="DD52" s="45">
        <v>0</v>
      </c>
      <c r="DE52" s="45">
        <v>0</v>
      </c>
      <c r="DF52" s="45">
        <v>0</v>
      </c>
      <c r="DG52" s="45">
        <v>0</v>
      </c>
      <c r="DH52" s="48"/>
      <c r="DI52" s="48"/>
      <c r="DJ52" s="48"/>
      <c r="DK52" s="46">
        <v>0</v>
      </c>
      <c r="DL52" s="46">
        <v>0</v>
      </c>
      <c r="DM52" s="46">
        <v>0</v>
      </c>
      <c r="DN52" s="46">
        <v>0</v>
      </c>
    </row>
    <row r="53" spans="1:118" s="27" customFormat="1">
      <c r="A53" s="26" t="s">
        <v>211</v>
      </c>
      <c r="B53" s="26" t="s">
        <v>210</v>
      </c>
      <c r="C53" s="26" t="s">
        <v>31</v>
      </c>
      <c r="D53" s="46"/>
      <c r="E53" s="45"/>
      <c r="F53" s="46"/>
      <c r="G53" s="34"/>
      <c r="H53" s="46"/>
      <c r="I53" s="34"/>
      <c r="J53" s="46"/>
      <c r="K53" s="34"/>
      <c r="L53" s="46">
        <v>17</v>
      </c>
      <c r="M53" s="46">
        <v>8</v>
      </c>
      <c r="N53" s="115" t="s">
        <v>456</v>
      </c>
      <c r="O53" s="46">
        <v>3</v>
      </c>
      <c r="P53" s="46">
        <v>3</v>
      </c>
      <c r="Q53" s="37" t="s">
        <v>456</v>
      </c>
      <c r="R53" s="46"/>
      <c r="S53" s="46"/>
      <c r="T53" s="34"/>
      <c r="U53" s="46"/>
      <c r="V53" s="34"/>
      <c r="W53" s="46"/>
      <c r="X53" s="46"/>
      <c r="Y53" s="34"/>
      <c r="Z53" s="46"/>
      <c r="AA53" s="34"/>
      <c r="AB53" s="42"/>
      <c r="AC53" s="42"/>
      <c r="AD53" s="42"/>
      <c r="AE53" s="42"/>
      <c r="AF53" s="34"/>
      <c r="AG53" s="34"/>
      <c r="AH53" s="45"/>
      <c r="AI53" s="34"/>
      <c r="AJ53" s="45"/>
      <c r="AK53" s="34"/>
      <c r="AL53" s="45"/>
      <c r="AM53" s="34"/>
      <c r="AN53" s="45"/>
      <c r="AO53" s="34"/>
      <c r="AP53" s="45"/>
      <c r="AQ53" s="176" t="s">
        <v>456</v>
      </c>
      <c r="AR53" s="45"/>
      <c r="AS53" s="34"/>
      <c r="AT53" s="149"/>
      <c r="AU53" s="149"/>
      <c r="AV53" s="149"/>
      <c r="AW53" s="45"/>
      <c r="AX53" s="45"/>
      <c r="AY53" s="45"/>
      <c r="AZ53" s="45"/>
      <c r="BA53" s="45"/>
      <c r="BB53" s="34"/>
      <c r="BC53" s="149"/>
      <c r="BD53" s="34"/>
      <c r="BE53" s="45"/>
      <c r="BF53" s="45"/>
      <c r="BG53" s="45"/>
      <c r="BH53" s="46"/>
      <c r="BI53" s="46"/>
      <c r="BJ53" s="46"/>
      <c r="BK53" s="46"/>
      <c r="BL53" s="46"/>
      <c r="BM53" s="46"/>
      <c r="BN53" s="46"/>
      <c r="BO53" s="46"/>
      <c r="BP53" s="46"/>
      <c r="BQ53" s="45"/>
      <c r="BR53" s="47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8"/>
      <c r="CK53" s="48"/>
      <c r="CL53" s="45"/>
      <c r="CM53" s="45"/>
      <c r="CN53" s="45"/>
      <c r="CO53" s="47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7"/>
      <c r="DA53" s="45"/>
      <c r="DB53" s="45"/>
      <c r="DC53" s="34"/>
      <c r="DD53" s="45"/>
      <c r="DE53" s="45"/>
      <c r="DF53" s="45"/>
      <c r="DG53" s="45"/>
      <c r="DH53" s="48"/>
      <c r="DI53" s="48"/>
      <c r="DJ53" s="48"/>
      <c r="DK53" s="46"/>
      <c r="DL53" s="46"/>
      <c r="DM53" s="46"/>
      <c r="DN53" s="46"/>
    </row>
    <row r="54" spans="1:118" s="27" customFormat="1">
      <c r="A54" s="26" t="s">
        <v>401</v>
      </c>
      <c r="B54" s="26" t="s">
        <v>439</v>
      </c>
      <c r="C54" s="26" t="s">
        <v>19</v>
      </c>
      <c r="D54" s="46">
        <v>16</v>
      </c>
      <c r="E54" s="45">
        <f t="shared" ref="E54:E68" si="34">F54+H54</f>
        <v>0</v>
      </c>
      <c r="F54" s="46">
        <v>0</v>
      </c>
      <c r="G54" s="37" t="s">
        <v>456</v>
      </c>
      <c r="H54" s="46">
        <v>0</v>
      </c>
      <c r="I54" s="37" t="s">
        <v>456</v>
      </c>
      <c r="J54" s="46">
        <v>0</v>
      </c>
      <c r="K54" s="34">
        <f t="shared" ref="K54:K67" si="35">(J54/D54)*100</f>
        <v>0</v>
      </c>
      <c r="L54" s="46">
        <v>8</v>
      </c>
      <c r="M54" s="46">
        <v>4</v>
      </c>
      <c r="N54" s="47">
        <f t="shared" ref="N54:N67" si="36">(M54/D54)*100</f>
        <v>25</v>
      </c>
      <c r="O54" s="46">
        <v>3</v>
      </c>
      <c r="P54" s="46">
        <v>2</v>
      </c>
      <c r="Q54" s="34">
        <f t="shared" ref="Q54:Q67" si="37">(P54/D54)*100</f>
        <v>12.5</v>
      </c>
      <c r="R54" s="46">
        <f t="shared" ref="R54:R68" si="38">S54+U54</f>
        <v>0</v>
      </c>
      <c r="S54" s="46">
        <v>0</v>
      </c>
      <c r="T54" s="37" t="s">
        <v>456</v>
      </c>
      <c r="U54" s="46">
        <v>0</v>
      </c>
      <c r="V54" s="37" t="s">
        <v>456</v>
      </c>
      <c r="W54" s="46">
        <v>2</v>
      </c>
      <c r="X54" s="46">
        <v>0</v>
      </c>
      <c r="Y54" s="34">
        <f t="shared" ref="Y54:Y67" si="39">((X54)/D54)*100</f>
        <v>0</v>
      </c>
      <c r="Z54" s="46">
        <v>1</v>
      </c>
      <c r="AA54" s="34">
        <f t="shared" ref="AA54:AA67" si="40">((Z54)/D54)*100</f>
        <v>6.25</v>
      </c>
      <c r="AB54" s="42">
        <v>53.86</v>
      </c>
      <c r="AC54" s="42">
        <v>49.89</v>
      </c>
      <c r="AD54" s="42">
        <v>859.67</v>
      </c>
      <c r="AE54" s="42">
        <v>1646.24</v>
      </c>
      <c r="AF54" s="34">
        <v>13.75</v>
      </c>
      <c r="AG54" s="34">
        <v>33</v>
      </c>
      <c r="AH54" s="45">
        <v>0</v>
      </c>
      <c r="AI54" s="37" t="s">
        <v>456</v>
      </c>
      <c r="AJ54" s="45">
        <v>1</v>
      </c>
      <c r="AK54" s="34">
        <f>(AJ54/W54)*100</f>
        <v>50</v>
      </c>
      <c r="AL54" s="45">
        <v>0</v>
      </c>
      <c r="AM54" s="37" t="s">
        <v>456</v>
      </c>
      <c r="AN54" s="45">
        <v>1</v>
      </c>
      <c r="AO54" s="34">
        <f>(AN54/Z54)*100</f>
        <v>100</v>
      </c>
      <c r="AP54" s="45">
        <v>0</v>
      </c>
      <c r="AQ54" s="175">
        <f t="shared" si="29"/>
        <v>0</v>
      </c>
      <c r="AR54" s="45">
        <f t="shared" ref="AR54:AR117" si="41">AT54+AU54+AV54</f>
        <v>1</v>
      </c>
      <c r="AS54" s="34">
        <f t="shared" ref="AS54:AS67" si="42">((AR54)/D54)*100</f>
        <v>6.25</v>
      </c>
      <c r="AT54" s="149">
        <v>0</v>
      </c>
      <c r="AU54" s="149">
        <v>1</v>
      </c>
      <c r="AV54" s="149">
        <v>0</v>
      </c>
      <c r="AW54" s="45">
        <f t="shared" ref="AW54:AW117" si="43">AX54+AY54+AZ54</f>
        <v>1</v>
      </c>
      <c r="AX54" s="45">
        <v>0</v>
      </c>
      <c r="AY54" s="45">
        <v>1</v>
      </c>
      <c r="AZ54" s="45">
        <v>0</v>
      </c>
      <c r="BA54" s="45">
        <v>1</v>
      </c>
      <c r="BB54" s="34">
        <f t="shared" ref="BB54:BB67" si="44">((BA54)/D54)*100</f>
        <v>6.25</v>
      </c>
      <c r="BC54" s="149">
        <v>0</v>
      </c>
      <c r="BD54" s="34">
        <f>(BC54/BA54)*100</f>
        <v>0</v>
      </c>
      <c r="BE54" s="45">
        <f t="shared" ref="BE54:BE117" si="45">BH54+BK54+BN54</f>
        <v>0</v>
      </c>
      <c r="BF54" s="45">
        <f t="shared" ref="BF54:BF117" si="46">BI54+BL54+BO54</f>
        <v>0</v>
      </c>
      <c r="BG54" s="45">
        <f t="shared" ref="BG54:BG117" si="47">BJ54+BM54+BP54</f>
        <v>1</v>
      </c>
      <c r="BH54" s="46">
        <v>0</v>
      </c>
      <c r="BI54" s="46">
        <v>0</v>
      </c>
      <c r="BJ54" s="46">
        <v>0</v>
      </c>
      <c r="BK54" s="46">
        <v>0</v>
      </c>
      <c r="BL54" s="46">
        <v>0</v>
      </c>
      <c r="BM54" s="46">
        <v>1</v>
      </c>
      <c r="BN54" s="46">
        <v>0</v>
      </c>
      <c r="BO54" s="46">
        <v>0</v>
      </c>
      <c r="BP54" s="46">
        <v>0</v>
      </c>
      <c r="BQ54" s="45">
        <f t="shared" ref="BQ54:BQ117" si="48">BS54+CE54</f>
        <v>0</v>
      </c>
      <c r="BR54" s="47">
        <f t="shared" ref="BR54:BR67" si="49">(BQ54/D54)*100</f>
        <v>0</v>
      </c>
      <c r="BS54" s="45">
        <f t="shared" ref="BS54:BS117" si="50">BT54+BU54</f>
        <v>0</v>
      </c>
      <c r="BT54" s="45">
        <f t="shared" ref="BT54:BT117" si="51">BW54+BZ54+CC54</f>
        <v>0</v>
      </c>
      <c r="BU54" s="45">
        <f t="shared" ref="BU54:BU117" si="52">BX54+CA54+CD54</f>
        <v>0</v>
      </c>
      <c r="BV54" s="45">
        <f t="shared" ref="BV54:BV117" si="53">BW54+BX54</f>
        <v>0</v>
      </c>
      <c r="BW54" s="45">
        <v>0</v>
      </c>
      <c r="BX54" s="45">
        <v>0</v>
      </c>
      <c r="BY54" s="45">
        <f t="shared" ref="BY54:BY117" si="54">BZ54+CA54</f>
        <v>0</v>
      </c>
      <c r="BZ54" s="45">
        <v>0</v>
      </c>
      <c r="CA54" s="45">
        <v>0</v>
      </c>
      <c r="CB54" s="45">
        <f t="shared" ref="CB54:CB117" si="55">CC54+CD54</f>
        <v>0</v>
      </c>
      <c r="CC54" s="45">
        <v>0</v>
      </c>
      <c r="CD54" s="45">
        <v>0</v>
      </c>
      <c r="CE54" s="45">
        <f t="shared" ref="CE54:CE117" si="56">CF54+CG54+CH54+CI54</f>
        <v>0</v>
      </c>
      <c r="CF54" s="45">
        <v>0</v>
      </c>
      <c r="CG54" s="45">
        <v>0</v>
      </c>
      <c r="CH54" s="45">
        <v>0</v>
      </c>
      <c r="CI54" s="45">
        <v>0</v>
      </c>
      <c r="CJ54" s="48"/>
      <c r="CK54" s="48"/>
      <c r="CL54" s="45">
        <v>0</v>
      </c>
      <c r="CM54" s="45">
        <v>0</v>
      </c>
      <c r="CN54" s="45">
        <f t="shared" ref="CN54:CN117" si="57">CP54+CQ54+CR54</f>
        <v>0</v>
      </c>
      <c r="CO54" s="115" t="s">
        <v>456</v>
      </c>
      <c r="CP54" s="45">
        <f t="shared" ref="CP54:CP117" si="58">CS54+CV54</f>
        <v>0</v>
      </c>
      <c r="CQ54" s="45">
        <f t="shared" ref="CQ54:CQ117" si="59">CT54+CW54</f>
        <v>0</v>
      </c>
      <c r="CR54" s="45">
        <f t="shared" ref="CR54:CR117" si="60">CU54+CX54</f>
        <v>0</v>
      </c>
      <c r="CS54" s="45">
        <v>0</v>
      </c>
      <c r="CT54" s="45">
        <v>0</v>
      </c>
      <c r="CU54" s="45">
        <v>0</v>
      </c>
      <c r="CV54" s="45">
        <v>0</v>
      </c>
      <c r="CW54" s="45">
        <v>0</v>
      </c>
      <c r="CX54" s="45">
        <v>0</v>
      </c>
      <c r="CY54" s="45">
        <f t="shared" ref="CY54:CY117" si="61">BQ54-CN54</f>
        <v>0</v>
      </c>
      <c r="CZ54" s="115" t="s">
        <v>456</v>
      </c>
      <c r="DA54" s="45">
        <v>0</v>
      </c>
      <c r="DB54" s="45">
        <f t="shared" ref="DB54:DB117" si="62">SUM(DD54:DG54)</f>
        <v>0</v>
      </c>
      <c r="DC54" s="37" t="s">
        <v>456</v>
      </c>
      <c r="DD54" s="45">
        <v>0</v>
      </c>
      <c r="DE54" s="45">
        <v>0</v>
      </c>
      <c r="DF54" s="45">
        <v>0</v>
      </c>
      <c r="DG54" s="45">
        <v>0</v>
      </c>
      <c r="DH54" s="48"/>
      <c r="DI54" s="48"/>
      <c r="DJ54" s="48"/>
      <c r="DK54" s="46">
        <v>0</v>
      </c>
      <c r="DL54" s="46">
        <v>1</v>
      </c>
      <c r="DM54" s="46">
        <v>0</v>
      </c>
      <c r="DN54" s="46">
        <v>1</v>
      </c>
    </row>
    <row r="55" spans="1:118" s="27" customFormat="1">
      <c r="A55" s="26" t="s">
        <v>402</v>
      </c>
      <c r="B55" s="26" t="s">
        <v>439</v>
      </c>
      <c r="C55" s="26" t="s">
        <v>19</v>
      </c>
      <c r="D55" s="46">
        <v>14</v>
      </c>
      <c r="E55" s="45">
        <f t="shared" si="34"/>
        <v>1</v>
      </c>
      <c r="F55" s="46">
        <v>1</v>
      </c>
      <c r="G55" s="34">
        <f>(F55/E55)*100</f>
        <v>100</v>
      </c>
      <c r="H55" s="46">
        <v>0</v>
      </c>
      <c r="I55" s="34">
        <f>(H55/E55)*100</f>
        <v>0</v>
      </c>
      <c r="J55" s="46">
        <v>1</v>
      </c>
      <c r="K55" s="34">
        <f t="shared" si="35"/>
        <v>7.1428571428571423</v>
      </c>
      <c r="L55" s="46">
        <v>6</v>
      </c>
      <c r="M55" s="46">
        <v>3</v>
      </c>
      <c r="N55" s="47">
        <f t="shared" si="36"/>
        <v>21.428571428571427</v>
      </c>
      <c r="O55" s="46">
        <v>2</v>
      </c>
      <c r="P55" s="46">
        <v>1</v>
      </c>
      <c r="Q55" s="34">
        <f t="shared" si="37"/>
        <v>7.1428571428571423</v>
      </c>
      <c r="R55" s="46">
        <f t="shared" si="38"/>
        <v>0</v>
      </c>
      <c r="S55" s="46">
        <v>0</v>
      </c>
      <c r="T55" s="37" t="s">
        <v>456</v>
      </c>
      <c r="U55" s="46">
        <v>0</v>
      </c>
      <c r="V55" s="37" t="s">
        <v>456</v>
      </c>
      <c r="W55" s="46">
        <v>0</v>
      </c>
      <c r="X55" s="46">
        <v>0</v>
      </c>
      <c r="Y55" s="34">
        <f t="shared" si="39"/>
        <v>0</v>
      </c>
      <c r="Z55" s="46">
        <v>0</v>
      </c>
      <c r="AA55" s="34">
        <f t="shared" si="40"/>
        <v>0</v>
      </c>
      <c r="AB55" s="42">
        <v>61.52</v>
      </c>
      <c r="AC55" s="42"/>
      <c r="AD55" s="42">
        <v>1748.3</v>
      </c>
      <c r="AE55" s="42"/>
      <c r="AF55" s="34">
        <v>21.33</v>
      </c>
      <c r="AG55" s="34"/>
      <c r="AH55" s="45">
        <v>0</v>
      </c>
      <c r="AI55" s="37" t="s">
        <v>456</v>
      </c>
      <c r="AJ55" s="45">
        <v>0</v>
      </c>
      <c r="AK55" s="37" t="s">
        <v>456</v>
      </c>
      <c r="AL55" s="45">
        <v>0</v>
      </c>
      <c r="AM55" s="37" t="s">
        <v>456</v>
      </c>
      <c r="AN55" s="45">
        <v>0</v>
      </c>
      <c r="AO55" s="37" t="s">
        <v>456</v>
      </c>
      <c r="AP55" s="45">
        <v>1</v>
      </c>
      <c r="AQ55" s="175">
        <f t="shared" si="29"/>
        <v>7.1428571428571423</v>
      </c>
      <c r="AR55" s="45">
        <f t="shared" si="41"/>
        <v>0</v>
      </c>
      <c r="AS55" s="34">
        <f t="shared" si="42"/>
        <v>0</v>
      </c>
      <c r="AT55" s="149">
        <v>0</v>
      </c>
      <c r="AU55" s="149">
        <v>0</v>
      </c>
      <c r="AV55" s="149">
        <v>0</v>
      </c>
      <c r="AW55" s="45">
        <f t="shared" si="43"/>
        <v>0</v>
      </c>
      <c r="AX55" s="45">
        <v>0</v>
      </c>
      <c r="AY55" s="45">
        <v>0</v>
      </c>
      <c r="AZ55" s="45">
        <v>0</v>
      </c>
      <c r="BA55" s="45">
        <v>0</v>
      </c>
      <c r="BB55" s="34">
        <f t="shared" si="44"/>
        <v>0</v>
      </c>
      <c r="BC55" s="149">
        <v>0</v>
      </c>
      <c r="BD55" s="37" t="s">
        <v>456</v>
      </c>
      <c r="BE55" s="45">
        <f t="shared" si="45"/>
        <v>0</v>
      </c>
      <c r="BF55" s="45">
        <f t="shared" si="46"/>
        <v>0</v>
      </c>
      <c r="BG55" s="45">
        <f t="shared" si="47"/>
        <v>0</v>
      </c>
      <c r="BH55" s="46">
        <v>0</v>
      </c>
      <c r="BI55" s="46">
        <v>0</v>
      </c>
      <c r="BJ55" s="46">
        <v>0</v>
      </c>
      <c r="BK55" s="46">
        <v>0</v>
      </c>
      <c r="BL55" s="46">
        <v>0</v>
      </c>
      <c r="BM55" s="46">
        <v>0</v>
      </c>
      <c r="BN55" s="46">
        <v>0</v>
      </c>
      <c r="BO55" s="46">
        <v>0</v>
      </c>
      <c r="BP55" s="46">
        <v>0</v>
      </c>
      <c r="BQ55" s="45">
        <f t="shared" si="48"/>
        <v>0</v>
      </c>
      <c r="BR55" s="47">
        <f t="shared" si="49"/>
        <v>0</v>
      </c>
      <c r="BS55" s="45">
        <f t="shared" si="50"/>
        <v>0</v>
      </c>
      <c r="BT55" s="45">
        <f t="shared" si="51"/>
        <v>0</v>
      </c>
      <c r="BU55" s="45">
        <f t="shared" si="52"/>
        <v>0</v>
      </c>
      <c r="BV55" s="45">
        <f t="shared" si="53"/>
        <v>0</v>
      </c>
      <c r="BW55" s="45">
        <v>0</v>
      </c>
      <c r="BX55" s="45">
        <v>0</v>
      </c>
      <c r="BY55" s="45">
        <f t="shared" si="54"/>
        <v>0</v>
      </c>
      <c r="BZ55" s="45">
        <v>0</v>
      </c>
      <c r="CA55" s="45">
        <v>0</v>
      </c>
      <c r="CB55" s="45">
        <f t="shared" si="55"/>
        <v>0</v>
      </c>
      <c r="CC55" s="45">
        <v>0</v>
      </c>
      <c r="CD55" s="45">
        <v>0</v>
      </c>
      <c r="CE55" s="45">
        <f t="shared" si="56"/>
        <v>0</v>
      </c>
      <c r="CF55" s="45">
        <v>0</v>
      </c>
      <c r="CG55" s="45">
        <v>0</v>
      </c>
      <c r="CH55" s="45">
        <v>0</v>
      </c>
      <c r="CI55" s="45">
        <v>0</v>
      </c>
      <c r="CJ55" s="48"/>
      <c r="CK55" s="48"/>
      <c r="CL55" s="45">
        <v>0</v>
      </c>
      <c r="CM55" s="45">
        <v>0</v>
      </c>
      <c r="CN55" s="45">
        <f t="shared" si="57"/>
        <v>0</v>
      </c>
      <c r="CO55" s="115" t="s">
        <v>456</v>
      </c>
      <c r="CP55" s="45">
        <f t="shared" si="58"/>
        <v>0</v>
      </c>
      <c r="CQ55" s="45">
        <f t="shared" si="59"/>
        <v>0</v>
      </c>
      <c r="CR55" s="45">
        <f t="shared" si="60"/>
        <v>0</v>
      </c>
      <c r="CS55" s="45">
        <v>0</v>
      </c>
      <c r="CT55" s="45">
        <v>0</v>
      </c>
      <c r="CU55" s="45">
        <v>0</v>
      </c>
      <c r="CV55" s="45">
        <v>0</v>
      </c>
      <c r="CW55" s="45">
        <v>0</v>
      </c>
      <c r="CX55" s="45">
        <v>0</v>
      </c>
      <c r="CY55" s="45">
        <f t="shared" si="61"/>
        <v>0</v>
      </c>
      <c r="CZ55" s="115" t="s">
        <v>456</v>
      </c>
      <c r="DA55" s="45">
        <v>0</v>
      </c>
      <c r="DB55" s="45">
        <f t="shared" si="62"/>
        <v>0</v>
      </c>
      <c r="DC55" s="37" t="s">
        <v>456</v>
      </c>
      <c r="DD55" s="45">
        <v>0</v>
      </c>
      <c r="DE55" s="45">
        <v>0</v>
      </c>
      <c r="DF55" s="45">
        <v>0</v>
      </c>
      <c r="DG55" s="45">
        <v>0</v>
      </c>
      <c r="DH55" s="48"/>
      <c r="DI55" s="48"/>
      <c r="DJ55" s="48"/>
      <c r="DK55" s="46">
        <v>0</v>
      </c>
      <c r="DL55" s="46">
        <v>0</v>
      </c>
      <c r="DM55" s="46">
        <v>0</v>
      </c>
      <c r="DN55" s="46">
        <v>0</v>
      </c>
    </row>
    <row r="56" spans="1:118" s="27" customFormat="1">
      <c r="A56" s="46" t="s">
        <v>21</v>
      </c>
      <c r="B56" s="26" t="s">
        <v>29</v>
      </c>
      <c r="C56" s="26" t="s">
        <v>19</v>
      </c>
      <c r="D56" s="45">
        <v>17</v>
      </c>
      <c r="E56" s="45">
        <f t="shared" si="34"/>
        <v>0</v>
      </c>
      <c r="F56" s="45">
        <v>0</v>
      </c>
      <c r="G56" s="37" t="s">
        <v>456</v>
      </c>
      <c r="H56" s="45">
        <v>0</v>
      </c>
      <c r="I56" s="37" t="s">
        <v>456</v>
      </c>
      <c r="J56" s="45">
        <v>0</v>
      </c>
      <c r="K56" s="34">
        <f t="shared" si="35"/>
        <v>0</v>
      </c>
      <c r="L56" s="45">
        <v>2</v>
      </c>
      <c r="M56" s="45">
        <v>2</v>
      </c>
      <c r="N56" s="47">
        <f t="shared" si="36"/>
        <v>11.76470588235294</v>
      </c>
      <c r="O56" s="45">
        <v>0</v>
      </c>
      <c r="P56" s="45">
        <v>0</v>
      </c>
      <c r="Q56" s="34">
        <f t="shared" si="37"/>
        <v>0</v>
      </c>
      <c r="R56" s="45">
        <f t="shared" si="38"/>
        <v>0</v>
      </c>
      <c r="S56" s="45">
        <v>0</v>
      </c>
      <c r="T56" s="37" t="s">
        <v>456</v>
      </c>
      <c r="U56" s="45">
        <v>0</v>
      </c>
      <c r="V56" s="37" t="s">
        <v>456</v>
      </c>
      <c r="W56" s="45">
        <v>0</v>
      </c>
      <c r="X56" s="45">
        <v>0</v>
      </c>
      <c r="Y56" s="34">
        <f t="shared" si="39"/>
        <v>0</v>
      </c>
      <c r="Z56" s="45">
        <v>0</v>
      </c>
      <c r="AA56" s="34">
        <f t="shared" si="40"/>
        <v>0</v>
      </c>
      <c r="AB56" s="42"/>
      <c r="AC56" s="42"/>
      <c r="AD56" s="42"/>
      <c r="AE56" s="42"/>
      <c r="AF56" s="34"/>
      <c r="AG56" s="150"/>
      <c r="AH56" s="45">
        <v>0</v>
      </c>
      <c r="AI56" s="37" t="s">
        <v>456</v>
      </c>
      <c r="AJ56" s="45">
        <v>0</v>
      </c>
      <c r="AK56" s="37" t="s">
        <v>456</v>
      </c>
      <c r="AL56" s="45">
        <v>0</v>
      </c>
      <c r="AM56" s="37" t="s">
        <v>456</v>
      </c>
      <c r="AN56" s="45">
        <v>0</v>
      </c>
      <c r="AO56" s="37" t="s">
        <v>456</v>
      </c>
      <c r="AP56" s="45">
        <v>0</v>
      </c>
      <c r="AQ56" s="176">
        <f t="shared" si="29"/>
        <v>0</v>
      </c>
      <c r="AR56" s="45">
        <f t="shared" si="41"/>
        <v>0</v>
      </c>
      <c r="AS56" s="34">
        <f t="shared" si="42"/>
        <v>0</v>
      </c>
      <c r="AT56" s="45">
        <v>0</v>
      </c>
      <c r="AU56" s="45">
        <v>0</v>
      </c>
      <c r="AV56" s="45">
        <v>0</v>
      </c>
      <c r="AW56" s="45">
        <f t="shared" si="43"/>
        <v>0</v>
      </c>
      <c r="AX56" s="45">
        <v>0</v>
      </c>
      <c r="AY56" s="45">
        <v>0</v>
      </c>
      <c r="AZ56" s="45">
        <v>0</v>
      </c>
      <c r="BA56" s="45">
        <v>0</v>
      </c>
      <c r="BB56" s="34">
        <f t="shared" si="44"/>
        <v>0</v>
      </c>
      <c r="BC56" s="149" t="s">
        <v>392</v>
      </c>
      <c r="BD56" s="37" t="s">
        <v>456</v>
      </c>
      <c r="BE56" s="45">
        <f t="shared" si="45"/>
        <v>0</v>
      </c>
      <c r="BF56" s="45">
        <f t="shared" si="46"/>
        <v>0</v>
      </c>
      <c r="BG56" s="45">
        <f t="shared" si="47"/>
        <v>0</v>
      </c>
      <c r="BH56" s="45">
        <v>0</v>
      </c>
      <c r="BI56" s="45">
        <v>0</v>
      </c>
      <c r="BJ56" s="45">
        <v>0</v>
      </c>
      <c r="BK56" s="45">
        <v>0</v>
      </c>
      <c r="BL56" s="45">
        <v>0</v>
      </c>
      <c r="BM56" s="45">
        <v>0</v>
      </c>
      <c r="BN56" s="45">
        <v>0</v>
      </c>
      <c r="BO56" s="45">
        <v>0</v>
      </c>
      <c r="BP56" s="45">
        <v>0</v>
      </c>
      <c r="BQ56" s="45">
        <f t="shared" si="48"/>
        <v>0</v>
      </c>
      <c r="BR56" s="47">
        <f t="shared" si="49"/>
        <v>0</v>
      </c>
      <c r="BS56" s="45">
        <f t="shared" si="50"/>
        <v>0</v>
      </c>
      <c r="BT56" s="45">
        <f t="shared" si="51"/>
        <v>0</v>
      </c>
      <c r="BU56" s="45">
        <f t="shared" si="52"/>
        <v>0</v>
      </c>
      <c r="BV56" s="45">
        <f t="shared" si="53"/>
        <v>0</v>
      </c>
      <c r="BW56" s="45">
        <v>0</v>
      </c>
      <c r="BX56" s="45">
        <v>0</v>
      </c>
      <c r="BY56" s="45">
        <f t="shared" si="54"/>
        <v>0</v>
      </c>
      <c r="BZ56" s="45">
        <v>0</v>
      </c>
      <c r="CA56" s="45">
        <v>0</v>
      </c>
      <c r="CB56" s="45">
        <f t="shared" si="55"/>
        <v>0</v>
      </c>
      <c r="CC56" s="45">
        <v>0</v>
      </c>
      <c r="CD56" s="45">
        <v>0</v>
      </c>
      <c r="CE56" s="45">
        <f t="shared" si="56"/>
        <v>0</v>
      </c>
      <c r="CF56" s="45">
        <v>0</v>
      </c>
      <c r="CG56" s="45">
        <v>0</v>
      </c>
      <c r="CH56" s="45">
        <v>0</v>
      </c>
      <c r="CI56" s="45">
        <v>0</v>
      </c>
      <c r="CJ56" s="48"/>
      <c r="CK56" s="48"/>
      <c r="CL56" s="45">
        <v>0</v>
      </c>
      <c r="CM56" s="45">
        <v>0</v>
      </c>
      <c r="CN56" s="45">
        <f t="shared" si="57"/>
        <v>0</v>
      </c>
      <c r="CO56" s="115" t="s">
        <v>456</v>
      </c>
      <c r="CP56" s="45">
        <f t="shared" si="58"/>
        <v>0</v>
      </c>
      <c r="CQ56" s="45">
        <f t="shared" si="59"/>
        <v>0</v>
      </c>
      <c r="CR56" s="45">
        <f t="shared" si="60"/>
        <v>0</v>
      </c>
      <c r="CS56" s="45">
        <v>0</v>
      </c>
      <c r="CT56" s="45">
        <v>0</v>
      </c>
      <c r="CU56" s="45">
        <v>0</v>
      </c>
      <c r="CV56" s="45">
        <v>0</v>
      </c>
      <c r="CW56" s="45">
        <v>0</v>
      </c>
      <c r="CX56" s="45">
        <v>0</v>
      </c>
      <c r="CY56" s="45">
        <f t="shared" si="61"/>
        <v>0</v>
      </c>
      <c r="CZ56" s="115" t="s">
        <v>456</v>
      </c>
      <c r="DA56" s="45">
        <v>0</v>
      </c>
      <c r="DB56" s="45">
        <f t="shared" si="62"/>
        <v>0</v>
      </c>
      <c r="DC56" s="37" t="s">
        <v>456</v>
      </c>
      <c r="DD56" s="45">
        <v>0</v>
      </c>
      <c r="DE56" s="45">
        <v>0</v>
      </c>
      <c r="DF56" s="45">
        <v>0</v>
      </c>
      <c r="DG56" s="45">
        <v>0</v>
      </c>
      <c r="DH56" s="48"/>
      <c r="DI56" s="48"/>
      <c r="DJ56" s="48"/>
      <c r="DK56" s="46">
        <v>0</v>
      </c>
      <c r="DL56" s="26" t="s">
        <v>137</v>
      </c>
      <c r="DM56" s="26" t="s">
        <v>137</v>
      </c>
      <c r="DN56" s="26" t="s">
        <v>137</v>
      </c>
    </row>
    <row r="57" spans="1:118" s="27" customFormat="1">
      <c r="A57" s="26" t="s">
        <v>403</v>
      </c>
      <c r="B57" s="26" t="s">
        <v>439</v>
      </c>
      <c r="C57" s="26" t="s">
        <v>33</v>
      </c>
      <c r="D57" s="46">
        <v>12</v>
      </c>
      <c r="E57" s="45">
        <f t="shared" si="34"/>
        <v>1</v>
      </c>
      <c r="F57" s="46">
        <v>1</v>
      </c>
      <c r="G57" s="34">
        <f>(F57/E57)*100</f>
        <v>100</v>
      </c>
      <c r="H57" s="46">
        <v>0</v>
      </c>
      <c r="I57" s="34">
        <f>(H57/E57)*100</f>
        <v>0</v>
      </c>
      <c r="J57" s="46">
        <v>1</v>
      </c>
      <c r="K57" s="34">
        <f t="shared" si="35"/>
        <v>8.3333333333333321</v>
      </c>
      <c r="L57" s="46">
        <v>7</v>
      </c>
      <c r="M57" s="46">
        <v>3</v>
      </c>
      <c r="N57" s="47">
        <f t="shared" si="36"/>
        <v>25</v>
      </c>
      <c r="O57" s="46">
        <v>3</v>
      </c>
      <c r="P57" s="46">
        <v>1</v>
      </c>
      <c r="Q57" s="34">
        <f t="shared" si="37"/>
        <v>8.3333333333333321</v>
      </c>
      <c r="R57" s="46">
        <f t="shared" si="38"/>
        <v>0</v>
      </c>
      <c r="S57" s="46">
        <v>0</v>
      </c>
      <c r="T57" s="37" t="s">
        <v>456</v>
      </c>
      <c r="U57" s="46">
        <v>0</v>
      </c>
      <c r="V57" s="37" t="s">
        <v>456</v>
      </c>
      <c r="W57" s="46">
        <v>0</v>
      </c>
      <c r="X57" s="46">
        <v>0</v>
      </c>
      <c r="Y57" s="34">
        <f t="shared" si="39"/>
        <v>0</v>
      </c>
      <c r="Z57" s="46">
        <v>0</v>
      </c>
      <c r="AA57" s="34">
        <f t="shared" si="40"/>
        <v>0</v>
      </c>
      <c r="AB57" s="42">
        <v>22.6</v>
      </c>
      <c r="AC57" s="42"/>
      <c r="AD57" s="42">
        <v>146.93</v>
      </c>
      <c r="AE57" s="42"/>
      <c r="AF57" s="34">
        <v>3.25</v>
      </c>
      <c r="AG57" s="34"/>
      <c r="AH57" s="45">
        <v>0</v>
      </c>
      <c r="AI57" s="37" t="s">
        <v>456</v>
      </c>
      <c r="AJ57" s="45">
        <v>0</v>
      </c>
      <c r="AK57" s="37" t="s">
        <v>456</v>
      </c>
      <c r="AL57" s="45">
        <v>0</v>
      </c>
      <c r="AM57" s="37" t="s">
        <v>456</v>
      </c>
      <c r="AN57" s="45">
        <v>0</v>
      </c>
      <c r="AO57" s="37" t="s">
        <v>456</v>
      </c>
      <c r="AP57" s="45">
        <v>0</v>
      </c>
      <c r="AQ57" s="175">
        <f t="shared" si="29"/>
        <v>0</v>
      </c>
      <c r="AR57" s="45">
        <f t="shared" si="41"/>
        <v>0</v>
      </c>
      <c r="AS57" s="34">
        <f t="shared" si="42"/>
        <v>0</v>
      </c>
      <c r="AT57" s="149">
        <v>0</v>
      </c>
      <c r="AU57" s="149">
        <v>0</v>
      </c>
      <c r="AV57" s="149">
        <v>0</v>
      </c>
      <c r="AW57" s="45">
        <f t="shared" si="43"/>
        <v>0</v>
      </c>
      <c r="AX57" s="45">
        <v>0</v>
      </c>
      <c r="AY57" s="45">
        <v>0</v>
      </c>
      <c r="AZ57" s="45">
        <v>0</v>
      </c>
      <c r="BA57" s="45">
        <v>0</v>
      </c>
      <c r="BB57" s="34">
        <f t="shared" si="44"/>
        <v>0</v>
      </c>
      <c r="BC57" s="149">
        <v>0</v>
      </c>
      <c r="BD57" s="37" t="s">
        <v>456</v>
      </c>
      <c r="BE57" s="45">
        <f t="shared" si="45"/>
        <v>0</v>
      </c>
      <c r="BF57" s="45">
        <f t="shared" si="46"/>
        <v>0</v>
      </c>
      <c r="BG57" s="45">
        <f t="shared" si="47"/>
        <v>0</v>
      </c>
      <c r="BH57" s="46">
        <v>0</v>
      </c>
      <c r="BI57" s="46">
        <v>0</v>
      </c>
      <c r="BJ57" s="46">
        <v>0</v>
      </c>
      <c r="BK57" s="46">
        <v>0</v>
      </c>
      <c r="BL57" s="46">
        <v>0</v>
      </c>
      <c r="BM57" s="46">
        <v>0</v>
      </c>
      <c r="BN57" s="46">
        <v>0</v>
      </c>
      <c r="BO57" s="46">
        <v>0</v>
      </c>
      <c r="BP57" s="46">
        <v>0</v>
      </c>
      <c r="BQ57" s="45">
        <f t="shared" si="48"/>
        <v>0</v>
      </c>
      <c r="BR57" s="47">
        <f t="shared" si="49"/>
        <v>0</v>
      </c>
      <c r="BS57" s="45">
        <f t="shared" si="50"/>
        <v>0</v>
      </c>
      <c r="BT57" s="45">
        <f t="shared" si="51"/>
        <v>0</v>
      </c>
      <c r="BU57" s="45">
        <f t="shared" si="52"/>
        <v>0</v>
      </c>
      <c r="BV57" s="45">
        <f t="shared" si="53"/>
        <v>0</v>
      </c>
      <c r="BW57" s="45">
        <v>0</v>
      </c>
      <c r="BX57" s="45">
        <v>0</v>
      </c>
      <c r="BY57" s="45">
        <f t="shared" si="54"/>
        <v>0</v>
      </c>
      <c r="BZ57" s="45">
        <v>0</v>
      </c>
      <c r="CA57" s="45">
        <v>0</v>
      </c>
      <c r="CB57" s="45">
        <f t="shared" si="55"/>
        <v>0</v>
      </c>
      <c r="CC57" s="45">
        <v>0</v>
      </c>
      <c r="CD57" s="45">
        <v>0</v>
      </c>
      <c r="CE57" s="45">
        <f t="shared" si="56"/>
        <v>0</v>
      </c>
      <c r="CF57" s="45">
        <v>0</v>
      </c>
      <c r="CG57" s="45">
        <v>0</v>
      </c>
      <c r="CH57" s="45">
        <v>0</v>
      </c>
      <c r="CI57" s="45">
        <v>0</v>
      </c>
      <c r="CJ57" s="48"/>
      <c r="CK57" s="48"/>
      <c r="CL57" s="45">
        <v>0</v>
      </c>
      <c r="CM57" s="45">
        <v>0</v>
      </c>
      <c r="CN57" s="45">
        <f t="shared" si="57"/>
        <v>0</v>
      </c>
      <c r="CO57" s="115" t="s">
        <v>456</v>
      </c>
      <c r="CP57" s="45">
        <f t="shared" si="58"/>
        <v>0</v>
      </c>
      <c r="CQ57" s="45">
        <f t="shared" si="59"/>
        <v>0</v>
      </c>
      <c r="CR57" s="45">
        <f t="shared" si="60"/>
        <v>0</v>
      </c>
      <c r="CS57" s="45">
        <v>0</v>
      </c>
      <c r="CT57" s="45">
        <v>0</v>
      </c>
      <c r="CU57" s="45">
        <v>0</v>
      </c>
      <c r="CV57" s="45">
        <v>0</v>
      </c>
      <c r="CW57" s="45">
        <v>0</v>
      </c>
      <c r="CX57" s="45">
        <v>0</v>
      </c>
      <c r="CY57" s="45">
        <f t="shared" si="61"/>
        <v>0</v>
      </c>
      <c r="CZ57" s="115" t="s">
        <v>456</v>
      </c>
      <c r="DA57" s="45">
        <v>0</v>
      </c>
      <c r="DB57" s="45">
        <f t="shared" si="62"/>
        <v>0</v>
      </c>
      <c r="DC57" s="37" t="s">
        <v>456</v>
      </c>
      <c r="DD57" s="45">
        <v>0</v>
      </c>
      <c r="DE57" s="45">
        <v>0</v>
      </c>
      <c r="DF57" s="45">
        <v>0</v>
      </c>
      <c r="DG57" s="45">
        <v>0</v>
      </c>
      <c r="DH57" s="48"/>
      <c r="DI57" s="48"/>
      <c r="DJ57" s="48"/>
      <c r="DK57" s="46">
        <v>0</v>
      </c>
      <c r="DL57" s="46">
        <v>0</v>
      </c>
      <c r="DM57" s="46">
        <v>0</v>
      </c>
      <c r="DN57" s="46">
        <v>0</v>
      </c>
    </row>
    <row r="58" spans="1:118" s="27" customFormat="1">
      <c r="A58" s="26" t="s">
        <v>240</v>
      </c>
      <c r="B58" s="26" t="s">
        <v>391</v>
      </c>
      <c r="C58" s="26" t="s">
        <v>19</v>
      </c>
      <c r="D58" s="46">
        <v>48</v>
      </c>
      <c r="E58" s="45">
        <f t="shared" si="34"/>
        <v>0</v>
      </c>
      <c r="F58" s="26">
        <v>0</v>
      </c>
      <c r="G58" s="37" t="s">
        <v>456</v>
      </c>
      <c r="H58" s="26">
        <v>0</v>
      </c>
      <c r="I58" s="37" t="s">
        <v>456</v>
      </c>
      <c r="J58" s="26">
        <v>0</v>
      </c>
      <c r="K58" s="34">
        <f t="shared" si="35"/>
        <v>0</v>
      </c>
      <c r="L58" s="26">
        <v>9</v>
      </c>
      <c r="M58" s="26">
        <v>5</v>
      </c>
      <c r="N58" s="47">
        <f t="shared" si="36"/>
        <v>10.416666666666668</v>
      </c>
      <c r="O58" s="26">
        <v>0</v>
      </c>
      <c r="P58" s="26">
        <v>0</v>
      </c>
      <c r="Q58" s="34">
        <f t="shared" si="37"/>
        <v>0</v>
      </c>
      <c r="R58" s="46">
        <f t="shared" si="38"/>
        <v>0</v>
      </c>
      <c r="S58" s="26">
        <v>0</v>
      </c>
      <c r="T58" s="37" t="s">
        <v>456</v>
      </c>
      <c r="U58" s="26">
        <v>0</v>
      </c>
      <c r="V58" s="37" t="s">
        <v>456</v>
      </c>
      <c r="W58" s="46">
        <v>0</v>
      </c>
      <c r="X58" s="26">
        <v>0</v>
      </c>
      <c r="Y58" s="34">
        <f t="shared" si="39"/>
        <v>0</v>
      </c>
      <c r="Z58" s="46">
        <v>0</v>
      </c>
      <c r="AA58" s="34">
        <f t="shared" si="40"/>
        <v>0</v>
      </c>
      <c r="AB58" s="120" t="s">
        <v>392</v>
      </c>
      <c r="AC58" s="120" t="s">
        <v>392</v>
      </c>
      <c r="AD58" s="120" t="s">
        <v>392</v>
      </c>
      <c r="AE58" s="120" t="s">
        <v>392</v>
      </c>
      <c r="AF58" s="37" t="s">
        <v>392</v>
      </c>
      <c r="AG58" s="37" t="s">
        <v>392</v>
      </c>
      <c r="AH58" s="169">
        <v>0</v>
      </c>
      <c r="AI58" s="37" t="s">
        <v>456</v>
      </c>
      <c r="AJ58" s="169">
        <v>0</v>
      </c>
      <c r="AK58" s="37" t="s">
        <v>456</v>
      </c>
      <c r="AL58" s="169">
        <v>0</v>
      </c>
      <c r="AM58" s="37" t="s">
        <v>456</v>
      </c>
      <c r="AN58" s="169">
        <v>0</v>
      </c>
      <c r="AO58" s="37" t="s">
        <v>456</v>
      </c>
      <c r="AP58" s="45">
        <v>0</v>
      </c>
      <c r="AQ58" s="176">
        <f t="shared" si="29"/>
        <v>0</v>
      </c>
      <c r="AR58" s="45">
        <f t="shared" si="41"/>
        <v>0</v>
      </c>
      <c r="AS58" s="34">
        <f t="shared" si="42"/>
        <v>0</v>
      </c>
      <c r="AT58" s="149">
        <v>0</v>
      </c>
      <c r="AU58" s="149">
        <v>0</v>
      </c>
      <c r="AV58" s="149">
        <v>0</v>
      </c>
      <c r="AW58" s="45">
        <f t="shared" si="43"/>
        <v>0</v>
      </c>
      <c r="AX58" s="45">
        <v>0</v>
      </c>
      <c r="AY58" s="45">
        <v>0</v>
      </c>
      <c r="AZ58" s="45">
        <v>0</v>
      </c>
      <c r="BA58" s="45">
        <v>0</v>
      </c>
      <c r="BB58" s="34">
        <f t="shared" si="44"/>
        <v>0</v>
      </c>
      <c r="BC58" s="149">
        <v>0</v>
      </c>
      <c r="BD58" s="37" t="s">
        <v>456</v>
      </c>
      <c r="BE58" s="45">
        <f t="shared" si="45"/>
        <v>0</v>
      </c>
      <c r="BF58" s="45">
        <f t="shared" si="46"/>
        <v>0</v>
      </c>
      <c r="BG58" s="45">
        <f t="shared" si="47"/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5">
        <f t="shared" si="48"/>
        <v>0</v>
      </c>
      <c r="BR58" s="47">
        <f t="shared" si="49"/>
        <v>0</v>
      </c>
      <c r="BS58" s="45">
        <f t="shared" si="50"/>
        <v>0</v>
      </c>
      <c r="BT58" s="45">
        <f t="shared" si="51"/>
        <v>0</v>
      </c>
      <c r="BU58" s="45">
        <f t="shared" si="52"/>
        <v>0</v>
      </c>
      <c r="BV58" s="45">
        <f t="shared" si="53"/>
        <v>0</v>
      </c>
      <c r="BW58" s="45">
        <v>0</v>
      </c>
      <c r="BX58" s="45">
        <v>0</v>
      </c>
      <c r="BY58" s="45">
        <f t="shared" si="54"/>
        <v>0</v>
      </c>
      <c r="BZ58" s="45">
        <v>0</v>
      </c>
      <c r="CA58" s="45">
        <v>0</v>
      </c>
      <c r="CB58" s="45">
        <f t="shared" si="55"/>
        <v>0</v>
      </c>
      <c r="CC58" s="45">
        <v>0</v>
      </c>
      <c r="CD58" s="45">
        <v>0</v>
      </c>
      <c r="CE58" s="45">
        <f t="shared" si="56"/>
        <v>0</v>
      </c>
      <c r="CF58" s="45">
        <v>0</v>
      </c>
      <c r="CG58" s="45">
        <v>0</v>
      </c>
      <c r="CH58" s="45">
        <v>0</v>
      </c>
      <c r="CI58" s="45">
        <v>0</v>
      </c>
      <c r="CJ58" s="48"/>
      <c r="CK58" s="48"/>
      <c r="CL58" s="45">
        <v>0</v>
      </c>
      <c r="CM58" s="45">
        <v>0</v>
      </c>
      <c r="CN58" s="45">
        <f t="shared" si="57"/>
        <v>0</v>
      </c>
      <c r="CO58" s="115" t="s">
        <v>456</v>
      </c>
      <c r="CP58" s="45">
        <f t="shared" si="58"/>
        <v>0</v>
      </c>
      <c r="CQ58" s="45">
        <f t="shared" si="59"/>
        <v>0</v>
      </c>
      <c r="CR58" s="45">
        <f t="shared" si="60"/>
        <v>0</v>
      </c>
      <c r="CS58" s="45">
        <v>0</v>
      </c>
      <c r="CT58" s="45">
        <v>0</v>
      </c>
      <c r="CU58" s="45">
        <v>0</v>
      </c>
      <c r="CV58" s="45">
        <v>0</v>
      </c>
      <c r="CW58" s="45">
        <v>0</v>
      </c>
      <c r="CX58" s="45">
        <v>0</v>
      </c>
      <c r="CY58" s="45">
        <f t="shared" si="61"/>
        <v>0</v>
      </c>
      <c r="CZ58" s="115" t="s">
        <v>456</v>
      </c>
      <c r="DA58" s="45">
        <v>0</v>
      </c>
      <c r="DB58" s="45">
        <f t="shared" si="62"/>
        <v>0</v>
      </c>
      <c r="DC58" s="37" t="s">
        <v>456</v>
      </c>
      <c r="DD58" s="45">
        <v>0</v>
      </c>
      <c r="DE58" s="45">
        <v>0</v>
      </c>
      <c r="DF58" s="45">
        <v>0</v>
      </c>
      <c r="DG58" s="45">
        <v>0</v>
      </c>
      <c r="DH58" s="48"/>
      <c r="DI58" s="48"/>
      <c r="DJ58" s="48"/>
      <c r="DK58" s="46">
        <v>0</v>
      </c>
      <c r="DL58" s="46" t="s">
        <v>392</v>
      </c>
      <c r="DM58" s="46" t="s">
        <v>392</v>
      </c>
      <c r="DN58" s="46">
        <v>0</v>
      </c>
    </row>
    <row r="59" spans="1:118" s="27" customFormat="1">
      <c r="A59" s="26" t="s">
        <v>404</v>
      </c>
      <c r="B59" s="26" t="s">
        <v>439</v>
      </c>
      <c r="C59" s="26" t="s">
        <v>33</v>
      </c>
      <c r="D59" s="46">
        <v>33</v>
      </c>
      <c r="E59" s="45">
        <f t="shared" si="34"/>
        <v>1</v>
      </c>
      <c r="F59" s="46">
        <v>1</v>
      </c>
      <c r="G59" s="34">
        <f>(F59/E59)*100</f>
        <v>100</v>
      </c>
      <c r="H59" s="46">
        <v>0</v>
      </c>
      <c r="I59" s="34">
        <f>(H59/E59)*100</f>
        <v>0</v>
      </c>
      <c r="J59" s="46">
        <v>1</v>
      </c>
      <c r="K59" s="34">
        <f t="shared" si="35"/>
        <v>3.0303030303030303</v>
      </c>
      <c r="L59" s="46">
        <v>28</v>
      </c>
      <c r="M59" s="46">
        <v>12</v>
      </c>
      <c r="N59" s="47">
        <f t="shared" si="36"/>
        <v>36.363636363636367</v>
      </c>
      <c r="O59" s="46">
        <v>5</v>
      </c>
      <c r="P59" s="46">
        <v>4</v>
      </c>
      <c r="Q59" s="34">
        <f t="shared" si="37"/>
        <v>12.121212121212121</v>
      </c>
      <c r="R59" s="46">
        <f t="shared" si="38"/>
        <v>2</v>
      </c>
      <c r="S59" s="46">
        <v>2</v>
      </c>
      <c r="T59" s="34">
        <f>(S59/R59)*100</f>
        <v>100</v>
      </c>
      <c r="U59" s="46">
        <v>0</v>
      </c>
      <c r="V59" s="34">
        <f>(U59/R59)*100</f>
        <v>0</v>
      </c>
      <c r="W59" s="46">
        <v>0</v>
      </c>
      <c r="X59" s="46">
        <v>2</v>
      </c>
      <c r="Y59" s="34">
        <f t="shared" si="39"/>
        <v>6.0606060606060606</v>
      </c>
      <c r="Z59" s="46">
        <v>0</v>
      </c>
      <c r="AA59" s="34">
        <f t="shared" si="40"/>
        <v>0</v>
      </c>
      <c r="AB59" s="42">
        <v>23.82</v>
      </c>
      <c r="AC59" s="42"/>
      <c r="AD59" s="42">
        <v>286.94</v>
      </c>
      <c r="AE59" s="42"/>
      <c r="AF59" s="34">
        <v>7.91</v>
      </c>
      <c r="AG59" s="34"/>
      <c r="AH59" s="45">
        <v>1</v>
      </c>
      <c r="AI59" s="34">
        <f>(AH59/S59)*100</f>
        <v>50</v>
      </c>
      <c r="AJ59" s="45">
        <v>0</v>
      </c>
      <c r="AK59" s="37" t="s">
        <v>456</v>
      </c>
      <c r="AL59" s="45">
        <v>1</v>
      </c>
      <c r="AM59" s="34">
        <f>(AL59/X59)*100</f>
        <v>50</v>
      </c>
      <c r="AN59" s="45">
        <v>0</v>
      </c>
      <c r="AO59" s="37" t="s">
        <v>456</v>
      </c>
      <c r="AP59" s="45">
        <v>0</v>
      </c>
      <c r="AQ59" s="175">
        <f t="shared" si="29"/>
        <v>0</v>
      </c>
      <c r="AR59" s="45">
        <f t="shared" si="41"/>
        <v>0</v>
      </c>
      <c r="AS59" s="34">
        <f t="shared" si="42"/>
        <v>0</v>
      </c>
      <c r="AT59" s="149">
        <v>0</v>
      </c>
      <c r="AU59" s="149">
        <v>0</v>
      </c>
      <c r="AV59" s="149">
        <v>0</v>
      </c>
      <c r="AW59" s="45">
        <f t="shared" si="43"/>
        <v>0</v>
      </c>
      <c r="AX59" s="45">
        <v>0</v>
      </c>
      <c r="AY59" s="45">
        <v>0</v>
      </c>
      <c r="AZ59" s="45">
        <v>0</v>
      </c>
      <c r="BA59" s="45">
        <v>0</v>
      </c>
      <c r="BB59" s="34">
        <f t="shared" si="44"/>
        <v>0</v>
      </c>
      <c r="BC59" s="149">
        <v>0</v>
      </c>
      <c r="BD59" s="37" t="s">
        <v>456</v>
      </c>
      <c r="BE59" s="45">
        <f t="shared" si="45"/>
        <v>0</v>
      </c>
      <c r="BF59" s="45">
        <f t="shared" si="46"/>
        <v>0</v>
      </c>
      <c r="BG59" s="45">
        <f t="shared" si="47"/>
        <v>0</v>
      </c>
      <c r="BH59" s="46">
        <v>0</v>
      </c>
      <c r="BI59" s="46">
        <v>0</v>
      </c>
      <c r="BJ59" s="46">
        <v>0</v>
      </c>
      <c r="BK59" s="46">
        <v>0</v>
      </c>
      <c r="BL59" s="46">
        <v>0</v>
      </c>
      <c r="BM59" s="46">
        <v>0</v>
      </c>
      <c r="BN59" s="46">
        <v>0</v>
      </c>
      <c r="BO59" s="46">
        <v>0</v>
      </c>
      <c r="BP59" s="46">
        <v>0</v>
      </c>
      <c r="BQ59" s="45">
        <f t="shared" si="48"/>
        <v>0</v>
      </c>
      <c r="BR59" s="47">
        <f t="shared" si="49"/>
        <v>0</v>
      </c>
      <c r="BS59" s="45">
        <f t="shared" si="50"/>
        <v>0</v>
      </c>
      <c r="BT59" s="45">
        <f t="shared" si="51"/>
        <v>0</v>
      </c>
      <c r="BU59" s="45">
        <f t="shared" si="52"/>
        <v>0</v>
      </c>
      <c r="BV59" s="45">
        <f t="shared" si="53"/>
        <v>0</v>
      </c>
      <c r="BW59" s="45">
        <v>0</v>
      </c>
      <c r="BX59" s="45">
        <v>0</v>
      </c>
      <c r="BY59" s="45">
        <f t="shared" si="54"/>
        <v>0</v>
      </c>
      <c r="BZ59" s="45">
        <v>0</v>
      </c>
      <c r="CA59" s="45">
        <v>0</v>
      </c>
      <c r="CB59" s="45">
        <f t="shared" si="55"/>
        <v>0</v>
      </c>
      <c r="CC59" s="45">
        <v>0</v>
      </c>
      <c r="CD59" s="45">
        <v>0</v>
      </c>
      <c r="CE59" s="45">
        <f t="shared" si="56"/>
        <v>0</v>
      </c>
      <c r="CF59" s="45">
        <v>0</v>
      </c>
      <c r="CG59" s="45">
        <v>0</v>
      </c>
      <c r="CH59" s="45">
        <v>0</v>
      </c>
      <c r="CI59" s="45">
        <v>0</v>
      </c>
      <c r="CJ59" s="48"/>
      <c r="CK59" s="48"/>
      <c r="CL59" s="45">
        <v>0</v>
      </c>
      <c r="CM59" s="45">
        <v>0</v>
      </c>
      <c r="CN59" s="45">
        <f t="shared" si="57"/>
        <v>0</v>
      </c>
      <c r="CO59" s="115" t="s">
        <v>456</v>
      </c>
      <c r="CP59" s="45">
        <f t="shared" si="58"/>
        <v>0</v>
      </c>
      <c r="CQ59" s="45">
        <f t="shared" si="59"/>
        <v>0</v>
      </c>
      <c r="CR59" s="45">
        <f t="shared" si="60"/>
        <v>0</v>
      </c>
      <c r="CS59" s="45">
        <v>0</v>
      </c>
      <c r="CT59" s="45">
        <v>0</v>
      </c>
      <c r="CU59" s="45">
        <v>0</v>
      </c>
      <c r="CV59" s="45">
        <v>0</v>
      </c>
      <c r="CW59" s="45">
        <v>0</v>
      </c>
      <c r="CX59" s="45">
        <v>0</v>
      </c>
      <c r="CY59" s="45">
        <f t="shared" si="61"/>
        <v>0</v>
      </c>
      <c r="CZ59" s="115" t="s">
        <v>456</v>
      </c>
      <c r="DA59" s="45">
        <v>0</v>
      </c>
      <c r="DB59" s="45">
        <f t="shared" si="62"/>
        <v>0</v>
      </c>
      <c r="DC59" s="37" t="s">
        <v>456</v>
      </c>
      <c r="DD59" s="45">
        <v>0</v>
      </c>
      <c r="DE59" s="45">
        <v>0</v>
      </c>
      <c r="DF59" s="45">
        <v>0</v>
      </c>
      <c r="DG59" s="45">
        <v>0</v>
      </c>
      <c r="DH59" s="48"/>
      <c r="DI59" s="48"/>
      <c r="DJ59" s="48"/>
      <c r="DK59" s="46">
        <v>0</v>
      </c>
      <c r="DL59" s="46">
        <v>1</v>
      </c>
      <c r="DM59" s="46">
        <v>0</v>
      </c>
      <c r="DN59" s="46">
        <v>0</v>
      </c>
    </row>
    <row r="60" spans="1:118" s="27" customFormat="1">
      <c r="A60" s="26" t="s">
        <v>241</v>
      </c>
      <c r="B60" s="26" t="s">
        <v>391</v>
      </c>
      <c r="C60" s="26" t="s">
        <v>33</v>
      </c>
      <c r="D60" s="46">
        <v>136</v>
      </c>
      <c r="E60" s="45">
        <f t="shared" si="34"/>
        <v>6</v>
      </c>
      <c r="F60" s="26">
        <v>5</v>
      </c>
      <c r="G60" s="34">
        <f>(F60/E60)*100</f>
        <v>83.333333333333343</v>
      </c>
      <c r="H60" s="26">
        <v>1</v>
      </c>
      <c r="I60" s="34">
        <f>(H60/E60)*100</f>
        <v>16.666666666666664</v>
      </c>
      <c r="J60" s="26">
        <v>5</v>
      </c>
      <c r="K60" s="34">
        <f t="shared" si="35"/>
        <v>3.6764705882352944</v>
      </c>
      <c r="L60" s="26">
        <v>19</v>
      </c>
      <c r="M60" s="26">
        <v>12</v>
      </c>
      <c r="N60" s="47">
        <f t="shared" si="36"/>
        <v>8.8235294117647065</v>
      </c>
      <c r="O60" s="26">
        <v>0</v>
      </c>
      <c r="P60" s="26">
        <v>0</v>
      </c>
      <c r="Q60" s="34">
        <f t="shared" si="37"/>
        <v>0</v>
      </c>
      <c r="R60" s="46">
        <f t="shared" si="38"/>
        <v>3</v>
      </c>
      <c r="S60" s="26">
        <v>3</v>
      </c>
      <c r="T60" s="34">
        <f>(S60/R60)*100</f>
        <v>100</v>
      </c>
      <c r="U60" s="26">
        <v>0</v>
      </c>
      <c r="V60" s="34">
        <f>(U60/R60)*100</f>
        <v>0</v>
      </c>
      <c r="W60" s="46">
        <v>2</v>
      </c>
      <c r="X60" s="26">
        <v>2</v>
      </c>
      <c r="Y60" s="34">
        <f t="shared" si="39"/>
        <v>1.4705882352941175</v>
      </c>
      <c r="Z60" s="46">
        <v>2</v>
      </c>
      <c r="AA60" s="34">
        <f t="shared" si="40"/>
        <v>1.4705882352941175</v>
      </c>
      <c r="AB60" s="120" t="s">
        <v>392</v>
      </c>
      <c r="AC60" s="120" t="s">
        <v>392</v>
      </c>
      <c r="AD60" s="120" t="s">
        <v>392</v>
      </c>
      <c r="AE60" s="120" t="s">
        <v>392</v>
      </c>
      <c r="AF60" s="37" t="s">
        <v>392</v>
      </c>
      <c r="AG60" s="37" t="s">
        <v>392</v>
      </c>
      <c r="AH60" s="169">
        <v>0</v>
      </c>
      <c r="AI60" s="34">
        <f>(AH60/S60)*100</f>
        <v>0</v>
      </c>
      <c r="AJ60" s="169">
        <v>0</v>
      </c>
      <c r="AK60" s="34">
        <f>(AJ60/W60)*100</f>
        <v>0</v>
      </c>
      <c r="AL60" s="169">
        <v>0</v>
      </c>
      <c r="AM60" s="34">
        <f>(AL60/X60)*100</f>
        <v>0</v>
      </c>
      <c r="AN60" s="169">
        <v>0</v>
      </c>
      <c r="AO60" s="34">
        <f>(AN60/Z60)*100</f>
        <v>0</v>
      </c>
      <c r="AP60" s="45">
        <v>0</v>
      </c>
      <c r="AQ60" s="176">
        <f t="shared" si="29"/>
        <v>0</v>
      </c>
      <c r="AR60" s="45">
        <f t="shared" si="41"/>
        <v>1</v>
      </c>
      <c r="AS60" s="34">
        <f t="shared" si="42"/>
        <v>0.73529411764705876</v>
      </c>
      <c r="AT60" s="149">
        <v>0</v>
      </c>
      <c r="AU60" s="149">
        <v>1</v>
      </c>
      <c r="AV60" s="149">
        <v>0</v>
      </c>
      <c r="AW60" s="45">
        <f t="shared" si="43"/>
        <v>1</v>
      </c>
      <c r="AX60" s="45">
        <v>0</v>
      </c>
      <c r="AY60" s="45">
        <v>1</v>
      </c>
      <c r="AZ60" s="45">
        <v>0</v>
      </c>
      <c r="BA60" s="45">
        <v>1</v>
      </c>
      <c r="BB60" s="34">
        <f t="shared" si="44"/>
        <v>0.73529411764705876</v>
      </c>
      <c r="BC60" s="149">
        <v>1</v>
      </c>
      <c r="BD60" s="34">
        <f>(BC60/BA60)*100</f>
        <v>100</v>
      </c>
      <c r="BE60" s="45">
        <f t="shared" si="45"/>
        <v>0</v>
      </c>
      <c r="BF60" s="45">
        <f t="shared" si="46"/>
        <v>1</v>
      </c>
      <c r="BG60" s="45">
        <f t="shared" si="47"/>
        <v>0</v>
      </c>
      <c r="BH60" s="46">
        <v>0</v>
      </c>
      <c r="BI60" s="46">
        <v>0</v>
      </c>
      <c r="BJ60" s="46">
        <v>0</v>
      </c>
      <c r="BK60" s="46">
        <v>0</v>
      </c>
      <c r="BL60" s="46">
        <v>1</v>
      </c>
      <c r="BM60" s="46">
        <v>0</v>
      </c>
      <c r="BN60" s="46">
        <v>0</v>
      </c>
      <c r="BO60" s="46">
        <v>0</v>
      </c>
      <c r="BP60" s="46">
        <v>0</v>
      </c>
      <c r="BQ60" s="45">
        <f t="shared" si="48"/>
        <v>0</v>
      </c>
      <c r="BR60" s="47">
        <f t="shared" si="49"/>
        <v>0</v>
      </c>
      <c r="BS60" s="45">
        <f t="shared" si="50"/>
        <v>0</v>
      </c>
      <c r="BT60" s="45">
        <f t="shared" si="51"/>
        <v>0</v>
      </c>
      <c r="BU60" s="45">
        <f t="shared" si="52"/>
        <v>0</v>
      </c>
      <c r="BV60" s="45">
        <f t="shared" si="53"/>
        <v>0</v>
      </c>
      <c r="BW60" s="45">
        <v>0</v>
      </c>
      <c r="BX60" s="45">
        <v>0</v>
      </c>
      <c r="BY60" s="45">
        <f t="shared" si="54"/>
        <v>0</v>
      </c>
      <c r="BZ60" s="45">
        <v>0</v>
      </c>
      <c r="CA60" s="45">
        <v>0</v>
      </c>
      <c r="CB60" s="45">
        <f t="shared" si="55"/>
        <v>0</v>
      </c>
      <c r="CC60" s="45">
        <v>0</v>
      </c>
      <c r="CD60" s="45">
        <v>0</v>
      </c>
      <c r="CE60" s="45">
        <f t="shared" si="56"/>
        <v>0</v>
      </c>
      <c r="CF60" s="45">
        <v>0</v>
      </c>
      <c r="CG60" s="45">
        <v>0</v>
      </c>
      <c r="CH60" s="45">
        <v>0</v>
      </c>
      <c r="CI60" s="45">
        <v>0</v>
      </c>
      <c r="CJ60" s="48"/>
      <c r="CK60" s="48"/>
      <c r="CL60" s="45">
        <v>0</v>
      </c>
      <c r="CM60" s="45">
        <v>0</v>
      </c>
      <c r="CN60" s="45">
        <f t="shared" si="57"/>
        <v>0</v>
      </c>
      <c r="CO60" s="115" t="s">
        <v>456</v>
      </c>
      <c r="CP60" s="45">
        <f t="shared" si="58"/>
        <v>0</v>
      </c>
      <c r="CQ60" s="45">
        <f t="shared" si="59"/>
        <v>0</v>
      </c>
      <c r="CR60" s="45">
        <f t="shared" si="60"/>
        <v>0</v>
      </c>
      <c r="CS60" s="45">
        <v>0</v>
      </c>
      <c r="CT60" s="45">
        <v>0</v>
      </c>
      <c r="CU60" s="45">
        <v>0</v>
      </c>
      <c r="CV60" s="45">
        <v>0</v>
      </c>
      <c r="CW60" s="45">
        <v>0</v>
      </c>
      <c r="CX60" s="45">
        <v>0</v>
      </c>
      <c r="CY60" s="45">
        <f t="shared" si="61"/>
        <v>0</v>
      </c>
      <c r="CZ60" s="115" t="s">
        <v>456</v>
      </c>
      <c r="DA60" s="45">
        <v>0</v>
      </c>
      <c r="DB60" s="45">
        <f t="shared" si="62"/>
        <v>0</v>
      </c>
      <c r="DC60" s="37" t="s">
        <v>456</v>
      </c>
      <c r="DD60" s="45">
        <v>0</v>
      </c>
      <c r="DE60" s="45">
        <v>0</v>
      </c>
      <c r="DF60" s="45">
        <v>0</v>
      </c>
      <c r="DG60" s="45">
        <v>0</v>
      </c>
      <c r="DH60" s="48"/>
      <c r="DI60" s="48"/>
      <c r="DJ60" s="48"/>
      <c r="DK60" s="46">
        <v>0</v>
      </c>
      <c r="DL60" s="46" t="s">
        <v>392</v>
      </c>
      <c r="DM60" s="46" t="s">
        <v>392</v>
      </c>
      <c r="DN60" s="46">
        <v>3</v>
      </c>
    </row>
    <row r="61" spans="1:118" s="27" customFormat="1">
      <c r="A61" s="26" t="s">
        <v>405</v>
      </c>
      <c r="B61" s="26" t="s">
        <v>439</v>
      </c>
      <c r="C61" s="26" t="s">
        <v>33</v>
      </c>
      <c r="D61" s="46">
        <v>76</v>
      </c>
      <c r="E61" s="45">
        <f t="shared" si="34"/>
        <v>5</v>
      </c>
      <c r="F61" s="46">
        <v>5</v>
      </c>
      <c r="G61" s="34">
        <f>(F61/E61)*100</f>
        <v>100</v>
      </c>
      <c r="H61" s="46">
        <v>0</v>
      </c>
      <c r="I61" s="34">
        <f>(H61/E61)*100</f>
        <v>0</v>
      </c>
      <c r="J61" s="46">
        <v>5</v>
      </c>
      <c r="K61" s="34">
        <f t="shared" si="35"/>
        <v>6.5789473684210522</v>
      </c>
      <c r="L61" s="46">
        <v>55</v>
      </c>
      <c r="M61" s="46">
        <v>24</v>
      </c>
      <c r="N61" s="47">
        <f t="shared" si="36"/>
        <v>31.578947368421051</v>
      </c>
      <c r="O61" s="46">
        <v>21</v>
      </c>
      <c r="P61" s="46">
        <v>13</v>
      </c>
      <c r="Q61" s="34">
        <f t="shared" si="37"/>
        <v>17.105263157894736</v>
      </c>
      <c r="R61" s="46">
        <f t="shared" si="38"/>
        <v>2</v>
      </c>
      <c r="S61" s="46">
        <v>2</v>
      </c>
      <c r="T61" s="34">
        <f>(S61/R61)*100</f>
        <v>100</v>
      </c>
      <c r="U61" s="46">
        <v>0</v>
      </c>
      <c r="V61" s="34">
        <f>(U61/R61)*100</f>
        <v>0</v>
      </c>
      <c r="W61" s="46">
        <v>0</v>
      </c>
      <c r="X61" s="46">
        <v>2</v>
      </c>
      <c r="Y61" s="34">
        <f t="shared" si="39"/>
        <v>2.6315789473684208</v>
      </c>
      <c r="Z61" s="46">
        <v>0</v>
      </c>
      <c r="AA61" s="34">
        <f t="shared" si="40"/>
        <v>0</v>
      </c>
      <c r="AB61" s="42">
        <v>71.13</v>
      </c>
      <c r="AC61" s="42"/>
      <c r="AD61" s="42">
        <v>533.72</v>
      </c>
      <c r="AE61" s="42"/>
      <c r="AF61" s="34">
        <v>9.4</v>
      </c>
      <c r="AG61" s="34"/>
      <c r="AH61" s="45">
        <v>1</v>
      </c>
      <c r="AI61" s="34">
        <f>(AH61/S61)*100</f>
        <v>50</v>
      </c>
      <c r="AJ61" s="45">
        <v>0</v>
      </c>
      <c r="AK61" s="37" t="s">
        <v>456</v>
      </c>
      <c r="AL61" s="45">
        <v>1</v>
      </c>
      <c r="AM61" s="34">
        <f>(AL61/X61)*100</f>
        <v>50</v>
      </c>
      <c r="AN61" s="45">
        <v>0</v>
      </c>
      <c r="AO61" s="37" t="s">
        <v>456</v>
      </c>
      <c r="AP61" s="45">
        <v>0</v>
      </c>
      <c r="AQ61" s="175">
        <f t="shared" si="29"/>
        <v>0</v>
      </c>
      <c r="AR61" s="45">
        <f t="shared" si="41"/>
        <v>0</v>
      </c>
      <c r="AS61" s="34">
        <f t="shared" si="42"/>
        <v>0</v>
      </c>
      <c r="AT61" s="149">
        <v>0</v>
      </c>
      <c r="AU61" s="149">
        <v>0</v>
      </c>
      <c r="AV61" s="149">
        <v>0</v>
      </c>
      <c r="AW61" s="45">
        <f t="shared" si="43"/>
        <v>0</v>
      </c>
      <c r="AX61" s="45">
        <v>0</v>
      </c>
      <c r="AY61" s="45">
        <v>0</v>
      </c>
      <c r="AZ61" s="45">
        <v>0</v>
      </c>
      <c r="BA61" s="45">
        <v>0</v>
      </c>
      <c r="BB61" s="34">
        <f t="shared" si="44"/>
        <v>0</v>
      </c>
      <c r="BC61" s="149">
        <v>0</v>
      </c>
      <c r="BD61" s="37" t="s">
        <v>456</v>
      </c>
      <c r="BE61" s="45">
        <f t="shared" si="45"/>
        <v>0</v>
      </c>
      <c r="BF61" s="45">
        <f t="shared" si="46"/>
        <v>0</v>
      </c>
      <c r="BG61" s="45">
        <f t="shared" si="47"/>
        <v>0</v>
      </c>
      <c r="BH61" s="46">
        <v>0</v>
      </c>
      <c r="BI61" s="46">
        <v>0</v>
      </c>
      <c r="BJ61" s="46">
        <v>0</v>
      </c>
      <c r="BK61" s="46">
        <v>0</v>
      </c>
      <c r="BL61" s="46">
        <v>0</v>
      </c>
      <c r="BM61" s="46">
        <v>0</v>
      </c>
      <c r="BN61" s="46">
        <v>0</v>
      </c>
      <c r="BO61" s="46">
        <v>0</v>
      </c>
      <c r="BP61" s="46">
        <v>0</v>
      </c>
      <c r="BQ61" s="45">
        <f t="shared" si="48"/>
        <v>0</v>
      </c>
      <c r="BR61" s="47">
        <f t="shared" si="49"/>
        <v>0</v>
      </c>
      <c r="BS61" s="45">
        <f t="shared" si="50"/>
        <v>0</v>
      </c>
      <c r="BT61" s="45">
        <f t="shared" si="51"/>
        <v>0</v>
      </c>
      <c r="BU61" s="45">
        <f t="shared" si="52"/>
        <v>0</v>
      </c>
      <c r="BV61" s="45">
        <f t="shared" si="53"/>
        <v>0</v>
      </c>
      <c r="BW61" s="45">
        <v>0</v>
      </c>
      <c r="BX61" s="45">
        <v>0</v>
      </c>
      <c r="BY61" s="45">
        <f t="shared" si="54"/>
        <v>0</v>
      </c>
      <c r="BZ61" s="45">
        <v>0</v>
      </c>
      <c r="CA61" s="45">
        <v>0</v>
      </c>
      <c r="CB61" s="45">
        <f t="shared" si="55"/>
        <v>0</v>
      </c>
      <c r="CC61" s="45">
        <v>0</v>
      </c>
      <c r="CD61" s="45">
        <v>0</v>
      </c>
      <c r="CE61" s="45">
        <f t="shared" si="56"/>
        <v>0</v>
      </c>
      <c r="CF61" s="45">
        <v>0</v>
      </c>
      <c r="CG61" s="45">
        <v>0</v>
      </c>
      <c r="CH61" s="45">
        <v>0</v>
      </c>
      <c r="CI61" s="45">
        <v>0</v>
      </c>
      <c r="CJ61" s="48"/>
      <c r="CK61" s="48"/>
      <c r="CL61" s="45">
        <v>0</v>
      </c>
      <c r="CM61" s="45">
        <v>0</v>
      </c>
      <c r="CN61" s="45">
        <f t="shared" si="57"/>
        <v>0</v>
      </c>
      <c r="CO61" s="115" t="s">
        <v>456</v>
      </c>
      <c r="CP61" s="45">
        <f t="shared" si="58"/>
        <v>0</v>
      </c>
      <c r="CQ61" s="45">
        <f t="shared" si="59"/>
        <v>0</v>
      </c>
      <c r="CR61" s="45">
        <f t="shared" si="60"/>
        <v>0</v>
      </c>
      <c r="CS61" s="45">
        <v>0</v>
      </c>
      <c r="CT61" s="45">
        <v>0</v>
      </c>
      <c r="CU61" s="45">
        <v>0</v>
      </c>
      <c r="CV61" s="45">
        <v>0</v>
      </c>
      <c r="CW61" s="45">
        <v>0</v>
      </c>
      <c r="CX61" s="45">
        <v>0</v>
      </c>
      <c r="CY61" s="45">
        <f t="shared" si="61"/>
        <v>0</v>
      </c>
      <c r="CZ61" s="115" t="s">
        <v>456</v>
      </c>
      <c r="DA61" s="45">
        <v>1</v>
      </c>
      <c r="DB61" s="45">
        <f t="shared" si="62"/>
        <v>0</v>
      </c>
      <c r="DC61" s="34">
        <f>(DB61/DA61)*100</f>
        <v>0</v>
      </c>
      <c r="DD61" s="45">
        <v>0</v>
      </c>
      <c r="DE61" s="45">
        <v>0</v>
      </c>
      <c r="DF61" s="45">
        <v>0</v>
      </c>
      <c r="DG61" s="45">
        <v>0</v>
      </c>
      <c r="DH61" s="48"/>
      <c r="DI61" s="48"/>
      <c r="DJ61" s="48"/>
      <c r="DK61" s="46">
        <v>0</v>
      </c>
      <c r="DL61" s="46">
        <v>0</v>
      </c>
      <c r="DM61" s="46">
        <v>0</v>
      </c>
      <c r="DN61" s="46">
        <v>0</v>
      </c>
    </row>
    <row r="62" spans="1:118" s="27" customFormat="1">
      <c r="A62" s="26" t="s">
        <v>242</v>
      </c>
      <c r="B62" s="26" t="s">
        <v>391</v>
      </c>
      <c r="C62" s="26" t="s">
        <v>19</v>
      </c>
      <c r="D62" s="46">
        <v>39</v>
      </c>
      <c r="E62" s="45">
        <f t="shared" si="34"/>
        <v>3</v>
      </c>
      <c r="F62" s="26">
        <v>3</v>
      </c>
      <c r="G62" s="34">
        <f>(F62/E62)*100</f>
        <v>100</v>
      </c>
      <c r="H62" s="26">
        <v>0</v>
      </c>
      <c r="I62" s="34">
        <f>(H62/E62)*100</f>
        <v>0</v>
      </c>
      <c r="J62" s="26">
        <v>2</v>
      </c>
      <c r="K62" s="34">
        <f t="shared" si="35"/>
        <v>5.1282051282051277</v>
      </c>
      <c r="L62" s="26">
        <v>10</v>
      </c>
      <c r="M62" s="26">
        <v>8</v>
      </c>
      <c r="N62" s="47">
        <f t="shared" si="36"/>
        <v>20.512820512820511</v>
      </c>
      <c r="O62" s="26">
        <v>0</v>
      </c>
      <c r="P62" s="26">
        <v>0</v>
      </c>
      <c r="Q62" s="34">
        <f t="shared" si="37"/>
        <v>0</v>
      </c>
      <c r="R62" s="46">
        <f t="shared" si="38"/>
        <v>1</v>
      </c>
      <c r="S62" s="26">
        <v>1</v>
      </c>
      <c r="T62" s="34">
        <f>(S62/R62)*100</f>
        <v>100</v>
      </c>
      <c r="U62" s="26">
        <v>0</v>
      </c>
      <c r="V62" s="34">
        <f>(U62/R62)*100</f>
        <v>0</v>
      </c>
      <c r="W62" s="46">
        <v>0</v>
      </c>
      <c r="X62" s="26">
        <v>1</v>
      </c>
      <c r="Y62" s="34">
        <f t="shared" si="39"/>
        <v>2.5641025641025639</v>
      </c>
      <c r="Z62" s="46">
        <v>0</v>
      </c>
      <c r="AA62" s="34">
        <f t="shared" si="40"/>
        <v>0</v>
      </c>
      <c r="AB62" s="120" t="s">
        <v>392</v>
      </c>
      <c r="AC62" s="120" t="s">
        <v>392</v>
      </c>
      <c r="AD62" s="120" t="s">
        <v>392</v>
      </c>
      <c r="AE62" s="120" t="s">
        <v>392</v>
      </c>
      <c r="AF62" s="37" t="s">
        <v>392</v>
      </c>
      <c r="AG62" s="37" t="s">
        <v>392</v>
      </c>
      <c r="AH62" s="169">
        <v>1</v>
      </c>
      <c r="AI62" s="34">
        <f>(AH62/S62)*100</f>
        <v>100</v>
      </c>
      <c r="AJ62" s="169">
        <v>0</v>
      </c>
      <c r="AK62" s="37" t="s">
        <v>456</v>
      </c>
      <c r="AL62" s="169">
        <v>1</v>
      </c>
      <c r="AM62" s="34">
        <f>(AL62/X62)*100</f>
        <v>100</v>
      </c>
      <c r="AN62" s="169">
        <v>0</v>
      </c>
      <c r="AO62" s="37" t="s">
        <v>456</v>
      </c>
      <c r="AP62" s="45">
        <v>1</v>
      </c>
      <c r="AQ62" s="176">
        <f t="shared" si="29"/>
        <v>2.5641025641025639</v>
      </c>
      <c r="AR62" s="45">
        <f t="shared" si="41"/>
        <v>0</v>
      </c>
      <c r="AS62" s="34">
        <f t="shared" si="42"/>
        <v>0</v>
      </c>
      <c r="AT62" s="149">
        <v>0</v>
      </c>
      <c r="AU62" s="149">
        <v>0</v>
      </c>
      <c r="AV62" s="149">
        <v>0</v>
      </c>
      <c r="AW62" s="45">
        <f t="shared" si="43"/>
        <v>0</v>
      </c>
      <c r="AX62" s="45">
        <v>0</v>
      </c>
      <c r="AY62" s="45">
        <v>0</v>
      </c>
      <c r="AZ62" s="45">
        <v>0</v>
      </c>
      <c r="BA62" s="45">
        <v>0</v>
      </c>
      <c r="BB62" s="34">
        <f t="shared" si="44"/>
        <v>0</v>
      </c>
      <c r="BC62" s="149">
        <v>0</v>
      </c>
      <c r="BD62" s="37" t="s">
        <v>456</v>
      </c>
      <c r="BE62" s="45">
        <f t="shared" si="45"/>
        <v>0</v>
      </c>
      <c r="BF62" s="45">
        <f t="shared" si="46"/>
        <v>0</v>
      </c>
      <c r="BG62" s="45">
        <f t="shared" si="47"/>
        <v>0</v>
      </c>
      <c r="BH62" s="46">
        <v>0</v>
      </c>
      <c r="BI62" s="46">
        <v>0</v>
      </c>
      <c r="BJ62" s="46">
        <v>0</v>
      </c>
      <c r="BK62" s="46">
        <v>0</v>
      </c>
      <c r="BL62" s="46">
        <v>0</v>
      </c>
      <c r="BM62" s="46">
        <v>0</v>
      </c>
      <c r="BN62" s="46">
        <v>0</v>
      </c>
      <c r="BO62" s="46">
        <v>0</v>
      </c>
      <c r="BP62" s="46">
        <v>0</v>
      </c>
      <c r="BQ62" s="45">
        <f t="shared" si="48"/>
        <v>0</v>
      </c>
      <c r="BR62" s="47">
        <f t="shared" si="49"/>
        <v>0</v>
      </c>
      <c r="BS62" s="45">
        <f t="shared" si="50"/>
        <v>0</v>
      </c>
      <c r="BT62" s="45">
        <f t="shared" si="51"/>
        <v>0</v>
      </c>
      <c r="BU62" s="45">
        <f t="shared" si="52"/>
        <v>0</v>
      </c>
      <c r="BV62" s="45">
        <f t="shared" si="53"/>
        <v>0</v>
      </c>
      <c r="BW62" s="45">
        <v>0</v>
      </c>
      <c r="BX62" s="45">
        <v>0</v>
      </c>
      <c r="BY62" s="45">
        <f t="shared" si="54"/>
        <v>0</v>
      </c>
      <c r="BZ62" s="45">
        <v>0</v>
      </c>
      <c r="CA62" s="45">
        <v>0</v>
      </c>
      <c r="CB62" s="45">
        <f t="shared" si="55"/>
        <v>0</v>
      </c>
      <c r="CC62" s="45">
        <v>0</v>
      </c>
      <c r="CD62" s="45">
        <v>0</v>
      </c>
      <c r="CE62" s="45">
        <f t="shared" si="56"/>
        <v>0</v>
      </c>
      <c r="CF62" s="45">
        <v>0</v>
      </c>
      <c r="CG62" s="45">
        <v>0</v>
      </c>
      <c r="CH62" s="45">
        <v>0</v>
      </c>
      <c r="CI62" s="45">
        <v>0</v>
      </c>
      <c r="CJ62" s="48"/>
      <c r="CK62" s="48"/>
      <c r="CL62" s="45">
        <v>0</v>
      </c>
      <c r="CM62" s="45">
        <v>0</v>
      </c>
      <c r="CN62" s="45">
        <f t="shared" si="57"/>
        <v>0</v>
      </c>
      <c r="CO62" s="115" t="s">
        <v>456</v>
      </c>
      <c r="CP62" s="45">
        <f t="shared" si="58"/>
        <v>0</v>
      </c>
      <c r="CQ62" s="45">
        <f t="shared" si="59"/>
        <v>0</v>
      </c>
      <c r="CR62" s="45">
        <f t="shared" si="60"/>
        <v>0</v>
      </c>
      <c r="CS62" s="45">
        <v>0</v>
      </c>
      <c r="CT62" s="45">
        <v>0</v>
      </c>
      <c r="CU62" s="45">
        <v>0</v>
      </c>
      <c r="CV62" s="45">
        <v>0</v>
      </c>
      <c r="CW62" s="45">
        <v>0</v>
      </c>
      <c r="CX62" s="45">
        <v>0</v>
      </c>
      <c r="CY62" s="45">
        <f t="shared" si="61"/>
        <v>0</v>
      </c>
      <c r="CZ62" s="115" t="s">
        <v>456</v>
      </c>
      <c r="DA62" s="45">
        <v>0</v>
      </c>
      <c r="DB62" s="45">
        <f t="shared" si="62"/>
        <v>0</v>
      </c>
      <c r="DC62" s="37" t="s">
        <v>456</v>
      </c>
      <c r="DD62" s="45">
        <v>0</v>
      </c>
      <c r="DE62" s="45">
        <v>0</v>
      </c>
      <c r="DF62" s="45">
        <v>0</v>
      </c>
      <c r="DG62" s="45">
        <v>0</v>
      </c>
      <c r="DH62" s="48"/>
      <c r="DI62" s="48"/>
      <c r="DJ62" s="48"/>
      <c r="DK62" s="46">
        <v>0</v>
      </c>
      <c r="DL62" s="46" t="s">
        <v>392</v>
      </c>
      <c r="DM62" s="46" t="s">
        <v>392</v>
      </c>
      <c r="DN62" s="46">
        <v>1</v>
      </c>
    </row>
    <row r="63" spans="1:118" s="27" customFormat="1">
      <c r="A63" s="26" t="s">
        <v>158</v>
      </c>
      <c r="B63" s="26" t="s">
        <v>210</v>
      </c>
      <c r="C63" s="26" t="s">
        <v>31</v>
      </c>
      <c r="D63" s="46">
        <v>16</v>
      </c>
      <c r="E63" s="45">
        <f t="shared" si="34"/>
        <v>0</v>
      </c>
      <c r="F63" s="46">
        <v>0</v>
      </c>
      <c r="G63" s="37" t="s">
        <v>456</v>
      </c>
      <c r="H63" s="46">
        <v>0</v>
      </c>
      <c r="I63" s="37" t="s">
        <v>456</v>
      </c>
      <c r="J63" s="46">
        <v>0</v>
      </c>
      <c r="K63" s="34">
        <f t="shared" si="35"/>
        <v>0</v>
      </c>
      <c r="L63" s="46">
        <v>15</v>
      </c>
      <c r="M63" s="46">
        <v>5</v>
      </c>
      <c r="N63" s="47">
        <f t="shared" si="36"/>
        <v>31.25</v>
      </c>
      <c r="O63" s="46">
        <v>2</v>
      </c>
      <c r="P63" s="46">
        <v>1</v>
      </c>
      <c r="Q63" s="34">
        <f t="shared" si="37"/>
        <v>6.25</v>
      </c>
      <c r="R63" s="46">
        <f t="shared" si="38"/>
        <v>3</v>
      </c>
      <c r="S63" s="46">
        <v>3</v>
      </c>
      <c r="T63" s="34">
        <f>(S63/R63)*100</f>
        <v>100</v>
      </c>
      <c r="U63" s="46">
        <v>0</v>
      </c>
      <c r="V63" s="34">
        <f>(U63/R63)*100</f>
        <v>0</v>
      </c>
      <c r="W63" s="46">
        <v>1</v>
      </c>
      <c r="X63" s="46">
        <v>2</v>
      </c>
      <c r="Y63" s="34">
        <f t="shared" si="39"/>
        <v>12.5</v>
      </c>
      <c r="Z63" s="46">
        <v>1</v>
      </c>
      <c r="AA63" s="34">
        <f t="shared" si="40"/>
        <v>6.25</v>
      </c>
      <c r="AB63" s="42">
        <v>49.7</v>
      </c>
      <c r="AC63" s="42">
        <v>7.93</v>
      </c>
      <c r="AD63" s="42">
        <v>143.81</v>
      </c>
      <c r="AE63" s="42">
        <v>7.93</v>
      </c>
      <c r="AF63" s="34">
        <v>2.33</v>
      </c>
      <c r="AG63" s="34">
        <v>1</v>
      </c>
      <c r="AH63" s="45">
        <v>1</v>
      </c>
      <c r="AI63" s="34">
        <f>(AH63/S63)*100</f>
        <v>33.333333333333329</v>
      </c>
      <c r="AJ63" s="45">
        <v>1</v>
      </c>
      <c r="AK63" s="34">
        <f>(AJ63/W63)*100</f>
        <v>100</v>
      </c>
      <c r="AL63" s="45">
        <v>1</v>
      </c>
      <c r="AM63" s="34">
        <f>(AL63/X63)*100</f>
        <v>50</v>
      </c>
      <c r="AN63" s="45">
        <v>1</v>
      </c>
      <c r="AO63" s="34">
        <f>(AN63/Z63)*100</f>
        <v>100</v>
      </c>
      <c r="AP63" s="45">
        <v>0</v>
      </c>
      <c r="AQ63" s="175">
        <f t="shared" si="29"/>
        <v>0</v>
      </c>
      <c r="AR63" s="45">
        <f t="shared" si="41"/>
        <v>0</v>
      </c>
      <c r="AS63" s="34">
        <f t="shared" si="42"/>
        <v>0</v>
      </c>
      <c r="AT63" s="149">
        <v>0</v>
      </c>
      <c r="AU63" s="149">
        <v>0</v>
      </c>
      <c r="AV63" s="149">
        <v>0</v>
      </c>
      <c r="AW63" s="45">
        <f t="shared" si="43"/>
        <v>0</v>
      </c>
      <c r="AX63" s="45">
        <v>0</v>
      </c>
      <c r="AY63" s="45">
        <v>0</v>
      </c>
      <c r="AZ63" s="45">
        <v>0</v>
      </c>
      <c r="BA63" s="45">
        <v>0</v>
      </c>
      <c r="BB63" s="34">
        <f t="shared" si="44"/>
        <v>0</v>
      </c>
      <c r="BC63" s="149"/>
      <c r="BD63" s="37" t="s">
        <v>456</v>
      </c>
      <c r="BE63" s="45">
        <f t="shared" si="45"/>
        <v>0</v>
      </c>
      <c r="BF63" s="45">
        <f t="shared" si="46"/>
        <v>0</v>
      </c>
      <c r="BG63" s="45">
        <f t="shared" si="47"/>
        <v>0</v>
      </c>
      <c r="BH63" s="46">
        <v>0</v>
      </c>
      <c r="BI63" s="46">
        <v>0</v>
      </c>
      <c r="BJ63" s="46">
        <v>0</v>
      </c>
      <c r="BK63" s="46">
        <v>0</v>
      </c>
      <c r="BL63" s="46">
        <v>0</v>
      </c>
      <c r="BM63" s="46">
        <v>0</v>
      </c>
      <c r="BN63" s="46">
        <v>0</v>
      </c>
      <c r="BO63" s="46">
        <v>0</v>
      </c>
      <c r="BP63" s="46">
        <v>0</v>
      </c>
      <c r="BQ63" s="45">
        <f t="shared" si="48"/>
        <v>0</v>
      </c>
      <c r="BR63" s="47">
        <f t="shared" si="49"/>
        <v>0</v>
      </c>
      <c r="BS63" s="45">
        <f t="shared" si="50"/>
        <v>0</v>
      </c>
      <c r="BT63" s="45">
        <f t="shared" si="51"/>
        <v>0</v>
      </c>
      <c r="BU63" s="45">
        <f t="shared" si="52"/>
        <v>0</v>
      </c>
      <c r="BV63" s="45">
        <f t="shared" si="53"/>
        <v>0</v>
      </c>
      <c r="BW63" s="45">
        <v>0</v>
      </c>
      <c r="BX63" s="45">
        <v>0</v>
      </c>
      <c r="BY63" s="45">
        <f t="shared" si="54"/>
        <v>0</v>
      </c>
      <c r="BZ63" s="45">
        <v>0</v>
      </c>
      <c r="CA63" s="45">
        <v>0</v>
      </c>
      <c r="CB63" s="45">
        <f t="shared" si="55"/>
        <v>0</v>
      </c>
      <c r="CC63" s="45">
        <v>0</v>
      </c>
      <c r="CD63" s="45">
        <v>0</v>
      </c>
      <c r="CE63" s="45">
        <f t="shared" si="56"/>
        <v>0</v>
      </c>
      <c r="CF63" s="45">
        <v>0</v>
      </c>
      <c r="CG63" s="45">
        <v>0</v>
      </c>
      <c r="CH63" s="45">
        <v>0</v>
      </c>
      <c r="CI63" s="45">
        <v>0</v>
      </c>
      <c r="CJ63" s="48"/>
      <c r="CK63" s="48"/>
      <c r="CL63" s="45">
        <v>0</v>
      </c>
      <c r="CM63" s="45">
        <v>0</v>
      </c>
      <c r="CN63" s="45">
        <f t="shared" si="57"/>
        <v>0</v>
      </c>
      <c r="CO63" s="115" t="s">
        <v>456</v>
      </c>
      <c r="CP63" s="45">
        <f t="shared" si="58"/>
        <v>0</v>
      </c>
      <c r="CQ63" s="45">
        <f t="shared" si="59"/>
        <v>0</v>
      </c>
      <c r="CR63" s="45">
        <f t="shared" si="60"/>
        <v>0</v>
      </c>
      <c r="CS63" s="45">
        <v>0</v>
      </c>
      <c r="CT63" s="45">
        <v>0</v>
      </c>
      <c r="CU63" s="45">
        <v>0</v>
      </c>
      <c r="CV63" s="45">
        <v>0</v>
      </c>
      <c r="CW63" s="45">
        <v>0</v>
      </c>
      <c r="CX63" s="45">
        <v>0</v>
      </c>
      <c r="CY63" s="45">
        <f t="shared" si="61"/>
        <v>0</v>
      </c>
      <c r="CZ63" s="115" t="s">
        <v>456</v>
      </c>
      <c r="DA63" s="45">
        <v>0</v>
      </c>
      <c r="DB63" s="45">
        <f t="shared" si="62"/>
        <v>0</v>
      </c>
      <c r="DC63" s="37" t="s">
        <v>456</v>
      </c>
      <c r="DD63" s="45">
        <v>0</v>
      </c>
      <c r="DE63" s="45">
        <v>0</v>
      </c>
      <c r="DF63" s="45">
        <v>0</v>
      </c>
      <c r="DG63" s="45">
        <v>0</v>
      </c>
      <c r="DH63" s="48"/>
      <c r="DI63" s="48"/>
      <c r="DJ63" s="48"/>
      <c r="DK63" s="46">
        <v>0</v>
      </c>
      <c r="DL63" s="46">
        <v>0</v>
      </c>
      <c r="DM63" s="46">
        <v>0</v>
      </c>
      <c r="DN63" s="46">
        <v>2</v>
      </c>
    </row>
    <row r="64" spans="1:118" s="27" customFormat="1">
      <c r="A64" s="26" t="s">
        <v>406</v>
      </c>
      <c r="B64" s="26" t="s">
        <v>439</v>
      </c>
      <c r="C64" s="26" t="s">
        <v>33</v>
      </c>
      <c r="D64" s="46">
        <v>18</v>
      </c>
      <c r="E64" s="45">
        <f t="shared" si="34"/>
        <v>2</v>
      </c>
      <c r="F64" s="46">
        <v>2</v>
      </c>
      <c r="G64" s="34">
        <f>(F64/E64)*100</f>
        <v>100</v>
      </c>
      <c r="H64" s="46">
        <v>0</v>
      </c>
      <c r="I64" s="34">
        <f>(H64/E64)*100</f>
        <v>0</v>
      </c>
      <c r="J64" s="46">
        <v>1</v>
      </c>
      <c r="K64" s="34">
        <f t="shared" si="35"/>
        <v>5.5555555555555554</v>
      </c>
      <c r="L64" s="46">
        <v>9</v>
      </c>
      <c r="M64" s="46">
        <v>4</v>
      </c>
      <c r="N64" s="47">
        <f t="shared" si="36"/>
        <v>22.222222222222221</v>
      </c>
      <c r="O64" s="46">
        <v>2</v>
      </c>
      <c r="P64" s="46">
        <v>1</v>
      </c>
      <c r="Q64" s="34">
        <f t="shared" si="37"/>
        <v>5.5555555555555554</v>
      </c>
      <c r="R64" s="46">
        <f t="shared" si="38"/>
        <v>0</v>
      </c>
      <c r="S64" s="46">
        <v>0</v>
      </c>
      <c r="T64" s="37" t="s">
        <v>456</v>
      </c>
      <c r="U64" s="46">
        <v>0</v>
      </c>
      <c r="V64" s="37" t="s">
        <v>456</v>
      </c>
      <c r="W64" s="46">
        <v>0</v>
      </c>
      <c r="X64" s="46">
        <v>0</v>
      </c>
      <c r="Y64" s="34">
        <f t="shared" si="39"/>
        <v>0</v>
      </c>
      <c r="Z64" s="46">
        <v>0</v>
      </c>
      <c r="AA64" s="34">
        <f t="shared" si="40"/>
        <v>0</v>
      </c>
      <c r="AB64" s="42">
        <v>23.28</v>
      </c>
      <c r="AC64" s="42"/>
      <c r="AD64" s="42">
        <v>340.7</v>
      </c>
      <c r="AE64" s="42"/>
      <c r="AF64" s="34">
        <v>6.75</v>
      </c>
      <c r="AG64" s="34"/>
      <c r="AH64" s="45">
        <v>0</v>
      </c>
      <c r="AI64" s="37" t="s">
        <v>456</v>
      </c>
      <c r="AJ64" s="45">
        <v>0</v>
      </c>
      <c r="AK64" s="37" t="s">
        <v>456</v>
      </c>
      <c r="AL64" s="45">
        <v>0</v>
      </c>
      <c r="AM64" s="37" t="s">
        <v>456</v>
      </c>
      <c r="AN64" s="45">
        <v>0</v>
      </c>
      <c r="AO64" s="37" t="s">
        <v>456</v>
      </c>
      <c r="AP64" s="45">
        <v>0</v>
      </c>
      <c r="AQ64" s="175">
        <f t="shared" si="29"/>
        <v>0</v>
      </c>
      <c r="AR64" s="45">
        <f t="shared" si="41"/>
        <v>0</v>
      </c>
      <c r="AS64" s="34">
        <f t="shared" si="42"/>
        <v>0</v>
      </c>
      <c r="AT64" s="149">
        <v>0</v>
      </c>
      <c r="AU64" s="149">
        <v>0</v>
      </c>
      <c r="AV64" s="149">
        <v>0</v>
      </c>
      <c r="AW64" s="45">
        <f t="shared" si="43"/>
        <v>0</v>
      </c>
      <c r="AX64" s="45">
        <v>0</v>
      </c>
      <c r="AY64" s="45">
        <v>0</v>
      </c>
      <c r="AZ64" s="45">
        <v>0</v>
      </c>
      <c r="BA64" s="45">
        <v>0</v>
      </c>
      <c r="BB64" s="34">
        <f t="shared" si="44"/>
        <v>0</v>
      </c>
      <c r="BC64" s="149">
        <v>0</v>
      </c>
      <c r="BD64" s="37" t="s">
        <v>456</v>
      </c>
      <c r="BE64" s="45">
        <f t="shared" si="45"/>
        <v>0</v>
      </c>
      <c r="BF64" s="45">
        <f t="shared" si="46"/>
        <v>0</v>
      </c>
      <c r="BG64" s="45">
        <f t="shared" si="47"/>
        <v>0</v>
      </c>
      <c r="BH64" s="46">
        <v>0</v>
      </c>
      <c r="BI64" s="46">
        <v>0</v>
      </c>
      <c r="BJ64" s="46">
        <v>0</v>
      </c>
      <c r="BK64" s="46">
        <v>0</v>
      </c>
      <c r="BL64" s="46">
        <v>0</v>
      </c>
      <c r="BM64" s="46">
        <v>0</v>
      </c>
      <c r="BN64" s="46">
        <v>0</v>
      </c>
      <c r="BO64" s="46">
        <v>0</v>
      </c>
      <c r="BP64" s="46">
        <v>0</v>
      </c>
      <c r="BQ64" s="45">
        <f t="shared" si="48"/>
        <v>0</v>
      </c>
      <c r="BR64" s="47">
        <f t="shared" si="49"/>
        <v>0</v>
      </c>
      <c r="BS64" s="45">
        <f t="shared" si="50"/>
        <v>0</v>
      </c>
      <c r="BT64" s="45">
        <f t="shared" si="51"/>
        <v>0</v>
      </c>
      <c r="BU64" s="45">
        <f t="shared" si="52"/>
        <v>0</v>
      </c>
      <c r="BV64" s="45">
        <f t="shared" si="53"/>
        <v>0</v>
      </c>
      <c r="BW64" s="45">
        <v>0</v>
      </c>
      <c r="BX64" s="45">
        <v>0</v>
      </c>
      <c r="BY64" s="45">
        <f t="shared" si="54"/>
        <v>0</v>
      </c>
      <c r="BZ64" s="45">
        <v>0</v>
      </c>
      <c r="CA64" s="45">
        <v>0</v>
      </c>
      <c r="CB64" s="45">
        <f t="shared" si="55"/>
        <v>0</v>
      </c>
      <c r="CC64" s="45">
        <v>0</v>
      </c>
      <c r="CD64" s="45">
        <v>0</v>
      </c>
      <c r="CE64" s="45">
        <f t="shared" si="56"/>
        <v>0</v>
      </c>
      <c r="CF64" s="45">
        <v>0</v>
      </c>
      <c r="CG64" s="45">
        <v>0</v>
      </c>
      <c r="CH64" s="45">
        <v>0</v>
      </c>
      <c r="CI64" s="45">
        <v>0</v>
      </c>
      <c r="CJ64" s="48"/>
      <c r="CK64" s="48"/>
      <c r="CL64" s="45">
        <v>0</v>
      </c>
      <c r="CM64" s="45">
        <v>0</v>
      </c>
      <c r="CN64" s="45">
        <f t="shared" si="57"/>
        <v>0</v>
      </c>
      <c r="CO64" s="115" t="s">
        <v>456</v>
      </c>
      <c r="CP64" s="45">
        <f t="shared" si="58"/>
        <v>0</v>
      </c>
      <c r="CQ64" s="45">
        <f t="shared" si="59"/>
        <v>0</v>
      </c>
      <c r="CR64" s="45">
        <f t="shared" si="60"/>
        <v>0</v>
      </c>
      <c r="CS64" s="45">
        <v>0</v>
      </c>
      <c r="CT64" s="45">
        <v>0</v>
      </c>
      <c r="CU64" s="45">
        <v>0</v>
      </c>
      <c r="CV64" s="45">
        <v>0</v>
      </c>
      <c r="CW64" s="45">
        <v>0</v>
      </c>
      <c r="CX64" s="45">
        <v>0</v>
      </c>
      <c r="CY64" s="45">
        <f t="shared" si="61"/>
        <v>0</v>
      </c>
      <c r="CZ64" s="115" t="s">
        <v>456</v>
      </c>
      <c r="DA64" s="45">
        <v>0</v>
      </c>
      <c r="DB64" s="45">
        <f t="shared" si="62"/>
        <v>0</v>
      </c>
      <c r="DC64" s="37" t="s">
        <v>456</v>
      </c>
      <c r="DD64" s="45">
        <v>0</v>
      </c>
      <c r="DE64" s="45">
        <v>0</v>
      </c>
      <c r="DF64" s="45">
        <v>0</v>
      </c>
      <c r="DG64" s="45">
        <v>0</v>
      </c>
      <c r="DH64" s="48"/>
      <c r="DI64" s="48"/>
      <c r="DJ64" s="48"/>
      <c r="DK64" s="46">
        <v>0</v>
      </c>
      <c r="DL64" s="46">
        <v>0</v>
      </c>
      <c r="DM64" s="46">
        <v>0</v>
      </c>
      <c r="DN64" s="46">
        <v>0</v>
      </c>
    </row>
    <row r="65" spans="1:118" s="27" customFormat="1">
      <c r="A65" s="26" t="s">
        <v>243</v>
      </c>
      <c r="B65" s="26" t="s">
        <v>391</v>
      </c>
      <c r="C65" s="26" t="s">
        <v>32</v>
      </c>
      <c r="D65" s="46">
        <v>82</v>
      </c>
      <c r="E65" s="45">
        <f t="shared" si="34"/>
        <v>4</v>
      </c>
      <c r="F65" s="26">
        <v>3</v>
      </c>
      <c r="G65" s="34">
        <f>(F65/E65)*100</f>
        <v>75</v>
      </c>
      <c r="H65" s="26">
        <v>1</v>
      </c>
      <c r="I65" s="34">
        <f>(H65/E65)*100</f>
        <v>25</v>
      </c>
      <c r="J65" s="26">
        <v>3</v>
      </c>
      <c r="K65" s="34">
        <f t="shared" si="35"/>
        <v>3.6585365853658534</v>
      </c>
      <c r="L65" s="26">
        <v>8</v>
      </c>
      <c r="M65" s="26">
        <v>7</v>
      </c>
      <c r="N65" s="47">
        <f t="shared" si="36"/>
        <v>8.536585365853659</v>
      </c>
      <c r="O65" s="26">
        <v>0</v>
      </c>
      <c r="P65" s="26">
        <v>0</v>
      </c>
      <c r="Q65" s="34">
        <f t="shared" si="37"/>
        <v>0</v>
      </c>
      <c r="R65" s="46">
        <f t="shared" si="38"/>
        <v>1</v>
      </c>
      <c r="S65" s="26">
        <v>1</v>
      </c>
      <c r="T65" s="34">
        <f>(S65/R65)*100</f>
        <v>100</v>
      </c>
      <c r="U65" s="26">
        <v>0</v>
      </c>
      <c r="V65" s="34">
        <f>(U65/R65)*100</f>
        <v>0</v>
      </c>
      <c r="W65" s="46">
        <v>0</v>
      </c>
      <c r="X65" s="26">
        <v>1</v>
      </c>
      <c r="Y65" s="34">
        <f t="shared" si="39"/>
        <v>1.2195121951219512</v>
      </c>
      <c r="Z65" s="46">
        <v>0</v>
      </c>
      <c r="AA65" s="34">
        <f t="shared" si="40"/>
        <v>0</v>
      </c>
      <c r="AB65" s="120" t="s">
        <v>392</v>
      </c>
      <c r="AC65" s="120" t="s">
        <v>392</v>
      </c>
      <c r="AD65" s="120" t="s">
        <v>392</v>
      </c>
      <c r="AE65" s="120" t="s">
        <v>392</v>
      </c>
      <c r="AF65" s="37" t="s">
        <v>392</v>
      </c>
      <c r="AG65" s="37" t="s">
        <v>392</v>
      </c>
      <c r="AH65" s="169">
        <v>0</v>
      </c>
      <c r="AI65" s="34">
        <f>(AH65/S65)*100</f>
        <v>0</v>
      </c>
      <c r="AJ65" s="169">
        <v>0</v>
      </c>
      <c r="AK65" s="37" t="s">
        <v>456</v>
      </c>
      <c r="AL65" s="169">
        <v>0</v>
      </c>
      <c r="AM65" s="34">
        <f>(AL65/X65)*100</f>
        <v>0</v>
      </c>
      <c r="AN65" s="169">
        <v>0</v>
      </c>
      <c r="AO65" s="37" t="s">
        <v>456</v>
      </c>
      <c r="AP65" s="45">
        <v>0</v>
      </c>
      <c r="AQ65" s="176">
        <f t="shared" si="29"/>
        <v>0</v>
      </c>
      <c r="AR65" s="45">
        <f t="shared" si="41"/>
        <v>0</v>
      </c>
      <c r="AS65" s="34">
        <f t="shared" si="42"/>
        <v>0</v>
      </c>
      <c r="AT65" s="149">
        <v>0</v>
      </c>
      <c r="AU65" s="149">
        <v>0</v>
      </c>
      <c r="AV65" s="149">
        <v>0</v>
      </c>
      <c r="AW65" s="45">
        <f t="shared" si="43"/>
        <v>0</v>
      </c>
      <c r="AX65" s="45">
        <v>0</v>
      </c>
      <c r="AY65" s="45">
        <v>0</v>
      </c>
      <c r="AZ65" s="45">
        <v>0</v>
      </c>
      <c r="BA65" s="45">
        <v>0</v>
      </c>
      <c r="BB65" s="34">
        <f t="shared" si="44"/>
        <v>0</v>
      </c>
      <c r="BC65" s="149">
        <v>0</v>
      </c>
      <c r="BD65" s="37" t="s">
        <v>456</v>
      </c>
      <c r="BE65" s="45">
        <f t="shared" si="45"/>
        <v>0</v>
      </c>
      <c r="BF65" s="45">
        <f t="shared" si="46"/>
        <v>0</v>
      </c>
      <c r="BG65" s="45">
        <f t="shared" si="47"/>
        <v>0</v>
      </c>
      <c r="BH65" s="46">
        <v>0</v>
      </c>
      <c r="BI65" s="46">
        <v>0</v>
      </c>
      <c r="BJ65" s="46">
        <v>0</v>
      </c>
      <c r="BK65" s="46">
        <v>0</v>
      </c>
      <c r="BL65" s="46">
        <v>0</v>
      </c>
      <c r="BM65" s="46">
        <v>0</v>
      </c>
      <c r="BN65" s="46">
        <v>0</v>
      </c>
      <c r="BO65" s="46">
        <v>0</v>
      </c>
      <c r="BP65" s="46">
        <v>0</v>
      </c>
      <c r="BQ65" s="45">
        <f t="shared" si="48"/>
        <v>0</v>
      </c>
      <c r="BR65" s="47">
        <f t="shared" si="49"/>
        <v>0</v>
      </c>
      <c r="BS65" s="45">
        <f t="shared" si="50"/>
        <v>0</v>
      </c>
      <c r="BT65" s="45">
        <f t="shared" si="51"/>
        <v>0</v>
      </c>
      <c r="BU65" s="45">
        <f t="shared" si="52"/>
        <v>0</v>
      </c>
      <c r="BV65" s="45">
        <f t="shared" si="53"/>
        <v>0</v>
      </c>
      <c r="BW65" s="45">
        <v>0</v>
      </c>
      <c r="BX65" s="45">
        <v>0</v>
      </c>
      <c r="BY65" s="45">
        <f t="shared" si="54"/>
        <v>0</v>
      </c>
      <c r="BZ65" s="45">
        <v>0</v>
      </c>
      <c r="CA65" s="45">
        <v>0</v>
      </c>
      <c r="CB65" s="45">
        <f t="shared" si="55"/>
        <v>0</v>
      </c>
      <c r="CC65" s="45">
        <v>0</v>
      </c>
      <c r="CD65" s="45">
        <v>0</v>
      </c>
      <c r="CE65" s="45">
        <f t="shared" si="56"/>
        <v>0</v>
      </c>
      <c r="CF65" s="45">
        <v>0</v>
      </c>
      <c r="CG65" s="45">
        <v>0</v>
      </c>
      <c r="CH65" s="45">
        <v>0</v>
      </c>
      <c r="CI65" s="45">
        <v>0</v>
      </c>
      <c r="CJ65" s="48"/>
      <c r="CK65" s="48"/>
      <c r="CL65" s="45">
        <v>0</v>
      </c>
      <c r="CM65" s="45">
        <v>0</v>
      </c>
      <c r="CN65" s="45">
        <f t="shared" si="57"/>
        <v>0</v>
      </c>
      <c r="CO65" s="115" t="s">
        <v>456</v>
      </c>
      <c r="CP65" s="45">
        <f t="shared" si="58"/>
        <v>0</v>
      </c>
      <c r="CQ65" s="45">
        <f t="shared" si="59"/>
        <v>0</v>
      </c>
      <c r="CR65" s="45">
        <f t="shared" si="60"/>
        <v>0</v>
      </c>
      <c r="CS65" s="45">
        <v>0</v>
      </c>
      <c r="CT65" s="45">
        <v>0</v>
      </c>
      <c r="CU65" s="45">
        <v>0</v>
      </c>
      <c r="CV65" s="45">
        <v>0</v>
      </c>
      <c r="CW65" s="45">
        <v>0</v>
      </c>
      <c r="CX65" s="45">
        <v>0</v>
      </c>
      <c r="CY65" s="45">
        <f t="shared" si="61"/>
        <v>0</v>
      </c>
      <c r="CZ65" s="115" t="s">
        <v>456</v>
      </c>
      <c r="DA65" s="45">
        <v>0</v>
      </c>
      <c r="DB65" s="45">
        <f t="shared" si="62"/>
        <v>0</v>
      </c>
      <c r="DC65" s="37" t="s">
        <v>456</v>
      </c>
      <c r="DD65" s="45">
        <v>0</v>
      </c>
      <c r="DE65" s="45">
        <v>0</v>
      </c>
      <c r="DF65" s="45">
        <v>0</v>
      </c>
      <c r="DG65" s="45">
        <v>0</v>
      </c>
      <c r="DH65" s="48"/>
      <c r="DI65" s="48"/>
      <c r="DJ65" s="48"/>
      <c r="DK65" s="46">
        <v>0</v>
      </c>
      <c r="DL65" s="46" t="s">
        <v>392</v>
      </c>
      <c r="DM65" s="46" t="s">
        <v>392</v>
      </c>
      <c r="DN65" s="46">
        <v>1</v>
      </c>
    </row>
    <row r="66" spans="1:118" s="27" customFormat="1">
      <c r="A66" s="26" t="s">
        <v>244</v>
      </c>
      <c r="B66" s="26" t="s">
        <v>391</v>
      </c>
      <c r="C66" s="26" t="s">
        <v>34</v>
      </c>
      <c r="D66" s="46">
        <v>131</v>
      </c>
      <c r="E66" s="45">
        <f t="shared" si="34"/>
        <v>10</v>
      </c>
      <c r="F66" s="26">
        <v>10</v>
      </c>
      <c r="G66" s="34">
        <f>(F66/E66)*100</f>
        <v>100</v>
      </c>
      <c r="H66" s="26">
        <v>0</v>
      </c>
      <c r="I66" s="34">
        <f>(H66/E66)*100</f>
        <v>0</v>
      </c>
      <c r="J66" s="26">
        <v>7</v>
      </c>
      <c r="K66" s="34">
        <f t="shared" si="35"/>
        <v>5.343511450381679</v>
      </c>
      <c r="L66" s="26">
        <v>35</v>
      </c>
      <c r="M66" s="26">
        <v>20</v>
      </c>
      <c r="N66" s="47">
        <f t="shared" si="36"/>
        <v>15.267175572519085</v>
      </c>
      <c r="O66" s="26">
        <v>1</v>
      </c>
      <c r="P66" s="26">
        <v>1</v>
      </c>
      <c r="Q66" s="34">
        <f t="shared" si="37"/>
        <v>0.76335877862595414</v>
      </c>
      <c r="R66" s="46">
        <f t="shared" si="38"/>
        <v>3</v>
      </c>
      <c r="S66" s="26">
        <v>3</v>
      </c>
      <c r="T66" s="34">
        <f>(S66/R66)*100</f>
        <v>100</v>
      </c>
      <c r="U66" s="26">
        <v>0</v>
      </c>
      <c r="V66" s="34">
        <f>(U66/R66)*100</f>
        <v>0</v>
      </c>
      <c r="W66" s="46">
        <v>0</v>
      </c>
      <c r="X66" s="26">
        <v>2</v>
      </c>
      <c r="Y66" s="34">
        <f t="shared" si="39"/>
        <v>1.5267175572519083</v>
      </c>
      <c r="Z66" s="46">
        <v>0</v>
      </c>
      <c r="AA66" s="34">
        <f t="shared" si="40"/>
        <v>0</v>
      </c>
      <c r="AB66" s="120" t="s">
        <v>392</v>
      </c>
      <c r="AC66" s="120" t="s">
        <v>392</v>
      </c>
      <c r="AD66" s="120" t="s">
        <v>392</v>
      </c>
      <c r="AE66" s="120" t="s">
        <v>392</v>
      </c>
      <c r="AF66" s="37" t="s">
        <v>392</v>
      </c>
      <c r="AG66" s="37" t="s">
        <v>392</v>
      </c>
      <c r="AH66" s="169">
        <v>1</v>
      </c>
      <c r="AI66" s="34">
        <f>(AH66/S66)*100</f>
        <v>33.333333333333329</v>
      </c>
      <c r="AJ66" s="169">
        <v>0</v>
      </c>
      <c r="AK66" s="37" t="s">
        <v>456</v>
      </c>
      <c r="AL66" s="169">
        <v>1</v>
      </c>
      <c r="AM66" s="34">
        <f>(AL66/X66)*100</f>
        <v>50</v>
      </c>
      <c r="AN66" s="169">
        <v>0</v>
      </c>
      <c r="AO66" s="37" t="s">
        <v>456</v>
      </c>
      <c r="AP66" s="45">
        <v>0</v>
      </c>
      <c r="AQ66" s="175">
        <f t="shared" si="29"/>
        <v>0</v>
      </c>
      <c r="AR66" s="45">
        <f t="shared" si="41"/>
        <v>2</v>
      </c>
      <c r="AS66" s="34">
        <f t="shared" si="42"/>
        <v>1.5267175572519083</v>
      </c>
      <c r="AT66" s="149">
        <v>0</v>
      </c>
      <c r="AU66" s="149">
        <v>2</v>
      </c>
      <c r="AV66" s="149">
        <v>0</v>
      </c>
      <c r="AW66" s="45">
        <f t="shared" si="43"/>
        <v>2</v>
      </c>
      <c r="AX66" s="45">
        <v>0</v>
      </c>
      <c r="AY66" s="45">
        <v>2</v>
      </c>
      <c r="AZ66" s="45">
        <v>0</v>
      </c>
      <c r="BA66" s="45">
        <v>2</v>
      </c>
      <c r="BB66" s="34">
        <f t="shared" si="44"/>
        <v>1.5267175572519083</v>
      </c>
      <c r="BC66" s="149">
        <v>0</v>
      </c>
      <c r="BD66" s="34">
        <f>(BC66/BA66)*100</f>
        <v>0</v>
      </c>
      <c r="BE66" s="45">
        <f t="shared" si="45"/>
        <v>0</v>
      </c>
      <c r="BF66" s="45">
        <f t="shared" si="46"/>
        <v>0</v>
      </c>
      <c r="BG66" s="45">
        <f t="shared" si="47"/>
        <v>2</v>
      </c>
      <c r="BH66" s="46">
        <v>0</v>
      </c>
      <c r="BI66" s="46">
        <v>0</v>
      </c>
      <c r="BJ66" s="46">
        <v>0</v>
      </c>
      <c r="BK66" s="46">
        <v>0</v>
      </c>
      <c r="BL66" s="46">
        <v>0</v>
      </c>
      <c r="BM66" s="46">
        <v>2</v>
      </c>
      <c r="BN66" s="46">
        <v>0</v>
      </c>
      <c r="BO66" s="46">
        <v>0</v>
      </c>
      <c r="BP66" s="46">
        <v>0</v>
      </c>
      <c r="BQ66" s="45">
        <f t="shared" si="48"/>
        <v>0</v>
      </c>
      <c r="BR66" s="47">
        <f t="shared" si="49"/>
        <v>0</v>
      </c>
      <c r="BS66" s="45">
        <f t="shared" si="50"/>
        <v>0</v>
      </c>
      <c r="BT66" s="45">
        <f t="shared" si="51"/>
        <v>0</v>
      </c>
      <c r="BU66" s="45">
        <f t="shared" si="52"/>
        <v>0</v>
      </c>
      <c r="BV66" s="45">
        <f t="shared" si="53"/>
        <v>0</v>
      </c>
      <c r="BW66" s="45">
        <v>0</v>
      </c>
      <c r="BX66" s="45">
        <v>0</v>
      </c>
      <c r="BY66" s="45">
        <f t="shared" si="54"/>
        <v>0</v>
      </c>
      <c r="BZ66" s="45">
        <v>0</v>
      </c>
      <c r="CA66" s="45">
        <v>0</v>
      </c>
      <c r="CB66" s="45">
        <f t="shared" si="55"/>
        <v>0</v>
      </c>
      <c r="CC66" s="45">
        <v>0</v>
      </c>
      <c r="CD66" s="45">
        <v>0</v>
      </c>
      <c r="CE66" s="45">
        <f t="shared" si="56"/>
        <v>0</v>
      </c>
      <c r="CF66" s="45">
        <v>0</v>
      </c>
      <c r="CG66" s="45">
        <v>0</v>
      </c>
      <c r="CH66" s="45">
        <v>0</v>
      </c>
      <c r="CI66" s="45">
        <v>0</v>
      </c>
      <c r="CJ66" s="48"/>
      <c r="CK66" s="48"/>
      <c r="CL66" s="45">
        <v>0</v>
      </c>
      <c r="CM66" s="45">
        <v>0</v>
      </c>
      <c r="CN66" s="45">
        <f t="shared" si="57"/>
        <v>0</v>
      </c>
      <c r="CO66" s="115" t="s">
        <v>456</v>
      </c>
      <c r="CP66" s="45">
        <f t="shared" si="58"/>
        <v>0</v>
      </c>
      <c r="CQ66" s="45">
        <f t="shared" si="59"/>
        <v>0</v>
      </c>
      <c r="CR66" s="45">
        <f t="shared" si="60"/>
        <v>0</v>
      </c>
      <c r="CS66" s="45">
        <v>0</v>
      </c>
      <c r="CT66" s="45">
        <v>0</v>
      </c>
      <c r="CU66" s="45">
        <v>0</v>
      </c>
      <c r="CV66" s="45">
        <v>0</v>
      </c>
      <c r="CW66" s="45">
        <v>0</v>
      </c>
      <c r="CX66" s="45">
        <v>0</v>
      </c>
      <c r="CY66" s="45">
        <f t="shared" si="61"/>
        <v>0</v>
      </c>
      <c r="CZ66" s="115" t="s">
        <v>456</v>
      </c>
      <c r="DA66" s="45">
        <v>0</v>
      </c>
      <c r="DB66" s="45">
        <f t="shared" si="62"/>
        <v>0</v>
      </c>
      <c r="DC66" s="37" t="s">
        <v>456</v>
      </c>
      <c r="DD66" s="45">
        <v>0</v>
      </c>
      <c r="DE66" s="45">
        <v>0</v>
      </c>
      <c r="DF66" s="45">
        <v>0</v>
      </c>
      <c r="DG66" s="45">
        <v>0</v>
      </c>
      <c r="DH66" s="48"/>
      <c r="DI66" s="48"/>
      <c r="DJ66" s="48"/>
      <c r="DK66" s="46">
        <v>0</v>
      </c>
      <c r="DL66" s="46" t="s">
        <v>392</v>
      </c>
      <c r="DM66" s="46" t="s">
        <v>392</v>
      </c>
      <c r="DN66" s="46">
        <v>3</v>
      </c>
    </row>
    <row r="67" spans="1:118" s="27" customFormat="1">
      <c r="A67" s="26" t="s">
        <v>22</v>
      </c>
      <c r="B67" s="26" t="s">
        <v>391</v>
      </c>
      <c r="C67" s="26" t="s">
        <v>19</v>
      </c>
      <c r="D67" s="46">
        <v>95</v>
      </c>
      <c r="E67" s="45">
        <f t="shared" si="34"/>
        <v>8</v>
      </c>
      <c r="F67" s="26">
        <v>7</v>
      </c>
      <c r="G67" s="34">
        <f>(F67/E67)*100</f>
        <v>87.5</v>
      </c>
      <c r="H67" s="26">
        <v>1</v>
      </c>
      <c r="I67" s="34">
        <f>(H67/E67)*100</f>
        <v>12.5</v>
      </c>
      <c r="J67" s="26">
        <v>6</v>
      </c>
      <c r="K67" s="34">
        <f t="shared" si="35"/>
        <v>6.3157894736842106</v>
      </c>
      <c r="L67" s="26">
        <v>24</v>
      </c>
      <c r="M67" s="26">
        <v>17</v>
      </c>
      <c r="N67" s="47">
        <f t="shared" si="36"/>
        <v>17.894736842105264</v>
      </c>
      <c r="O67" s="26">
        <v>0</v>
      </c>
      <c r="P67" s="26">
        <v>0</v>
      </c>
      <c r="Q67" s="34">
        <f t="shared" si="37"/>
        <v>0</v>
      </c>
      <c r="R67" s="46">
        <f t="shared" si="38"/>
        <v>0</v>
      </c>
      <c r="S67" s="26">
        <v>0</v>
      </c>
      <c r="T67" s="37" t="s">
        <v>456</v>
      </c>
      <c r="U67" s="26">
        <v>0</v>
      </c>
      <c r="V67" s="37" t="s">
        <v>456</v>
      </c>
      <c r="W67" s="46">
        <v>0</v>
      </c>
      <c r="X67" s="26">
        <v>0</v>
      </c>
      <c r="Y67" s="34">
        <f t="shared" si="39"/>
        <v>0</v>
      </c>
      <c r="Z67" s="46">
        <v>0</v>
      </c>
      <c r="AA67" s="34">
        <f t="shared" si="40"/>
        <v>0</v>
      </c>
      <c r="AB67" s="120" t="s">
        <v>392</v>
      </c>
      <c r="AC67" s="120" t="s">
        <v>392</v>
      </c>
      <c r="AD67" s="120" t="s">
        <v>392</v>
      </c>
      <c r="AE67" s="120" t="s">
        <v>392</v>
      </c>
      <c r="AF67" s="37" t="s">
        <v>392</v>
      </c>
      <c r="AG67" s="37" t="s">
        <v>392</v>
      </c>
      <c r="AH67" s="169">
        <v>0</v>
      </c>
      <c r="AI67" s="37" t="s">
        <v>456</v>
      </c>
      <c r="AJ67" s="169">
        <v>0</v>
      </c>
      <c r="AK67" s="37" t="s">
        <v>456</v>
      </c>
      <c r="AL67" s="169">
        <v>0</v>
      </c>
      <c r="AM67" s="37" t="s">
        <v>456</v>
      </c>
      <c r="AN67" s="169">
        <v>0</v>
      </c>
      <c r="AO67" s="37" t="s">
        <v>456</v>
      </c>
      <c r="AP67" s="45">
        <v>0</v>
      </c>
      <c r="AQ67" s="176">
        <f t="shared" si="29"/>
        <v>0</v>
      </c>
      <c r="AR67" s="45">
        <f t="shared" si="41"/>
        <v>1</v>
      </c>
      <c r="AS67" s="34">
        <f t="shared" si="42"/>
        <v>1.0526315789473684</v>
      </c>
      <c r="AT67" s="149">
        <v>0</v>
      </c>
      <c r="AU67" s="149">
        <v>1</v>
      </c>
      <c r="AV67" s="149">
        <v>0</v>
      </c>
      <c r="AW67" s="45">
        <f t="shared" si="43"/>
        <v>1</v>
      </c>
      <c r="AX67" s="45">
        <v>0</v>
      </c>
      <c r="AY67" s="45">
        <v>1</v>
      </c>
      <c r="AZ67" s="45">
        <v>0</v>
      </c>
      <c r="BA67" s="45">
        <v>1</v>
      </c>
      <c r="BB67" s="34">
        <f t="shared" si="44"/>
        <v>1.0526315789473684</v>
      </c>
      <c r="BC67" s="149">
        <v>0</v>
      </c>
      <c r="BD67" s="34">
        <f>(BC67/BA67)*100</f>
        <v>0</v>
      </c>
      <c r="BE67" s="45">
        <f t="shared" si="45"/>
        <v>0</v>
      </c>
      <c r="BF67" s="45">
        <f t="shared" si="46"/>
        <v>1</v>
      </c>
      <c r="BG67" s="45">
        <f t="shared" si="47"/>
        <v>0</v>
      </c>
      <c r="BH67" s="46">
        <v>0</v>
      </c>
      <c r="BI67" s="46">
        <v>0</v>
      </c>
      <c r="BJ67" s="46">
        <v>0</v>
      </c>
      <c r="BK67" s="46">
        <v>0</v>
      </c>
      <c r="BL67" s="46">
        <v>1</v>
      </c>
      <c r="BM67" s="46">
        <v>0</v>
      </c>
      <c r="BN67" s="46">
        <v>0</v>
      </c>
      <c r="BO67" s="46">
        <v>0</v>
      </c>
      <c r="BP67" s="46">
        <v>0</v>
      </c>
      <c r="BQ67" s="45">
        <f t="shared" si="48"/>
        <v>0</v>
      </c>
      <c r="BR67" s="47">
        <f t="shared" si="49"/>
        <v>0</v>
      </c>
      <c r="BS67" s="45">
        <f t="shared" si="50"/>
        <v>0</v>
      </c>
      <c r="BT67" s="45">
        <f t="shared" si="51"/>
        <v>0</v>
      </c>
      <c r="BU67" s="45">
        <f t="shared" si="52"/>
        <v>0</v>
      </c>
      <c r="BV67" s="45">
        <f t="shared" si="53"/>
        <v>0</v>
      </c>
      <c r="BW67" s="45">
        <v>0</v>
      </c>
      <c r="BX67" s="45">
        <v>0</v>
      </c>
      <c r="BY67" s="45">
        <f t="shared" si="54"/>
        <v>0</v>
      </c>
      <c r="BZ67" s="45">
        <v>0</v>
      </c>
      <c r="CA67" s="45">
        <v>0</v>
      </c>
      <c r="CB67" s="45">
        <f t="shared" si="55"/>
        <v>0</v>
      </c>
      <c r="CC67" s="45">
        <v>0</v>
      </c>
      <c r="CD67" s="45">
        <v>0</v>
      </c>
      <c r="CE67" s="45">
        <f t="shared" si="56"/>
        <v>0</v>
      </c>
      <c r="CF67" s="45">
        <v>0</v>
      </c>
      <c r="CG67" s="45">
        <v>0</v>
      </c>
      <c r="CH67" s="45">
        <v>0</v>
      </c>
      <c r="CI67" s="45">
        <v>0</v>
      </c>
      <c r="CJ67" s="48"/>
      <c r="CK67" s="48"/>
      <c r="CL67" s="45">
        <v>0</v>
      </c>
      <c r="CM67" s="45">
        <v>0</v>
      </c>
      <c r="CN67" s="45">
        <f t="shared" si="57"/>
        <v>0</v>
      </c>
      <c r="CO67" s="115" t="s">
        <v>456</v>
      </c>
      <c r="CP67" s="45">
        <f t="shared" si="58"/>
        <v>0</v>
      </c>
      <c r="CQ67" s="45">
        <f t="shared" si="59"/>
        <v>0</v>
      </c>
      <c r="CR67" s="45">
        <f t="shared" si="60"/>
        <v>0</v>
      </c>
      <c r="CS67" s="45">
        <v>0</v>
      </c>
      <c r="CT67" s="45">
        <v>0</v>
      </c>
      <c r="CU67" s="45">
        <v>0</v>
      </c>
      <c r="CV67" s="45">
        <v>0</v>
      </c>
      <c r="CW67" s="45">
        <v>0</v>
      </c>
      <c r="CX67" s="45">
        <v>0</v>
      </c>
      <c r="CY67" s="45">
        <f t="shared" si="61"/>
        <v>0</v>
      </c>
      <c r="CZ67" s="115" t="s">
        <v>456</v>
      </c>
      <c r="DA67" s="45">
        <v>0</v>
      </c>
      <c r="DB67" s="45">
        <f t="shared" si="62"/>
        <v>0</v>
      </c>
      <c r="DC67" s="37" t="s">
        <v>456</v>
      </c>
      <c r="DD67" s="45">
        <v>0</v>
      </c>
      <c r="DE67" s="45">
        <v>0</v>
      </c>
      <c r="DF67" s="45">
        <v>0</v>
      </c>
      <c r="DG67" s="45">
        <v>0</v>
      </c>
      <c r="DH67" s="48"/>
      <c r="DI67" s="48"/>
      <c r="DJ67" s="48"/>
      <c r="DK67" s="46">
        <v>0</v>
      </c>
      <c r="DL67" s="46" t="s">
        <v>392</v>
      </c>
      <c r="DM67" s="46" t="s">
        <v>392</v>
      </c>
      <c r="DN67" s="46">
        <v>0</v>
      </c>
    </row>
    <row r="68" spans="1:118" s="27" customFormat="1">
      <c r="A68" s="46" t="s">
        <v>22</v>
      </c>
      <c r="B68" s="26" t="s">
        <v>29</v>
      </c>
      <c r="C68" s="26" t="s">
        <v>19</v>
      </c>
      <c r="D68" s="46">
        <v>0</v>
      </c>
      <c r="E68" s="46">
        <f t="shared" si="34"/>
        <v>0</v>
      </c>
      <c r="F68" s="46">
        <v>0</v>
      </c>
      <c r="G68" s="37" t="s">
        <v>456</v>
      </c>
      <c r="H68" s="46">
        <v>0</v>
      </c>
      <c r="I68" s="37" t="s">
        <v>456</v>
      </c>
      <c r="J68" s="46">
        <v>0</v>
      </c>
      <c r="K68" s="37" t="s">
        <v>456</v>
      </c>
      <c r="L68" s="46">
        <v>0</v>
      </c>
      <c r="M68" s="46">
        <v>0</v>
      </c>
      <c r="N68" s="115" t="s">
        <v>456</v>
      </c>
      <c r="O68" s="46">
        <v>0</v>
      </c>
      <c r="P68" s="46">
        <v>0</v>
      </c>
      <c r="Q68" s="37" t="s">
        <v>456</v>
      </c>
      <c r="R68" s="46">
        <f t="shared" si="38"/>
        <v>0</v>
      </c>
      <c r="S68" s="46">
        <v>0</v>
      </c>
      <c r="T68" s="37" t="s">
        <v>456</v>
      </c>
      <c r="U68" s="46">
        <v>0</v>
      </c>
      <c r="V68" s="37" t="s">
        <v>456</v>
      </c>
      <c r="W68" s="46">
        <v>0</v>
      </c>
      <c r="X68" s="46">
        <v>0</v>
      </c>
      <c r="Y68" s="37" t="s">
        <v>456</v>
      </c>
      <c r="Z68" s="46">
        <v>0</v>
      </c>
      <c r="AA68" s="37" t="s">
        <v>456</v>
      </c>
      <c r="AB68" s="42"/>
      <c r="AC68" s="42"/>
      <c r="AD68" s="42"/>
      <c r="AE68" s="42"/>
      <c r="AF68" s="34"/>
      <c r="AG68" s="150"/>
      <c r="AH68" s="45">
        <v>0</v>
      </c>
      <c r="AI68" s="37" t="s">
        <v>456</v>
      </c>
      <c r="AJ68" s="45">
        <v>0</v>
      </c>
      <c r="AK68" s="37" t="s">
        <v>456</v>
      </c>
      <c r="AL68" s="45">
        <v>0</v>
      </c>
      <c r="AM68" s="37" t="s">
        <v>456</v>
      </c>
      <c r="AN68" s="45">
        <v>0</v>
      </c>
      <c r="AO68" s="37" t="s">
        <v>456</v>
      </c>
      <c r="AP68" s="45">
        <v>0</v>
      </c>
      <c r="AQ68" s="176" t="s">
        <v>456</v>
      </c>
      <c r="AR68" s="45">
        <f t="shared" si="41"/>
        <v>0</v>
      </c>
      <c r="AS68" s="37" t="s">
        <v>456</v>
      </c>
      <c r="AT68" s="45">
        <v>0</v>
      </c>
      <c r="AU68" s="45">
        <v>0</v>
      </c>
      <c r="AV68" s="45">
        <v>0</v>
      </c>
      <c r="AW68" s="45">
        <f t="shared" si="43"/>
        <v>0</v>
      </c>
      <c r="AX68" s="45">
        <v>0</v>
      </c>
      <c r="AY68" s="45">
        <v>0</v>
      </c>
      <c r="AZ68" s="45">
        <v>0</v>
      </c>
      <c r="BA68" s="45">
        <v>0</v>
      </c>
      <c r="BB68" s="37" t="s">
        <v>456</v>
      </c>
      <c r="BC68" s="149" t="s">
        <v>392</v>
      </c>
      <c r="BD68" s="37" t="s">
        <v>456</v>
      </c>
      <c r="BE68" s="45">
        <f t="shared" si="45"/>
        <v>0</v>
      </c>
      <c r="BF68" s="45">
        <f t="shared" si="46"/>
        <v>0</v>
      </c>
      <c r="BG68" s="45">
        <f t="shared" si="47"/>
        <v>0</v>
      </c>
      <c r="BH68" s="45">
        <v>0</v>
      </c>
      <c r="BI68" s="45">
        <v>0</v>
      </c>
      <c r="BJ68" s="45">
        <v>0</v>
      </c>
      <c r="BK68" s="45">
        <v>0</v>
      </c>
      <c r="BL68" s="45">
        <v>0</v>
      </c>
      <c r="BM68" s="45">
        <v>0</v>
      </c>
      <c r="BN68" s="45">
        <v>0</v>
      </c>
      <c r="BO68" s="45">
        <v>0</v>
      </c>
      <c r="BP68" s="45">
        <v>0</v>
      </c>
      <c r="BQ68" s="45">
        <f t="shared" si="48"/>
        <v>0</v>
      </c>
      <c r="BR68" s="115" t="s">
        <v>456</v>
      </c>
      <c r="BS68" s="45">
        <f t="shared" si="50"/>
        <v>0</v>
      </c>
      <c r="BT68" s="45">
        <f t="shared" si="51"/>
        <v>0</v>
      </c>
      <c r="BU68" s="45">
        <f t="shared" si="52"/>
        <v>0</v>
      </c>
      <c r="BV68" s="45">
        <f t="shared" si="53"/>
        <v>0</v>
      </c>
      <c r="BW68" s="45">
        <v>0</v>
      </c>
      <c r="BX68" s="45">
        <v>0</v>
      </c>
      <c r="BY68" s="45">
        <f t="shared" si="54"/>
        <v>0</v>
      </c>
      <c r="BZ68" s="45">
        <v>0</v>
      </c>
      <c r="CA68" s="45">
        <v>0</v>
      </c>
      <c r="CB68" s="45">
        <f t="shared" si="55"/>
        <v>0</v>
      </c>
      <c r="CC68" s="45">
        <v>0</v>
      </c>
      <c r="CD68" s="45">
        <v>0</v>
      </c>
      <c r="CE68" s="45">
        <f t="shared" si="56"/>
        <v>0</v>
      </c>
      <c r="CF68" s="45">
        <v>0</v>
      </c>
      <c r="CG68" s="45">
        <v>0</v>
      </c>
      <c r="CH68" s="45">
        <v>0</v>
      </c>
      <c r="CI68" s="45">
        <v>0</v>
      </c>
      <c r="CJ68" s="48"/>
      <c r="CK68" s="48"/>
      <c r="CL68" s="45">
        <v>0</v>
      </c>
      <c r="CM68" s="45">
        <v>0</v>
      </c>
      <c r="CN68" s="45">
        <f t="shared" si="57"/>
        <v>0</v>
      </c>
      <c r="CO68" s="115" t="s">
        <v>456</v>
      </c>
      <c r="CP68" s="45">
        <f t="shared" si="58"/>
        <v>0</v>
      </c>
      <c r="CQ68" s="45">
        <f t="shared" si="59"/>
        <v>0</v>
      </c>
      <c r="CR68" s="45">
        <f t="shared" si="60"/>
        <v>0</v>
      </c>
      <c r="CS68" s="45">
        <v>0</v>
      </c>
      <c r="CT68" s="45">
        <v>0</v>
      </c>
      <c r="CU68" s="45">
        <v>0</v>
      </c>
      <c r="CV68" s="45">
        <v>0</v>
      </c>
      <c r="CW68" s="45">
        <v>0</v>
      </c>
      <c r="CX68" s="45">
        <v>0</v>
      </c>
      <c r="CY68" s="45">
        <f t="shared" si="61"/>
        <v>0</v>
      </c>
      <c r="CZ68" s="115" t="s">
        <v>456</v>
      </c>
      <c r="DA68" s="45">
        <v>0</v>
      </c>
      <c r="DB68" s="45">
        <f t="shared" si="62"/>
        <v>0</v>
      </c>
      <c r="DC68" s="37" t="s">
        <v>456</v>
      </c>
      <c r="DD68" s="45">
        <v>0</v>
      </c>
      <c r="DE68" s="45">
        <v>0</v>
      </c>
      <c r="DF68" s="45">
        <v>0</v>
      </c>
      <c r="DG68" s="45">
        <v>0</v>
      </c>
      <c r="DH68" s="48"/>
      <c r="DI68" s="48"/>
      <c r="DJ68" s="48"/>
      <c r="DK68" s="46">
        <v>0</v>
      </c>
      <c r="DL68" s="26" t="s">
        <v>137</v>
      </c>
      <c r="DM68" s="26" t="s">
        <v>137</v>
      </c>
      <c r="DN68" s="26" t="s">
        <v>137</v>
      </c>
    </row>
    <row r="69" spans="1:118" s="27" customFormat="1">
      <c r="A69" s="26" t="s">
        <v>443</v>
      </c>
      <c r="B69" s="26" t="s">
        <v>447</v>
      </c>
      <c r="C69" s="26" t="s">
        <v>34</v>
      </c>
      <c r="D69" s="46">
        <v>466</v>
      </c>
      <c r="E69" s="169" t="s">
        <v>392</v>
      </c>
      <c r="F69" s="26" t="s">
        <v>392</v>
      </c>
      <c r="G69" s="37" t="s">
        <v>456</v>
      </c>
      <c r="H69" s="26" t="s">
        <v>392</v>
      </c>
      <c r="I69" s="37" t="s">
        <v>456</v>
      </c>
      <c r="J69" s="26" t="s">
        <v>392</v>
      </c>
      <c r="K69" s="37" t="s">
        <v>456</v>
      </c>
      <c r="L69" s="26" t="s">
        <v>392</v>
      </c>
      <c r="M69" s="26" t="s">
        <v>392</v>
      </c>
      <c r="N69" s="115" t="s">
        <v>456</v>
      </c>
      <c r="O69" s="26" t="s">
        <v>392</v>
      </c>
      <c r="P69" s="26" t="s">
        <v>392</v>
      </c>
      <c r="Q69" s="37" t="s">
        <v>456</v>
      </c>
      <c r="R69" s="26" t="s">
        <v>392</v>
      </c>
      <c r="S69" s="26" t="s">
        <v>392</v>
      </c>
      <c r="T69" s="37" t="s">
        <v>456</v>
      </c>
      <c r="U69" s="26" t="s">
        <v>392</v>
      </c>
      <c r="V69" s="37" t="s">
        <v>456</v>
      </c>
      <c r="W69" s="46">
        <v>0</v>
      </c>
      <c r="X69" s="26" t="s">
        <v>392</v>
      </c>
      <c r="Y69" s="37" t="s">
        <v>456</v>
      </c>
      <c r="Z69" s="46">
        <v>0</v>
      </c>
      <c r="AA69" s="34">
        <f t="shared" ref="AA69:AA111" si="63">((Z69)/D69)*100</f>
        <v>0</v>
      </c>
      <c r="AB69" s="26" t="s">
        <v>392</v>
      </c>
      <c r="AC69" s="26" t="s">
        <v>392</v>
      </c>
      <c r="AD69" s="26" t="s">
        <v>392</v>
      </c>
      <c r="AE69" s="26" t="s">
        <v>392</v>
      </c>
      <c r="AF69" s="26" t="s">
        <v>392</v>
      </c>
      <c r="AG69" s="26" t="s">
        <v>392</v>
      </c>
      <c r="AH69" s="26" t="s">
        <v>392</v>
      </c>
      <c r="AI69" s="37" t="s">
        <v>456</v>
      </c>
      <c r="AJ69" s="26" t="s">
        <v>392</v>
      </c>
      <c r="AK69" s="37" t="s">
        <v>456</v>
      </c>
      <c r="AL69" s="26" t="s">
        <v>392</v>
      </c>
      <c r="AM69" s="37" t="s">
        <v>456</v>
      </c>
      <c r="AN69" s="26" t="s">
        <v>392</v>
      </c>
      <c r="AO69" s="37" t="s">
        <v>456</v>
      </c>
      <c r="AP69" s="45">
        <v>4</v>
      </c>
      <c r="AQ69" s="183">
        <f t="shared" si="29"/>
        <v>0.85836909871244638</v>
      </c>
      <c r="AR69" s="45">
        <f t="shared" si="41"/>
        <v>0</v>
      </c>
      <c r="AS69" s="34">
        <f t="shared" ref="AS69:AS111" si="64">((AR69)/D69)*100</f>
        <v>0</v>
      </c>
      <c r="AT69" s="149">
        <v>0</v>
      </c>
      <c r="AU69" s="149">
        <v>0</v>
      </c>
      <c r="AV69" s="149">
        <v>0</v>
      </c>
      <c r="AW69" s="45">
        <f t="shared" si="43"/>
        <v>0</v>
      </c>
      <c r="AX69" s="45">
        <v>0</v>
      </c>
      <c r="AY69" s="45">
        <v>0</v>
      </c>
      <c r="AZ69" s="45">
        <v>0</v>
      </c>
      <c r="BA69" s="45">
        <v>0</v>
      </c>
      <c r="BB69" s="34">
        <f t="shared" ref="BB69:BB111" si="65">((BA69)/D69)*100</f>
        <v>0</v>
      </c>
      <c r="BC69" s="149">
        <v>0</v>
      </c>
      <c r="BD69" s="37" t="s">
        <v>456</v>
      </c>
      <c r="BE69" s="45">
        <f t="shared" si="45"/>
        <v>0</v>
      </c>
      <c r="BF69" s="45">
        <f t="shared" si="46"/>
        <v>0</v>
      </c>
      <c r="BG69" s="45">
        <f t="shared" si="47"/>
        <v>0</v>
      </c>
      <c r="BH69" s="46">
        <v>0</v>
      </c>
      <c r="BI69" s="46">
        <v>0</v>
      </c>
      <c r="BJ69" s="46">
        <v>0</v>
      </c>
      <c r="BK69" s="46">
        <v>0</v>
      </c>
      <c r="BL69" s="46">
        <v>0</v>
      </c>
      <c r="BM69" s="46">
        <v>0</v>
      </c>
      <c r="BN69" s="46">
        <v>0</v>
      </c>
      <c r="BO69" s="46">
        <v>0</v>
      </c>
      <c r="BP69" s="46">
        <v>0</v>
      </c>
      <c r="BQ69" s="45">
        <f t="shared" si="48"/>
        <v>0</v>
      </c>
      <c r="BR69" s="47">
        <f t="shared" ref="BR69:BR111" si="66">(BQ69/D69)*100</f>
        <v>0</v>
      </c>
      <c r="BS69" s="45">
        <f t="shared" si="50"/>
        <v>0</v>
      </c>
      <c r="BT69" s="45">
        <f t="shared" si="51"/>
        <v>0</v>
      </c>
      <c r="BU69" s="45">
        <f t="shared" si="52"/>
        <v>0</v>
      </c>
      <c r="BV69" s="45">
        <f t="shared" si="53"/>
        <v>0</v>
      </c>
      <c r="BW69" s="45">
        <v>0</v>
      </c>
      <c r="BX69" s="45">
        <v>0</v>
      </c>
      <c r="BY69" s="45">
        <f t="shared" si="54"/>
        <v>0</v>
      </c>
      <c r="BZ69" s="45">
        <v>0</v>
      </c>
      <c r="CA69" s="45">
        <v>0</v>
      </c>
      <c r="CB69" s="45">
        <f t="shared" si="55"/>
        <v>0</v>
      </c>
      <c r="CC69" s="45">
        <v>0</v>
      </c>
      <c r="CD69" s="45">
        <v>0</v>
      </c>
      <c r="CE69" s="45">
        <f t="shared" si="56"/>
        <v>0</v>
      </c>
      <c r="CF69" s="45">
        <v>0</v>
      </c>
      <c r="CG69" s="45">
        <v>0</v>
      </c>
      <c r="CH69" s="45">
        <v>0</v>
      </c>
      <c r="CI69" s="45">
        <v>0</v>
      </c>
      <c r="CJ69" s="48"/>
      <c r="CK69" s="48"/>
      <c r="CL69" s="45">
        <v>0</v>
      </c>
      <c r="CM69" s="45">
        <v>0</v>
      </c>
      <c r="CN69" s="45">
        <f t="shared" si="57"/>
        <v>0</v>
      </c>
      <c r="CO69" s="115" t="s">
        <v>456</v>
      </c>
      <c r="CP69" s="45">
        <f t="shared" si="58"/>
        <v>0</v>
      </c>
      <c r="CQ69" s="45">
        <f t="shared" si="59"/>
        <v>0</v>
      </c>
      <c r="CR69" s="45">
        <f t="shared" si="60"/>
        <v>0</v>
      </c>
      <c r="CS69" s="45">
        <v>0</v>
      </c>
      <c r="CT69" s="45">
        <v>0</v>
      </c>
      <c r="CU69" s="45">
        <v>0</v>
      </c>
      <c r="CV69" s="45">
        <v>0</v>
      </c>
      <c r="CW69" s="45">
        <v>0</v>
      </c>
      <c r="CX69" s="45">
        <v>0</v>
      </c>
      <c r="CY69" s="45">
        <f t="shared" si="61"/>
        <v>0</v>
      </c>
      <c r="CZ69" s="115" t="s">
        <v>456</v>
      </c>
      <c r="DA69" s="45">
        <v>0</v>
      </c>
      <c r="DB69" s="45">
        <f t="shared" si="62"/>
        <v>0</v>
      </c>
      <c r="DC69" s="37" t="s">
        <v>456</v>
      </c>
      <c r="DD69" s="45">
        <v>0</v>
      </c>
      <c r="DE69" s="45">
        <v>0</v>
      </c>
      <c r="DF69" s="45">
        <v>0</v>
      </c>
      <c r="DG69" s="45">
        <v>0</v>
      </c>
      <c r="DH69" s="48"/>
      <c r="DI69" s="48"/>
      <c r="DJ69" s="48"/>
      <c r="DK69" s="46">
        <v>0</v>
      </c>
      <c r="DL69" s="46">
        <v>0</v>
      </c>
      <c r="DM69" s="46">
        <v>0</v>
      </c>
      <c r="DN69" s="46">
        <v>0</v>
      </c>
    </row>
    <row r="70" spans="1:118" s="27" customFormat="1">
      <c r="A70" s="26" t="s">
        <v>245</v>
      </c>
      <c r="B70" s="26" t="s">
        <v>391</v>
      </c>
      <c r="C70" s="26" t="s">
        <v>32</v>
      </c>
      <c r="D70" s="46">
        <v>82</v>
      </c>
      <c r="E70" s="45">
        <f>F70+H70</f>
        <v>2</v>
      </c>
      <c r="F70" s="26">
        <v>2</v>
      </c>
      <c r="G70" s="34">
        <f>(F70/E70)*100</f>
        <v>100</v>
      </c>
      <c r="H70" s="26">
        <v>0</v>
      </c>
      <c r="I70" s="34">
        <f>(H70/E70)*100</f>
        <v>0</v>
      </c>
      <c r="J70" s="26">
        <v>2</v>
      </c>
      <c r="K70" s="34">
        <f>(J70/D70)*100</f>
        <v>2.4390243902439024</v>
      </c>
      <c r="L70" s="26">
        <v>20</v>
      </c>
      <c r="M70" s="26">
        <v>10</v>
      </c>
      <c r="N70" s="47">
        <f>(M70/D70)*100</f>
        <v>12.195121951219512</v>
      </c>
      <c r="O70" s="26">
        <v>0</v>
      </c>
      <c r="P70" s="26">
        <v>0</v>
      </c>
      <c r="Q70" s="34">
        <f>(P70/D70)*100</f>
        <v>0</v>
      </c>
      <c r="R70" s="46">
        <f>S70+U70</f>
        <v>0</v>
      </c>
      <c r="S70" s="26">
        <v>0</v>
      </c>
      <c r="T70" s="37" t="s">
        <v>456</v>
      </c>
      <c r="U70" s="26">
        <v>0</v>
      </c>
      <c r="V70" s="37" t="s">
        <v>456</v>
      </c>
      <c r="W70" s="46">
        <v>0</v>
      </c>
      <c r="X70" s="26">
        <v>0</v>
      </c>
      <c r="Y70" s="34">
        <f>((X70)/D70)*100</f>
        <v>0</v>
      </c>
      <c r="Z70" s="46">
        <v>0</v>
      </c>
      <c r="AA70" s="34">
        <f t="shared" si="63"/>
        <v>0</v>
      </c>
      <c r="AB70" s="120" t="s">
        <v>392</v>
      </c>
      <c r="AC70" s="120" t="s">
        <v>392</v>
      </c>
      <c r="AD70" s="120" t="s">
        <v>392</v>
      </c>
      <c r="AE70" s="120" t="s">
        <v>392</v>
      </c>
      <c r="AF70" s="37" t="s">
        <v>392</v>
      </c>
      <c r="AG70" s="37" t="s">
        <v>392</v>
      </c>
      <c r="AH70" s="169">
        <v>0</v>
      </c>
      <c r="AI70" s="37" t="s">
        <v>456</v>
      </c>
      <c r="AJ70" s="169">
        <v>0</v>
      </c>
      <c r="AK70" s="37" t="s">
        <v>456</v>
      </c>
      <c r="AL70" s="169">
        <v>0</v>
      </c>
      <c r="AM70" s="37" t="s">
        <v>456</v>
      </c>
      <c r="AN70" s="169">
        <v>0</v>
      </c>
      <c r="AO70" s="37" t="s">
        <v>456</v>
      </c>
      <c r="AP70" s="45">
        <v>0</v>
      </c>
      <c r="AQ70" s="176">
        <f t="shared" ref="AQ70:AQ133" si="67">(AP70/D70)*100</f>
        <v>0</v>
      </c>
      <c r="AR70" s="45">
        <f t="shared" si="41"/>
        <v>0</v>
      </c>
      <c r="AS70" s="34">
        <f t="shared" si="64"/>
        <v>0</v>
      </c>
      <c r="AT70" s="149">
        <v>0</v>
      </c>
      <c r="AU70" s="149">
        <v>0</v>
      </c>
      <c r="AV70" s="149">
        <v>0</v>
      </c>
      <c r="AW70" s="45">
        <f t="shared" si="43"/>
        <v>0</v>
      </c>
      <c r="AX70" s="45">
        <v>0</v>
      </c>
      <c r="AY70" s="45">
        <v>0</v>
      </c>
      <c r="AZ70" s="45">
        <v>0</v>
      </c>
      <c r="BA70" s="45">
        <v>0</v>
      </c>
      <c r="BB70" s="34">
        <f t="shared" si="65"/>
        <v>0</v>
      </c>
      <c r="BC70" s="149">
        <v>0</v>
      </c>
      <c r="BD70" s="37" t="s">
        <v>456</v>
      </c>
      <c r="BE70" s="45">
        <f t="shared" si="45"/>
        <v>0</v>
      </c>
      <c r="BF70" s="45">
        <f t="shared" si="46"/>
        <v>0</v>
      </c>
      <c r="BG70" s="45">
        <f t="shared" si="47"/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5">
        <f t="shared" si="48"/>
        <v>0</v>
      </c>
      <c r="BR70" s="47">
        <f t="shared" si="66"/>
        <v>0</v>
      </c>
      <c r="BS70" s="45">
        <f t="shared" si="50"/>
        <v>0</v>
      </c>
      <c r="BT70" s="45">
        <f t="shared" si="51"/>
        <v>0</v>
      </c>
      <c r="BU70" s="45">
        <f t="shared" si="52"/>
        <v>0</v>
      </c>
      <c r="BV70" s="45">
        <f t="shared" si="53"/>
        <v>0</v>
      </c>
      <c r="BW70" s="45">
        <v>0</v>
      </c>
      <c r="BX70" s="45">
        <v>0</v>
      </c>
      <c r="BY70" s="45">
        <f t="shared" si="54"/>
        <v>0</v>
      </c>
      <c r="BZ70" s="45">
        <v>0</v>
      </c>
      <c r="CA70" s="45">
        <v>0</v>
      </c>
      <c r="CB70" s="45">
        <f t="shared" si="55"/>
        <v>0</v>
      </c>
      <c r="CC70" s="45">
        <v>0</v>
      </c>
      <c r="CD70" s="45">
        <v>0</v>
      </c>
      <c r="CE70" s="45">
        <f t="shared" si="56"/>
        <v>0</v>
      </c>
      <c r="CF70" s="45">
        <v>0</v>
      </c>
      <c r="CG70" s="45">
        <v>0</v>
      </c>
      <c r="CH70" s="45">
        <v>0</v>
      </c>
      <c r="CI70" s="45">
        <v>0</v>
      </c>
      <c r="CJ70" s="48"/>
      <c r="CK70" s="48"/>
      <c r="CL70" s="45">
        <v>0</v>
      </c>
      <c r="CM70" s="45">
        <v>0</v>
      </c>
      <c r="CN70" s="45">
        <f t="shared" si="57"/>
        <v>0</v>
      </c>
      <c r="CO70" s="115" t="s">
        <v>456</v>
      </c>
      <c r="CP70" s="45">
        <f t="shared" si="58"/>
        <v>0</v>
      </c>
      <c r="CQ70" s="45">
        <f t="shared" si="59"/>
        <v>0</v>
      </c>
      <c r="CR70" s="45">
        <f t="shared" si="60"/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f t="shared" si="61"/>
        <v>0</v>
      </c>
      <c r="CZ70" s="115" t="s">
        <v>456</v>
      </c>
      <c r="DA70" s="45">
        <v>0</v>
      </c>
      <c r="DB70" s="45">
        <f t="shared" si="62"/>
        <v>0</v>
      </c>
      <c r="DC70" s="37" t="s">
        <v>456</v>
      </c>
      <c r="DD70" s="45">
        <v>0</v>
      </c>
      <c r="DE70" s="45">
        <v>0</v>
      </c>
      <c r="DF70" s="45">
        <v>0</v>
      </c>
      <c r="DG70" s="45">
        <v>0</v>
      </c>
      <c r="DH70" s="48"/>
      <c r="DI70" s="48"/>
      <c r="DJ70" s="48"/>
      <c r="DK70" s="46">
        <v>0</v>
      </c>
      <c r="DL70" s="46" t="s">
        <v>392</v>
      </c>
      <c r="DM70" s="46" t="s">
        <v>392</v>
      </c>
      <c r="DN70" s="46">
        <v>0</v>
      </c>
    </row>
    <row r="71" spans="1:118" s="27" customFormat="1">
      <c r="A71" s="26" t="s">
        <v>444</v>
      </c>
      <c r="B71" s="26" t="s">
        <v>447</v>
      </c>
      <c r="C71" s="26" t="s">
        <v>34</v>
      </c>
      <c r="D71" s="46">
        <v>131</v>
      </c>
      <c r="E71" s="169" t="s">
        <v>392</v>
      </c>
      <c r="F71" s="26" t="s">
        <v>392</v>
      </c>
      <c r="G71" s="37" t="s">
        <v>456</v>
      </c>
      <c r="H71" s="26" t="s">
        <v>392</v>
      </c>
      <c r="I71" s="37" t="s">
        <v>456</v>
      </c>
      <c r="J71" s="26" t="s">
        <v>392</v>
      </c>
      <c r="K71" s="37" t="s">
        <v>456</v>
      </c>
      <c r="L71" s="26" t="s">
        <v>392</v>
      </c>
      <c r="M71" s="26" t="s">
        <v>392</v>
      </c>
      <c r="N71" s="115" t="s">
        <v>456</v>
      </c>
      <c r="O71" s="26" t="s">
        <v>392</v>
      </c>
      <c r="P71" s="26" t="s">
        <v>392</v>
      </c>
      <c r="Q71" s="37" t="s">
        <v>456</v>
      </c>
      <c r="R71" s="26" t="s">
        <v>392</v>
      </c>
      <c r="S71" s="26" t="s">
        <v>392</v>
      </c>
      <c r="T71" s="37" t="s">
        <v>456</v>
      </c>
      <c r="U71" s="26" t="s">
        <v>392</v>
      </c>
      <c r="V71" s="37" t="s">
        <v>456</v>
      </c>
      <c r="W71" s="46">
        <v>1</v>
      </c>
      <c r="X71" s="26" t="s">
        <v>392</v>
      </c>
      <c r="Y71" s="37" t="s">
        <v>456</v>
      </c>
      <c r="Z71" s="46">
        <v>1</v>
      </c>
      <c r="AA71" s="34">
        <f t="shared" si="63"/>
        <v>0.76335877862595414</v>
      </c>
      <c r="AB71" s="26" t="s">
        <v>392</v>
      </c>
      <c r="AC71" s="26" t="s">
        <v>392</v>
      </c>
      <c r="AD71" s="26" t="s">
        <v>392</v>
      </c>
      <c r="AE71" s="26" t="s">
        <v>392</v>
      </c>
      <c r="AF71" s="26" t="s">
        <v>392</v>
      </c>
      <c r="AG71" s="26" t="s">
        <v>392</v>
      </c>
      <c r="AH71" s="26" t="s">
        <v>392</v>
      </c>
      <c r="AI71" s="37" t="s">
        <v>456</v>
      </c>
      <c r="AJ71" s="26" t="s">
        <v>392</v>
      </c>
      <c r="AK71" s="37" t="s">
        <v>456</v>
      </c>
      <c r="AL71" s="26" t="s">
        <v>392</v>
      </c>
      <c r="AM71" s="37" t="s">
        <v>456</v>
      </c>
      <c r="AN71" s="26" t="s">
        <v>392</v>
      </c>
      <c r="AO71" s="37" t="s">
        <v>456</v>
      </c>
      <c r="AP71" s="45">
        <v>0</v>
      </c>
      <c r="AQ71" s="183">
        <f t="shared" si="67"/>
        <v>0</v>
      </c>
      <c r="AR71" s="45">
        <f t="shared" si="41"/>
        <v>1</v>
      </c>
      <c r="AS71" s="34">
        <f t="shared" si="64"/>
        <v>0.76335877862595414</v>
      </c>
      <c r="AT71" s="149">
        <v>0</v>
      </c>
      <c r="AU71" s="149">
        <v>1</v>
      </c>
      <c r="AV71" s="149">
        <v>0</v>
      </c>
      <c r="AW71" s="45">
        <f t="shared" si="43"/>
        <v>1</v>
      </c>
      <c r="AX71" s="45">
        <v>0</v>
      </c>
      <c r="AY71" s="45">
        <v>1</v>
      </c>
      <c r="AZ71" s="45">
        <v>0</v>
      </c>
      <c r="BA71" s="45">
        <v>1</v>
      </c>
      <c r="BB71" s="34">
        <f t="shared" si="65"/>
        <v>0.76335877862595414</v>
      </c>
      <c r="BC71" s="149">
        <v>0</v>
      </c>
      <c r="BD71" s="34">
        <f>(BC71/BA71)*100</f>
        <v>0</v>
      </c>
      <c r="BE71" s="45">
        <f t="shared" si="45"/>
        <v>0</v>
      </c>
      <c r="BF71" s="45">
        <f t="shared" si="46"/>
        <v>0</v>
      </c>
      <c r="BG71" s="45">
        <f t="shared" si="47"/>
        <v>1</v>
      </c>
      <c r="BH71" s="46">
        <v>0</v>
      </c>
      <c r="BI71" s="46">
        <v>0</v>
      </c>
      <c r="BJ71" s="46">
        <v>0</v>
      </c>
      <c r="BK71" s="46">
        <v>0</v>
      </c>
      <c r="BL71" s="46">
        <v>0</v>
      </c>
      <c r="BM71" s="46">
        <v>1</v>
      </c>
      <c r="BN71" s="46">
        <v>0</v>
      </c>
      <c r="BO71" s="46">
        <v>0</v>
      </c>
      <c r="BP71" s="46">
        <v>0</v>
      </c>
      <c r="BQ71" s="45">
        <f t="shared" si="48"/>
        <v>0</v>
      </c>
      <c r="BR71" s="47">
        <f t="shared" si="66"/>
        <v>0</v>
      </c>
      <c r="BS71" s="45">
        <f t="shared" si="50"/>
        <v>0</v>
      </c>
      <c r="BT71" s="45">
        <f t="shared" si="51"/>
        <v>0</v>
      </c>
      <c r="BU71" s="45">
        <f t="shared" si="52"/>
        <v>0</v>
      </c>
      <c r="BV71" s="45">
        <f t="shared" si="53"/>
        <v>0</v>
      </c>
      <c r="BW71" s="45">
        <v>0</v>
      </c>
      <c r="BX71" s="45">
        <v>0</v>
      </c>
      <c r="BY71" s="45">
        <f t="shared" si="54"/>
        <v>0</v>
      </c>
      <c r="BZ71" s="45">
        <v>0</v>
      </c>
      <c r="CA71" s="45">
        <v>0</v>
      </c>
      <c r="CB71" s="45">
        <f t="shared" si="55"/>
        <v>0</v>
      </c>
      <c r="CC71" s="45">
        <v>0</v>
      </c>
      <c r="CD71" s="45">
        <v>0</v>
      </c>
      <c r="CE71" s="45">
        <f t="shared" si="56"/>
        <v>0</v>
      </c>
      <c r="CF71" s="45">
        <v>0</v>
      </c>
      <c r="CG71" s="45">
        <v>0</v>
      </c>
      <c r="CH71" s="45">
        <v>0</v>
      </c>
      <c r="CI71" s="45">
        <v>0</v>
      </c>
      <c r="CJ71" s="48"/>
      <c r="CK71" s="48"/>
      <c r="CL71" s="45">
        <v>0</v>
      </c>
      <c r="CM71" s="45">
        <v>0</v>
      </c>
      <c r="CN71" s="45">
        <f t="shared" si="57"/>
        <v>0</v>
      </c>
      <c r="CO71" s="115" t="s">
        <v>456</v>
      </c>
      <c r="CP71" s="45">
        <f t="shared" si="58"/>
        <v>0</v>
      </c>
      <c r="CQ71" s="45">
        <f t="shared" si="59"/>
        <v>0</v>
      </c>
      <c r="CR71" s="45">
        <f t="shared" si="60"/>
        <v>0</v>
      </c>
      <c r="CS71" s="45">
        <v>0</v>
      </c>
      <c r="CT71" s="45">
        <v>0</v>
      </c>
      <c r="CU71" s="45">
        <v>0</v>
      </c>
      <c r="CV71" s="45">
        <v>0</v>
      </c>
      <c r="CW71" s="45">
        <v>0</v>
      </c>
      <c r="CX71" s="45">
        <v>0</v>
      </c>
      <c r="CY71" s="45">
        <f t="shared" si="61"/>
        <v>0</v>
      </c>
      <c r="CZ71" s="115" t="s">
        <v>456</v>
      </c>
      <c r="DA71" s="45">
        <v>0</v>
      </c>
      <c r="DB71" s="45">
        <f t="shared" si="62"/>
        <v>0</v>
      </c>
      <c r="DC71" s="37" t="s">
        <v>456</v>
      </c>
      <c r="DD71" s="45">
        <v>0</v>
      </c>
      <c r="DE71" s="45">
        <v>0</v>
      </c>
      <c r="DF71" s="45">
        <v>0</v>
      </c>
      <c r="DG71" s="45">
        <v>0</v>
      </c>
      <c r="DH71" s="48"/>
      <c r="DI71" s="48"/>
      <c r="DJ71" s="48"/>
      <c r="DK71" s="46">
        <v>0</v>
      </c>
      <c r="DL71" s="46">
        <v>0</v>
      </c>
      <c r="DM71" s="46">
        <v>0</v>
      </c>
      <c r="DN71" s="46">
        <v>0</v>
      </c>
    </row>
    <row r="72" spans="1:118" s="27" customFormat="1">
      <c r="A72" s="26" t="s">
        <v>159</v>
      </c>
      <c r="B72" s="26" t="s">
        <v>210</v>
      </c>
      <c r="C72" s="26" t="s">
        <v>31</v>
      </c>
      <c r="D72" s="46">
        <v>21</v>
      </c>
      <c r="E72" s="45">
        <f t="shared" ref="E72:E89" si="68">F72+H72</f>
        <v>2</v>
      </c>
      <c r="F72" s="46">
        <v>2</v>
      </c>
      <c r="G72" s="34">
        <f t="shared" ref="G72:G78" si="69">(F72/E72)*100</f>
        <v>100</v>
      </c>
      <c r="H72" s="46">
        <v>0</v>
      </c>
      <c r="I72" s="34">
        <f t="shared" ref="I72:I78" si="70">(H72/E72)*100</f>
        <v>0</v>
      </c>
      <c r="J72" s="46">
        <v>2</v>
      </c>
      <c r="K72" s="34">
        <f t="shared" ref="K72:K89" si="71">(J72/D72)*100</f>
        <v>9.5238095238095237</v>
      </c>
      <c r="L72" s="46">
        <v>17</v>
      </c>
      <c r="M72" s="46">
        <v>5</v>
      </c>
      <c r="N72" s="47">
        <f t="shared" ref="N72:N89" si="72">(M72/D72)*100</f>
        <v>23.809523809523807</v>
      </c>
      <c r="O72" s="46">
        <v>4</v>
      </c>
      <c r="P72" s="46">
        <v>4</v>
      </c>
      <c r="Q72" s="34">
        <f t="shared" ref="Q72:Q89" si="73">(P72/D72)*100</f>
        <v>19.047619047619047</v>
      </c>
      <c r="R72" s="46">
        <f t="shared" ref="R72:R89" si="74">S72+U72</f>
        <v>1</v>
      </c>
      <c r="S72" s="46">
        <v>1</v>
      </c>
      <c r="T72" s="34">
        <f>(S72/R72)*100</f>
        <v>100</v>
      </c>
      <c r="U72" s="46">
        <v>0</v>
      </c>
      <c r="V72" s="34">
        <f>(U72/R72)*100</f>
        <v>0</v>
      </c>
      <c r="W72" s="46">
        <v>0</v>
      </c>
      <c r="X72" s="46">
        <v>1</v>
      </c>
      <c r="Y72" s="34">
        <f t="shared" ref="Y72:Y89" si="75">((X72)/D72)*100</f>
        <v>4.7619047619047619</v>
      </c>
      <c r="Z72" s="46">
        <v>0</v>
      </c>
      <c r="AA72" s="34">
        <f t="shared" si="63"/>
        <v>0</v>
      </c>
      <c r="AB72" s="42">
        <v>57.02</v>
      </c>
      <c r="AC72" s="42"/>
      <c r="AD72" s="42">
        <v>171.07</v>
      </c>
      <c r="AE72" s="42"/>
      <c r="AF72" s="34">
        <v>3</v>
      </c>
      <c r="AG72" s="34"/>
      <c r="AH72" s="45">
        <v>0</v>
      </c>
      <c r="AI72" s="34">
        <f>(AH72/S72)*100</f>
        <v>0</v>
      </c>
      <c r="AJ72" s="45">
        <v>0</v>
      </c>
      <c r="AK72" s="37" t="s">
        <v>456</v>
      </c>
      <c r="AL72" s="45">
        <v>0</v>
      </c>
      <c r="AM72" s="34">
        <f>(AL72/X72)*100</f>
        <v>0</v>
      </c>
      <c r="AN72" s="45">
        <v>0</v>
      </c>
      <c r="AO72" s="37" t="s">
        <v>456</v>
      </c>
      <c r="AP72" s="45">
        <v>0</v>
      </c>
      <c r="AQ72" s="175">
        <f t="shared" si="67"/>
        <v>0</v>
      </c>
      <c r="AR72" s="45">
        <f t="shared" si="41"/>
        <v>0</v>
      </c>
      <c r="AS72" s="34">
        <f t="shared" si="64"/>
        <v>0</v>
      </c>
      <c r="AT72" s="149">
        <v>0</v>
      </c>
      <c r="AU72" s="149">
        <v>0</v>
      </c>
      <c r="AV72" s="149">
        <v>0</v>
      </c>
      <c r="AW72" s="45">
        <f t="shared" si="43"/>
        <v>0</v>
      </c>
      <c r="AX72" s="45">
        <v>0</v>
      </c>
      <c r="AY72" s="45">
        <v>0</v>
      </c>
      <c r="AZ72" s="45">
        <v>0</v>
      </c>
      <c r="BA72" s="45">
        <v>0</v>
      </c>
      <c r="BB72" s="34">
        <f t="shared" si="65"/>
        <v>0</v>
      </c>
      <c r="BC72" s="149"/>
      <c r="BD72" s="37" t="s">
        <v>456</v>
      </c>
      <c r="BE72" s="45">
        <f t="shared" si="45"/>
        <v>0</v>
      </c>
      <c r="BF72" s="45">
        <f t="shared" si="46"/>
        <v>0</v>
      </c>
      <c r="BG72" s="45">
        <f t="shared" si="47"/>
        <v>0</v>
      </c>
      <c r="BH72" s="46">
        <v>0</v>
      </c>
      <c r="BI72" s="46">
        <v>0</v>
      </c>
      <c r="BJ72" s="46">
        <v>0</v>
      </c>
      <c r="BK72" s="46">
        <v>0</v>
      </c>
      <c r="BL72" s="46">
        <v>0</v>
      </c>
      <c r="BM72" s="46">
        <v>0</v>
      </c>
      <c r="BN72" s="46">
        <v>0</v>
      </c>
      <c r="BO72" s="46">
        <v>0</v>
      </c>
      <c r="BP72" s="46">
        <v>0</v>
      </c>
      <c r="BQ72" s="45">
        <f t="shared" si="48"/>
        <v>0</v>
      </c>
      <c r="BR72" s="47">
        <f t="shared" si="66"/>
        <v>0</v>
      </c>
      <c r="BS72" s="45">
        <f t="shared" si="50"/>
        <v>0</v>
      </c>
      <c r="BT72" s="45">
        <f t="shared" si="51"/>
        <v>0</v>
      </c>
      <c r="BU72" s="45">
        <f t="shared" si="52"/>
        <v>0</v>
      </c>
      <c r="BV72" s="45">
        <f t="shared" si="53"/>
        <v>0</v>
      </c>
      <c r="BW72" s="45">
        <v>0</v>
      </c>
      <c r="BX72" s="45">
        <v>0</v>
      </c>
      <c r="BY72" s="45">
        <f t="shared" si="54"/>
        <v>0</v>
      </c>
      <c r="BZ72" s="45">
        <v>0</v>
      </c>
      <c r="CA72" s="45">
        <v>0</v>
      </c>
      <c r="CB72" s="45">
        <f t="shared" si="55"/>
        <v>0</v>
      </c>
      <c r="CC72" s="45">
        <v>0</v>
      </c>
      <c r="CD72" s="45">
        <v>0</v>
      </c>
      <c r="CE72" s="45">
        <f t="shared" si="56"/>
        <v>0</v>
      </c>
      <c r="CF72" s="45">
        <v>0</v>
      </c>
      <c r="CG72" s="45">
        <v>0</v>
      </c>
      <c r="CH72" s="45">
        <v>0</v>
      </c>
      <c r="CI72" s="45">
        <v>0</v>
      </c>
      <c r="CJ72" s="48"/>
      <c r="CK72" s="48"/>
      <c r="CL72" s="45">
        <v>0</v>
      </c>
      <c r="CM72" s="45">
        <v>0</v>
      </c>
      <c r="CN72" s="45">
        <f t="shared" si="57"/>
        <v>0</v>
      </c>
      <c r="CO72" s="115" t="s">
        <v>456</v>
      </c>
      <c r="CP72" s="45">
        <f t="shared" si="58"/>
        <v>0</v>
      </c>
      <c r="CQ72" s="45">
        <f t="shared" si="59"/>
        <v>0</v>
      </c>
      <c r="CR72" s="45">
        <f t="shared" si="60"/>
        <v>0</v>
      </c>
      <c r="CS72" s="45">
        <v>0</v>
      </c>
      <c r="CT72" s="45">
        <v>0</v>
      </c>
      <c r="CU72" s="45">
        <v>0</v>
      </c>
      <c r="CV72" s="45">
        <v>0</v>
      </c>
      <c r="CW72" s="45">
        <v>0</v>
      </c>
      <c r="CX72" s="45">
        <v>0</v>
      </c>
      <c r="CY72" s="45">
        <f t="shared" si="61"/>
        <v>0</v>
      </c>
      <c r="CZ72" s="115" t="s">
        <v>456</v>
      </c>
      <c r="DA72" s="45">
        <v>0</v>
      </c>
      <c r="DB72" s="45">
        <f t="shared" si="62"/>
        <v>0</v>
      </c>
      <c r="DC72" s="37" t="s">
        <v>456</v>
      </c>
      <c r="DD72" s="45">
        <v>0</v>
      </c>
      <c r="DE72" s="45">
        <v>0</v>
      </c>
      <c r="DF72" s="45">
        <v>0</v>
      </c>
      <c r="DG72" s="45">
        <v>0</v>
      </c>
      <c r="DH72" s="48"/>
      <c r="DI72" s="48"/>
      <c r="DJ72" s="48"/>
      <c r="DK72" s="46">
        <v>0</v>
      </c>
      <c r="DL72" s="46">
        <v>0</v>
      </c>
      <c r="DM72" s="46">
        <v>0</v>
      </c>
      <c r="DN72" s="46">
        <v>1</v>
      </c>
    </row>
    <row r="73" spans="1:118" s="27" customFormat="1">
      <c r="A73" s="26" t="s">
        <v>212</v>
      </c>
      <c r="B73" s="26" t="s">
        <v>216</v>
      </c>
      <c r="C73" s="26" t="s">
        <v>31</v>
      </c>
      <c r="D73" s="46">
        <v>19</v>
      </c>
      <c r="E73" s="45">
        <f t="shared" si="68"/>
        <v>1</v>
      </c>
      <c r="F73" s="46">
        <v>1</v>
      </c>
      <c r="G73" s="34">
        <f t="shared" si="69"/>
        <v>100</v>
      </c>
      <c r="H73" s="46">
        <v>0</v>
      </c>
      <c r="I73" s="34">
        <f t="shared" si="70"/>
        <v>0</v>
      </c>
      <c r="J73" s="46">
        <v>1</v>
      </c>
      <c r="K73" s="34">
        <f t="shared" si="71"/>
        <v>5.2631578947368416</v>
      </c>
      <c r="L73" s="46">
        <v>12</v>
      </c>
      <c r="M73" s="46">
        <v>6</v>
      </c>
      <c r="N73" s="47">
        <f t="shared" si="72"/>
        <v>31.578947368421051</v>
      </c>
      <c r="O73" s="46">
        <v>3</v>
      </c>
      <c r="P73" s="46">
        <v>2</v>
      </c>
      <c r="Q73" s="34">
        <f t="shared" si="73"/>
        <v>10.526315789473683</v>
      </c>
      <c r="R73" s="46">
        <f t="shared" si="74"/>
        <v>0</v>
      </c>
      <c r="S73" s="46">
        <v>0</v>
      </c>
      <c r="T73" s="37" t="s">
        <v>456</v>
      </c>
      <c r="U73" s="46">
        <v>0</v>
      </c>
      <c r="V73" s="37" t="s">
        <v>456</v>
      </c>
      <c r="W73" s="46">
        <v>0</v>
      </c>
      <c r="X73" s="46">
        <v>0</v>
      </c>
      <c r="Y73" s="34">
        <f t="shared" si="75"/>
        <v>0</v>
      </c>
      <c r="Z73" s="46">
        <v>0</v>
      </c>
      <c r="AA73" s="34">
        <f t="shared" si="63"/>
        <v>0</v>
      </c>
      <c r="AB73" s="42"/>
      <c r="AC73" s="42"/>
      <c r="AD73" s="42"/>
      <c r="AE73" s="42"/>
      <c r="AF73" s="34"/>
      <c r="AG73" s="34"/>
      <c r="AH73" s="45">
        <v>0</v>
      </c>
      <c r="AI73" s="37" t="s">
        <v>456</v>
      </c>
      <c r="AJ73" s="45">
        <v>0</v>
      </c>
      <c r="AK73" s="37" t="s">
        <v>456</v>
      </c>
      <c r="AL73" s="45">
        <v>0</v>
      </c>
      <c r="AM73" s="37" t="s">
        <v>456</v>
      </c>
      <c r="AN73" s="45">
        <v>0</v>
      </c>
      <c r="AO73" s="37" t="s">
        <v>456</v>
      </c>
      <c r="AP73" s="45">
        <v>0</v>
      </c>
      <c r="AQ73" s="175">
        <f t="shared" si="67"/>
        <v>0</v>
      </c>
      <c r="AR73" s="45">
        <f t="shared" si="41"/>
        <v>1</v>
      </c>
      <c r="AS73" s="34">
        <f t="shared" si="64"/>
        <v>5.2631578947368416</v>
      </c>
      <c r="AT73" s="149">
        <v>1</v>
      </c>
      <c r="AU73" s="149">
        <v>0</v>
      </c>
      <c r="AV73" s="149">
        <v>0</v>
      </c>
      <c r="AW73" s="45">
        <f t="shared" si="43"/>
        <v>1</v>
      </c>
      <c r="AX73" s="45">
        <v>1</v>
      </c>
      <c r="AY73" s="45">
        <v>0</v>
      </c>
      <c r="AZ73" s="45">
        <v>0</v>
      </c>
      <c r="BA73" s="45">
        <v>1</v>
      </c>
      <c r="BB73" s="34">
        <f t="shared" si="65"/>
        <v>5.2631578947368416</v>
      </c>
      <c r="BC73" s="149">
        <v>0</v>
      </c>
      <c r="BD73" s="34">
        <f>(BC73/BA73)*100</f>
        <v>0</v>
      </c>
      <c r="BE73" s="45">
        <f t="shared" si="45"/>
        <v>1</v>
      </c>
      <c r="BF73" s="45">
        <f t="shared" si="46"/>
        <v>0</v>
      </c>
      <c r="BG73" s="45">
        <f t="shared" si="47"/>
        <v>0</v>
      </c>
      <c r="BH73" s="46">
        <v>1</v>
      </c>
      <c r="BI73" s="46">
        <v>0</v>
      </c>
      <c r="BJ73" s="46">
        <v>0</v>
      </c>
      <c r="BK73" s="46">
        <v>0</v>
      </c>
      <c r="BL73" s="46">
        <v>0</v>
      </c>
      <c r="BM73" s="46">
        <v>0</v>
      </c>
      <c r="BN73" s="46">
        <v>0</v>
      </c>
      <c r="BO73" s="46">
        <v>0</v>
      </c>
      <c r="BP73" s="46">
        <v>0</v>
      </c>
      <c r="BQ73" s="45">
        <f t="shared" si="48"/>
        <v>0</v>
      </c>
      <c r="BR73" s="47">
        <f t="shared" si="66"/>
        <v>0</v>
      </c>
      <c r="BS73" s="45">
        <f t="shared" si="50"/>
        <v>0</v>
      </c>
      <c r="BT73" s="45">
        <f t="shared" si="51"/>
        <v>0</v>
      </c>
      <c r="BU73" s="45">
        <f t="shared" si="52"/>
        <v>0</v>
      </c>
      <c r="BV73" s="45">
        <f t="shared" si="53"/>
        <v>0</v>
      </c>
      <c r="BW73" s="45">
        <v>0</v>
      </c>
      <c r="BX73" s="45">
        <v>0</v>
      </c>
      <c r="BY73" s="45">
        <f t="shared" si="54"/>
        <v>0</v>
      </c>
      <c r="BZ73" s="45">
        <v>0</v>
      </c>
      <c r="CA73" s="45">
        <v>0</v>
      </c>
      <c r="CB73" s="45">
        <f t="shared" si="55"/>
        <v>0</v>
      </c>
      <c r="CC73" s="45">
        <v>0</v>
      </c>
      <c r="CD73" s="45">
        <v>0</v>
      </c>
      <c r="CE73" s="45">
        <f t="shared" si="56"/>
        <v>0</v>
      </c>
      <c r="CF73" s="45">
        <v>0</v>
      </c>
      <c r="CG73" s="45">
        <v>0</v>
      </c>
      <c r="CH73" s="45">
        <v>0</v>
      </c>
      <c r="CI73" s="45">
        <v>0</v>
      </c>
      <c r="CJ73" s="48"/>
      <c r="CK73" s="48"/>
      <c r="CL73" s="45">
        <v>0</v>
      </c>
      <c r="CM73" s="45">
        <v>0</v>
      </c>
      <c r="CN73" s="45">
        <f t="shared" si="57"/>
        <v>0</v>
      </c>
      <c r="CO73" s="115" t="s">
        <v>456</v>
      </c>
      <c r="CP73" s="45">
        <f t="shared" si="58"/>
        <v>0</v>
      </c>
      <c r="CQ73" s="45">
        <f t="shared" si="59"/>
        <v>0</v>
      </c>
      <c r="CR73" s="45">
        <f t="shared" si="60"/>
        <v>0</v>
      </c>
      <c r="CS73" s="45">
        <v>0</v>
      </c>
      <c r="CT73" s="45">
        <v>0</v>
      </c>
      <c r="CU73" s="45">
        <v>0</v>
      </c>
      <c r="CV73" s="45">
        <v>0</v>
      </c>
      <c r="CW73" s="45">
        <v>0</v>
      </c>
      <c r="CX73" s="45">
        <v>0</v>
      </c>
      <c r="CY73" s="45">
        <f t="shared" si="61"/>
        <v>0</v>
      </c>
      <c r="CZ73" s="115" t="s">
        <v>456</v>
      </c>
      <c r="DA73" s="45">
        <v>0</v>
      </c>
      <c r="DB73" s="45">
        <f t="shared" si="62"/>
        <v>0</v>
      </c>
      <c r="DC73" s="37" t="s">
        <v>456</v>
      </c>
      <c r="DD73" s="45">
        <v>0</v>
      </c>
      <c r="DE73" s="45">
        <v>0</v>
      </c>
      <c r="DF73" s="45">
        <v>0</v>
      </c>
      <c r="DG73" s="45">
        <v>0</v>
      </c>
      <c r="DH73" s="48"/>
      <c r="DI73" s="48"/>
      <c r="DJ73" s="48"/>
      <c r="DK73" s="46">
        <v>0</v>
      </c>
      <c r="DL73" s="46">
        <v>0</v>
      </c>
      <c r="DM73" s="46">
        <v>0</v>
      </c>
      <c r="DN73" s="46">
        <v>0</v>
      </c>
    </row>
    <row r="74" spans="1:118" s="27" customFormat="1">
      <c r="A74" s="26" t="s">
        <v>246</v>
      </c>
      <c r="B74" s="26" t="s">
        <v>391</v>
      </c>
      <c r="C74" s="26" t="s">
        <v>33</v>
      </c>
      <c r="D74" s="46">
        <v>134</v>
      </c>
      <c r="E74" s="45">
        <f t="shared" si="68"/>
        <v>6</v>
      </c>
      <c r="F74" s="26">
        <v>6</v>
      </c>
      <c r="G74" s="34">
        <f t="shared" si="69"/>
        <v>100</v>
      </c>
      <c r="H74" s="26">
        <v>0</v>
      </c>
      <c r="I74" s="34">
        <f t="shared" si="70"/>
        <v>0</v>
      </c>
      <c r="J74" s="26">
        <v>5</v>
      </c>
      <c r="K74" s="34">
        <f t="shared" si="71"/>
        <v>3.7313432835820892</v>
      </c>
      <c r="L74" s="26">
        <v>59</v>
      </c>
      <c r="M74" s="26">
        <v>33</v>
      </c>
      <c r="N74" s="47">
        <f t="shared" si="72"/>
        <v>24.626865671641792</v>
      </c>
      <c r="O74" s="26">
        <v>4</v>
      </c>
      <c r="P74" s="26">
        <v>2</v>
      </c>
      <c r="Q74" s="34">
        <f t="shared" si="73"/>
        <v>1.4925373134328357</v>
      </c>
      <c r="R74" s="46">
        <f t="shared" si="74"/>
        <v>3</v>
      </c>
      <c r="S74" s="26">
        <v>3</v>
      </c>
      <c r="T74" s="34">
        <f>(S74/R74)*100</f>
        <v>100</v>
      </c>
      <c r="U74" s="26">
        <v>0</v>
      </c>
      <c r="V74" s="34">
        <f>(U74/R74)*100</f>
        <v>0</v>
      </c>
      <c r="W74" s="46">
        <v>1</v>
      </c>
      <c r="X74" s="26">
        <v>3</v>
      </c>
      <c r="Y74" s="34">
        <f t="shared" si="75"/>
        <v>2.2388059701492535</v>
      </c>
      <c r="Z74" s="46">
        <v>1</v>
      </c>
      <c r="AA74" s="34">
        <f t="shared" si="63"/>
        <v>0.74626865671641784</v>
      </c>
      <c r="AB74" s="120" t="s">
        <v>392</v>
      </c>
      <c r="AC74" s="120" t="s">
        <v>392</v>
      </c>
      <c r="AD74" s="120" t="s">
        <v>392</v>
      </c>
      <c r="AE74" s="120" t="s">
        <v>392</v>
      </c>
      <c r="AF74" s="37" t="s">
        <v>392</v>
      </c>
      <c r="AG74" s="37" t="s">
        <v>392</v>
      </c>
      <c r="AH74" s="169">
        <v>1</v>
      </c>
      <c r="AI74" s="34">
        <f>(AH74/S74)*100</f>
        <v>33.333333333333329</v>
      </c>
      <c r="AJ74" s="169">
        <v>1</v>
      </c>
      <c r="AK74" s="34">
        <f>(AJ74/W74)*100</f>
        <v>100</v>
      </c>
      <c r="AL74" s="169">
        <v>1</v>
      </c>
      <c r="AM74" s="34">
        <f>(AL74/X74)*100</f>
        <v>33.333333333333329</v>
      </c>
      <c r="AN74" s="169">
        <v>1</v>
      </c>
      <c r="AO74" s="34">
        <f>(AN74/Z74)*100</f>
        <v>100</v>
      </c>
      <c r="AP74" s="45">
        <v>4</v>
      </c>
      <c r="AQ74" s="175">
        <f t="shared" si="67"/>
        <v>2.9850746268656714</v>
      </c>
      <c r="AR74" s="45">
        <f t="shared" si="41"/>
        <v>3</v>
      </c>
      <c r="AS74" s="34">
        <f t="shared" si="64"/>
        <v>2.2388059701492535</v>
      </c>
      <c r="AT74" s="149">
        <v>0</v>
      </c>
      <c r="AU74" s="149">
        <v>3</v>
      </c>
      <c r="AV74" s="149">
        <v>0</v>
      </c>
      <c r="AW74" s="45">
        <f t="shared" si="43"/>
        <v>3</v>
      </c>
      <c r="AX74" s="45">
        <v>0</v>
      </c>
      <c r="AY74" s="45">
        <v>3</v>
      </c>
      <c r="AZ74" s="45">
        <v>0</v>
      </c>
      <c r="BA74" s="45">
        <v>2</v>
      </c>
      <c r="BB74" s="34">
        <f t="shared" si="65"/>
        <v>1.4925373134328357</v>
      </c>
      <c r="BC74" s="149">
        <v>0</v>
      </c>
      <c r="BD74" s="34">
        <f>(BC74/BA74)*100</f>
        <v>0</v>
      </c>
      <c r="BE74" s="45">
        <f t="shared" si="45"/>
        <v>0</v>
      </c>
      <c r="BF74" s="45">
        <f t="shared" si="46"/>
        <v>0</v>
      </c>
      <c r="BG74" s="45">
        <f t="shared" si="47"/>
        <v>3</v>
      </c>
      <c r="BH74" s="46">
        <v>0</v>
      </c>
      <c r="BI74" s="46">
        <v>0</v>
      </c>
      <c r="BJ74" s="46">
        <v>0</v>
      </c>
      <c r="BK74" s="46">
        <v>0</v>
      </c>
      <c r="BL74" s="46">
        <v>0</v>
      </c>
      <c r="BM74" s="46">
        <v>3</v>
      </c>
      <c r="BN74" s="46">
        <v>0</v>
      </c>
      <c r="BO74" s="46">
        <v>0</v>
      </c>
      <c r="BP74" s="46">
        <v>0</v>
      </c>
      <c r="BQ74" s="45">
        <f t="shared" si="48"/>
        <v>0</v>
      </c>
      <c r="BR74" s="47">
        <f t="shared" si="66"/>
        <v>0</v>
      </c>
      <c r="BS74" s="45">
        <f t="shared" si="50"/>
        <v>0</v>
      </c>
      <c r="BT74" s="45">
        <f t="shared" si="51"/>
        <v>0</v>
      </c>
      <c r="BU74" s="45">
        <f t="shared" si="52"/>
        <v>0</v>
      </c>
      <c r="BV74" s="45">
        <f t="shared" si="53"/>
        <v>0</v>
      </c>
      <c r="BW74" s="45">
        <v>0</v>
      </c>
      <c r="BX74" s="45">
        <v>0</v>
      </c>
      <c r="BY74" s="45">
        <f t="shared" si="54"/>
        <v>0</v>
      </c>
      <c r="BZ74" s="45">
        <v>0</v>
      </c>
      <c r="CA74" s="45">
        <v>0</v>
      </c>
      <c r="CB74" s="45">
        <f t="shared" si="55"/>
        <v>0</v>
      </c>
      <c r="CC74" s="45">
        <v>0</v>
      </c>
      <c r="CD74" s="45">
        <v>0</v>
      </c>
      <c r="CE74" s="45">
        <f t="shared" si="56"/>
        <v>0</v>
      </c>
      <c r="CF74" s="45">
        <v>0</v>
      </c>
      <c r="CG74" s="45">
        <v>0</v>
      </c>
      <c r="CH74" s="45">
        <v>0</v>
      </c>
      <c r="CI74" s="45">
        <v>0</v>
      </c>
      <c r="CJ74" s="48"/>
      <c r="CK74" s="48"/>
      <c r="CL74" s="45">
        <v>0</v>
      </c>
      <c r="CM74" s="45">
        <v>0</v>
      </c>
      <c r="CN74" s="45">
        <f t="shared" si="57"/>
        <v>0</v>
      </c>
      <c r="CO74" s="115" t="s">
        <v>456</v>
      </c>
      <c r="CP74" s="45">
        <f t="shared" si="58"/>
        <v>0</v>
      </c>
      <c r="CQ74" s="45">
        <f t="shared" si="59"/>
        <v>0</v>
      </c>
      <c r="CR74" s="45">
        <f t="shared" si="60"/>
        <v>0</v>
      </c>
      <c r="CS74" s="45">
        <v>0</v>
      </c>
      <c r="CT74" s="45">
        <v>0</v>
      </c>
      <c r="CU74" s="45">
        <v>0</v>
      </c>
      <c r="CV74" s="45">
        <v>0</v>
      </c>
      <c r="CW74" s="45">
        <v>0</v>
      </c>
      <c r="CX74" s="45">
        <v>0</v>
      </c>
      <c r="CY74" s="45">
        <f t="shared" si="61"/>
        <v>0</v>
      </c>
      <c r="CZ74" s="115" t="s">
        <v>456</v>
      </c>
      <c r="DA74" s="45">
        <v>0</v>
      </c>
      <c r="DB74" s="45">
        <f t="shared" si="62"/>
        <v>0</v>
      </c>
      <c r="DC74" s="37" t="s">
        <v>456</v>
      </c>
      <c r="DD74" s="45">
        <v>0</v>
      </c>
      <c r="DE74" s="45">
        <v>0</v>
      </c>
      <c r="DF74" s="45">
        <v>0</v>
      </c>
      <c r="DG74" s="45">
        <v>0</v>
      </c>
      <c r="DH74" s="48"/>
      <c r="DI74" s="48"/>
      <c r="DJ74" s="48"/>
      <c r="DK74" s="46">
        <v>0</v>
      </c>
      <c r="DL74" s="46" t="s">
        <v>392</v>
      </c>
      <c r="DM74" s="46" t="s">
        <v>392</v>
      </c>
      <c r="DN74" s="46">
        <v>3</v>
      </c>
    </row>
    <row r="75" spans="1:118" s="27" customFormat="1">
      <c r="A75" s="26" t="s">
        <v>407</v>
      </c>
      <c r="B75" s="26" t="s">
        <v>439</v>
      </c>
      <c r="C75" s="26" t="s">
        <v>33</v>
      </c>
      <c r="D75" s="46">
        <v>25</v>
      </c>
      <c r="E75" s="45">
        <f t="shared" si="68"/>
        <v>2</v>
      </c>
      <c r="F75" s="46">
        <v>2</v>
      </c>
      <c r="G75" s="34">
        <f t="shared" si="69"/>
        <v>100</v>
      </c>
      <c r="H75" s="46">
        <v>0</v>
      </c>
      <c r="I75" s="34">
        <f t="shared" si="70"/>
        <v>0</v>
      </c>
      <c r="J75" s="46">
        <v>2</v>
      </c>
      <c r="K75" s="34">
        <f t="shared" si="71"/>
        <v>8</v>
      </c>
      <c r="L75" s="46">
        <v>17</v>
      </c>
      <c r="M75" s="46">
        <v>8</v>
      </c>
      <c r="N75" s="47">
        <f t="shared" si="72"/>
        <v>32</v>
      </c>
      <c r="O75" s="46">
        <v>9</v>
      </c>
      <c r="P75" s="46">
        <v>5</v>
      </c>
      <c r="Q75" s="34">
        <f t="shared" si="73"/>
        <v>20</v>
      </c>
      <c r="R75" s="46">
        <f t="shared" si="74"/>
        <v>1</v>
      </c>
      <c r="S75" s="46">
        <v>1</v>
      </c>
      <c r="T75" s="34">
        <f>(S75/R75)*100</f>
        <v>100</v>
      </c>
      <c r="U75" s="46">
        <v>0</v>
      </c>
      <c r="V75" s="34">
        <f>(U75/R75)*100</f>
        <v>0</v>
      </c>
      <c r="W75" s="46">
        <v>0</v>
      </c>
      <c r="X75" s="46">
        <v>1</v>
      </c>
      <c r="Y75" s="34">
        <f t="shared" si="75"/>
        <v>4</v>
      </c>
      <c r="Z75" s="46">
        <v>0</v>
      </c>
      <c r="AA75" s="34">
        <f t="shared" si="63"/>
        <v>0</v>
      </c>
      <c r="AB75" s="42">
        <v>42.54</v>
      </c>
      <c r="AC75" s="42"/>
      <c r="AD75" s="42">
        <v>575.04</v>
      </c>
      <c r="AE75" s="42"/>
      <c r="AF75" s="34">
        <v>12.27</v>
      </c>
      <c r="AG75" s="34"/>
      <c r="AH75" s="45">
        <v>1</v>
      </c>
      <c r="AI75" s="34">
        <f>(AH75/S75)*100</f>
        <v>100</v>
      </c>
      <c r="AJ75" s="45">
        <v>0</v>
      </c>
      <c r="AK75" s="37" t="s">
        <v>456</v>
      </c>
      <c r="AL75" s="45">
        <v>1</v>
      </c>
      <c r="AM75" s="34">
        <f>(AL75/X75)*100</f>
        <v>100</v>
      </c>
      <c r="AN75" s="45">
        <v>0</v>
      </c>
      <c r="AO75" s="37" t="s">
        <v>456</v>
      </c>
      <c r="AP75" s="45">
        <v>0</v>
      </c>
      <c r="AQ75" s="175">
        <f t="shared" si="67"/>
        <v>0</v>
      </c>
      <c r="AR75" s="45">
        <f t="shared" si="41"/>
        <v>0</v>
      </c>
      <c r="AS75" s="34">
        <f t="shared" si="64"/>
        <v>0</v>
      </c>
      <c r="AT75" s="149">
        <v>0</v>
      </c>
      <c r="AU75" s="149">
        <v>0</v>
      </c>
      <c r="AV75" s="149">
        <v>0</v>
      </c>
      <c r="AW75" s="45">
        <f t="shared" si="43"/>
        <v>0</v>
      </c>
      <c r="AX75" s="45">
        <v>0</v>
      </c>
      <c r="AY75" s="45">
        <v>0</v>
      </c>
      <c r="AZ75" s="45">
        <v>0</v>
      </c>
      <c r="BA75" s="45">
        <v>0</v>
      </c>
      <c r="BB75" s="34">
        <f t="shared" si="65"/>
        <v>0</v>
      </c>
      <c r="BC75" s="149">
        <v>0</v>
      </c>
      <c r="BD75" s="37" t="s">
        <v>456</v>
      </c>
      <c r="BE75" s="45">
        <f t="shared" si="45"/>
        <v>0</v>
      </c>
      <c r="BF75" s="45">
        <f t="shared" si="46"/>
        <v>0</v>
      </c>
      <c r="BG75" s="45">
        <f t="shared" si="47"/>
        <v>0</v>
      </c>
      <c r="BH75" s="46">
        <v>0</v>
      </c>
      <c r="BI75" s="46">
        <v>0</v>
      </c>
      <c r="BJ75" s="46">
        <v>0</v>
      </c>
      <c r="BK75" s="46">
        <v>0</v>
      </c>
      <c r="BL75" s="46">
        <v>0</v>
      </c>
      <c r="BM75" s="46">
        <v>0</v>
      </c>
      <c r="BN75" s="46">
        <v>0</v>
      </c>
      <c r="BO75" s="46">
        <v>0</v>
      </c>
      <c r="BP75" s="46">
        <v>0</v>
      </c>
      <c r="BQ75" s="45">
        <f t="shared" si="48"/>
        <v>0</v>
      </c>
      <c r="BR75" s="47">
        <f t="shared" si="66"/>
        <v>0</v>
      </c>
      <c r="BS75" s="45">
        <f t="shared" si="50"/>
        <v>0</v>
      </c>
      <c r="BT75" s="45">
        <f t="shared" si="51"/>
        <v>0</v>
      </c>
      <c r="BU75" s="45">
        <f t="shared" si="52"/>
        <v>0</v>
      </c>
      <c r="BV75" s="45">
        <f t="shared" si="53"/>
        <v>0</v>
      </c>
      <c r="BW75" s="45">
        <v>0</v>
      </c>
      <c r="BX75" s="45">
        <v>0</v>
      </c>
      <c r="BY75" s="45">
        <f t="shared" si="54"/>
        <v>0</v>
      </c>
      <c r="BZ75" s="45">
        <v>0</v>
      </c>
      <c r="CA75" s="45">
        <v>0</v>
      </c>
      <c r="CB75" s="45">
        <f t="shared" si="55"/>
        <v>0</v>
      </c>
      <c r="CC75" s="45">
        <v>0</v>
      </c>
      <c r="CD75" s="45">
        <v>0</v>
      </c>
      <c r="CE75" s="45">
        <f t="shared" si="56"/>
        <v>0</v>
      </c>
      <c r="CF75" s="45">
        <v>0</v>
      </c>
      <c r="CG75" s="45">
        <v>0</v>
      </c>
      <c r="CH75" s="45">
        <v>0</v>
      </c>
      <c r="CI75" s="45">
        <v>0</v>
      </c>
      <c r="CJ75" s="48"/>
      <c r="CK75" s="48"/>
      <c r="CL75" s="45">
        <v>0</v>
      </c>
      <c r="CM75" s="45">
        <v>0</v>
      </c>
      <c r="CN75" s="45">
        <f t="shared" si="57"/>
        <v>0</v>
      </c>
      <c r="CO75" s="115" t="s">
        <v>456</v>
      </c>
      <c r="CP75" s="45">
        <f t="shared" si="58"/>
        <v>0</v>
      </c>
      <c r="CQ75" s="45">
        <f t="shared" si="59"/>
        <v>0</v>
      </c>
      <c r="CR75" s="45">
        <f t="shared" si="60"/>
        <v>0</v>
      </c>
      <c r="CS75" s="45">
        <v>0</v>
      </c>
      <c r="CT75" s="45">
        <v>0</v>
      </c>
      <c r="CU75" s="45">
        <v>0</v>
      </c>
      <c r="CV75" s="45">
        <v>0</v>
      </c>
      <c r="CW75" s="45">
        <v>0</v>
      </c>
      <c r="CX75" s="45">
        <v>0</v>
      </c>
      <c r="CY75" s="45">
        <f t="shared" si="61"/>
        <v>0</v>
      </c>
      <c r="CZ75" s="115" t="s">
        <v>456</v>
      </c>
      <c r="DA75" s="45">
        <v>0</v>
      </c>
      <c r="DB75" s="45">
        <f t="shared" si="62"/>
        <v>0</v>
      </c>
      <c r="DC75" s="37" t="s">
        <v>456</v>
      </c>
      <c r="DD75" s="45">
        <v>0</v>
      </c>
      <c r="DE75" s="45">
        <v>0</v>
      </c>
      <c r="DF75" s="45">
        <v>0</v>
      </c>
      <c r="DG75" s="45">
        <v>0</v>
      </c>
      <c r="DH75" s="48"/>
      <c r="DI75" s="48"/>
      <c r="DJ75" s="48"/>
      <c r="DK75" s="46">
        <v>0</v>
      </c>
      <c r="DL75" s="46">
        <v>0</v>
      </c>
      <c r="DM75" s="46">
        <v>0</v>
      </c>
      <c r="DN75" s="46">
        <v>0</v>
      </c>
    </row>
    <row r="76" spans="1:118" s="27" customFormat="1">
      <c r="A76" s="26" t="s">
        <v>160</v>
      </c>
      <c r="B76" s="26" t="s">
        <v>210</v>
      </c>
      <c r="C76" s="26" t="s">
        <v>31</v>
      </c>
      <c r="D76" s="46">
        <v>23</v>
      </c>
      <c r="E76" s="45">
        <f t="shared" si="68"/>
        <v>2</v>
      </c>
      <c r="F76" s="46">
        <v>2</v>
      </c>
      <c r="G76" s="34">
        <f t="shared" si="69"/>
        <v>100</v>
      </c>
      <c r="H76" s="46">
        <v>0</v>
      </c>
      <c r="I76" s="34">
        <f t="shared" si="70"/>
        <v>0</v>
      </c>
      <c r="J76" s="46">
        <v>2</v>
      </c>
      <c r="K76" s="34">
        <f t="shared" si="71"/>
        <v>8.695652173913043</v>
      </c>
      <c r="L76" s="46">
        <v>17</v>
      </c>
      <c r="M76" s="46">
        <v>8</v>
      </c>
      <c r="N76" s="47">
        <f t="shared" si="72"/>
        <v>34.782608695652172</v>
      </c>
      <c r="O76" s="46">
        <v>2</v>
      </c>
      <c r="P76" s="46">
        <v>2</v>
      </c>
      <c r="Q76" s="34">
        <f t="shared" si="73"/>
        <v>8.695652173913043</v>
      </c>
      <c r="R76" s="46">
        <f t="shared" si="74"/>
        <v>0</v>
      </c>
      <c r="S76" s="46">
        <v>0</v>
      </c>
      <c r="T76" s="37" t="s">
        <v>456</v>
      </c>
      <c r="U76" s="46">
        <v>0</v>
      </c>
      <c r="V76" s="37" t="s">
        <v>456</v>
      </c>
      <c r="W76" s="46">
        <v>0</v>
      </c>
      <c r="X76" s="46">
        <v>0</v>
      </c>
      <c r="Y76" s="34">
        <f t="shared" si="75"/>
        <v>0</v>
      </c>
      <c r="Z76" s="46">
        <v>0</v>
      </c>
      <c r="AA76" s="34">
        <f t="shared" si="63"/>
        <v>0</v>
      </c>
      <c r="AB76" s="42"/>
      <c r="AC76" s="42"/>
      <c r="AD76" s="42"/>
      <c r="AE76" s="42"/>
      <c r="AF76" s="34"/>
      <c r="AG76" s="34"/>
      <c r="AH76" s="45">
        <v>0</v>
      </c>
      <c r="AI76" s="37" t="s">
        <v>456</v>
      </c>
      <c r="AJ76" s="45">
        <v>0</v>
      </c>
      <c r="AK76" s="37" t="s">
        <v>456</v>
      </c>
      <c r="AL76" s="45">
        <v>0</v>
      </c>
      <c r="AM76" s="37" t="s">
        <v>456</v>
      </c>
      <c r="AN76" s="45">
        <v>0</v>
      </c>
      <c r="AO76" s="37" t="s">
        <v>456</v>
      </c>
      <c r="AP76" s="45">
        <v>0</v>
      </c>
      <c r="AQ76" s="175">
        <f t="shared" si="67"/>
        <v>0</v>
      </c>
      <c r="AR76" s="45">
        <f t="shared" si="41"/>
        <v>1</v>
      </c>
      <c r="AS76" s="34">
        <f t="shared" si="64"/>
        <v>4.3478260869565215</v>
      </c>
      <c r="AT76" s="149">
        <v>0</v>
      </c>
      <c r="AU76" s="149">
        <v>1</v>
      </c>
      <c r="AV76" s="149">
        <v>0</v>
      </c>
      <c r="AW76" s="45">
        <f t="shared" si="43"/>
        <v>1</v>
      </c>
      <c r="AX76" s="45">
        <v>0</v>
      </c>
      <c r="AY76" s="45">
        <v>1</v>
      </c>
      <c r="AZ76" s="45">
        <v>0</v>
      </c>
      <c r="BA76" s="45">
        <v>1</v>
      </c>
      <c r="BB76" s="34">
        <f t="shared" si="65"/>
        <v>4.3478260869565215</v>
      </c>
      <c r="BC76" s="149"/>
      <c r="BD76" s="34">
        <f>(BC76/BA76)*100</f>
        <v>0</v>
      </c>
      <c r="BE76" s="45">
        <f t="shared" si="45"/>
        <v>0</v>
      </c>
      <c r="BF76" s="45">
        <f t="shared" si="46"/>
        <v>0</v>
      </c>
      <c r="BG76" s="45">
        <f t="shared" si="47"/>
        <v>1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1</v>
      </c>
      <c r="BN76" s="46">
        <v>0</v>
      </c>
      <c r="BO76" s="46">
        <v>0</v>
      </c>
      <c r="BP76" s="46">
        <v>0</v>
      </c>
      <c r="BQ76" s="45">
        <f t="shared" si="48"/>
        <v>0</v>
      </c>
      <c r="BR76" s="47">
        <f t="shared" si="66"/>
        <v>0</v>
      </c>
      <c r="BS76" s="45">
        <f t="shared" si="50"/>
        <v>0</v>
      </c>
      <c r="BT76" s="45">
        <f t="shared" si="51"/>
        <v>0</v>
      </c>
      <c r="BU76" s="45">
        <f t="shared" si="52"/>
        <v>0</v>
      </c>
      <c r="BV76" s="45">
        <f t="shared" si="53"/>
        <v>0</v>
      </c>
      <c r="BW76" s="45">
        <v>0</v>
      </c>
      <c r="BX76" s="45">
        <v>0</v>
      </c>
      <c r="BY76" s="45">
        <f t="shared" si="54"/>
        <v>0</v>
      </c>
      <c r="BZ76" s="45">
        <v>0</v>
      </c>
      <c r="CA76" s="45">
        <v>0</v>
      </c>
      <c r="CB76" s="45">
        <f t="shared" si="55"/>
        <v>0</v>
      </c>
      <c r="CC76" s="45">
        <v>0</v>
      </c>
      <c r="CD76" s="45">
        <v>0</v>
      </c>
      <c r="CE76" s="45">
        <f t="shared" si="56"/>
        <v>0</v>
      </c>
      <c r="CF76" s="45">
        <v>0</v>
      </c>
      <c r="CG76" s="45">
        <v>0</v>
      </c>
      <c r="CH76" s="45">
        <v>0</v>
      </c>
      <c r="CI76" s="45">
        <v>0</v>
      </c>
      <c r="CJ76" s="48"/>
      <c r="CK76" s="48"/>
      <c r="CL76" s="45">
        <v>0</v>
      </c>
      <c r="CM76" s="45">
        <v>0</v>
      </c>
      <c r="CN76" s="45">
        <f t="shared" si="57"/>
        <v>0</v>
      </c>
      <c r="CO76" s="115" t="s">
        <v>456</v>
      </c>
      <c r="CP76" s="45">
        <f t="shared" si="58"/>
        <v>0</v>
      </c>
      <c r="CQ76" s="45">
        <f t="shared" si="59"/>
        <v>0</v>
      </c>
      <c r="CR76" s="45">
        <f t="shared" si="60"/>
        <v>0</v>
      </c>
      <c r="CS76" s="45">
        <v>0</v>
      </c>
      <c r="CT76" s="45">
        <v>0</v>
      </c>
      <c r="CU76" s="45">
        <v>0</v>
      </c>
      <c r="CV76" s="45">
        <v>0</v>
      </c>
      <c r="CW76" s="45">
        <v>0</v>
      </c>
      <c r="CX76" s="45">
        <v>0</v>
      </c>
      <c r="CY76" s="45">
        <f t="shared" si="61"/>
        <v>0</v>
      </c>
      <c r="CZ76" s="115" t="s">
        <v>456</v>
      </c>
      <c r="DA76" s="45">
        <v>0</v>
      </c>
      <c r="DB76" s="45">
        <f t="shared" si="62"/>
        <v>0</v>
      </c>
      <c r="DC76" s="37" t="s">
        <v>456</v>
      </c>
      <c r="DD76" s="45">
        <v>0</v>
      </c>
      <c r="DE76" s="45">
        <v>0</v>
      </c>
      <c r="DF76" s="45">
        <v>0</v>
      </c>
      <c r="DG76" s="45">
        <v>0</v>
      </c>
      <c r="DH76" s="48"/>
      <c r="DI76" s="48"/>
      <c r="DJ76" s="48"/>
      <c r="DK76" s="46">
        <v>0</v>
      </c>
      <c r="DL76" s="46">
        <v>0</v>
      </c>
      <c r="DM76" s="46">
        <v>0</v>
      </c>
      <c r="DN76" s="46">
        <v>0</v>
      </c>
    </row>
    <row r="77" spans="1:118" s="27" customFormat="1">
      <c r="A77" s="26" t="s">
        <v>247</v>
      </c>
      <c r="B77" s="26" t="s">
        <v>391</v>
      </c>
      <c r="C77" s="26" t="s">
        <v>33</v>
      </c>
      <c r="D77" s="46">
        <v>120</v>
      </c>
      <c r="E77" s="45">
        <f t="shared" si="68"/>
        <v>5</v>
      </c>
      <c r="F77" s="26">
        <v>5</v>
      </c>
      <c r="G77" s="34">
        <f t="shared" si="69"/>
        <v>100</v>
      </c>
      <c r="H77" s="26">
        <v>0</v>
      </c>
      <c r="I77" s="34">
        <f t="shared" si="70"/>
        <v>0</v>
      </c>
      <c r="J77" s="26">
        <v>4</v>
      </c>
      <c r="K77" s="34">
        <f t="shared" si="71"/>
        <v>3.3333333333333335</v>
      </c>
      <c r="L77" s="26">
        <v>18</v>
      </c>
      <c r="M77" s="26">
        <v>11</v>
      </c>
      <c r="N77" s="47">
        <f t="shared" si="72"/>
        <v>9.1666666666666661</v>
      </c>
      <c r="O77" s="26">
        <v>1</v>
      </c>
      <c r="P77" s="26">
        <v>1</v>
      </c>
      <c r="Q77" s="34">
        <f t="shared" si="73"/>
        <v>0.83333333333333337</v>
      </c>
      <c r="R77" s="46">
        <f t="shared" si="74"/>
        <v>2</v>
      </c>
      <c r="S77" s="26">
        <v>2</v>
      </c>
      <c r="T77" s="34">
        <f>(S77/R77)*100</f>
        <v>100</v>
      </c>
      <c r="U77" s="26">
        <v>0</v>
      </c>
      <c r="V77" s="34">
        <f>(U77/R77)*100</f>
        <v>0</v>
      </c>
      <c r="W77" s="46">
        <v>2</v>
      </c>
      <c r="X77" s="26">
        <v>1</v>
      </c>
      <c r="Y77" s="34">
        <f t="shared" si="75"/>
        <v>0.83333333333333337</v>
      </c>
      <c r="Z77" s="46">
        <v>1</v>
      </c>
      <c r="AA77" s="34">
        <f t="shared" si="63"/>
        <v>0.83333333333333337</v>
      </c>
      <c r="AB77" s="120" t="s">
        <v>392</v>
      </c>
      <c r="AC77" s="120" t="s">
        <v>392</v>
      </c>
      <c r="AD77" s="120" t="s">
        <v>392</v>
      </c>
      <c r="AE77" s="120" t="s">
        <v>392</v>
      </c>
      <c r="AF77" s="37" t="s">
        <v>392</v>
      </c>
      <c r="AG77" s="37" t="s">
        <v>392</v>
      </c>
      <c r="AH77" s="169">
        <v>1</v>
      </c>
      <c r="AI77" s="34">
        <f>(AH77/S77)*100</f>
        <v>50</v>
      </c>
      <c r="AJ77" s="169">
        <v>1</v>
      </c>
      <c r="AK77" s="34">
        <f>(AJ77/W77)*100</f>
        <v>50</v>
      </c>
      <c r="AL77" s="169">
        <v>1</v>
      </c>
      <c r="AM77" s="34">
        <f>(AL77/X77)*100</f>
        <v>100</v>
      </c>
      <c r="AN77" s="169">
        <v>1</v>
      </c>
      <c r="AO77" s="34">
        <f>(AN77/Z77)*100</f>
        <v>100</v>
      </c>
      <c r="AP77" s="45">
        <v>1</v>
      </c>
      <c r="AQ77" s="175">
        <f t="shared" si="67"/>
        <v>0.83333333333333337</v>
      </c>
      <c r="AR77" s="45">
        <f t="shared" si="41"/>
        <v>1</v>
      </c>
      <c r="AS77" s="34">
        <f t="shared" si="64"/>
        <v>0.83333333333333337</v>
      </c>
      <c r="AT77" s="149">
        <v>0</v>
      </c>
      <c r="AU77" s="149">
        <v>1</v>
      </c>
      <c r="AV77" s="149">
        <v>0</v>
      </c>
      <c r="AW77" s="45">
        <f t="shared" si="43"/>
        <v>1</v>
      </c>
      <c r="AX77" s="45">
        <v>0</v>
      </c>
      <c r="AY77" s="45">
        <v>1</v>
      </c>
      <c r="AZ77" s="45">
        <v>0</v>
      </c>
      <c r="BA77" s="45">
        <v>1</v>
      </c>
      <c r="BB77" s="34">
        <f t="shared" si="65"/>
        <v>0.83333333333333337</v>
      </c>
      <c r="BC77" s="149">
        <v>0</v>
      </c>
      <c r="BD77" s="34">
        <f>(BC77/BA77)*100</f>
        <v>0</v>
      </c>
      <c r="BE77" s="45">
        <f t="shared" si="45"/>
        <v>0</v>
      </c>
      <c r="BF77" s="45">
        <f t="shared" si="46"/>
        <v>0</v>
      </c>
      <c r="BG77" s="45">
        <f t="shared" si="47"/>
        <v>1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1</v>
      </c>
      <c r="BN77" s="46">
        <v>0</v>
      </c>
      <c r="BO77" s="46">
        <v>0</v>
      </c>
      <c r="BP77" s="46">
        <v>0</v>
      </c>
      <c r="BQ77" s="45">
        <f t="shared" si="48"/>
        <v>0</v>
      </c>
      <c r="BR77" s="47">
        <f t="shared" si="66"/>
        <v>0</v>
      </c>
      <c r="BS77" s="45">
        <f t="shared" si="50"/>
        <v>0</v>
      </c>
      <c r="BT77" s="45">
        <f t="shared" si="51"/>
        <v>0</v>
      </c>
      <c r="BU77" s="45">
        <f t="shared" si="52"/>
        <v>0</v>
      </c>
      <c r="BV77" s="45">
        <f t="shared" si="53"/>
        <v>0</v>
      </c>
      <c r="BW77" s="45">
        <v>0</v>
      </c>
      <c r="BX77" s="45">
        <v>0</v>
      </c>
      <c r="BY77" s="45">
        <f t="shared" si="54"/>
        <v>0</v>
      </c>
      <c r="BZ77" s="45">
        <v>0</v>
      </c>
      <c r="CA77" s="45">
        <v>0</v>
      </c>
      <c r="CB77" s="45">
        <f t="shared" si="55"/>
        <v>0</v>
      </c>
      <c r="CC77" s="45">
        <v>0</v>
      </c>
      <c r="CD77" s="45">
        <v>0</v>
      </c>
      <c r="CE77" s="45">
        <f t="shared" si="56"/>
        <v>0</v>
      </c>
      <c r="CF77" s="45">
        <v>0</v>
      </c>
      <c r="CG77" s="45">
        <v>0</v>
      </c>
      <c r="CH77" s="45">
        <v>0</v>
      </c>
      <c r="CI77" s="45">
        <v>0</v>
      </c>
      <c r="CJ77" s="48"/>
      <c r="CK77" s="48"/>
      <c r="CL77" s="45">
        <v>0</v>
      </c>
      <c r="CM77" s="45">
        <v>0</v>
      </c>
      <c r="CN77" s="45">
        <f t="shared" si="57"/>
        <v>0</v>
      </c>
      <c r="CO77" s="115" t="s">
        <v>456</v>
      </c>
      <c r="CP77" s="45">
        <f t="shared" si="58"/>
        <v>0</v>
      </c>
      <c r="CQ77" s="45">
        <f t="shared" si="59"/>
        <v>0</v>
      </c>
      <c r="CR77" s="45">
        <f t="shared" si="60"/>
        <v>0</v>
      </c>
      <c r="CS77" s="45">
        <v>0</v>
      </c>
      <c r="CT77" s="45">
        <v>0</v>
      </c>
      <c r="CU77" s="45">
        <v>0</v>
      </c>
      <c r="CV77" s="45">
        <v>0</v>
      </c>
      <c r="CW77" s="45">
        <v>0</v>
      </c>
      <c r="CX77" s="45">
        <v>0</v>
      </c>
      <c r="CY77" s="45">
        <f t="shared" si="61"/>
        <v>0</v>
      </c>
      <c r="CZ77" s="115" t="s">
        <v>456</v>
      </c>
      <c r="DA77" s="45">
        <v>0</v>
      </c>
      <c r="DB77" s="45">
        <f t="shared" si="62"/>
        <v>0</v>
      </c>
      <c r="DC77" s="37" t="s">
        <v>456</v>
      </c>
      <c r="DD77" s="45">
        <v>0</v>
      </c>
      <c r="DE77" s="45">
        <v>0</v>
      </c>
      <c r="DF77" s="45">
        <v>0</v>
      </c>
      <c r="DG77" s="45">
        <v>0</v>
      </c>
      <c r="DH77" s="48"/>
      <c r="DI77" s="48"/>
      <c r="DJ77" s="48"/>
      <c r="DK77" s="46">
        <v>0</v>
      </c>
      <c r="DL77" s="46" t="s">
        <v>392</v>
      </c>
      <c r="DM77" s="46" t="s">
        <v>392</v>
      </c>
      <c r="DN77" s="46">
        <v>2</v>
      </c>
    </row>
    <row r="78" spans="1:118" s="27" customFormat="1">
      <c r="A78" s="26" t="s">
        <v>248</v>
      </c>
      <c r="B78" s="26" t="s">
        <v>391</v>
      </c>
      <c r="C78" s="26" t="s">
        <v>34</v>
      </c>
      <c r="D78" s="46">
        <v>29</v>
      </c>
      <c r="E78" s="45">
        <f t="shared" si="68"/>
        <v>4</v>
      </c>
      <c r="F78" s="26">
        <v>4</v>
      </c>
      <c r="G78" s="34">
        <f t="shared" si="69"/>
        <v>100</v>
      </c>
      <c r="H78" s="26">
        <v>0</v>
      </c>
      <c r="I78" s="34">
        <f t="shared" si="70"/>
        <v>0</v>
      </c>
      <c r="J78" s="26">
        <v>4</v>
      </c>
      <c r="K78" s="34">
        <f t="shared" si="71"/>
        <v>13.793103448275861</v>
      </c>
      <c r="L78" s="26">
        <v>5</v>
      </c>
      <c r="M78" s="26">
        <v>5</v>
      </c>
      <c r="N78" s="47">
        <f t="shared" si="72"/>
        <v>17.241379310344829</v>
      </c>
      <c r="O78" s="26">
        <v>0</v>
      </c>
      <c r="P78" s="26">
        <v>0</v>
      </c>
      <c r="Q78" s="34">
        <f t="shared" si="73"/>
        <v>0</v>
      </c>
      <c r="R78" s="46">
        <f t="shared" si="74"/>
        <v>1</v>
      </c>
      <c r="S78" s="26">
        <v>1</v>
      </c>
      <c r="T78" s="34">
        <f>(S78/R78)*100</f>
        <v>100</v>
      </c>
      <c r="U78" s="26">
        <v>0</v>
      </c>
      <c r="V78" s="34">
        <f>(U78/R78)*100</f>
        <v>0</v>
      </c>
      <c r="W78" s="46">
        <v>0</v>
      </c>
      <c r="X78" s="26">
        <v>1</v>
      </c>
      <c r="Y78" s="34">
        <f t="shared" si="75"/>
        <v>3.4482758620689653</v>
      </c>
      <c r="Z78" s="46">
        <v>0</v>
      </c>
      <c r="AA78" s="34">
        <f t="shared" si="63"/>
        <v>0</v>
      </c>
      <c r="AB78" s="120" t="s">
        <v>392</v>
      </c>
      <c r="AC78" s="120" t="s">
        <v>392</v>
      </c>
      <c r="AD78" s="120" t="s">
        <v>392</v>
      </c>
      <c r="AE78" s="120" t="s">
        <v>392</v>
      </c>
      <c r="AF78" s="37" t="s">
        <v>392</v>
      </c>
      <c r="AG78" s="37" t="s">
        <v>392</v>
      </c>
      <c r="AH78" s="169">
        <v>0</v>
      </c>
      <c r="AI78" s="34">
        <f>(AH78/S78)*100</f>
        <v>0</v>
      </c>
      <c r="AJ78" s="169">
        <v>0</v>
      </c>
      <c r="AK78" s="37" t="s">
        <v>456</v>
      </c>
      <c r="AL78" s="169">
        <v>0</v>
      </c>
      <c r="AM78" s="34">
        <f>(AL78/X78)*100</f>
        <v>0</v>
      </c>
      <c r="AN78" s="169">
        <v>0</v>
      </c>
      <c r="AO78" s="37" t="s">
        <v>456</v>
      </c>
      <c r="AP78" s="45">
        <v>0</v>
      </c>
      <c r="AQ78" s="176">
        <f t="shared" si="67"/>
        <v>0</v>
      </c>
      <c r="AR78" s="45">
        <f t="shared" si="41"/>
        <v>0</v>
      </c>
      <c r="AS78" s="34">
        <f t="shared" si="64"/>
        <v>0</v>
      </c>
      <c r="AT78" s="149">
        <v>0</v>
      </c>
      <c r="AU78" s="149">
        <v>0</v>
      </c>
      <c r="AV78" s="149">
        <v>0</v>
      </c>
      <c r="AW78" s="45">
        <f t="shared" si="43"/>
        <v>0</v>
      </c>
      <c r="AX78" s="45">
        <v>0</v>
      </c>
      <c r="AY78" s="45">
        <v>0</v>
      </c>
      <c r="AZ78" s="45">
        <v>0</v>
      </c>
      <c r="BA78" s="45">
        <v>0</v>
      </c>
      <c r="BB78" s="34">
        <f t="shared" si="65"/>
        <v>0</v>
      </c>
      <c r="BC78" s="149">
        <v>0</v>
      </c>
      <c r="BD78" s="37" t="s">
        <v>456</v>
      </c>
      <c r="BE78" s="45">
        <f t="shared" si="45"/>
        <v>0</v>
      </c>
      <c r="BF78" s="45">
        <f t="shared" si="46"/>
        <v>0</v>
      </c>
      <c r="BG78" s="45">
        <f t="shared" si="47"/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5">
        <f t="shared" si="48"/>
        <v>0</v>
      </c>
      <c r="BR78" s="47">
        <f t="shared" si="66"/>
        <v>0</v>
      </c>
      <c r="BS78" s="45">
        <f t="shared" si="50"/>
        <v>0</v>
      </c>
      <c r="BT78" s="45">
        <f t="shared" si="51"/>
        <v>0</v>
      </c>
      <c r="BU78" s="45">
        <f t="shared" si="52"/>
        <v>0</v>
      </c>
      <c r="BV78" s="45">
        <f t="shared" si="53"/>
        <v>0</v>
      </c>
      <c r="BW78" s="45">
        <v>0</v>
      </c>
      <c r="BX78" s="45">
        <v>0</v>
      </c>
      <c r="BY78" s="45">
        <f t="shared" si="54"/>
        <v>0</v>
      </c>
      <c r="BZ78" s="45">
        <v>0</v>
      </c>
      <c r="CA78" s="45">
        <v>0</v>
      </c>
      <c r="CB78" s="45">
        <f t="shared" si="55"/>
        <v>0</v>
      </c>
      <c r="CC78" s="45">
        <v>0</v>
      </c>
      <c r="CD78" s="45">
        <v>0</v>
      </c>
      <c r="CE78" s="45">
        <f t="shared" si="56"/>
        <v>0</v>
      </c>
      <c r="CF78" s="45">
        <v>0</v>
      </c>
      <c r="CG78" s="45">
        <v>0</v>
      </c>
      <c r="CH78" s="45">
        <v>0</v>
      </c>
      <c r="CI78" s="45">
        <v>0</v>
      </c>
      <c r="CJ78" s="48"/>
      <c r="CK78" s="48"/>
      <c r="CL78" s="45">
        <v>0</v>
      </c>
      <c r="CM78" s="45">
        <v>0</v>
      </c>
      <c r="CN78" s="45">
        <f t="shared" si="57"/>
        <v>0</v>
      </c>
      <c r="CO78" s="115" t="s">
        <v>456</v>
      </c>
      <c r="CP78" s="45">
        <f t="shared" si="58"/>
        <v>0</v>
      </c>
      <c r="CQ78" s="45">
        <f t="shared" si="59"/>
        <v>0</v>
      </c>
      <c r="CR78" s="45">
        <f t="shared" si="60"/>
        <v>0</v>
      </c>
      <c r="CS78" s="45">
        <v>0</v>
      </c>
      <c r="CT78" s="45">
        <v>0</v>
      </c>
      <c r="CU78" s="45">
        <v>0</v>
      </c>
      <c r="CV78" s="45">
        <v>0</v>
      </c>
      <c r="CW78" s="45">
        <v>0</v>
      </c>
      <c r="CX78" s="45">
        <v>0</v>
      </c>
      <c r="CY78" s="45">
        <f t="shared" si="61"/>
        <v>0</v>
      </c>
      <c r="CZ78" s="115" t="s">
        <v>456</v>
      </c>
      <c r="DA78" s="45">
        <v>0</v>
      </c>
      <c r="DB78" s="45">
        <f t="shared" si="62"/>
        <v>0</v>
      </c>
      <c r="DC78" s="37" t="s">
        <v>456</v>
      </c>
      <c r="DD78" s="45">
        <v>0</v>
      </c>
      <c r="DE78" s="45">
        <v>0</v>
      </c>
      <c r="DF78" s="45">
        <v>0</v>
      </c>
      <c r="DG78" s="45">
        <v>0</v>
      </c>
      <c r="DH78" s="48"/>
      <c r="DI78" s="48"/>
      <c r="DJ78" s="48"/>
      <c r="DK78" s="46">
        <v>0</v>
      </c>
      <c r="DL78" s="46" t="s">
        <v>392</v>
      </c>
      <c r="DM78" s="46" t="s">
        <v>392</v>
      </c>
      <c r="DN78" s="46">
        <v>1</v>
      </c>
    </row>
    <row r="79" spans="1:118" s="27" customFormat="1">
      <c r="A79" s="26" t="s">
        <v>408</v>
      </c>
      <c r="B79" s="26" t="s">
        <v>439</v>
      </c>
      <c r="C79" s="26" t="s">
        <v>33</v>
      </c>
      <c r="D79" s="46">
        <v>11</v>
      </c>
      <c r="E79" s="45">
        <f t="shared" si="68"/>
        <v>0</v>
      </c>
      <c r="F79" s="46">
        <v>0</v>
      </c>
      <c r="G79" s="37" t="s">
        <v>456</v>
      </c>
      <c r="H79" s="46">
        <v>0</v>
      </c>
      <c r="I79" s="37" t="s">
        <v>456</v>
      </c>
      <c r="J79" s="46">
        <v>0</v>
      </c>
      <c r="K79" s="34">
        <f t="shared" si="71"/>
        <v>0</v>
      </c>
      <c r="L79" s="46">
        <v>6</v>
      </c>
      <c r="M79" s="46">
        <v>2</v>
      </c>
      <c r="N79" s="47">
        <f t="shared" si="72"/>
        <v>18.181818181818183</v>
      </c>
      <c r="O79" s="46">
        <v>1</v>
      </c>
      <c r="P79" s="46">
        <v>1</v>
      </c>
      <c r="Q79" s="34">
        <f t="shared" si="73"/>
        <v>9.0909090909090917</v>
      </c>
      <c r="R79" s="46">
        <f t="shared" si="74"/>
        <v>0</v>
      </c>
      <c r="S79" s="46">
        <v>0</v>
      </c>
      <c r="T79" s="37" t="s">
        <v>456</v>
      </c>
      <c r="U79" s="46">
        <v>0</v>
      </c>
      <c r="V79" s="37" t="s">
        <v>456</v>
      </c>
      <c r="W79" s="46">
        <v>0</v>
      </c>
      <c r="X79" s="46">
        <v>0</v>
      </c>
      <c r="Y79" s="34">
        <f t="shared" si="75"/>
        <v>0</v>
      </c>
      <c r="Z79" s="46">
        <v>0</v>
      </c>
      <c r="AA79" s="34">
        <f t="shared" si="63"/>
        <v>0</v>
      </c>
      <c r="AB79" s="42">
        <v>23.37</v>
      </c>
      <c r="AC79" s="42"/>
      <c r="AD79" s="42">
        <v>497.39</v>
      </c>
      <c r="AE79" s="42"/>
      <c r="AF79" s="34">
        <v>11.44</v>
      </c>
      <c r="AG79" s="34"/>
      <c r="AH79" s="45">
        <v>1</v>
      </c>
      <c r="AI79" s="37" t="s">
        <v>456</v>
      </c>
      <c r="AJ79" s="45">
        <v>0</v>
      </c>
      <c r="AK79" s="37" t="s">
        <v>456</v>
      </c>
      <c r="AL79" s="45">
        <v>1</v>
      </c>
      <c r="AM79" s="37" t="s">
        <v>456</v>
      </c>
      <c r="AN79" s="45">
        <v>0</v>
      </c>
      <c r="AO79" s="37" t="s">
        <v>456</v>
      </c>
      <c r="AP79" s="45">
        <v>0</v>
      </c>
      <c r="AQ79" s="175">
        <f t="shared" si="67"/>
        <v>0</v>
      </c>
      <c r="AR79" s="45">
        <f t="shared" si="41"/>
        <v>0</v>
      </c>
      <c r="AS79" s="34">
        <f t="shared" si="64"/>
        <v>0</v>
      </c>
      <c r="AT79" s="149">
        <v>0</v>
      </c>
      <c r="AU79" s="149">
        <v>0</v>
      </c>
      <c r="AV79" s="149">
        <v>0</v>
      </c>
      <c r="AW79" s="45">
        <f t="shared" si="43"/>
        <v>0</v>
      </c>
      <c r="AX79" s="45">
        <v>0</v>
      </c>
      <c r="AY79" s="45">
        <v>0</v>
      </c>
      <c r="AZ79" s="45">
        <v>0</v>
      </c>
      <c r="BA79" s="45">
        <v>0</v>
      </c>
      <c r="BB79" s="34">
        <f t="shared" si="65"/>
        <v>0</v>
      </c>
      <c r="BC79" s="149">
        <v>0</v>
      </c>
      <c r="BD79" s="37" t="s">
        <v>456</v>
      </c>
      <c r="BE79" s="45">
        <f t="shared" si="45"/>
        <v>0</v>
      </c>
      <c r="BF79" s="45">
        <f t="shared" si="46"/>
        <v>0</v>
      </c>
      <c r="BG79" s="45">
        <f t="shared" si="47"/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5">
        <f t="shared" si="48"/>
        <v>0</v>
      </c>
      <c r="BR79" s="47">
        <f t="shared" si="66"/>
        <v>0</v>
      </c>
      <c r="BS79" s="45">
        <f t="shared" si="50"/>
        <v>0</v>
      </c>
      <c r="BT79" s="45">
        <f t="shared" si="51"/>
        <v>0</v>
      </c>
      <c r="BU79" s="45">
        <f t="shared" si="52"/>
        <v>0</v>
      </c>
      <c r="BV79" s="45">
        <f t="shared" si="53"/>
        <v>0</v>
      </c>
      <c r="BW79" s="45">
        <v>0</v>
      </c>
      <c r="BX79" s="45">
        <v>0</v>
      </c>
      <c r="BY79" s="45">
        <f t="shared" si="54"/>
        <v>0</v>
      </c>
      <c r="BZ79" s="45">
        <v>0</v>
      </c>
      <c r="CA79" s="45">
        <v>0</v>
      </c>
      <c r="CB79" s="45">
        <f t="shared" si="55"/>
        <v>0</v>
      </c>
      <c r="CC79" s="45">
        <v>0</v>
      </c>
      <c r="CD79" s="45">
        <v>0</v>
      </c>
      <c r="CE79" s="45">
        <f t="shared" si="56"/>
        <v>0</v>
      </c>
      <c r="CF79" s="45">
        <v>0</v>
      </c>
      <c r="CG79" s="45">
        <v>0</v>
      </c>
      <c r="CH79" s="45">
        <v>0</v>
      </c>
      <c r="CI79" s="45">
        <v>0</v>
      </c>
      <c r="CJ79" s="48"/>
      <c r="CK79" s="48"/>
      <c r="CL79" s="45">
        <v>0</v>
      </c>
      <c r="CM79" s="45">
        <v>0</v>
      </c>
      <c r="CN79" s="45">
        <f t="shared" si="57"/>
        <v>0</v>
      </c>
      <c r="CO79" s="115" t="s">
        <v>456</v>
      </c>
      <c r="CP79" s="45">
        <f t="shared" si="58"/>
        <v>0</v>
      </c>
      <c r="CQ79" s="45">
        <f t="shared" si="59"/>
        <v>0</v>
      </c>
      <c r="CR79" s="45">
        <f t="shared" si="60"/>
        <v>0</v>
      </c>
      <c r="CS79" s="45">
        <v>0</v>
      </c>
      <c r="CT79" s="45">
        <v>0</v>
      </c>
      <c r="CU79" s="45">
        <v>0</v>
      </c>
      <c r="CV79" s="45">
        <v>0</v>
      </c>
      <c r="CW79" s="45">
        <v>0</v>
      </c>
      <c r="CX79" s="45">
        <v>0</v>
      </c>
      <c r="CY79" s="45">
        <f t="shared" si="61"/>
        <v>0</v>
      </c>
      <c r="CZ79" s="115" t="s">
        <v>456</v>
      </c>
      <c r="DA79" s="45">
        <v>0</v>
      </c>
      <c r="DB79" s="45">
        <f t="shared" si="62"/>
        <v>0</v>
      </c>
      <c r="DC79" s="37" t="s">
        <v>456</v>
      </c>
      <c r="DD79" s="45">
        <v>0</v>
      </c>
      <c r="DE79" s="45">
        <v>0</v>
      </c>
      <c r="DF79" s="45">
        <v>0</v>
      </c>
      <c r="DG79" s="45">
        <v>0</v>
      </c>
      <c r="DH79" s="48"/>
      <c r="DI79" s="48"/>
      <c r="DJ79" s="48"/>
      <c r="DK79" s="46">
        <v>0</v>
      </c>
      <c r="DL79" s="46">
        <v>0</v>
      </c>
      <c r="DM79" s="46">
        <v>0</v>
      </c>
      <c r="DN79" s="46">
        <v>0</v>
      </c>
    </row>
    <row r="80" spans="1:118" s="27" customFormat="1">
      <c r="A80" s="26" t="s">
        <v>161</v>
      </c>
      <c r="B80" s="26" t="s">
        <v>210</v>
      </c>
      <c r="C80" s="26" t="s">
        <v>31</v>
      </c>
      <c r="D80" s="46">
        <v>46</v>
      </c>
      <c r="E80" s="45">
        <f t="shared" si="68"/>
        <v>4</v>
      </c>
      <c r="F80" s="46">
        <v>4</v>
      </c>
      <c r="G80" s="34">
        <f>(F80/E80)*100</f>
        <v>100</v>
      </c>
      <c r="H80" s="46">
        <v>0</v>
      </c>
      <c r="I80" s="34">
        <f>(H80/E80)*100</f>
        <v>0</v>
      </c>
      <c r="J80" s="46">
        <v>3</v>
      </c>
      <c r="K80" s="34">
        <f t="shared" si="71"/>
        <v>6.5217391304347823</v>
      </c>
      <c r="L80" s="46">
        <v>34</v>
      </c>
      <c r="M80" s="46">
        <v>12</v>
      </c>
      <c r="N80" s="47">
        <f t="shared" si="72"/>
        <v>26.086956521739129</v>
      </c>
      <c r="O80" s="46">
        <v>5</v>
      </c>
      <c r="P80" s="46">
        <v>4</v>
      </c>
      <c r="Q80" s="34">
        <f t="shared" si="73"/>
        <v>8.695652173913043</v>
      </c>
      <c r="R80" s="46">
        <f t="shared" si="74"/>
        <v>2</v>
      </c>
      <c r="S80" s="46">
        <v>2</v>
      </c>
      <c r="T80" s="34">
        <f>(S80/R80)*100</f>
        <v>100</v>
      </c>
      <c r="U80" s="46">
        <v>0</v>
      </c>
      <c r="V80" s="34">
        <f>(U80/R80)*100</f>
        <v>0</v>
      </c>
      <c r="W80" s="46">
        <v>0</v>
      </c>
      <c r="X80" s="46">
        <v>2</v>
      </c>
      <c r="Y80" s="34">
        <f t="shared" si="75"/>
        <v>4.3478260869565215</v>
      </c>
      <c r="Z80" s="46">
        <v>0</v>
      </c>
      <c r="AA80" s="34">
        <f t="shared" si="63"/>
        <v>0</v>
      </c>
      <c r="AB80" s="42">
        <v>83.98</v>
      </c>
      <c r="AC80" s="42"/>
      <c r="AD80" s="42">
        <v>265.86</v>
      </c>
      <c r="AE80" s="42"/>
      <c r="AF80" s="34">
        <v>3.5</v>
      </c>
      <c r="AG80" s="34"/>
      <c r="AH80" s="45">
        <v>0</v>
      </c>
      <c r="AI80" s="34">
        <f>(AH80/S80)*100</f>
        <v>0</v>
      </c>
      <c r="AJ80" s="45">
        <v>0</v>
      </c>
      <c r="AK80" s="37" t="s">
        <v>456</v>
      </c>
      <c r="AL80" s="45">
        <v>0</v>
      </c>
      <c r="AM80" s="34">
        <f>(AL80/X80)*100</f>
        <v>0</v>
      </c>
      <c r="AN80" s="45">
        <v>0</v>
      </c>
      <c r="AO80" s="37" t="s">
        <v>456</v>
      </c>
      <c r="AP80" s="45">
        <v>0</v>
      </c>
      <c r="AQ80" s="175">
        <f t="shared" si="67"/>
        <v>0</v>
      </c>
      <c r="AR80" s="45">
        <f t="shared" si="41"/>
        <v>1</v>
      </c>
      <c r="AS80" s="34">
        <f t="shared" si="64"/>
        <v>2.1739130434782608</v>
      </c>
      <c r="AT80" s="149">
        <v>0</v>
      </c>
      <c r="AU80" s="149">
        <v>1</v>
      </c>
      <c r="AV80" s="149">
        <v>0</v>
      </c>
      <c r="AW80" s="45">
        <f t="shared" si="43"/>
        <v>1</v>
      </c>
      <c r="AX80" s="45">
        <v>0</v>
      </c>
      <c r="AY80" s="45">
        <v>1</v>
      </c>
      <c r="AZ80" s="45">
        <v>0</v>
      </c>
      <c r="BA80" s="45">
        <v>1</v>
      </c>
      <c r="BB80" s="34">
        <f t="shared" si="65"/>
        <v>2.1739130434782608</v>
      </c>
      <c r="BC80" s="149"/>
      <c r="BD80" s="34">
        <f>(BC80/BA80)*100</f>
        <v>0</v>
      </c>
      <c r="BE80" s="45">
        <f t="shared" si="45"/>
        <v>0</v>
      </c>
      <c r="BF80" s="45">
        <f t="shared" si="46"/>
        <v>0</v>
      </c>
      <c r="BG80" s="45">
        <f t="shared" si="47"/>
        <v>1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1</v>
      </c>
      <c r="BN80" s="46">
        <v>0</v>
      </c>
      <c r="BO80" s="46">
        <v>0</v>
      </c>
      <c r="BP80" s="46">
        <v>0</v>
      </c>
      <c r="BQ80" s="45">
        <f t="shared" si="48"/>
        <v>0</v>
      </c>
      <c r="BR80" s="47">
        <f t="shared" si="66"/>
        <v>0</v>
      </c>
      <c r="BS80" s="45">
        <f t="shared" si="50"/>
        <v>0</v>
      </c>
      <c r="BT80" s="45">
        <f t="shared" si="51"/>
        <v>0</v>
      </c>
      <c r="BU80" s="45">
        <f t="shared" si="52"/>
        <v>0</v>
      </c>
      <c r="BV80" s="45">
        <f t="shared" si="53"/>
        <v>0</v>
      </c>
      <c r="BW80" s="45">
        <v>0</v>
      </c>
      <c r="BX80" s="45">
        <v>0</v>
      </c>
      <c r="BY80" s="45">
        <f t="shared" si="54"/>
        <v>0</v>
      </c>
      <c r="BZ80" s="45">
        <v>0</v>
      </c>
      <c r="CA80" s="45">
        <v>0</v>
      </c>
      <c r="CB80" s="45">
        <f t="shared" si="55"/>
        <v>0</v>
      </c>
      <c r="CC80" s="45">
        <v>0</v>
      </c>
      <c r="CD80" s="45">
        <v>0</v>
      </c>
      <c r="CE80" s="45">
        <f t="shared" si="56"/>
        <v>0</v>
      </c>
      <c r="CF80" s="45">
        <v>0</v>
      </c>
      <c r="CG80" s="45">
        <v>0</v>
      </c>
      <c r="CH80" s="45">
        <v>0</v>
      </c>
      <c r="CI80" s="45">
        <v>0</v>
      </c>
      <c r="CJ80" s="48"/>
      <c r="CK80" s="48"/>
      <c r="CL80" s="45">
        <v>0</v>
      </c>
      <c r="CM80" s="45">
        <v>0</v>
      </c>
      <c r="CN80" s="45">
        <f t="shared" si="57"/>
        <v>0</v>
      </c>
      <c r="CO80" s="115" t="s">
        <v>456</v>
      </c>
      <c r="CP80" s="45">
        <f t="shared" si="58"/>
        <v>0</v>
      </c>
      <c r="CQ80" s="45">
        <f t="shared" si="59"/>
        <v>0</v>
      </c>
      <c r="CR80" s="45">
        <f t="shared" si="60"/>
        <v>0</v>
      </c>
      <c r="CS80" s="45">
        <v>0</v>
      </c>
      <c r="CT80" s="45">
        <v>0</v>
      </c>
      <c r="CU80" s="45">
        <v>0</v>
      </c>
      <c r="CV80" s="45">
        <v>0</v>
      </c>
      <c r="CW80" s="45">
        <v>0</v>
      </c>
      <c r="CX80" s="45">
        <v>0</v>
      </c>
      <c r="CY80" s="45">
        <f t="shared" si="61"/>
        <v>0</v>
      </c>
      <c r="CZ80" s="115" t="s">
        <v>456</v>
      </c>
      <c r="DA80" s="45">
        <v>0</v>
      </c>
      <c r="DB80" s="45">
        <f t="shared" si="62"/>
        <v>0</v>
      </c>
      <c r="DC80" s="37" t="s">
        <v>456</v>
      </c>
      <c r="DD80" s="45">
        <v>0</v>
      </c>
      <c r="DE80" s="45">
        <v>0</v>
      </c>
      <c r="DF80" s="45">
        <v>0</v>
      </c>
      <c r="DG80" s="45">
        <v>0</v>
      </c>
      <c r="DH80" s="48"/>
      <c r="DI80" s="48"/>
      <c r="DJ80" s="48"/>
      <c r="DK80" s="46">
        <v>0</v>
      </c>
      <c r="DL80" s="46">
        <v>0</v>
      </c>
      <c r="DM80" s="46">
        <v>0</v>
      </c>
      <c r="DN80" s="46">
        <v>2</v>
      </c>
    </row>
    <row r="81" spans="1:118" s="27" customFormat="1">
      <c r="A81" s="26" t="s">
        <v>249</v>
      </c>
      <c r="B81" s="26" t="s">
        <v>391</v>
      </c>
      <c r="C81" s="26" t="s">
        <v>34</v>
      </c>
      <c r="D81" s="46">
        <v>38</v>
      </c>
      <c r="E81" s="45">
        <f t="shared" si="68"/>
        <v>0</v>
      </c>
      <c r="F81" s="26">
        <v>0</v>
      </c>
      <c r="G81" s="37" t="s">
        <v>456</v>
      </c>
      <c r="H81" s="26">
        <v>0</v>
      </c>
      <c r="I81" s="37" t="s">
        <v>456</v>
      </c>
      <c r="J81" s="26">
        <v>0</v>
      </c>
      <c r="K81" s="34">
        <f t="shared" si="71"/>
        <v>0</v>
      </c>
      <c r="L81" s="26">
        <v>5</v>
      </c>
      <c r="M81" s="26">
        <v>4</v>
      </c>
      <c r="N81" s="47">
        <f t="shared" si="72"/>
        <v>10.526315789473683</v>
      </c>
      <c r="O81" s="26">
        <v>0</v>
      </c>
      <c r="P81" s="26">
        <v>0</v>
      </c>
      <c r="Q81" s="34">
        <f t="shared" si="73"/>
        <v>0</v>
      </c>
      <c r="R81" s="46">
        <f t="shared" si="74"/>
        <v>0</v>
      </c>
      <c r="S81" s="26">
        <v>0</v>
      </c>
      <c r="T81" s="37" t="s">
        <v>456</v>
      </c>
      <c r="U81" s="26">
        <v>0</v>
      </c>
      <c r="V81" s="37" t="s">
        <v>456</v>
      </c>
      <c r="W81" s="46">
        <v>0</v>
      </c>
      <c r="X81" s="26">
        <v>0</v>
      </c>
      <c r="Y81" s="34">
        <f t="shared" si="75"/>
        <v>0</v>
      </c>
      <c r="Z81" s="46">
        <v>0</v>
      </c>
      <c r="AA81" s="34">
        <f t="shared" si="63"/>
        <v>0</v>
      </c>
      <c r="AB81" s="120" t="s">
        <v>392</v>
      </c>
      <c r="AC81" s="120" t="s">
        <v>392</v>
      </c>
      <c r="AD81" s="120" t="s">
        <v>392</v>
      </c>
      <c r="AE81" s="120" t="s">
        <v>392</v>
      </c>
      <c r="AF81" s="37" t="s">
        <v>392</v>
      </c>
      <c r="AG81" s="37" t="s">
        <v>392</v>
      </c>
      <c r="AH81" s="169">
        <v>0</v>
      </c>
      <c r="AI81" s="37" t="s">
        <v>456</v>
      </c>
      <c r="AJ81" s="169">
        <v>0</v>
      </c>
      <c r="AK81" s="37" t="s">
        <v>456</v>
      </c>
      <c r="AL81" s="169">
        <v>0</v>
      </c>
      <c r="AM81" s="37" t="s">
        <v>456</v>
      </c>
      <c r="AN81" s="169">
        <v>0</v>
      </c>
      <c r="AO81" s="37" t="s">
        <v>456</v>
      </c>
      <c r="AP81" s="45">
        <v>0</v>
      </c>
      <c r="AQ81" s="176">
        <f t="shared" si="67"/>
        <v>0</v>
      </c>
      <c r="AR81" s="45">
        <f t="shared" si="41"/>
        <v>0</v>
      </c>
      <c r="AS81" s="34">
        <f t="shared" si="64"/>
        <v>0</v>
      </c>
      <c r="AT81" s="149">
        <v>0</v>
      </c>
      <c r="AU81" s="149">
        <v>0</v>
      </c>
      <c r="AV81" s="149">
        <v>0</v>
      </c>
      <c r="AW81" s="45">
        <f t="shared" si="43"/>
        <v>0</v>
      </c>
      <c r="AX81" s="45">
        <v>0</v>
      </c>
      <c r="AY81" s="45">
        <v>0</v>
      </c>
      <c r="AZ81" s="45">
        <v>0</v>
      </c>
      <c r="BA81" s="45">
        <v>0</v>
      </c>
      <c r="BB81" s="34">
        <f t="shared" si="65"/>
        <v>0</v>
      </c>
      <c r="BC81" s="149">
        <v>0</v>
      </c>
      <c r="BD81" s="37" t="s">
        <v>456</v>
      </c>
      <c r="BE81" s="45">
        <f t="shared" si="45"/>
        <v>0</v>
      </c>
      <c r="BF81" s="45">
        <f t="shared" si="46"/>
        <v>0</v>
      </c>
      <c r="BG81" s="45">
        <f t="shared" si="47"/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5">
        <f t="shared" si="48"/>
        <v>0</v>
      </c>
      <c r="BR81" s="47">
        <f t="shared" si="66"/>
        <v>0</v>
      </c>
      <c r="BS81" s="45">
        <f t="shared" si="50"/>
        <v>0</v>
      </c>
      <c r="BT81" s="45">
        <f t="shared" si="51"/>
        <v>0</v>
      </c>
      <c r="BU81" s="45">
        <f t="shared" si="52"/>
        <v>0</v>
      </c>
      <c r="BV81" s="45">
        <f t="shared" si="53"/>
        <v>0</v>
      </c>
      <c r="BW81" s="45">
        <v>0</v>
      </c>
      <c r="BX81" s="45">
        <v>0</v>
      </c>
      <c r="BY81" s="45">
        <f t="shared" si="54"/>
        <v>0</v>
      </c>
      <c r="BZ81" s="45">
        <v>0</v>
      </c>
      <c r="CA81" s="45">
        <v>0</v>
      </c>
      <c r="CB81" s="45">
        <f t="shared" si="55"/>
        <v>0</v>
      </c>
      <c r="CC81" s="45">
        <v>0</v>
      </c>
      <c r="CD81" s="45">
        <v>0</v>
      </c>
      <c r="CE81" s="45">
        <f t="shared" si="56"/>
        <v>0</v>
      </c>
      <c r="CF81" s="45">
        <v>0</v>
      </c>
      <c r="CG81" s="45">
        <v>0</v>
      </c>
      <c r="CH81" s="45">
        <v>0</v>
      </c>
      <c r="CI81" s="45">
        <v>0</v>
      </c>
      <c r="CJ81" s="48"/>
      <c r="CK81" s="48"/>
      <c r="CL81" s="45">
        <v>0</v>
      </c>
      <c r="CM81" s="45">
        <v>0</v>
      </c>
      <c r="CN81" s="45">
        <f t="shared" si="57"/>
        <v>0</v>
      </c>
      <c r="CO81" s="115" t="s">
        <v>456</v>
      </c>
      <c r="CP81" s="45">
        <f t="shared" si="58"/>
        <v>0</v>
      </c>
      <c r="CQ81" s="45">
        <f t="shared" si="59"/>
        <v>0</v>
      </c>
      <c r="CR81" s="45">
        <f t="shared" si="60"/>
        <v>0</v>
      </c>
      <c r="CS81" s="45">
        <v>0</v>
      </c>
      <c r="CT81" s="45">
        <v>0</v>
      </c>
      <c r="CU81" s="45">
        <v>0</v>
      </c>
      <c r="CV81" s="45">
        <v>0</v>
      </c>
      <c r="CW81" s="45">
        <v>0</v>
      </c>
      <c r="CX81" s="45">
        <v>0</v>
      </c>
      <c r="CY81" s="45">
        <f t="shared" si="61"/>
        <v>0</v>
      </c>
      <c r="CZ81" s="115" t="s">
        <v>456</v>
      </c>
      <c r="DA81" s="45">
        <v>0</v>
      </c>
      <c r="DB81" s="45">
        <f t="shared" si="62"/>
        <v>0</v>
      </c>
      <c r="DC81" s="37" t="s">
        <v>456</v>
      </c>
      <c r="DD81" s="45">
        <v>0</v>
      </c>
      <c r="DE81" s="45">
        <v>0</v>
      </c>
      <c r="DF81" s="45">
        <v>0</v>
      </c>
      <c r="DG81" s="45">
        <v>0</v>
      </c>
      <c r="DH81" s="48"/>
      <c r="DI81" s="48"/>
      <c r="DJ81" s="48"/>
      <c r="DK81" s="46">
        <v>0</v>
      </c>
      <c r="DL81" s="46" t="s">
        <v>392</v>
      </c>
      <c r="DM81" s="46" t="s">
        <v>392</v>
      </c>
      <c r="DN81" s="46">
        <v>0</v>
      </c>
    </row>
    <row r="82" spans="1:118" s="27" customFormat="1">
      <c r="A82" s="26" t="s">
        <v>250</v>
      </c>
      <c r="B82" s="26" t="s">
        <v>391</v>
      </c>
      <c r="C82" s="26" t="s">
        <v>32</v>
      </c>
      <c r="D82" s="46">
        <v>321</v>
      </c>
      <c r="E82" s="45">
        <f t="shared" si="68"/>
        <v>14</v>
      </c>
      <c r="F82" s="26">
        <v>12</v>
      </c>
      <c r="G82" s="34">
        <f>(F82/E82)*100</f>
        <v>85.714285714285708</v>
      </c>
      <c r="H82" s="26">
        <v>2</v>
      </c>
      <c r="I82" s="34">
        <f>(H82/E82)*100</f>
        <v>14.285714285714285</v>
      </c>
      <c r="J82" s="26">
        <v>10</v>
      </c>
      <c r="K82" s="34">
        <f t="shared" si="71"/>
        <v>3.1152647975077881</v>
      </c>
      <c r="L82" s="26">
        <v>71</v>
      </c>
      <c r="M82" s="26">
        <v>47</v>
      </c>
      <c r="N82" s="47">
        <f t="shared" si="72"/>
        <v>14.641744548286603</v>
      </c>
      <c r="O82" s="26">
        <v>2</v>
      </c>
      <c r="P82" s="26">
        <v>2</v>
      </c>
      <c r="Q82" s="34">
        <f t="shared" si="73"/>
        <v>0.62305295950155759</v>
      </c>
      <c r="R82" s="46">
        <f t="shared" si="74"/>
        <v>14</v>
      </c>
      <c r="S82" s="26">
        <v>13</v>
      </c>
      <c r="T82" s="34">
        <f>(S82/R82)*100</f>
        <v>92.857142857142861</v>
      </c>
      <c r="U82" s="26">
        <v>1</v>
      </c>
      <c r="V82" s="34">
        <f>(U82/R82)*100</f>
        <v>7.1428571428571423</v>
      </c>
      <c r="W82" s="46">
        <v>3</v>
      </c>
      <c r="X82" s="26">
        <v>13</v>
      </c>
      <c r="Y82" s="34">
        <f t="shared" si="75"/>
        <v>4.0498442367601246</v>
      </c>
      <c r="Z82" s="46">
        <v>3</v>
      </c>
      <c r="AA82" s="34">
        <f t="shared" si="63"/>
        <v>0.93457943925233633</v>
      </c>
      <c r="AB82" s="120" t="s">
        <v>392</v>
      </c>
      <c r="AC82" s="120" t="s">
        <v>392</v>
      </c>
      <c r="AD82" s="120" t="s">
        <v>392</v>
      </c>
      <c r="AE82" s="120" t="s">
        <v>392</v>
      </c>
      <c r="AF82" s="37" t="s">
        <v>392</v>
      </c>
      <c r="AG82" s="37" t="s">
        <v>392</v>
      </c>
      <c r="AH82" s="169">
        <v>5</v>
      </c>
      <c r="AI82" s="34">
        <f>(AH82/S82)*100</f>
        <v>38.461538461538467</v>
      </c>
      <c r="AJ82" s="169">
        <v>2</v>
      </c>
      <c r="AK82" s="34">
        <f>(AJ82/W82)*100</f>
        <v>66.666666666666657</v>
      </c>
      <c r="AL82" s="169">
        <v>5</v>
      </c>
      <c r="AM82" s="34">
        <f>(AL82/X82)*100</f>
        <v>38.461538461538467</v>
      </c>
      <c r="AN82" s="169">
        <v>2</v>
      </c>
      <c r="AO82" s="34">
        <f>(AN82/Z82)*100</f>
        <v>66.666666666666657</v>
      </c>
      <c r="AP82" s="45">
        <v>4</v>
      </c>
      <c r="AQ82" s="175">
        <f t="shared" si="67"/>
        <v>1.2461059190031152</v>
      </c>
      <c r="AR82" s="45">
        <f t="shared" si="41"/>
        <v>3</v>
      </c>
      <c r="AS82" s="34">
        <f t="shared" si="64"/>
        <v>0.93457943925233633</v>
      </c>
      <c r="AT82" s="149">
        <v>0</v>
      </c>
      <c r="AU82" s="149">
        <v>3</v>
      </c>
      <c r="AV82" s="149">
        <v>0</v>
      </c>
      <c r="AW82" s="45">
        <f t="shared" si="43"/>
        <v>3</v>
      </c>
      <c r="AX82" s="45">
        <v>0</v>
      </c>
      <c r="AY82" s="45">
        <v>3</v>
      </c>
      <c r="AZ82" s="45">
        <v>0</v>
      </c>
      <c r="BA82" s="45">
        <v>3</v>
      </c>
      <c r="BB82" s="34">
        <f t="shared" si="65"/>
        <v>0.93457943925233633</v>
      </c>
      <c r="BC82" s="149">
        <v>1</v>
      </c>
      <c r="BD82" s="34">
        <f>(BC82/BA82)*100</f>
        <v>33.333333333333329</v>
      </c>
      <c r="BE82" s="45">
        <f t="shared" si="45"/>
        <v>0</v>
      </c>
      <c r="BF82" s="45">
        <f t="shared" si="46"/>
        <v>1</v>
      </c>
      <c r="BG82" s="45">
        <f t="shared" si="47"/>
        <v>2</v>
      </c>
      <c r="BH82" s="46">
        <v>0</v>
      </c>
      <c r="BI82" s="46">
        <v>0</v>
      </c>
      <c r="BJ82" s="46">
        <v>0</v>
      </c>
      <c r="BK82" s="46">
        <v>0</v>
      </c>
      <c r="BL82" s="46">
        <v>1</v>
      </c>
      <c r="BM82" s="46">
        <v>2</v>
      </c>
      <c r="BN82" s="46">
        <v>0</v>
      </c>
      <c r="BO82" s="46">
        <v>0</v>
      </c>
      <c r="BP82" s="46">
        <v>0</v>
      </c>
      <c r="BQ82" s="45">
        <f t="shared" si="48"/>
        <v>2</v>
      </c>
      <c r="BR82" s="47">
        <f t="shared" si="66"/>
        <v>0.62305295950155759</v>
      </c>
      <c r="BS82" s="45">
        <f t="shared" si="50"/>
        <v>2</v>
      </c>
      <c r="BT82" s="45">
        <f t="shared" si="51"/>
        <v>0</v>
      </c>
      <c r="BU82" s="45">
        <f t="shared" si="52"/>
        <v>2</v>
      </c>
      <c r="BV82" s="45">
        <f t="shared" si="53"/>
        <v>0</v>
      </c>
      <c r="BW82" s="45">
        <v>0</v>
      </c>
      <c r="BX82" s="45">
        <v>0</v>
      </c>
      <c r="BY82" s="45">
        <f t="shared" si="54"/>
        <v>2</v>
      </c>
      <c r="BZ82" s="45">
        <v>0</v>
      </c>
      <c r="CA82" s="45">
        <v>2</v>
      </c>
      <c r="CB82" s="45">
        <f t="shared" si="55"/>
        <v>0</v>
      </c>
      <c r="CC82" s="45">
        <v>0</v>
      </c>
      <c r="CD82" s="45">
        <v>0</v>
      </c>
      <c r="CE82" s="45">
        <f t="shared" si="56"/>
        <v>0</v>
      </c>
      <c r="CF82" s="45">
        <v>0</v>
      </c>
      <c r="CG82" s="45">
        <v>0</v>
      </c>
      <c r="CH82" s="45">
        <v>0</v>
      </c>
      <c r="CI82" s="45">
        <v>0</v>
      </c>
      <c r="CJ82" s="48"/>
      <c r="CK82" s="48"/>
      <c r="CL82" s="45">
        <v>1</v>
      </c>
      <c r="CM82" s="45">
        <v>0</v>
      </c>
      <c r="CN82" s="45">
        <f t="shared" si="57"/>
        <v>0</v>
      </c>
      <c r="CO82" s="47">
        <f>(CN82/BQ82)*100</f>
        <v>0</v>
      </c>
      <c r="CP82" s="45">
        <f t="shared" si="58"/>
        <v>0</v>
      </c>
      <c r="CQ82" s="45">
        <f t="shared" si="59"/>
        <v>0</v>
      </c>
      <c r="CR82" s="45">
        <f t="shared" si="60"/>
        <v>0</v>
      </c>
      <c r="CS82" s="45">
        <v>0</v>
      </c>
      <c r="CT82" s="45">
        <v>0</v>
      </c>
      <c r="CU82" s="45">
        <v>0</v>
      </c>
      <c r="CV82" s="45">
        <v>0</v>
      </c>
      <c r="CW82" s="45">
        <v>0</v>
      </c>
      <c r="CX82" s="45">
        <v>0</v>
      </c>
      <c r="CY82" s="45">
        <f t="shared" si="61"/>
        <v>2</v>
      </c>
      <c r="CZ82" s="47">
        <f>(CY82/BQ82)*100</f>
        <v>100</v>
      </c>
      <c r="DA82" s="45">
        <v>0</v>
      </c>
      <c r="DB82" s="45">
        <f t="shared" si="62"/>
        <v>0</v>
      </c>
      <c r="DC82" s="37" t="s">
        <v>456</v>
      </c>
      <c r="DD82" s="45">
        <v>0</v>
      </c>
      <c r="DE82" s="45">
        <v>0</v>
      </c>
      <c r="DF82" s="45">
        <v>0</v>
      </c>
      <c r="DG82" s="45">
        <v>0</v>
      </c>
      <c r="DH82" s="48"/>
      <c r="DI82" s="48"/>
      <c r="DJ82" s="48"/>
      <c r="DK82" s="46">
        <v>0</v>
      </c>
      <c r="DL82" s="46" t="s">
        <v>392</v>
      </c>
      <c r="DM82" s="46" t="s">
        <v>392</v>
      </c>
      <c r="DN82" s="46">
        <v>13</v>
      </c>
    </row>
    <row r="83" spans="1:118" s="27" customFormat="1">
      <c r="A83" s="26" t="s">
        <v>409</v>
      </c>
      <c r="B83" s="26" t="s">
        <v>439</v>
      </c>
      <c r="C83" s="26" t="s">
        <v>33</v>
      </c>
      <c r="D83" s="46">
        <v>264</v>
      </c>
      <c r="E83" s="45">
        <f t="shared" si="68"/>
        <v>56</v>
      </c>
      <c r="F83" s="46">
        <v>56</v>
      </c>
      <c r="G83" s="34">
        <f>(F83/E83)*100</f>
        <v>100</v>
      </c>
      <c r="H83" s="46">
        <v>0</v>
      </c>
      <c r="I83" s="34">
        <f>(H83/E83)*100</f>
        <v>0</v>
      </c>
      <c r="J83" s="46">
        <v>52</v>
      </c>
      <c r="K83" s="34">
        <f t="shared" si="71"/>
        <v>19.696969696969695</v>
      </c>
      <c r="L83" s="46">
        <v>191</v>
      </c>
      <c r="M83" s="46">
        <v>97</v>
      </c>
      <c r="N83" s="47">
        <f t="shared" si="72"/>
        <v>36.742424242424242</v>
      </c>
      <c r="O83" s="46">
        <v>54</v>
      </c>
      <c r="P83" s="46">
        <v>39</v>
      </c>
      <c r="Q83" s="34">
        <f t="shared" si="73"/>
        <v>14.772727272727273</v>
      </c>
      <c r="R83" s="46">
        <f t="shared" si="74"/>
        <v>28</v>
      </c>
      <c r="S83" s="46">
        <v>26</v>
      </c>
      <c r="T83" s="34">
        <f>(S83/R83)*100</f>
        <v>92.857142857142861</v>
      </c>
      <c r="U83" s="46">
        <v>2</v>
      </c>
      <c r="V83" s="34">
        <f>(U83/R83)*100</f>
        <v>7.1428571428571423</v>
      </c>
      <c r="W83" s="46">
        <v>5</v>
      </c>
      <c r="X83" s="46">
        <v>25</v>
      </c>
      <c r="Y83" s="34">
        <f t="shared" si="75"/>
        <v>9.4696969696969688</v>
      </c>
      <c r="Z83" s="46">
        <v>4</v>
      </c>
      <c r="AA83" s="34">
        <f t="shared" si="63"/>
        <v>1.5151515151515151</v>
      </c>
      <c r="AB83" s="42">
        <v>44.38</v>
      </c>
      <c r="AC83" s="42">
        <v>40.47</v>
      </c>
      <c r="AD83" s="42">
        <v>467.48</v>
      </c>
      <c r="AE83" s="42">
        <v>1403.26</v>
      </c>
      <c r="AF83" s="34">
        <v>11.27</v>
      </c>
      <c r="AG83" s="34">
        <v>38.6</v>
      </c>
      <c r="AH83" s="45">
        <v>13</v>
      </c>
      <c r="AI83" s="34">
        <f>(AH83/S83)*100</f>
        <v>50</v>
      </c>
      <c r="AJ83" s="45">
        <v>4</v>
      </c>
      <c r="AK83" s="34">
        <f>(AJ83/W83)*100</f>
        <v>80</v>
      </c>
      <c r="AL83" s="45">
        <v>13</v>
      </c>
      <c r="AM83" s="34">
        <f>(AL83/X83)*100</f>
        <v>52</v>
      </c>
      <c r="AN83" s="45">
        <v>3</v>
      </c>
      <c r="AO83" s="34">
        <f>(AN83/Z83)*100</f>
        <v>75</v>
      </c>
      <c r="AP83" s="45">
        <v>3</v>
      </c>
      <c r="AQ83" s="175">
        <f t="shared" si="67"/>
        <v>1.1363636363636365</v>
      </c>
      <c r="AR83" s="45">
        <f t="shared" si="41"/>
        <v>10</v>
      </c>
      <c r="AS83" s="34">
        <f t="shared" si="64"/>
        <v>3.7878787878787881</v>
      </c>
      <c r="AT83" s="149">
        <v>0</v>
      </c>
      <c r="AU83" s="149">
        <v>10</v>
      </c>
      <c r="AV83" s="149">
        <v>0</v>
      </c>
      <c r="AW83" s="45">
        <f t="shared" si="43"/>
        <v>9</v>
      </c>
      <c r="AX83" s="45">
        <v>0</v>
      </c>
      <c r="AY83" s="45">
        <v>9</v>
      </c>
      <c r="AZ83" s="45">
        <v>0</v>
      </c>
      <c r="BA83" s="45">
        <v>7</v>
      </c>
      <c r="BB83" s="34">
        <f t="shared" si="65"/>
        <v>2.6515151515151514</v>
      </c>
      <c r="BC83" s="149">
        <v>0</v>
      </c>
      <c r="BD83" s="34">
        <f>(BC83/BA83)*100</f>
        <v>0</v>
      </c>
      <c r="BE83" s="45">
        <f t="shared" si="45"/>
        <v>0</v>
      </c>
      <c r="BF83" s="45">
        <f t="shared" si="46"/>
        <v>0</v>
      </c>
      <c r="BG83" s="45">
        <f t="shared" si="47"/>
        <v>9</v>
      </c>
      <c r="BH83" s="46">
        <v>0</v>
      </c>
      <c r="BI83" s="46">
        <v>0</v>
      </c>
      <c r="BJ83" s="46">
        <v>0</v>
      </c>
      <c r="BK83" s="46">
        <v>0</v>
      </c>
      <c r="BL83" s="46">
        <v>0</v>
      </c>
      <c r="BM83" s="46">
        <v>9</v>
      </c>
      <c r="BN83" s="46">
        <v>0</v>
      </c>
      <c r="BO83" s="46">
        <v>0</v>
      </c>
      <c r="BP83" s="46">
        <v>0</v>
      </c>
      <c r="BQ83" s="45">
        <f t="shared" si="48"/>
        <v>0</v>
      </c>
      <c r="BR83" s="47">
        <f t="shared" si="66"/>
        <v>0</v>
      </c>
      <c r="BS83" s="45">
        <f t="shared" si="50"/>
        <v>0</v>
      </c>
      <c r="BT83" s="45">
        <f t="shared" si="51"/>
        <v>0</v>
      </c>
      <c r="BU83" s="45">
        <f t="shared" si="52"/>
        <v>0</v>
      </c>
      <c r="BV83" s="45">
        <f t="shared" si="53"/>
        <v>0</v>
      </c>
      <c r="BW83" s="45">
        <v>0</v>
      </c>
      <c r="BX83" s="45">
        <v>0</v>
      </c>
      <c r="BY83" s="45">
        <f t="shared" si="54"/>
        <v>0</v>
      </c>
      <c r="BZ83" s="45">
        <v>0</v>
      </c>
      <c r="CA83" s="45">
        <v>0</v>
      </c>
      <c r="CB83" s="45">
        <f t="shared" si="55"/>
        <v>0</v>
      </c>
      <c r="CC83" s="45">
        <v>0</v>
      </c>
      <c r="CD83" s="45">
        <v>0</v>
      </c>
      <c r="CE83" s="45">
        <f t="shared" si="56"/>
        <v>0</v>
      </c>
      <c r="CF83" s="45">
        <v>0</v>
      </c>
      <c r="CG83" s="45">
        <v>0</v>
      </c>
      <c r="CH83" s="45">
        <v>0</v>
      </c>
      <c r="CI83" s="45">
        <v>0</v>
      </c>
      <c r="CJ83" s="48"/>
      <c r="CK83" s="48"/>
      <c r="CL83" s="45">
        <v>0</v>
      </c>
      <c r="CM83" s="45">
        <v>0</v>
      </c>
      <c r="CN83" s="45">
        <f t="shared" si="57"/>
        <v>0</v>
      </c>
      <c r="CO83" s="115" t="s">
        <v>456</v>
      </c>
      <c r="CP83" s="45">
        <f t="shared" si="58"/>
        <v>0</v>
      </c>
      <c r="CQ83" s="45">
        <f t="shared" si="59"/>
        <v>0</v>
      </c>
      <c r="CR83" s="45">
        <f t="shared" si="60"/>
        <v>0</v>
      </c>
      <c r="CS83" s="45">
        <v>0</v>
      </c>
      <c r="CT83" s="45">
        <v>0</v>
      </c>
      <c r="CU83" s="45">
        <v>0</v>
      </c>
      <c r="CV83" s="45">
        <v>0</v>
      </c>
      <c r="CW83" s="45">
        <v>0</v>
      </c>
      <c r="CX83" s="45">
        <v>0</v>
      </c>
      <c r="CY83" s="45">
        <f t="shared" si="61"/>
        <v>0</v>
      </c>
      <c r="CZ83" s="115" t="s">
        <v>456</v>
      </c>
      <c r="DA83" s="45">
        <v>0</v>
      </c>
      <c r="DB83" s="45">
        <f t="shared" si="62"/>
        <v>0</v>
      </c>
      <c r="DC83" s="37" t="s">
        <v>456</v>
      </c>
      <c r="DD83" s="45">
        <v>0</v>
      </c>
      <c r="DE83" s="45">
        <v>0</v>
      </c>
      <c r="DF83" s="45">
        <v>0</v>
      </c>
      <c r="DG83" s="45">
        <v>0</v>
      </c>
      <c r="DH83" s="48"/>
      <c r="DI83" s="48"/>
      <c r="DJ83" s="48"/>
      <c r="DK83" s="46">
        <v>15</v>
      </c>
      <c r="DL83" s="46">
        <v>6</v>
      </c>
      <c r="DM83" s="46">
        <v>1</v>
      </c>
      <c r="DN83" s="46">
        <v>4</v>
      </c>
    </row>
    <row r="84" spans="1:118" s="27" customFormat="1">
      <c r="A84" s="26" t="s">
        <v>251</v>
      </c>
      <c r="B84" s="26" t="s">
        <v>391</v>
      </c>
      <c r="C84" s="26" t="s">
        <v>33</v>
      </c>
      <c r="D84" s="46">
        <v>227</v>
      </c>
      <c r="E84" s="45">
        <f t="shared" si="68"/>
        <v>5</v>
      </c>
      <c r="F84" s="26">
        <v>5</v>
      </c>
      <c r="G84" s="34">
        <f>(F84/E84)*100</f>
        <v>100</v>
      </c>
      <c r="H84" s="26">
        <v>0</v>
      </c>
      <c r="I84" s="34">
        <f>(H84/E84)*100</f>
        <v>0</v>
      </c>
      <c r="J84" s="26">
        <v>5</v>
      </c>
      <c r="K84" s="34">
        <f t="shared" si="71"/>
        <v>2.2026431718061676</v>
      </c>
      <c r="L84" s="26">
        <v>44</v>
      </c>
      <c r="M84" s="26">
        <v>28</v>
      </c>
      <c r="N84" s="47">
        <f t="shared" si="72"/>
        <v>12.334801762114537</v>
      </c>
      <c r="O84" s="26">
        <v>5</v>
      </c>
      <c r="P84" s="26">
        <v>4</v>
      </c>
      <c r="Q84" s="34">
        <f t="shared" si="73"/>
        <v>1.7621145374449341</v>
      </c>
      <c r="R84" s="46">
        <f t="shared" si="74"/>
        <v>12</v>
      </c>
      <c r="S84" s="26">
        <v>12</v>
      </c>
      <c r="T84" s="34">
        <f>(S84/R84)*100</f>
        <v>100</v>
      </c>
      <c r="U84" s="26">
        <v>0</v>
      </c>
      <c r="V84" s="34">
        <f>(U84/R84)*100</f>
        <v>0</v>
      </c>
      <c r="W84" s="46">
        <v>3</v>
      </c>
      <c r="X84" s="26">
        <v>9</v>
      </c>
      <c r="Y84" s="34">
        <f t="shared" si="75"/>
        <v>3.9647577092511015</v>
      </c>
      <c r="Z84" s="46">
        <v>2</v>
      </c>
      <c r="AA84" s="34">
        <f t="shared" si="63"/>
        <v>0.88105726872246704</v>
      </c>
      <c r="AB84" s="120" t="s">
        <v>392</v>
      </c>
      <c r="AC84" s="120" t="s">
        <v>392</v>
      </c>
      <c r="AD84" s="120" t="s">
        <v>392</v>
      </c>
      <c r="AE84" s="120" t="s">
        <v>392</v>
      </c>
      <c r="AF84" s="37" t="s">
        <v>392</v>
      </c>
      <c r="AG84" s="37" t="s">
        <v>392</v>
      </c>
      <c r="AH84" s="169">
        <v>4</v>
      </c>
      <c r="AI84" s="34">
        <f>(AH84/S84)*100</f>
        <v>33.333333333333329</v>
      </c>
      <c r="AJ84" s="169">
        <v>3</v>
      </c>
      <c r="AK84" s="34">
        <f>(AJ84/W84)*100</f>
        <v>100</v>
      </c>
      <c r="AL84" s="169">
        <v>2</v>
      </c>
      <c r="AM84" s="34">
        <f>(AL84/X84)*100</f>
        <v>22.222222222222221</v>
      </c>
      <c r="AN84" s="169">
        <v>2</v>
      </c>
      <c r="AO84" s="34">
        <f>(AN84/Z84)*100</f>
        <v>100</v>
      </c>
      <c r="AP84" s="45">
        <v>1</v>
      </c>
      <c r="AQ84" s="175">
        <f t="shared" si="67"/>
        <v>0.44052863436123352</v>
      </c>
      <c r="AR84" s="45">
        <f t="shared" si="41"/>
        <v>5</v>
      </c>
      <c r="AS84" s="34">
        <f t="shared" si="64"/>
        <v>2.2026431718061676</v>
      </c>
      <c r="AT84" s="149">
        <v>0</v>
      </c>
      <c r="AU84" s="149">
        <v>5</v>
      </c>
      <c r="AV84" s="149">
        <v>0</v>
      </c>
      <c r="AW84" s="45">
        <f t="shared" si="43"/>
        <v>5</v>
      </c>
      <c r="AX84" s="45">
        <v>0</v>
      </c>
      <c r="AY84" s="45">
        <v>5</v>
      </c>
      <c r="AZ84" s="45">
        <v>0</v>
      </c>
      <c r="BA84" s="45">
        <v>4</v>
      </c>
      <c r="BB84" s="34">
        <f t="shared" si="65"/>
        <v>1.7621145374449341</v>
      </c>
      <c r="BC84" s="149">
        <v>1</v>
      </c>
      <c r="BD84" s="34">
        <f>(BC84/BA84)*100</f>
        <v>25</v>
      </c>
      <c r="BE84" s="45">
        <f t="shared" si="45"/>
        <v>0</v>
      </c>
      <c r="BF84" s="45">
        <f t="shared" si="46"/>
        <v>4</v>
      </c>
      <c r="BG84" s="45">
        <f t="shared" si="47"/>
        <v>1</v>
      </c>
      <c r="BH84" s="46">
        <v>0</v>
      </c>
      <c r="BI84" s="46">
        <v>0</v>
      </c>
      <c r="BJ84" s="46">
        <v>0</v>
      </c>
      <c r="BK84" s="46">
        <v>0</v>
      </c>
      <c r="BL84" s="46">
        <v>4</v>
      </c>
      <c r="BM84" s="46">
        <v>1</v>
      </c>
      <c r="BN84" s="46">
        <v>0</v>
      </c>
      <c r="BO84" s="46">
        <v>0</v>
      </c>
      <c r="BP84" s="46">
        <v>0</v>
      </c>
      <c r="BQ84" s="45">
        <f t="shared" si="48"/>
        <v>0</v>
      </c>
      <c r="BR84" s="47">
        <f t="shared" si="66"/>
        <v>0</v>
      </c>
      <c r="BS84" s="45">
        <f t="shared" si="50"/>
        <v>0</v>
      </c>
      <c r="BT84" s="45">
        <f t="shared" si="51"/>
        <v>0</v>
      </c>
      <c r="BU84" s="45">
        <f t="shared" si="52"/>
        <v>0</v>
      </c>
      <c r="BV84" s="45">
        <f t="shared" si="53"/>
        <v>0</v>
      </c>
      <c r="BW84" s="45">
        <v>0</v>
      </c>
      <c r="BX84" s="45">
        <v>0</v>
      </c>
      <c r="BY84" s="45">
        <f t="shared" si="54"/>
        <v>0</v>
      </c>
      <c r="BZ84" s="45">
        <v>0</v>
      </c>
      <c r="CA84" s="45">
        <v>0</v>
      </c>
      <c r="CB84" s="45">
        <f t="shared" si="55"/>
        <v>0</v>
      </c>
      <c r="CC84" s="45">
        <v>0</v>
      </c>
      <c r="CD84" s="45">
        <v>0</v>
      </c>
      <c r="CE84" s="45">
        <f t="shared" si="56"/>
        <v>0</v>
      </c>
      <c r="CF84" s="45">
        <v>0</v>
      </c>
      <c r="CG84" s="45">
        <v>0</v>
      </c>
      <c r="CH84" s="45">
        <v>0</v>
      </c>
      <c r="CI84" s="45">
        <v>0</v>
      </c>
      <c r="CJ84" s="48"/>
      <c r="CK84" s="48"/>
      <c r="CL84" s="45">
        <v>0</v>
      </c>
      <c r="CM84" s="45">
        <v>0</v>
      </c>
      <c r="CN84" s="45">
        <f t="shared" si="57"/>
        <v>0</v>
      </c>
      <c r="CO84" s="115" t="s">
        <v>456</v>
      </c>
      <c r="CP84" s="45">
        <f t="shared" si="58"/>
        <v>0</v>
      </c>
      <c r="CQ84" s="45">
        <f t="shared" si="59"/>
        <v>0</v>
      </c>
      <c r="CR84" s="45">
        <f t="shared" si="60"/>
        <v>0</v>
      </c>
      <c r="CS84" s="45">
        <v>0</v>
      </c>
      <c r="CT84" s="45">
        <v>0</v>
      </c>
      <c r="CU84" s="45">
        <v>0</v>
      </c>
      <c r="CV84" s="45">
        <v>0</v>
      </c>
      <c r="CW84" s="45">
        <v>0</v>
      </c>
      <c r="CX84" s="45">
        <v>0</v>
      </c>
      <c r="CY84" s="45">
        <f t="shared" si="61"/>
        <v>0</v>
      </c>
      <c r="CZ84" s="115" t="s">
        <v>456</v>
      </c>
      <c r="DA84" s="45">
        <v>0</v>
      </c>
      <c r="DB84" s="45">
        <f t="shared" si="62"/>
        <v>0</v>
      </c>
      <c r="DC84" s="37" t="s">
        <v>456</v>
      </c>
      <c r="DD84" s="45">
        <v>0</v>
      </c>
      <c r="DE84" s="45">
        <v>0</v>
      </c>
      <c r="DF84" s="45">
        <v>0</v>
      </c>
      <c r="DG84" s="45">
        <v>0</v>
      </c>
      <c r="DH84" s="48"/>
      <c r="DI84" s="48"/>
      <c r="DJ84" s="48"/>
      <c r="DK84" s="46">
        <v>0</v>
      </c>
      <c r="DL84" s="46" t="s">
        <v>392</v>
      </c>
      <c r="DM84" s="46" t="s">
        <v>392</v>
      </c>
      <c r="DN84" s="46">
        <v>12</v>
      </c>
    </row>
    <row r="85" spans="1:118" s="27" customFormat="1">
      <c r="A85" s="26" t="s">
        <v>252</v>
      </c>
      <c r="B85" s="26" t="s">
        <v>391</v>
      </c>
      <c r="C85" s="26" t="s">
        <v>32</v>
      </c>
      <c r="D85" s="46">
        <v>44</v>
      </c>
      <c r="E85" s="45">
        <f t="shared" si="68"/>
        <v>1</v>
      </c>
      <c r="F85" s="26">
        <v>1</v>
      </c>
      <c r="G85" s="34">
        <f>(F85/E85)*100</f>
        <v>100</v>
      </c>
      <c r="H85" s="26">
        <v>0</v>
      </c>
      <c r="I85" s="34">
        <f>(H85/E85)*100</f>
        <v>0</v>
      </c>
      <c r="J85" s="26">
        <v>1</v>
      </c>
      <c r="K85" s="34">
        <f t="shared" si="71"/>
        <v>2.2727272727272729</v>
      </c>
      <c r="L85" s="26">
        <v>12</v>
      </c>
      <c r="M85" s="26">
        <v>8</v>
      </c>
      <c r="N85" s="47">
        <f t="shared" si="72"/>
        <v>18.181818181818183</v>
      </c>
      <c r="O85" s="26">
        <v>1</v>
      </c>
      <c r="P85" s="26">
        <v>1</v>
      </c>
      <c r="Q85" s="34">
        <f t="shared" si="73"/>
        <v>2.2727272727272729</v>
      </c>
      <c r="R85" s="46">
        <f t="shared" si="74"/>
        <v>2</v>
      </c>
      <c r="S85" s="26">
        <v>2</v>
      </c>
      <c r="T85" s="34">
        <f>(S85/R85)*100</f>
        <v>100</v>
      </c>
      <c r="U85" s="26">
        <v>0</v>
      </c>
      <c r="V85" s="34">
        <f>(U85/R85)*100</f>
        <v>0</v>
      </c>
      <c r="W85" s="46">
        <v>0</v>
      </c>
      <c r="X85" s="26">
        <v>1</v>
      </c>
      <c r="Y85" s="34">
        <f t="shared" si="75"/>
        <v>2.2727272727272729</v>
      </c>
      <c r="Z85" s="46">
        <v>0</v>
      </c>
      <c r="AA85" s="34">
        <f t="shared" si="63"/>
        <v>0</v>
      </c>
      <c r="AB85" s="120" t="s">
        <v>392</v>
      </c>
      <c r="AC85" s="120" t="s">
        <v>392</v>
      </c>
      <c r="AD85" s="120" t="s">
        <v>392</v>
      </c>
      <c r="AE85" s="120" t="s">
        <v>392</v>
      </c>
      <c r="AF85" s="37" t="s">
        <v>392</v>
      </c>
      <c r="AG85" s="37" t="s">
        <v>392</v>
      </c>
      <c r="AH85" s="169">
        <v>0</v>
      </c>
      <c r="AI85" s="34">
        <f>(AH85/S85)*100</f>
        <v>0</v>
      </c>
      <c r="AJ85" s="169">
        <v>0</v>
      </c>
      <c r="AK85" s="37" t="s">
        <v>456</v>
      </c>
      <c r="AL85" s="169">
        <v>0</v>
      </c>
      <c r="AM85" s="34">
        <f>(AL85/X85)*100</f>
        <v>0</v>
      </c>
      <c r="AN85" s="169">
        <v>0</v>
      </c>
      <c r="AO85" s="37" t="s">
        <v>456</v>
      </c>
      <c r="AP85" s="45">
        <v>0</v>
      </c>
      <c r="AQ85" s="175">
        <f t="shared" si="67"/>
        <v>0</v>
      </c>
      <c r="AR85" s="45">
        <f t="shared" si="41"/>
        <v>0</v>
      </c>
      <c r="AS85" s="34">
        <f t="shared" si="64"/>
        <v>0</v>
      </c>
      <c r="AT85" s="149">
        <v>0</v>
      </c>
      <c r="AU85" s="149">
        <v>0</v>
      </c>
      <c r="AV85" s="149">
        <v>0</v>
      </c>
      <c r="AW85" s="45">
        <f t="shared" si="43"/>
        <v>0</v>
      </c>
      <c r="AX85" s="45">
        <v>0</v>
      </c>
      <c r="AY85" s="45">
        <v>0</v>
      </c>
      <c r="AZ85" s="45">
        <v>0</v>
      </c>
      <c r="BA85" s="45">
        <v>0</v>
      </c>
      <c r="BB85" s="34">
        <f t="shared" si="65"/>
        <v>0</v>
      </c>
      <c r="BC85" s="149">
        <v>0</v>
      </c>
      <c r="BD85" s="37" t="s">
        <v>456</v>
      </c>
      <c r="BE85" s="45">
        <f t="shared" si="45"/>
        <v>0</v>
      </c>
      <c r="BF85" s="45">
        <f t="shared" si="46"/>
        <v>0</v>
      </c>
      <c r="BG85" s="45">
        <f t="shared" si="47"/>
        <v>0</v>
      </c>
      <c r="BH85" s="46">
        <v>0</v>
      </c>
      <c r="BI85" s="46">
        <v>0</v>
      </c>
      <c r="BJ85" s="46">
        <v>0</v>
      </c>
      <c r="BK85" s="46">
        <v>0</v>
      </c>
      <c r="BL85" s="46">
        <v>0</v>
      </c>
      <c r="BM85" s="46">
        <v>0</v>
      </c>
      <c r="BN85" s="46">
        <v>0</v>
      </c>
      <c r="BO85" s="46">
        <v>0</v>
      </c>
      <c r="BP85" s="46">
        <v>0</v>
      </c>
      <c r="BQ85" s="45">
        <f t="shared" si="48"/>
        <v>0</v>
      </c>
      <c r="BR85" s="47">
        <f t="shared" si="66"/>
        <v>0</v>
      </c>
      <c r="BS85" s="45">
        <f t="shared" si="50"/>
        <v>0</v>
      </c>
      <c r="BT85" s="45">
        <f t="shared" si="51"/>
        <v>0</v>
      </c>
      <c r="BU85" s="45">
        <f t="shared" si="52"/>
        <v>0</v>
      </c>
      <c r="BV85" s="45">
        <f t="shared" si="53"/>
        <v>0</v>
      </c>
      <c r="BW85" s="45">
        <v>0</v>
      </c>
      <c r="BX85" s="45">
        <v>0</v>
      </c>
      <c r="BY85" s="45">
        <f t="shared" si="54"/>
        <v>0</v>
      </c>
      <c r="BZ85" s="45">
        <v>0</v>
      </c>
      <c r="CA85" s="45">
        <v>0</v>
      </c>
      <c r="CB85" s="45">
        <f t="shared" si="55"/>
        <v>0</v>
      </c>
      <c r="CC85" s="45">
        <v>0</v>
      </c>
      <c r="CD85" s="45">
        <v>0</v>
      </c>
      <c r="CE85" s="45">
        <f t="shared" si="56"/>
        <v>0</v>
      </c>
      <c r="CF85" s="45">
        <v>0</v>
      </c>
      <c r="CG85" s="45">
        <v>0</v>
      </c>
      <c r="CH85" s="45">
        <v>0</v>
      </c>
      <c r="CI85" s="45">
        <v>0</v>
      </c>
      <c r="CJ85" s="48"/>
      <c r="CK85" s="48"/>
      <c r="CL85" s="45">
        <v>0</v>
      </c>
      <c r="CM85" s="45">
        <v>0</v>
      </c>
      <c r="CN85" s="45">
        <f t="shared" si="57"/>
        <v>0</v>
      </c>
      <c r="CO85" s="115" t="s">
        <v>456</v>
      </c>
      <c r="CP85" s="45">
        <f t="shared" si="58"/>
        <v>0</v>
      </c>
      <c r="CQ85" s="45">
        <f t="shared" si="59"/>
        <v>0</v>
      </c>
      <c r="CR85" s="45">
        <f t="shared" si="60"/>
        <v>0</v>
      </c>
      <c r="CS85" s="45">
        <v>0</v>
      </c>
      <c r="CT85" s="45">
        <v>0</v>
      </c>
      <c r="CU85" s="45">
        <v>0</v>
      </c>
      <c r="CV85" s="45">
        <v>0</v>
      </c>
      <c r="CW85" s="45">
        <v>0</v>
      </c>
      <c r="CX85" s="45">
        <v>0</v>
      </c>
      <c r="CY85" s="45">
        <f t="shared" si="61"/>
        <v>0</v>
      </c>
      <c r="CZ85" s="115" t="s">
        <v>456</v>
      </c>
      <c r="DA85" s="45">
        <v>0</v>
      </c>
      <c r="DB85" s="45">
        <f t="shared" si="62"/>
        <v>0</v>
      </c>
      <c r="DC85" s="37" t="s">
        <v>456</v>
      </c>
      <c r="DD85" s="45">
        <v>0</v>
      </c>
      <c r="DE85" s="45">
        <v>0</v>
      </c>
      <c r="DF85" s="45">
        <v>0</v>
      </c>
      <c r="DG85" s="45">
        <v>0</v>
      </c>
      <c r="DH85" s="48"/>
      <c r="DI85" s="48"/>
      <c r="DJ85" s="48"/>
      <c r="DK85" s="46">
        <v>0</v>
      </c>
      <c r="DL85" s="46" t="s">
        <v>392</v>
      </c>
      <c r="DM85" s="46" t="s">
        <v>392</v>
      </c>
      <c r="DN85" s="46">
        <v>2</v>
      </c>
    </row>
    <row r="86" spans="1:118" s="27" customFormat="1">
      <c r="A86" s="26" t="s">
        <v>253</v>
      </c>
      <c r="B86" s="26" t="s">
        <v>391</v>
      </c>
      <c r="C86" s="26" t="s">
        <v>19</v>
      </c>
      <c r="D86" s="46">
        <v>66</v>
      </c>
      <c r="E86" s="45">
        <f t="shared" si="68"/>
        <v>5</v>
      </c>
      <c r="F86" s="26">
        <v>5</v>
      </c>
      <c r="G86" s="34">
        <f>(F86/E86)*100</f>
        <v>100</v>
      </c>
      <c r="H86" s="26">
        <v>0</v>
      </c>
      <c r="I86" s="34">
        <f>(H86/E86)*100</f>
        <v>0</v>
      </c>
      <c r="J86" s="26">
        <v>5</v>
      </c>
      <c r="K86" s="34">
        <f t="shared" si="71"/>
        <v>7.5757575757575761</v>
      </c>
      <c r="L86" s="26">
        <v>12</v>
      </c>
      <c r="M86" s="26">
        <v>9</v>
      </c>
      <c r="N86" s="47">
        <f t="shared" si="72"/>
        <v>13.636363636363635</v>
      </c>
      <c r="O86" s="26">
        <v>0</v>
      </c>
      <c r="P86" s="26">
        <v>0</v>
      </c>
      <c r="Q86" s="34">
        <f t="shared" si="73"/>
        <v>0</v>
      </c>
      <c r="R86" s="46">
        <f t="shared" si="74"/>
        <v>0</v>
      </c>
      <c r="S86" s="26">
        <v>0</v>
      </c>
      <c r="T86" s="37" t="s">
        <v>456</v>
      </c>
      <c r="U86" s="26">
        <v>0</v>
      </c>
      <c r="V86" s="37" t="s">
        <v>456</v>
      </c>
      <c r="W86" s="46">
        <v>0</v>
      </c>
      <c r="X86" s="26">
        <v>0</v>
      </c>
      <c r="Y86" s="34">
        <f t="shared" si="75"/>
        <v>0</v>
      </c>
      <c r="Z86" s="46">
        <v>0</v>
      </c>
      <c r="AA86" s="34">
        <f t="shared" si="63"/>
        <v>0</v>
      </c>
      <c r="AB86" s="120" t="s">
        <v>392</v>
      </c>
      <c r="AC86" s="120" t="s">
        <v>392</v>
      </c>
      <c r="AD86" s="120" t="s">
        <v>392</v>
      </c>
      <c r="AE86" s="120" t="s">
        <v>392</v>
      </c>
      <c r="AF86" s="37" t="s">
        <v>392</v>
      </c>
      <c r="AG86" s="37" t="s">
        <v>392</v>
      </c>
      <c r="AH86" s="169">
        <v>0</v>
      </c>
      <c r="AI86" s="37" t="s">
        <v>456</v>
      </c>
      <c r="AJ86" s="169">
        <v>0</v>
      </c>
      <c r="AK86" s="37" t="s">
        <v>456</v>
      </c>
      <c r="AL86" s="169">
        <v>0</v>
      </c>
      <c r="AM86" s="37" t="s">
        <v>456</v>
      </c>
      <c r="AN86" s="169">
        <v>0</v>
      </c>
      <c r="AO86" s="37" t="s">
        <v>456</v>
      </c>
      <c r="AP86" s="45">
        <v>1</v>
      </c>
      <c r="AQ86" s="176">
        <f t="shared" si="67"/>
        <v>1.5151515151515151</v>
      </c>
      <c r="AR86" s="45">
        <f t="shared" si="41"/>
        <v>0</v>
      </c>
      <c r="AS86" s="34">
        <f t="shared" si="64"/>
        <v>0</v>
      </c>
      <c r="AT86" s="149">
        <v>0</v>
      </c>
      <c r="AU86" s="149">
        <v>0</v>
      </c>
      <c r="AV86" s="149">
        <v>0</v>
      </c>
      <c r="AW86" s="45">
        <f t="shared" si="43"/>
        <v>0</v>
      </c>
      <c r="AX86" s="45">
        <v>0</v>
      </c>
      <c r="AY86" s="45">
        <v>0</v>
      </c>
      <c r="AZ86" s="45">
        <v>0</v>
      </c>
      <c r="BA86" s="45">
        <v>0</v>
      </c>
      <c r="BB86" s="34">
        <f t="shared" si="65"/>
        <v>0</v>
      </c>
      <c r="BC86" s="149">
        <v>0</v>
      </c>
      <c r="BD86" s="37" t="s">
        <v>456</v>
      </c>
      <c r="BE86" s="45">
        <f t="shared" si="45"/>
        <v>0</v>
      </c>
      <c r="BF86" s="45">
        <f t="shared" si="46"/>
        <v>0</v>
      </c>
      <c r="BG86" s="45">
        <f t="shared" si="47"/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0</v>
      </c>
      <c r="BO86" s="46">
        <v>0</v>
      </c>
      <c r="BP86" s="46">
        <v>0</v>
      </c>
      <c r="BQ86" s="45">
        <f t="shared" si="48"/>
        <v>0</v>
      </c>
      <c r="BR86" s="47">
        <f t="shared" si="66"/>
        <v>0</v>
      </c>
      <c r="BS86" s="45">
        <f t="shared" si="50"/>
        <v>0</v>
      </c>
      <c r="BT86" s="45">
        <f t="shared" si="51"/>
        <v>0</v>
      </c>
      <c r="BU86" s="45">
        <f t="shared" si="52"/>
        <v>0</v>
      </c>
      <c r="BV86" s="45">
        <f t="shared" si="53"/>
        <v>0</v>
      </c>
      <c r="BW86" s="45">
        <v>0</v>
      </c>
      <c r="BX86" s="45">
        <v>0</v>
      </c>
      <c r="BY86" s="45">
        <f t="shared" si="54"/>
        <v>0</v>
      </c>
      <c r="BZ86" s="45">
        <v>0</v>
      </c>
      <c r="CA86" s="45">
        <v>0</v>
      </c>
      <c r="CB86" s="45">
        <f t="shared" si="55"/>
        <v>0</v>
      </c>
      <c r="CC86" s="45">
        <v>0</v>
      </c>
      <c r="CD86" s="45">
        <v>0</v>
      </c>
      <c r="CE86" s="45">
        <f t="shared" si="56"/>
        <v>0</v>
      </c>
      <c r="CF86" s="45">
        <v>0</v>
      </c>
      <c r="CG86" s="45">
        <v>0</v>
      </c>
      <c r="CH86" s="45">
        <v>0</v>
      </c>
      <c r="CI86" s="45">
        <v>0</v>
      </c>
      <c r="CJ86" s="48"/>
      <c r="CK86" s="48"/>
      <c r="CL86" s="45">
        <v>0</v>
      </c>
      <c r="CM86" s="45">
        <v>0</v>
      </c>
      <c r="CN86" s="45">
        <f t="shared" si="57"/>
        <v>0</v>
      </c>
      <c r="CO86" s="115" t="s">
        <v>456</v>
      </c>
      <c r="CP86" s="45">
        <f t="shared" si="58"/>
        <v>0</v>
      </c>
      <c r="CQ86" s="45">
        <f t="shared" si="59"/>
        <v>0</v>
      </c>
      <c r="CR86" s="45">
        <f t="shared" si="60"/>
        <v>0</v>
      </c>
      <c r="CS86" s="45">
        <v>0</v>
      </c>
      <c r="CT86" s="45">
        <v>0</v>
      </c>
      <c r="CU86" s="45">
        <v>0</v>
      </c>
      <c r="CV86" s="45">
        <v>0</v>
      </c>
      <c r="CW86" s="45">
        <v>0</v>
      </c>
      <c r="CX86" s="45">
        <v>0</v>
      </c>
      <c r="CY86" s="45">
        <f t="shared" si="61"/>
        <v>0</v>
      </c>
      <c r="CZ86" s="115" t="s">
        <v>456</v>
      </c>
      <c r="DA86" s="45">
        <v>0</v>
      </c>
      <c r="DB86" s="45">
        <f t="shared" si="62"/>
        <v>0</v>
      </c>
      <c r="DC86" s="37" t="s">
        <v>456</v>
      </c>
      <c r="DD86" s="45">
        <v>0</v>
      </c>
      <c r="DE86" s="45">
        <v>0</v>
      </c>
      <c r="DF86" s="45">
        <v>0</v>
      </c>
      <c r="DG86" s="45">
        <v>0</v>
      </c>
      <c r="DH86" s="48"/>
      <c r="DI86" s="48"/>
      <c r="DJ86" s="48"/>
      <c r="DK86" s="46">
        <v>0</v>
      </c>
      <c r="DL86" s="46" t="s">
        <v>392</v>
      </c>
      <c r="DM86" s="46" t="s">
        <v>392</v>
      </c>
      <c r="DN86" s="46">
        <v>0</v>
      </c>
    </row>
    <row r="87" spans="1:118" s="27" customFormat="1">
      <c r="A87" s="26" t="s">
        <v>254</v>
      </c>
      <c r="B87" s="26" t="s">
        <v>391</v>
      </c>
      <c r="C87" s="26" t="s">
        <v>34</v>
      </c>
      <c r="D87" s="46">
        <v>14</v>
      </c>
      <c r="E87" s="45">
        <f t="shared" si="68"/>
        <v>0</v>
      </c>
      <c r="F87" s="26">
        <v>0</v>
      </c>
      <c r="G87" s="37" t="s">
        <v>456</v>
      </c>
      <c r="H87" s="26">
        <v>0</v>
      </c>
      <c r="I87" s="37" t="s">
        <v>456</v>
      </c>
      <c r="J87" s="26">
        <v>0</v>
      </c>
      <c r="K87" s="34">
        <f t="shared" si="71"/>
        <v>0</v>
      </c>
      <c r="L87" s="26">
        <v>1</v>
      </c>
      <c r="M87" s="26">
        <v>1</v>
      </c>
      <c r="N87" s="47">
        <f t="shared" si="72"/>
        <v>7.1428571428571423</v>
      </c>
      <c r="O87" s="26">
        <v>0</v>
      </c>
      <c r="P87" s="26">
        <v>0</v>
      </c>
      <c r="Q87" s="34">
        <f t="shared" si="73"/>
        <v>0</v>
      </c>
      <c r="R87" s="46">
        <f t="shared" si="74"/>
        <v>1</v>
      </c>
      <c r="S87" s="26">
        <v>1</v>
      </c>
      <c r="T87" s="34">
        <f>(S87/R87)*100</f>
        <v>100</v>
      </c>
      <c r="U87" s="26">
        <v>0</v>
      </c>
      <c r="V87" s="34">
        <f>(U87/R87)*100</f>
        <v>0</v>
      </c>
      <c r="W87" s="46">
        <v>0</v>
      </c>
      <c r="X87" s="26">
        <v>1</v>
      </c>
      <c r="Y87" s="34">
        <f t="shared" si="75"/>
        <v>7.1428571428571423</v>
      </c>
      <c r="Z87" s="46">
        <v>0</v>
      </c>
      <c r="AA87" s="34">
        <f t="shared" si="63"/>
        <v>0</v>
      </c>
      <c r="AB87" s="120" t="s">
        <v>392</v>
      </c>
      <c r="AC87" s="120" t="s">
        <v>392</v>
      </c>
      <c r="AD87" s="120" t="s">
        <v>392</v>
      </c>
      <c r="AE87" s="120" t="s">
        <v>392</v>
      </c>
      <c r="AF87" s="37" t="s">
        <v>392</v>
      </c>
      <c r="AG87" s="37" t="s">
        <v>392</v>
      </c>
      <c r="AH87" s="169">
        <v>0</v>
      </c>
      <c r="AI87" s="34">
        <f>(AH87/S87)*100</f>
        <v>0</v>
      </c>
      <c r="AJ87" s="169">
        <v>0</v>
      </c>
      <c r="AK87" s="37" t="s">
        <v>456</v>
      </c>
      <c r="AL87" s="169">
        <v>0</v>
      </c>
      <c r="AM87" s="34">
        <f>(AL87/X87)*100</f>
        <v>0</v>
      </c>
      <c r="AN87" s="169">
        <v>0</v>
      </c>
      <c r="AO87" s="37" t="s">
        <v>456</v>
      </c>
      <c r="AP87" s="45">
        <v>0</v>
      </c>
      <c r="AQ87" s="176">
        <f t="shared" si="67"/>
        <v>0</v>
      </c>
      <c r="AR87" s="45">
        <f t="shared" si="41"/>
        <v>0</v>
      </c>
      <c r="AS87" s="34">
        <f t="shared" si="64"/>
        <v>0</v>
      </c>
      <c r="AT87" s="149">
        <v>0</v>
      </c>
      <c r="AU87" s="149">
        <v>0</v>
      </c>
      <c r="AV87" s="149">
        <v>0</v>
      </c>
      <c r="AW87" s="45">
        <f t="shared" si="43"/>
        <v>0</v>
      </c>
      <c r="AX87" s="45">
        <v>0</v>
      </c>
      <c r="AY87" s="45">
        <v>0</v>
      </c>
      <c r="AZ87" s="45">
        <v>0</v>
      </c>
      <c r="BA87" s="45">
        <v>0</v>
      </c>
      <c r="BB87" s="34">
        <f t="shared" si="65"/>
        <v>0</v>
      </c>
      <c r="BC87" s="149">
        <v>0</v>
      </c>
      <c r="BD87" s="37" t="s">
        <v>456</v>
      </c>
      <c r="BE87" s="45">
        <f t="shared" si="45"/>
        <v>0</v>
      </c>
      <c r="BF87" s="45">
        <f t="shared" si="46"/>
        <v>0</v>
      </c>
      <c r="BG87" s="45">
        <f t="shared" si="47"/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0</v>
      </c>
      <c r="BP87" s="46">
        <v>0</v>
      </c>
      <c r="BQ87" s="45">
        <f t="shared" si="48"/>
        <v>0</v>
      </c>
      <c r="BR87" s="47">
        <f t="shared" si="66"/>
        <v>0</v>
      </c>
      <c r="BS87" s="45">
        <f t="shared" si="50"/>
        <v>0</v>
      </c>
      <c r="BT87" s="45">
        <f t="shared" si="51"/>
        <v>0</v>
      </c>
      <c r="BU87" s="45">
        <f t="shared" si="52"/>
        <v>0</v>
      </c>
      <c r="BV87" s="45">
        <f t="shared" si="53"/>
        <v>0</v>
      </c>
      <c r="BW87" s="45">
        <v>0</v>
      </c>
      <c r="BX87" s="45">
        <v>0</v>
      </c>
      <c r="BY87" s="45">
        <f t="shared" si="54"/>
        <v>0</v>
      </c>
      <c r="BZ87" s="45">
        <v>0</v>
      </c>
      <c r="CA87" s="45">
        <v>0</v>
      </c>
      <c r="CB87" s="45">
        <f t="shared" si="55"/>
        <v>0</v>
      </c>
      <c r="CC87" s="45">
        <v>0</v>
      </c>
      <c r="CD87" s="45">
        <v>0</v>
      </c>
      <c r="CE87" s="45">
        <f t="shared" si="56"/>
        <v>0</v>
      </c>
      <c r="CF87" s="45">
        <v>0</v>
      </c>
      <c r="CG87" s="45">
        <v>0</v>
      </c>
      <c r="CH87" s="45">
        <v>0</v>
      </c>
      <c r="CI87" s="45">
        <v>0</v>
      </c>
      <c r="CJ87" s="48"/>
      <c r="CK87" s="48"/>
      <c r="CL87" s="45">
        <v>0</v>
      </c>
      <c r="CM87" s="45">
        <v>0</v>
      </c>
      <c r="CN87" s="45">
        <f t="shared" si="57"/>
        <v>0</v>
      </c>
      <c r="CO87" s="115" t="s">
        <v>456</v>
      </c>
      <c r="CP87" s="45">
        <f t="shared" si="58"/>
        <v>0</v>
      </c>
      <c r="CQ87" s="45">
        <f t="shared" si="59"/>
        <v>0</v>
      </c>
      <c r="CR87" s="45">
        <f t="shared" si="60"/>
        <v>0</v>
      </c>
      <c r="CS87" s="45">
        <v>0</v>
      </c>
      <c r="CT87" s="45">
        <v>0</v>
      </c>
      <c r="CU87" s="45">
        <v>0</v>
      </c>
      <c r="CV87" s="45">
        <v>0</v>
      </c>
      <c r="CW87" s="45">
        <v>0</v>
      </c>
      <c r="CX87" s="45">
        <v>0</v>
      </c>
      <c r="CY87" s="45">
        <f t="shared" si="61"/>
        <v>0</v>
      </c>
      <c r="CZ87" s="115" t="s">
        <v>456</v>
      </c>
      <c r="DA87" s="45">
        <v>0</v>
      </c>
      <c r="DB87" s="45">
        <f t="shared" si="62"/>
        <v>0</v>
      </c>
      <c r="DC87" s="37" t="s">
        <v>456</v>
      </c>
      <c r="DD87" s="45">
        <v>0</v>
      </c>
      <c r="DE87" s="45">
        <v>0</v>
      </c>
      <c r="DF87" s="45">
        <v>0</v>
      </c>
      <c r="DG87" s="45">
        <v>0</v>
      </c>
      <c r="DH87" s="48"/>
      <c r="DI87" s="48"/>
      <c r="DJ87" s="48"/>
      <c r="DK87" s="46">
        <v>0</v>
      </c>
      <c r="DL87" s="46" t="s">
        <v>392</v>
      </c>
      <c r="DM87" s="46" t="s">
        <v>392</v>
      </c>
      <c r="DN87" s="46">
        <v>1</v>
      </c>
    </row>
    <row r="88" spans="1:118" s="27" customFormat="1">
      <c r="A88" s="26" t="s">
        <v>255</v>
      </c>
      <c r="B88" s="26" t="s">
        <v>391</v>
      </c>
      <c r="C88" s="26" t="s">
        <v>34</v>
      </c>
      <c r="D88" s="46">
        <v>29</v>
      </c>
      <c r="E88" s="45">
        <f t="shared" si="68"/>
        <v>2</v>
      </c>
      <c r="F88" s="26">
        <v>2</v>
      </c>
      <c r="G88" s="34">
        <f>(F88/E88)*100</f>
        <v>100</v>
      </c>
      <c r="H88" s="26">
        <v>0</v>
      </c>
      <c r="I88" s="34">
        <f>(H88/E88)*100</f>
        <v>0</v>
      </c>
      <c r="J88" s="26">
        <v>2</v>
      </c>
      <c r="K88" s="34">
        <f t="shared" si="71"/>
        <v>6.8965517241379306</v>
      </c>
      <c r="L88" s="26">
        <v>5</v>
      </c>
      <c r="M88" s="26">
        <v>3</v>
      </c>
      <c r="N88" s="47">
        <f t="shared" si="72"/>
        <v>10.344827586206897</v>
      </c>
      <c r="O88" s="26">
        <v>0</v>
      </c>
      <c r="P88" s="26">
        <v>0</v>
      </c>
      <c r="Q88" s="34">
        <f t="shared" si="73"/>
        <v>0</v>
      </c>
      <c r="R88" s="46">
        <f t="shared" si="74"/>
        <v>0</v>
      </c>
      <c r="S88" s="26">
        <v>0</v>
      </c>
      <c r="T88" s="37" t="s">
        <v>456</v>
      </c>
      <c r="U88" s="26">
        <v>0</v>
      </c>
      <c r="V88" s="37" t="s">
        <v>456</v>
      </c>
      <c r="W88" s="46">
        <v>0</v>
      </c>
      <c r="X88" s="26">
        <v>0</v>
      </c>
      <c r="Y88" s="34">
        <f t="shared" si="75"/>
        <v>0</v>
      </c>
      <c r="Z88" s="46">
        <v>0</v>
      </c>
      <c r="AA88" s="34">
        <f t="shared" si="63"/>
        <v>0</v>
      </c>
      <c r="AB88" s="120" t="s">
        <v>392</v>
      </c>
      <c r="AC88" s="120" t="s">
        <v>392</v>
      </c>
      <c r="AD88" s="120" t="s">
        <v>392</v>
      </c>
      <c r="AE88" s="120" t="s">
        <v>392</v>
      </c>
      <c r="AF88" s="37" t="s">
        <v>392</v>
      </c>
      <c r="AG88" s="37" t="s">
        <v>392</v>
      </c>
      <c r="AH88" s="169">
        <v>0</v>
      </c>
      <c r="AI88" s="37" t="s">
        <v>456</v>
      </c>
      <c r="AJ88" s="169">
        <v>0</v>
      </c>
      <c r="AK88" s="37" t="s">
        <v>456</v>
      </c>
      <c r="AL88" s="169">
        <v>0</v>
      </c>
      <c r="AM88" s="37" t="s">
        <v>456</v>
      </c>
      <c r="AN88" s="169">
        <v>0</v>
      </c>
      <c r="AO88" s="37" t="s">
        <v>456</v>
      </c>
      <c r="AP88" s="45">
        <v>0</v>
      </c>
      <c r="AQ88" s="176">
        <f t="shared" si="67"/>
        <v>0</v>
      </c>
      <c r="AR88" s="45">
        <f t="shared" si="41"/>
        <v>0</v>
      </c>
      <c r="AS88" s="34">
        <f t="shared" si="64"/>
        <v>0</v>
      </c>
      <c r="AT88" s="149">
        <v>0</v>
      </c>
      <c r="AU88" s="149">
        <v>0</v>
      </c>
      <c r="AV88" s="149">
        <v>0</v>
      </c>
      <c r="AW88" s="45">
        <f t="shared" si="43"/>
        <v>0</v>
      </c>
      <c r="AX88" s="45">
        <v>0</v>
      </c>
      <c r="AY88" s="45">
        <v>0</v>
      </c>
      <c r="AZ88" s="45">
        <v>0</v>
      </c>
      <c r="BA88" s="45">
        <v>0</v>
      </c>
      <c r="BB88" s="34">
        <f t="shared" si="65"/>
        <v>0</v>
      </c>
      <c r="BC88" s="149">
        <v>0</v>
      </c>
      <c r="BD88" s="37" t="s">
        <v>456</v>
      </c>
      <c r="BE88" s="45">
        <f t="shared" si="45"/>
        <v>0</v>
      </c>
      <c r="BF88" s="45">
        <f t="shared" si="46"/>
        <v>0</v>
      </c>
      <c r="BG88" s="45">
        <f t="shared" si="47"/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5">
        <f t="shared" si="48"/>
        <v>0</v>
      </c>
      <c r="BR88" s="47">
        <f t="shared" si="66"/>
        <v>0</v>
      </c>
      <c r="BS88" s="45">
        <f t="shared" si="50"/>
        <v>0</v>
      </c>
      <c r="BT88" s="45">
        <f t="shared" si="51"/>
        <v>0</v>
      </c>
      <c r="BU88" s="45">
        <f t="shared" si="52"/>
        <v>0</v>
      </c>
      <c r="BV88" s="45">
        <f t="shared" si="53"/>
        <v>0</v>
      </c>
      <c r="BW88" s="45">
        <v>0</v>
      </c>
      <c r="BX88" s="45">
        <v>0</v>
      </c>
      <c r="BY88" s="45">
        <f t="shared" si="54"/>
        <v>0</v>
      </c>
      <c r="BZ88" s="45">
        <v>0</v>
      </c>
      <c r="CA88" s="45">
        <v>0</v>
      </c>
      <c r="CB88" s="45">
        <f t="shared" si="55"/>
        <v>0</v>
      </c>
      <c r="CC88" s="45">
        <v>0</v>
      </c>
      <c r="CD88" s="45">
        <v>0</v>
      </c>
      <c r="CE88" s="45">
        <f t="shared" si="56"/>
        <v>0</v>
      </c>
      <c r="CF88" s="45">
        <v>0</v>
      </c>
      <c r="CG88" s="45">
        <v>0</v>
      </c>
      <c r="CH88" s="45">
        <v>0</v>
      </c>
      <c r="CI88" s="45">
        <v>0</v>
      </c>
      <c r="CJ88" s="48"/>
      <c r="CK88" s="48"/>
      <c r="CL88" s="45">
        <v>0</v>
      </c>
      <c r="CM88" s="45">
        <v>0</v>
      </c>
      <c r="CN88" s="45">
        <f t="shared" si="57"/>
        <v>0</v>
      </c>
      <c r="CO88" s="115" t="s">
        <v>456</v>
      </c>
      <c r="CP88" s="45">
        <f t="shared" si="58"/>
        <v>0</v>
      </c>
      <c r="CQ88" s="45">
        <f t="shared" si="59"/>
        <v>0</v>
      </c>
      <c r="CR88" s="45">
        <f t="shared" si="60"/>
        <v>0</v>
      </c>
      <c r="CS88" s="45">
        <v>0</v>
      </c>
      <c r="CT88" s="45">
        <v>0</v>
      </c>
      <c r="CU88" s="45">
        <v>0</v>
      </c>
      <c r="CV88" s="45">
        <v>0</v>
      </c>
      <c r="CW88" s="45">
        <v>0</v>
      </c>
      <c r="CX88" s="45">
        <v>0</v>
      </c>
      <c r="CY88" s="45">
        <f t="shared" si="61"/>
        <v>0</v>
      </c>
      <c r="CZ88" s="115" t="s">
        <v>456</v>
      </c>
      <c r="DA88" s="45">
        <v>0</v>
      </c>
      <c r="DB88" s="45">
        <f t="shared" si="62"/>
        <v>0</v>
      </c>
      <c r="DC88" s="37" t="s">
        <v>456</v>
      </c>
      <c r="DD88" s="45">
        <v>0</v>
      </c>
      <c r="DE88" s="45">
        <v>0</v>
      </c>
      <c r="DF88" s="45">
        <v>0</v>
      </c>
      <c r="DG88" s="45">
        <v>0</v>
      </c>
      <c r="DH88" s="48"/>
      <c r="DI88" s="48"/>
      <c r="DJ88" s="48"/>
      <c r="DK88" s="46">
        <v>0</v>
      </c>
      <c r="DL88" s="46" t="s">
        <v>392</v>
      </c>
      <c r="DM88" s="46" t="s">
        <v>392</v>
      </c>
      <c r="DN88" s="46">
        <v>0</v>
      </c>
    </row>
    <row r="89" spans="1:118" s="27" customFormat="1">
      <c r="A89" s="26" t="s">
        <v>256</v>
      </c>
      <c r="B89" s="26" t="s">
        <v>391</v>
      </c>
      <c r="C89" s="26" t="s">
        <v>34</v>
      </c>
      <c r="D89" s="46">
        <v>38</v>
      </c>
      <c r="E89" s="45">
        <f t="shared" si="68"/>
        <v>1</v>
      </c>
      <c r="F89" s="26">
        <v>1</v>
      </c>
      <c r="G89" s="34">
        <f>(F89/E89)*100</f>
        <v>100</v>
      </c>
      <c r="H89" s="26">
        <v>0</v>
      </c>
      <c r="I89" s="34">
        <f>(H89/E89)*100</f>
        <v>0</v>
      </c>
      <c r="J89" s="26">
        <v>1</v>
      </c>
      <c r="K89" s="34">
        <f t="shared" si="71"/>
        <v>2.6315789473684208</v>
      </c>
      <c r="L89" s="26">
        <v>10</v>
      </c>
      <c r="M89" s="26">
        <v>8</v>
      </c>
      <c r="N89" s="47">
        <f t="shared" si="72"/>
        <v>21.052631578947366</v>
      </c>
      <c r="O89" s="26">
        <v>0</v>
      </c>
      <c r="P89" s="26">
        <v>0</v>
      </c>
      <c r="Q89" s="34">
        <f t="shared" si="73"/>
        <v>0</v>
      </c>
      <c r="R89" s="46">
        <f t="shared" si="74"/>
        <v>2</v>
      </c>
      <c r="S89" s="26">
        <v>2</v>
      </c>
      <c r="T89" s="34">
        <f>(S89/R89)*100</f>
        <v>100</v>
      </c>
      <c r="U89" s="26">
        <v>0</v>
      </c>
      <c r="V89" s="34">
        <f>(U89/R89)*100</f>
        <v>0</v>
      </c>
      <c r="W89" s="46">
        <v>0</v>
      </c>
      <c r="X89" s="26">
        <v>1</v>
      </c>
      <c r="Y89" s="34">
        <f t="shared" si="75"/>
        <v>2.6315789473684208</v>
      </c>
      <c r="Z89" s="46">
        <v>0</v>
      </c>
      <c r="AA89" s="34">
        <f t="shared" si="63"/>
        <v>0</v>
      </c>
      <c r="AB89" s="120" t="s">
        <v>392</v>
      </c>
      <c r="AC89" s="120" t="s">
        <v>392</v>
      </c>
      <c r="AD89" s="120" t="s">
        <v>392</v>
      </c>
      <c r="AE89" s="120" t="s">
        <v>392</v>
      </c>
      <c r="AF89" s="37" t="s">
        <v>392</v>
      </c>
      <c r="AG89" s="37" t="s">
        <v>392</v>
      </c>
      <c r="AH89" s="169">
        <v>0</v>
      </c>
      <c r="AI89" s="34">
        <f>(AH89/S89)*100</f>
        <v>0</v>
      </c>
      <c r="AJ89" s="169">
        <v>0</v>
      </c>
      <c r="AK89" s="37" t="s">
        <v>456</v>
      </c>
      <c r="AL89" s="169">
        <v>0</v>
      </c>
      <c r="AM89" s="34">
        <f>(AL89/X89)*100</f>
        <v>0</v>
      </c>
      <c r="AN89" s="169">
        <v>0</v>
      </c>
      <c r="AO89" s="37" t="s">
        <v>456</v>
      </c>
      <c r="AP89" s="45">
        <v>0</v>
      </c>
      <c r="AQ89" s="176">
        <f t="shared" si="67"/>
        <v>0</v>
      </c>
      <c r="AR89" s="45">
        <f t="shared" si="41"/>
        <v>0</v>
      </c>
      <c r="AS89" s="34">
        <f t="shared" si="64"/>
        <v>0</v>
      </c>
      <c r="AT89" s="149">
        <v>0</v>
      </c>
      <c r="AU89" s="149">
        <v>0</v>
      </c>
      <c r="AV89" s="149">
        <v>0</v>
      </c>
      <c r="AW89" s="45">
        <f t="shared" si="43"/>
        <v>0</v>
      </c>
      <c r="AX89" s="45">
        <v>0</v>
      </c>
      <c r="AY89" s="45">
        <v>0</v>
      </c>
      <c r="AZ89" s="45">
        <v>0</v>
      </c>
      <c r="BA89" s="45">
        <v>0</v>
      </c>
      <c r="BB89" s="34">
        <f t="shared" si="65"/>
        <v>0</v>
      </c>
      <c r="BC89" s="149">
        <v>0</v>
      </c>
      <c r="BD89" s="37" t="s">
        <v>456</v>
      </c>
      <c r="BE89" s="45">
        <f t="shared" si="45"/>
        <v>0</v>
      </c>
      <c r="BF89" s="45">
        <f t="shared" si="46"/>
        <v>0</v>
      </c>
      <c r="BG89" s="45">
        <f t="shared" si="47"/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5">
        <f t="shared" si="48"/>
        <v>0</v>
      </c>
      <c r="BR89" s="47">
        <f t="shared" si="66"/>
        <v>0</v>
      </c>
      <c r="BS89" s="45">
        <f t="shared" si="50"/>
        <v>0</v>
      </c>
      <c r="BT89" s="45">
        <f t="shared" si="51"/>
        <v>0</v>
      </c>
      <c r="BU89" s="45">
        <f t="shared" si="52"/>
        <v>0</v>
      </c>
      <c r="BV89" s="45">
        <f t="shared" si="53"/>
        <v>0</v>
      </c>
      <c r="BW89" s="45">
        <v>0</v>
      </c>
      <c r="BX89" s="45">
        <v>0</v>
      </c>
      <c r="BY89" s="45">
        <f t="shared" si="54"/>
        <v>0</v>
      </c>
      <c r="BZ89" s="45">
        <v>0</v>
      </c>
      <c r="CA89" s="45">
        <v>0</v>
      </c>
      <c r="CB89" s="45">
        <f t="shared" si="55"/>
        <v>0</v>
      </c>
      <c r="CC89" s="45">
        <v>0</v>
      </c>
      <c r="CD89" s="45">
        <v>0</v>
      </c>
      <c r="CE89" s="45">
        <f t="shared" si="56"/>
        <v>0</v>
      </c>
      <c r="CF89" s="45">
        <v>0</v>
      </c>
      <c r="CG89" s="45">
        <v>0</v>
      </c>
      <c r="CH89" s="45">
        <v>0</v>
      </c>
      <c r="CI89" s="45">
        <v>0</v>
      </c>
      <c r="CJ89" s="48"/>
      <c r="CK89" s="48"/>
      <c r="CL89" s="45">
        <v>0</v>
      </c>
      <c r="CM89" s="45">
        <v>0</v>
      </c>
      <c r="CN89" s="45">
        <f t="shared" si="57"/>
        <v>0</v>
      </c>
      <c r="CO89" s="115" t="s">
        <v>456</v>
      </c>
      <c r="CP89" s="45">
        <f t="shared" si="58"/>
        <v>0</v>
      </c>
      <c r="CQ89" s="45">
        <f t="shared" si="59"/>
        <v>0</v>
      </c>
      <c r="CR89" s="45">
        <f t="shared" si="60"/>
        <v>0</v>
      </c>
      <c r="CS89" s="45">
        <v>0</v>
      </c>
      <c r="CT89" s="45">
        <v>0</v>
      </c>
      <c r="CU89" s="45">
        <v>0</v>
      </c>
      <c r="CV89" s="45">
        <v>0</v>
      </c>
      <c r="CW89" s="45">
        <v>0</v>
      </c>
      <c r="CX89" s="45">
        <v>0</v>
      </c>
      <c r="CY89" s="45">
        <f t="shared" si="61"/>
        <v>0</v>
      </c>
      <c r="CZ89" s="115" t="s">
        <v>456</v>
      </c>
      <c r="DA89" s="45">
        <v>0</v>
      </c>
      <c r="DB89" s="45">
        <f t="shared" si="62"/>
        <v>0</v>
      </c>
      <c r="DC89" s="37" t="s">
        <v>456</v>
      </c>
      <c r="DD89" s="45">
        <v>0</v>
      </c>
      <c r="DE89" s="45">
        <v>0</v>
      </c>
      <c r="DF89" s="45">
        <v>0</v>
      </c>
      <c r="DG89" s="45">
        <v>0</v>
      </c>
      <c r="DH89" s="48"/>
      <c r="DI89" s="48"/>
      <c r="DJ89" s="48"/>
      <c r="DK89" s="46">
        <v>0</v>
      </c>
      <c r="DL89" s="46" t="s">
        <v>392</v>
      </c>
      <c r="DM89" s="46" t="s">
        <v>392</v>
      </c>
      <c r="DN89" s="46">
        <v>2</v>
      </c>
    </row>
    <row r="90" spans="1:118" s="27" customFormat="1">
      <c r="A90" s="26" t="s">
        <v>256</v>
      </c>
      <c r="B90" s="26" t="s">
        <v>447</v>
      </c>
      <c r="C90" s="26" t="s">
        <v>34</v>
      </c>
      <c r="D90" s="46">
        <v>224</v>
      </c>
      <c r="E90" s="169" t="s">
        <v>392</v>
      </c>
      <c r="F90" s="26" t="s">
        <v>392</v>
      </c>
      <c r="G90" s="37" t="s">
        <v>456</v>
      </c>
      <c r="H90" s="26" t="s">
        <v>392</v>
      </c>
      <c r="I90" s="37" t="s">
        <v>456</v>
      </c>
      <c r="J90" s="26" t="s">
        <v>392</v>
      </c>
      <c r="K90" s="37" t="s">
        <v>456</v>
      </c>
      <c r="L90" s="26" t="s">
        <v>392</v>
      </c>
      <c r="M90" s="26" t="s">
        <v>392</v>
      </c>
      <c r="N90" s="115" t="s">
        <v>456</v>
      </c>
      <c r="O90" s="26" t="s">
        <v>392</v>
      </c>
      <c r="P90" s="26" t="s">
        <v>392</v>
      </c>
      <c r="Q90" s="37" t="s">
        <v>456</v>
      </c>
      <c r="R90" s="26" t="s">
        <v>392</v>
      </c>
      <c r="S90" s="26" t="s">
        <v>392</v>
      </c>
      <c r="T90" s="37" t="s">
        <v>456</v>
      </c>
      <c r="U90" s="26" t="s">
        <v>392</v>
      </c>
      <c r="V90" s="37" t="s">
        <v>456</v>
      </c>
      <c r="W90" s="46">
        <v>0</v>
      </c>
      <c r="X90" s="26" t="s">
        <v>392</v>
      </c>
      <c r="Y90" s="37" t="s">
        <v>456</v>
      </c>
      <c r="Z90" s="46">
        <v>0</v>
      </c>
      <c r="AA90" s="34">
        <f t="shared" si="63"/>
        <v>0</v>
      </c>
      <c r="AB90" s="26" t="s">
        <v>392</v>
      </c>
      <c r="AC90" s="26" t="s">
        <v>392</v>
      </c>
      <c r="AD90" s="26" t="s">
        <v>392</v>
      </c>
      <c r="AE90" s="26" t="s">
        <v>392</v>
      </c>
      <c r="AF90" s="26" t="s">
        <v>392</v>
      </c>
      <c r="AG90" s="26" t="s">
        <v>392</v>
      </c>
      <c r="AH90" s="26" t="s">
        <v>392</v>
      </c>
      <c r="AI90" s="37" t="s">
        <v>456</v>
      </c>
      <c r="AJ90" s="26" t="s">
        <v>392</v>
      </c>
      <c r="AK90" s="37" t="s">
        <v>456</v>
      </c>
      <c r="AL90" s="26" t="s">
        <v>392</v>
      </c>
      <c r="AM90" s="37" t="s">
        <v>456</v>
      </c>
      <c r="AN90" s="26" t="s">
        <v>392</v>
      </c>
      <c r="AO90" s="37" t="s">
        <v>456</v>
      </c>
      <c r="AP90" s="45">
        <v>3</v>
      </c>
      <c r="AQ90" s="183">
        <f t="shared" si="67"/>
        <v>1.3392857142857142</v>
      </c>
      <c r="AR90" s="45">
        <f t="shared" si="41"/>
        <v>0</v>
      </c>
      <c r="AS90" s="34">
        <f t="shared" si="64"/>
        <v>0</v>
      </c>
      <c r="AT90" s="149">
        <v>0</v>
      </c>
      <c r="AU90" s="149">
        <v>0</v>
      </c>
      <c r="AV90" s="149">
        <v>0</v>
      </c>
      <c r="AW90" s="45">
        <f t="shared" si="43"/>
        <v>0</v>
      </c>
      <c r="AX90" s="45">
        <v>0</v>
      </c>
      <c r="AY90" s="45">
        <v>0</v>
      </c>
      <c r="AZ90" s="45">
        <v>0</v>
      </c>
      <c r="BA90" s="45">
        <v>0</v>
      </c>
      <c r="BB90" s="34">
        <f t="shared" si="65"/>
        <v>0</v>
      </c>
      <c r="BC90" s="149">
        <v>0</v>
      </c>
      <c r="BD90" s="37" t="s">
        <v>456</v>
      </c>
      <c r="BE90" s="45">
        <f t="shared" si="45"/>
        <v>0</v>
      </c>
      <c r="BF90" s="45">
        <f t="shared" si="46"/>
        <v>0</v>
      </c>
      <c r="BG90" s="45">
        <f t="shared" si="47"/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5">
        <f t="shared" si="48"/>
        <v>0</v>
      </c>
      <c r="BR90" s="47">
        <f t="shared" si="66"/>
        <v>0</v>
      </c>
      <c r="BS90" s="45">
        <f t="shared" si="50"/>
        <v>0</v>
      </c>
      <c r="BT90" s="45">
        <f t="shared" si="51"/>
        <v>0</v>
      </c>
      <c r="BU90" s="45">
        <f t="shared" si="52"/>
        <v>0</v>
      </c>
      <c r="BV90" s="45">
        <f t="shared" si="53"/>
        <v>0</v>
      </c>
      <c r="BW90" s="45">
        <v>0</v>
      </c>
      <c r="BX90" s="45">
        <v>0</v>
      </c>
      <c r="BY90" s="45">
        <f t="shared" si="54"/>
        <v>0</v>
      </c>
      <c r="BZ90" s="45">
        <v>0</v>
      </c>
      <c r="CA90" s="45">
        <v>0</v>
      </c>
      <c r="CB90" s="45">
        <f t="shared" si="55"/>
        <v>0</v>
      </c>
      <c r="CC90" s="45">
        <v>0</v>
      </c>
      <c r="CD90" s="45">
        <v>0</v>
      </c>
      <c r="CE90" s="45">
        <f t="shared" si="56"/>
        <v>0</v>
      </c>
      <c r="CF90" s="45">
        <v>0</v>
      </c>
      <c r="CG90" s="45">
        <v>0</v>
      </c>
      <c r="CH90" s="45">
        <v>0</v>
      </c>
      <c r="CI90" s="45">
        <v>0</v>
      </c>
      <c r="CJ90" s="48"/>
      <c r="CK90" s="48"/>
      <c r="CL90" s="45">
        <v>0</v>
      </c>
      <c r="CM90" s="45">
        <v>0</v>
      </c>
      <c r="CN90" s="45">
        <f t="shared" si="57"/>
        <v>0</v>
      </c>
      <c r="CO90" s="115" t="s">
        <v>456</v>
      </c>
      <c r="CP90" s="45">
        <f t="shared" si="58"/>
        <v>0</v>
      </c>
      <c r="CQ90" s="45">
        <f t="shared" si="59"/>
        <v>0</v>
      </c>
      <c r="CR90" s="45">
        <f t="shared" si="60"/>
        <v>0</v>
      </c>
      <c r="CS90" s="45">
        <v>0</v>
      </c>
      <c r="CT90" s="45">
        <v>0</v>
      </c>
      <c r="CU90" s="45">
        <v>0</v>
      </c>
      <c r="CV90" s="45">
        <v>0</v>
      </c>
      <c r="CW90" s="45">
        <v>0</v>
      </c>
      <c r="CX90" s="45">
        <v>0</v>
      </c>
      <c r="CY90" s="45">
        <f t="shared" si="61"/>
        <v>0</v>
      </c>
      <c r="CZ90" s="115" t="s">
        <v>456</v>
      </c>
      <c r="DA90" s="45">
        <v>0</v>
      </c>
      <c r="DB90" s="45">
        <f t="shared" si="62"/>
        <v>0</v>
      </c>
      <c r="DC90" s="37" t="s">
        <v>456</v>
      </c>
      <c r="DD90" s="45">
        <v>0</v>
      </c>
      <c r="DE90" s="45">
        <v>0</v>
      </c>
      <c r="DF90" s="45">
        <v>0</v>
      </c>
      <c r="DG90" s="45">
        <v>0</v>
      </c>
      <c r="DH90" s="48"/>
      <c r="DI90" s="48"/>
      <c r="DJ90" s="48"/>
      <c r="DK90" s="46">
        <v>0</v>
      </c>
      <c r="DL90" s="46">
        <v>0</v>
      </c>
      <c r="DM90" s="46">
        <v>0</v>
      </c>
      <c r="DN90" s="46">
        <v>0</v>
      </c>
    </row>
    <row r="91" spans="1:118" s="27" customFormat="1">
      <c r="A91" s="26" t="s">
        <v>162</v>
      </c>
      <c r="B91" s="26" t="s">
        <v>210</v>
      </c>
      <c r="C91" s="26" t="s">
        <v>31</v>
      </c>
      <c r="D91" s="46">
        <v>15</v>
      </c>
      <c r="E91" s="45">
        <f>F91+H91</f>
        <v>0</v>
      </c>
      <c r="F91" s="46">
        <v>0</v>
      </c>
      <c r="G91" s="37" t="s">
        <v>456</v>
      </c>
      <c r="H91" s="46">
        <v>0</v>
      </c>
      <c r="I91" s="37" t="s">
        <v>456</v>
      </c>
      <c r="J91" s="46">
        <v>0</v>
      </c>
      <c r="K91" s="34">
        <f>(J91/D91)*100</f>
        <v>0</v>
      </c>
      <c r="L91" s="46">
        <v>4</v>
      </c>
      <c r="M91" s="46">
        <v>2</v>
      </c>
      <c r="N91" s="47">
        <f>(M91/D91)*100</f>
        <v>13.333333333333334</v>
      </c>
      <c r="O91" s="46">
        <v>2</v>
      </c>
      <c r="P91" s="46">
        <v>1</v>
      </c>
      <c r="Q91" s="34">
        <f>(P91/D91)*100</f>
        <v>6.666666666666667</v>
      </c>
      <c r="R91" s="46">
        <f>S91+U91</f>
        <v>0</v>
      </c>
      <c r="S91" s="46">
        <v>0</v>
      </c>
      <c r="T91" s="37" t="s">
        <v>456</v>
      </c>
      <c r="U91" s="46">
        <v>0</v>
      </c>
      <c r="V91" s="37" t="s">
        <v>456</v>
      </c>
      <c r="W91" s="46">
        <v>0</v>
      </c>
      <c r="X91" s="46">
        <v>0</v>
      </c>
      <c r="Y91" s="34">
        <f>((X91)/D91)*100</f>
        <v>0</v>
      </c>
      <c r="Z91" s="46">
        <v>0</v>
      </c>
      <c r="AA91" s="34">
        <f t="shared" si="63"/>
        <v>0</v>
      </c>
      <c r="AB91" s="42"/>
      <c r="AC91" s="42"/>
      <c r="AD91" s="42"/>
      <c r="AE91" s="42"/>
      <c r="AF91" s="34"/>
      <c r="AG91" s="34"/>
      <c r="AH91" s="45">
        <v>0</v>
      </c>
      <c r="AI91" s="37" t="s">
        <v>456</v>
      </c>
      <c r="AJ91" s="45">
        <v>0</v>
      </c>
      <c r="AK91" s="37" t="s">
        <v>456</v>
      </c>
      <c r="AL91" s="45">
        <v>0</v>
      </c>
      <c r="AM91" s="37" t="s">
        <v>456</v>
      </c>
      <c r="AN91" s="45">
        <v>0</v>
      </c>
      <c r="AO91" s="37" t="s">
        <v>456</v>
      </c>
      <c r="AP91" s="45">
        <v>0</v>
      </c>
      <c r="AQ91" s="175">
        <f t="shared" si="67"/>
        <v>0</v>
      </c>
      <c r="AR91" s="45">
        <f t="shared" si="41"/>
        <v>0</v>
      </c>
      <c r="AS91" s="34">
        <f t="shared" si="64"/>
        <v>0</v>
      </c>
      <c r="AT91" s="149">
        <v>0</v>
      </c>
      <c r="AU91" s="149">
        <v>0</v>
      </c>
      <c r="AV91" s="149">
        <v>0</v>
      </c>
      <c r="AW91" s="45">
        <f t="shared" si="43"/>
        <v>0</v>
      </c>
      <c r="AX91" s="45">
        <v>0</v>
      </c>
      <c r="AY91" s="45">
        <v>0</v>
      </c>
      <c r="AZ91" s="45">
        <v>0</v>
      </c>
      <c r="BA91" s="45">
        <v>0</v>
      </c>
      <c r="BB91" s="34">
        <f t="shared" si="65"/>
        <v>0</v>
      </c>
      <c r="BC91" s="149">
        <v>0</v>
      </c>
      <c r="BD91" s="37" t="s">
        <v>456</v>
      </c>
      <c r="BE91" s="45">
        <f t="shared" si="45"/>
        <v>0</v>
      </c>
      <c r="BF91" s="45">
        <f t="shared" si="46"/>
        <v>0</v>
      </c>
      <c r="BG91" s="45">
        <f t="shared" si="47"/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5">
        <f t="shared" si="48"/>
        <v>0</v>
      </c>
      <c r="BR91" s="47">
        <f t="shared" si="66"/>
        <v>0</v>
      </c>
      <c r="BS91" s="45">
        <f t="shared" si="50"/>
        <v>0</v>
      </c>
      <c r="BT91" s="45">
        <f t="shared" si="51"/>
        <v>0</v>
      </c>
      <c r="BU91" s="45">
        <f t="shared" si="52"/>
        <v>0</v>
      </c>
      <c r="BV91" s="45">
        <f t="shared" si="53"/>
        <v>0</v>
      </c>
      <c r="BW91" s="45">
        <v>0</v>
      </c>
      <c r="BX91" s="45">
        <v>0</v>
      </c>
      <c r="BY91" s="45">
        <f t="shared" si="54"/>
        <v>0</v>
      </c>
      <c r="BZ91" s="45">
        <v>0</v>
      </c>
      <c r="CA91" s="45">
        <v>0</v>
      </c>
      <c r="CB91" s="45">
        <f t="shared" si="55"/>
        <v>0</v>
      </c>
      <c r="CC91" s="45">
        <v>0</v>
      </c>
      <c r="CD91" s="45">
        <v>0</v>
      </c>
      <c r="CE91" s="45">
        <f t="shared" si="56"/>
        <v>0</v>
      </c>
      <c r="CF91" s="45">
        <v>0</v>
      </c>
      <c r="CG91" s="45">
        <v>0</v>
      </c>
      <c r="CH91" s="45">
        <v>0</v>
      </c>
      <c r="CI91" s="45">
        <v>0</v>
      </c>
      <c r="CJ91" s="48"/>
      <c r="CK91" s="48"/>
      <c r="CL91" s="45">
        <v>0</v>
      </c>
      <c r="CM91" s="45">
        <v>0</v>
      </c>
      <c r="CN91" s="45">
        <f t="shared" si="57"/>
        <v>0</v>
      </c>
      <c r="CO91" s="115" t="s">
        <v>456</v>
      </c>
      <c r="CP91" s="45">
        <f t="shared" si="58"/>
        <v>0</v>
      </c>
      <c r="CQ91" s="45">
        <f t="shared" si="59"/>
        <v>0</v>
      </c>
      <c r="CR91" s="45">
        <f t="shared" si="60"/>
        <v>0</v>
      </c>
      <c r="CS91" s="45">
        <v>0</v>
      </c>
      <c r="CT91" s="45">
        <v>0</v>
      </c>
      <c r="CU91" s="45">
        <v>0</v>
      </c>
      <c r="CV91" s="45">
        <v>0</v>
      </c>
      <c r="CW91" s="45">
        <v>0</v>
      </c>
      <c r="CX91" s="45">
        <v>0</v>
      </c>
      <c r="CY91" s="45">
        <f t="shared" si="61"/>
        <v>0</v>
      </c>
      <c r="CZ91" s="115" t="s">
        <v>456</v>
      </c>
      <c r="DA91" s="45">
        <v>0</v>
      </c>
      <c r="DB91" s="45">
        <f t="shared" si="62"/>
        <v>0</v>
      </c>
      <c r="DC91" s="37" t="s">
        <v>456</v>
      </c>
      <c r="DD91" s="45">
        <v>0</v>
      </c>
      <c r="DE91" s="45">
        <v>0</v>
      </c>
      <c r="DF91" s="45">
        <v>0</v>
      </c>
      <c r="DG91" s="45">
        <v>0</v>
      </c>
      <c r="DH91" s="48"/>
      <c r="DI91" s="48"/>
      <c r="DJ91" s="48"/>
      <c r="DK91" s="46">
        <v>0</v>
      </c>
      <c r="DL91" s="46">
        <v>0</v>
      </c>
      <c r="DM91" s="46">
        <v>0</v>
      </c>
      <c r="DN91" s="46">
        <v>0</v>
      </c>
    </row>
    <row r="92" spans="1:118" s="27" customFormat="1">
      <c r="A92" s="26" t="s">
        <v>257</v>
      </c>
      <c r="B92" s="26" t="s">
        <v>391</v>
      </c>
      <c r="C92" s="26" t="s">
        <v>34</v>
      </c>
      <c r="D92" s="46">
        <v>44</v>
      </c>
      <c r="E92" s="45">
        <f>F92+H92</f>
        <v>3</v>
      </c>
      <c r="F92" s="26">
        <v>3</v>
      </c>
      <c r="G92" s="34">
        <f>(F92/E92)*100</f>
        <v>100</v>
      </c>
      <c r="H92" s="26">
        <v>0</v>
      </c>
      <c r="I92" s="34">
        <f>(H92/E92)*100</f>
        <v>0</v>
      </c>
      <c r="J92" s="26">
        <v>3</v>
      </c>
      <c r="K92" s="34">
        <f>(J92/D92)*100</f>
        <v>6.8181818181818175</v>
      </c>
      <c r="L92" s="26">
        <v>5</v>
      </c>
      <c r="M92" s="26">
        <v>4</v>
      </c>
      <c r="N92" s="47">
        <f>(M92/D92)*100</f>
        <v>9.0909090909090917</v>
      </c>
      <c r="O92" s="26">
        <v>0</v>
      </c>
      <c r="P92" s="26">
        <v>0</v>
      </c>
      <c r="Q92" s="34">
        <f>(P92/D92)*100</f>
        <v>0</v>
      </c>
      <c r="R92" s="46">
        <f>S92+U92</f>
        <v>1</v>
      </c>
      <c r="S92" s="26">
        <v>1</v>
      </c>
      <c r="T92" s="34">
        <f>(S92/R92)*100</f>
        <v>100</v>
      </c>
      <c r="U92" s="26">
        <v>0</v>
      </c>
      <c r="V92" s="34">
        <f>(U92/R92)*100</f>
        <v>0</v>
      </c>
      <c r="W92" s="46">
        <v>0</v>
      </c>
      <c r="X92" s="26">
        <v>1</v>
      </c>
      <c r="Y92" s="34">
        <f>((X92)/D92)*100</f>
        <v>2.2727272727272729</v>
      </c>
      <c r="Z92" s="46">
        <v>0</v>
      </c>
      <c r="AA92" s="34">
        <f t="shared" si="63"/>
        <v>0</v>
      </c>
      <c r="AB92" s="120" t="s">
        <v>392</v>
      </c>
      <c r="AC92" s="120" t="s">
        <v>392</v>
      </c>
      <c r="AD92" s="120" t="s">
        <v>392</v>
      </c>
      <c r="AE92" s="120" t="s">
        <v>392</v>
      </c>
      <c r="AF92" s="37" t="s">
        <v>392</v>
      </c>
      <c r="AG92" s="37" t="s">
        <v>392</v>
      </c>
      <c r="AH92" s="169">
        <v>0</v>
      </c>
      <c r="AI92" s="34">
        <f>(AH92/S92)*100</f>
        <v>0</v>
      </c>
      <c r="AJ92" s="169">
        <v>0</v>
      </c>
      <c r="AK92" s="37" t="s">
        <v>456</v>
      </c>
      <c r="AL92" s="169">
        <v>0</v>
      </c>
      <c r="AM92" s="34">
        <f>(AL92/X92)*100</f>
        <v>0</v>
      </c>
      <c r="AN92" s="169">
        <v>0</v>
      </c>
      <c r="AO92" s="37" t="s">
        <v>456</v>
      </c>
      <c r="AP92" s="45">
        <v>0</v>
      </c>
      <c r="AQ92" s="176">
        <f t="shared" si="67"/>
        <v>0</v>
      </c>
      <c r="AR92" s="45">
        <f t="shared" si="41"/>
        <v>0</v>
      </c>
      <c r="AS92" s="34">
        <f t="shared" si="64"/>
        <v>0</v>
      </c>
      <c r="AT92" s="149">
        <v>0</v>
      </c>
      <c r="AU92" s="149">
        <v>0</v>
      </c>
      <c r="AV92" s="149">
        <v>0</v>
      </c>
      <c r="AW92" s="45">
        <f t="shared" si="43"/>
        <v>0</v>
      </c>
      <c r="AX92" s="45">
        <v>0</v>
      </c>
      <c r="AY92" s="45">
        <v>0</v>
      </c>
      <c r="AZ92" s="45">
        <v>0</v>
      </c>
      <c r="BA92" s="45">
        <v>0</v>
      </c>
      <c r="BB92" s="34">
        <f t="shared" si="65"/>
        <v>0</v>
      </c>
      <c r="BC92" s="149">
        <v>0</v>
      </c>
      <c r="BD92" s="37" t="s">
        <v>456</v>
      </c>
      <c r="BE92" s="45">
        <f t="shared" si="45"/>
        <v>0</v>
      </c>
      <c r="BF92" s="45">
        <f t="shared" si="46"/>
        <v>0</v>
      </c>
      <c r="BG92" s="45">
        <f t="shared" si="47"/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5">
        <f t="shared" si="48"/>
        <v>0</v>
      </c>
      <c r="BR92" s="47">
        <f t="shared" si="66"/>
        <v>0</v>
      </c>
      <c r="BS92" s="45">
        <f t="shared" si="50"/>
        <v>0</v>
      </c>
      <c r="BT92" s="45">
        <f t="shared" si="51"/>
        <v>0</v>
      </c>
      <c r="BU92" s="45">
        <f t="shared" si="52"/>
        <v>0</v>
      </c>
      <c r="BV92" s="45">
        <f t="shared" si="53"/>
        <v>0</v>
      </c>
      <c r="BW92" s="45">
        <v>0</v>
      </c>
      <c r="BX92" s="45">
        <v>0</v>
      </c>
      <c r="BY92" s="45">
        <f t="shared" si="54"/>
        <v>0</v>
      </c>
      <c r="BZ92" s="45">
        <v>0</v>
      </c>
      <c r="CA92" s="45">
        <v>0</v>
      </c>
      <c r="CB92" s="45">
        <f t="shared" si="55"/>
        <v>0</v>
      </c>
      <c r="CC92" s="45">
        <v>0</v>
      </c>
      <c r="CD92" s="45">
        <v>0</v>
      </c>
      <c r="CE92" s="45">
        <f t="shared" si="56"/>
        <v>0</v>
      </c>
      <c r="CF92" s="45">
        <v>0</v>
      </c>
      <c r="CG92" s="45">
        <v>0</v>
      </c>
      <c r="CH92" s="45">
        <v>0</v>
      </c>
      <c r="CI92" s="45">
        <v>0</v>
      </c>
      <c r="CJ92" s="48"/>
      <c r="CK92" s="48"/>
      <c r="CL92" s="45">
        <v>0</v>
      </c>
      <c r="CM92" s="45">
        <v>0</v>
      </c>
      <c r="CN92" s="45">
        <f t="shared" si="57"/>
        <v>0</v>
      </c>
      <c r="CO92" s="115" t="s">
        <v>456</v>
      </c>
      <c r="CP92" s="45">
        <f t="shared" si="58"/>
        <v>0</v>
      </c>
      <c r="CQ92" s="45">
        <f t="shared" si="59"/>
        <v>0</v>
      </c>
      <c r="CR92" s="45">
        <f t="shared" si="60"/>
        <v>0</v>
      </c>
      <c r="CS92" s="45">
        <v>0</v>
      </c>
      <c r="CT92" s="45">
        <v>0</v>
      </c>
      <c r="CU92" s="45">
        <v>0</v>
      </c>
      <c r="CV92" s="45">
        <v>0</v>
      </c>
      <c r="CW92" s="45">
        <v>0</v>
      </c>
      <c r="CX92" s="45">
        <v>0</v>
      </c>
      <c r="CY92" s="45">
        <f t="shared" si="61"/>
        <v>0</v>
      </c>
      <c r="CZ92" s="115" t="s">
        <v>456</v>
      </c>
      <c r="DA92" s="45">
        <v>0</v>
      </c>
      <c r="DB92" s="45">
        <f t="shared" si="62"/>
        <v>0</v>
      </c>
      <c r="DC92" s="37" t="s">
        <v>456</v>
      </c>
      <c r="DD92" s="45">
        <v>0</v>
      </c>
      <c r="DE92" s="45">
        <v>0</v>
      </c>
      <c r="DF92" s="45">
        <v>0</v>
      </c>
      <c r="DG92" s="45">
        <v>0</v>
      </c>
      <c r="DH92" s="48"/>
      <c r="DI92" s="48"/>
      <c r="DJ92" s="48"/>
      <c r="DK92" s="46">
        <v>0</v>
      </c>
      <c r="DL92" s="46" t="s">
        <v>392</v>
      </c>
      <c r="DM92" s="46" t="s">
        <v>392</v>
      </c>
      <c r="DN92" s="46">
        <v>1</v>
      </c>
    </row>
    <row r="93" spans="1:118" s="27" customFormat="1">
      <c r="A93" s="26" t="s">
        <v>258</v>
      </c>
      <c r="B93" s="26" t="s">
        <v>391</v>
      </c>
      <c r="C93" s="26" t="s">
        <v>33</v>
      </c>
      <c r="D93" s="46">
        <v>106</v>
      </c>
      <c r="E93" s="45">
        <f>F93+H93</f>
        <v>7</v>
      </c>
      <c r="F93" s="26">
        <v>6</v>
      </c>
      <c r="G93" s="34">
        <f>(F93/E93)*100</f>
        <v>85.714285714285708</v>
      </c>
      <c r="H93" s="26">
        <v>1</v>
      </c>
      <c r="I93" s="34">
        <f>(H93/E93)*100</f>
        <v>14.285714285714285</v>
      </c>
      <c r="J93" s="26">
        <v>5</v>
      </c>
      <c r="K93" s="34">
        <f>(J93/D93)*100</f>
        <v>4.716981132075472</v>
      </c>
      <c r="L93" s="26">
        <v>19</v>
      </c>
      <c r="M93" s="26">
        <v>15</v>
      </c>
      <c r="N93" s="47">
        <f>(M93/D93)*100</f>
        <v>14.150943396226415</v>
      </c>
      <c r="O93" s="26">
        <v>0</v>
      </c>
      <c r="P93" s="26">
        <v>0</v>
      </c>
      <c r="Q93" s="34">
        <f>(P93/D93)*100</f>
        <v>0</v>
      </c>
      <c r="R93" s="46">
        <f>S93+U93</f>
        <v>3</v>
      </c>
      <c r="S93" s="26">
        <v>3</v>
      </c>
      <c r="T93" s="34">
        <f>(S93/R93)*100</f>
        <v>100</v>
      </c>
      <c r="U93" s="26">
        <v>0</v>
      </c>
      <c r="V93" s="34">
        <f>(U93/R93)*100</f>
        <v>0</v>
      </c>
      <c r="W93" s="46">
        <v>0</v>
      </c>
      <c r="X93" s="26">
        <v>3</v>
      </c>
      <c r="Y93" s="34">
        <f>((X93)/D93)*100</f>
        <v>2.8301886792452833</v>
      </c>
      <c r="Z93" s="46">
        <v>0</v>
      </c>
      <c r="AA93" s="34">
        <f t="shared" si="63"/>
        <v>0</v>
      </c>
      <c r="AB93" s="120" t="s">
        <v>392</v>
      </c>
      <c r="AC93" s="120" t="s">
        <v>392</v>
      </c>
      <c r="AD93" s="120" t="s">
        <v>392</v>
      </c>
      <c r="AE93" s="120" t="s">
        <v>392</v>
      </c>
      <c r="AF93" s="37" t="s">
        <v>392</v>
      </c>
      <c r="AG93" s="37" t="s">
        <v>392</v>
      </c>
      <c r="AH93" s="169">
        <v>1</v>
      </c>
      <c r="AI93" s="34">
        <f>(AH93/S93)*100</f>
        <v>33.333333333333329</v>
      </c>
      <c r="AJ93" s="169">
        <v>0</v>
      </c>
      <c r="AK93" s="37" t="s">
        <v>456</v>
      </c>
      <c r="AL93" s="169">
        <v>1</v>
      </c>
      <c r="AM93" s="34">
        <f>(AL93/X93)*100</f>
        <v>33.333333333333329</v>
      </c>
      <c r="AN93" s="169">
        <v>0</v>
      </c>
      <c r="AO93" s="37" t="s">
        <v>456</v>
      </c>
      <c r="AP93" s="45">
        <v>0</v>
      </c>
      <c r="AQ93" s="176">
        <f t="shared" si="67"/>
        <v>0</v>
      </c>
      <c r="AR93" s="45">
        <f t="shared" si="41"/>
        <v>0</v>
      </c>
      <c r="AS93" s="34">
        <f t="shared" si="64"/>
        <v>0</v>
      </c>
      <c r="AT93" s="149">
        <v>0</v>
      </c>
      <c r="AU93" s="149">
        <v>0</v>
      </c>
      <c r="AV93" s="149">
        <v>0</v>
      </c>
      <c r="AW93" s="45">
        <f t="shared" si="43"/>
        <v>0</v>
      </c>
      <c r="AX93" s="45">
        <v>0</v>
      </c>
      <c r="AY93" s="45">
        <v>0</v>
      </c>
      <c r="AZ93" s="45">
        <v>0</v>
      </c>
      <c r="BA93" s="45">
        <v>0</v>
      </c>
      <c r="BB93" s="34">
        <f t="shared" si="65"/>
        <v>0</v>
      </c>
      <c r="BC93" s="149">
        <v>0</v>
      </c>
      <c r="BD93" s="37" t="s">
        <v>456</v>
      </c>
      <c r="BE93" s="45">
        <f t="shared" si="45"/>
        <v>0</v>
      </c>
      <c r="BF93" s="45">
        <f t="shared" si="46"/>
        <v>0</v>
      </c>
      <c r="BG93" s="45">
        <f t="shared" si="47"/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5">
        <f t="shared" si="48"/>
        <v>0</v>
      </c>
      <c r="BR93" s="47">
        <f t="shared" si="66"/>
        <v>0</v>
      </c>
      <c r="BS93" s="45">
        <f t="shared" si="50"/>
        <v>0</v>
      </c>
      <c r="BT93" s="45">
        <f t="shared" si="51"/>
        <v>0</v>
      </c>
      <c r="BU93" s="45">
        <f t="shared" si="52"/>
        <v>0</v>
      </c>
      <c r="BV93" s="45">
        <f t="shared" si="53"/>
        <v>0</v>
      </c>
      <c r="BW93" s="45">
        <v>0</v>
      </c>
      <c r="BX93" s="45">
        <v>0</v>
      </c>
      <c r="BY93" s="45">
        <f t="shared" si="54"/>
        <v>0</v>
      </c>
      <c r="BZ93" s="45">
        <v>0</v>
      </c>
      <c r="CA93" s="45">
        <v>0</v>
      </c>
      <c r="CB93" s="45">
        <f t="shared" si="55"/>
        <v>0</v>
      </c>
      <c r="CC93" s="45">
        <v>0</v>
      </c>
      <c r="CD93" s="45">
        <v>0</v>
      </c>
      <c r="CE93" s="45">
        <f t="shared" si="56"/>
        <v>0</v>
      </c>
      <c r="CF93" s="45">
        <v>0</v>
      </c>
      <c r="CG93" s="45">
        <v>0</v>
      </c>
      <c r="CH93" s="45">
        <v>0</v>
      </c>
      <c r="CI93" s="45">
        <v>0</v>
      </c>
      <c r="CJ93" s="48"/>
      <c r="CK93" s="48"/>
      <c r="CL93" s="45">
        <v>0</v>
      </c>
      <c r="CM93" s="45">
        <v>0</v>
      </c>
      <c r="CN93" s="45">
        <f t="shared" si="57"/>
        <v>0</v>
      </c>
      <c r="CO93" s="115" t="s">
        <v>456</v>
      </c>
      <c r="CP93" s="45">
        <f t="shared" si="58"/>
        <v>0</v>
      </c>
      <c r="CQ93" s="45">
        <f t="shared" si="59"/>
        <v>0</v>
      </c>
      <c r="CR93" s="45">
        <f t="shared" si="60"/>
        <v>0</v>
      </c>
      <c r="CS93" s="45">
        <v>0</v>
      </c>
      <c r="CT93" s="45">
        <v>0</v>
      </c>
      <c r="CU93" s="45">
        <v>0</v>
      </c>
      <c r="CV93" s="45">
        <v>0</v>
      </c>
      <c r="CW93" s="45">
        <v>0</v>
      </c>
      <c r="CX93" s="45">
        <v>0</v>
      </c>
      <c r="CY93" s="45">
        <f t="shared" si="61"/>
        <v>0</v>
      </c>
      <c r="CZ93" s="115" t="s">
        <v>456</v>
      </c>
      <c r="DA93" s="45">
        <v>0</v>
      </c>
      <c r="DB93" s="45">
        <f t="shared" si="62"/>
        <v>0</v>
      </c>
      <c r="DC93" s="37" t="s">
        <v>456</v>
      </c>
      <c r="DD93" s="45">
        <v>0</v>
      </c>
      <c r="DE93" s="45">
        <v>0</v>
      </c>
      <c r="DF93" s="45">
        <v>0</v>
      </c>
      <c r="DG93" s="45">
        <v>0</v>
      </c>
      <c r="DH93" s="48"/>
      <c r="DI93" s="48"/>
      <c r="DJ93" s="48"/>
      <c r="DK93" s="46">
        <v>0</v>
      </c>
      <c r="DL93" s="46" t="s">
        <v>392</v>
      </c>
      <c r="DM93" s="46" t="s">
        <v>392</v>
      </c>
      <c r="DN93" s="46">
        <v>3</v>
      </c>
    </row>
    <row r="94" spans="1:118" s="27" customFormat="1">
      <c r="A94" s="26" t="s">
        <v>259</v>
      </c>
      <c r="B94" s="26" t="s">
        <v>391</v>
      </c>
      <c r="C94" s="26" t="s">
        <v>32</v>
      </c>
      <c r="D94" s="46">
        <v>46</v>
      </c>
      <c r="E94" s="45">
        <f>F94+H94</f>
        <v>2</v>
      </c>
      <c r="F94" s="26">
        <v>2</v>
      </c>
      <c r="G94" s="34">
        <f>(F94/E94)*100</f>
        <v>100</v>
      </c>
      <c r="H94" s="26">
        <v>0</v>
      </c>
      <c r="I94" s="34">
        <f>(H94/E94)*100</f>
        <v>0</v>
      </c>
      <c r="J94" s="26">
        <v>2</v>
      </c>
      <c r="K94" s="34">
        <f>(J94/D94)*100</f>
        <v>4.3478260869565215</v>
      </c>
      <c r="L94" s="26">
        <v>12</v>
      </c>
      <c r="M94" s="26">
        <v>8</v>
      </c>
      <c r="N94" s="47">
        <f>(M94/D94)*100</f>
        <v>17.391304347826086</v>
      </c>
      <c r="O94" s="26">
        <v>0</v>
      </c>
      <c r="P94" s="26">
        <v>0</v>
      </c>
      <c r="Q94" s="34">
        <f>(P94/D94)*100</f>
        <v>0</v>
      </c>
      <c r="R94" s="46">
        <f>S94+U94</f>
        <v>1</v>
      </c>
      <c r="S94" s="26">
        <v>1</v>
      </c>
      <c r="T94" s="34">
        <f>(S94/R94)*100</f>
        <v>100</v>
      </c>
      <c r="U94" s="26">
        <v>0</v>
      </c>
      <c r="V94" s="34">
        <f>(U94/R94)*100</f>
        <v>0</v>
      </c>
      <c r="W94" s="46">
        <v>0</v>
      </c>
      <c r="X94" s="26">
        <v>1</v>
      </c>
      <c r="Y94" s="34">
        <f>((X94)/D94)*100</f>
        <v>2.1739130434782608</v>
      </c>
      <c r="Z94" s="46">
        <v>0</v>
      </c>
      <c r="AA94" s="34">
        <f t="shared" si="63"/>
        <v>0</v>
      </c>
      <c r="AB94" s="120" t="s">
        <v>392</v>
      </c>
      <c r="AC94" s="120" t="s">
        <v>392</v>
      </c>
      <c r="AD94" s="120" t="s">
        <v>392</v>
      </c>
      <c r="AE94" s="120" t="s">
        <v>392</v>
      </c>
      <c r="AF94" s="37" t="s">
        <v>392</v>
      </c>
      <c r="AG94" s="37" t="s">
        <v>392</v>
      </c>
      <c r="AH94" s="169">
        <v>0</v>
      </c>
      <c r="AI94" s="34">
        <f>(AH94/S94)*100</f>
        <v>0</v>
      </c>
      <c r="AJ94" s="169">
        <v>0</v>
      </c>
      <c r="AK94" s="37" t="s">
        <v>456</v>
      </c>
      <c r="AL94" s="169">
        <v>0</v>
      </c>
      <c r="AM94" s="34">
        <f>(AL94/X94)*100</f>
        <v>0</v>
      </c>
      <c r="AN94" s="169">
        <v>0</v>
      </c>
      <c r="AO94" s="37" t="s">
        <v>456</v>
      </c>
      <c r="AP94" s="45">
        <v>0</v>
      </c>
      <c r="AQ94" s="176">
        <f t="shared" si="67"/>
        <v>0</v>
      </c>
      <c r="AR94" s="45">
        <f t="shared" si="41"/>
        <v>0</v>
      </c>
      <c r="AS94" s="34">
        <f t="shared" si="64"/>
        <v>0</v>
      </c>
      <c r="AT94" s="149">
        <v>0</v>
      </c>
      <c r="AU94" s="149">
        <v>0</v>
      </c>
      <c r="AV94" s="149">
        <v>0</v>
      </c>
      <c r="AW94" s="45">
        <f t="shared" si="43"/>
        <v>0</v>
      </c>
      <c r="AX94" s="45">
        <v>0</v>
      </c>
      <c r="AY94" s="45">
        <v>0</v>
      </c>
      <c r="AZ94" s="45">
        <v>0</v>
      </c>
      <c r="BA94" s="45">
        <v>0</v>
      </c>
      <c r="BB94" s="34">
        <f t="shared" si="65"/>
        <v>0</v>
      </c>
      <c r="BC94" s="149">
        <v>0</v>
      </c>
      <c r="BD94" s="37" t="s">
        <v>456</v>
      </c>
      <c r="BE94" s="45">
        <f t="shared" si="45"/>
        <v>0</v>
      </c>
      <c r="BF94" s="45">
        <f t="shared" si="46"/>
        <v>0</v>
      </c>
      <c r="BG94" s="45">
        <f t="shared" si="47"/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5">
        <f t="shared" si="48"/>
        <v>0</v>
      </c>
      <c r="BR94" s="47">
        <f t="shared" si="66"/>
        <v>0</v>
      </c>
      <c r="BS94" s="45">
        <f t="shared" si="50"/>
        <v>0</v>
      </c>
      <c r="BT94" s="45">
        <f t="shared" si="51"/>
        <v>0</v>
      </c>
      <c r="BU94" s="45">
        <f t="shared" si="52"/>
        <v>0</v>
      </c>
      <c r="BV94" s="45">
        <f t="shared" si="53"/>
        <v>0</v>
      </c>
      <c r="BW94" s="45">
        <v>0</v>
      </c>
      <c r="BX94" s="45">
        <v>0</v>
      </c>
      <c r="BY94" s="45">
        <f t="shared" si="54"/>
        <v>0</v>
      </c>
      <c r="BZ94" s="45">
        <v>0</v>
      </c>
      <c r="CA94" s="45">
        <v>0</v>
      </c>
      <c r="CB94" s="45">
        <f t="shared" si="55"/>
        <v>0</v>
      </c>
      <c r="CC94" s="45">
        <v>0</v>
      </c>
      <c r="CD94" s="45">
        <v>0</v>
      </c>
      <c r="CE94" s="45">
        <f t="shared" si="56"/>
        <v>0</v>
      </c>
      <c r="CF94" s="45">
        <v>0</v>
      </c>
      <c r="CG94" s="45">
        <v>0</v>
      </c>
      <c r="CH94" s="45">
        <v>0</v>
      </c>
      <c r="CI94" s="45">
        <v>0</v>
      </c>
      <c r="CJ94" s="48"/>
      <c r="CK94" s="48"/>
      <c r="CL94" s="45">
        <v>0</v>
      </c>
      <c r="CM94" s="45">
        <v>0</v>
      </c>
      <c r="CN94" s="45">
        <f t="shared" si="57"/>
        <v>0</v>
      </c>
      <c r="CO94" s="115" t="s">
        <v>456</v>
      </c>
      <c r="CP94" s="45">
        <f t="shared" si="58"/>
        <v>0</v>
      </c>
      <c r="CQ94" s="45">
        <f t="shared" si="59"/>
        <v>0</v>
      </c>
      <c r="CR94" s="45">
        <f t="shared" si="60"/>
        <v>0</v>
      </c>
      <c r="CS94" s="45">
        <v>0</v>
      </c>
      <c r="CT94" s="45">
        <v>0</v>
      </c>
      <c r="CU94" s="45">
        <v>0</v>
      </c>
      <c r="CV94" s="45">
        <v>0</v>
      </c>
      <c r="CW94" s="45">
        <v>0</v>
      </c>
      <c r="CX94" s="45">
        <v>0</v>
      </c>
      <c r="CY94" s="45">
        <f t="shared" si="61"/>
        <v>0</v>
      </c>
      <c r="CZ94" s="115" t="s">
        <v>456</v>
      </c>
      <c r="DA94" s="45">
        <v>0</v>
      </c>
      <c r="DB94" s="45">
        <f t="shared" si="62"/>
        <v>0</v>
      </c>
      <c r="DC94" s="37" t="s">
        <v>456</v>
      </c>
      <c r="DD94" s="45">
        <v>0</v>
      </c>
      <c r="DE94" s="45">
        <v>0</v>
      </c>
      <c r="DF94" s="45">
        <v>0</v>
      </c>
      <c r="DG94" s="45">
        <v>0</v>
      </c>
      <c r="DH94" s="48"/>
      <c r="DI94" s="48"/>
      <c r="DJ94" s="48"/>
      <c r="DK94" s="46">
        <v>0</v>
      </c>
      <c r="DL94" s="46" t="s">
        <v>392</v>
      </c>
      <c r="DM94" s="46" t="s">
        <v>392</v>
      </c>
      <c r="DN94" s="46">
        <v>1</v>
      </c>
    </row>
    <row r="95" spans="1:118" s="27" customFormat="1">
      <c r="A95" s="26" t="s">
        <v>260</v>
      </c>
      <c r="B95" s="26" t="s">
        <v>391</v>
      </c>
      <c r="C95" s="26" t="s">
        <v>34</v>
      </c>
      <c r="D95" s="46">
        <v>22</v>
      </c>
      <c r="E95" s="45">
        <f>F95+H95</f>
        <v>0</v>
      </c>
      <c r="F95" s="26">
        <v>0</v>
      </c>
      <c r="G95" s="37" t="s">
        <v>456</v>
      </c>
      <c r="H95" s="26">
        <v>0</v>
      </c>
      <c r="I95" s="37" t="s">
        <v>456</v>
      </c>
      <c r="J95" s="26">
        <v>0</v>
      </c>
      <c r="K95" s="34">
        <f>(J95/D95)*100</f>
        <v>0</v>
      </c>
      <c r="L95" s="26">
        <v>5</v>
      </c>
      <c r="M95" s="26">
        <v>3</v>
      </c>
      <c r="N95" s="47">
        <f>(M95/D95)*100</f>
        <v>13.636363636363635</v>
      </c>
      <c r="O95" s="26">
        <v>0</v>
      </c>
      <c r="P95" s="26">
        <v>0</v>
      </c>
      <c r="Q95" s="34">
        <f>(P95/D95)*100</f>
        <v>0</v>
      </c>
      <c r="R95" s="46">
        <f>S95+U95</f>
        <v>0</v>
      </c>
      <c r="S95" s="26">
        <v>0</v>
      </c>
      <c r="T95" s="37" t="s">
        <v>456</v>
      </c>
      <c r="U95" s="26">
        <v>0</v>
      </c>
      <c r="V95" s="37" t="s">
        <v>456</v>
      </c>
      <c r="W95" s="46">
        <v>0</v>
      </c>
      <c r="X95" s="26">
        <v>0</v>
      </c>
      <c r="Y95" s="34">
        <f>((X95)/D95)*100</f>
        <v>0</v>
      </c>
      <c r="Z95" s="46">
        <v>0</v>
      </c>
      <c r="AA95" s="34">
        <f t="shared" si="63"/>
        <v>0</v>
      </c>
      <c r="AB95" s="120" t="s">
        <v>392</v>
      </c>
      <c r="AC95" s="120" t="s">
        <v>392</v>
      </c>
      <c r="AD95" s="120" t="s">
        <v>392</v>
      </c>
      <c r="AE95" s="120" t="s">
        <v>392</v>
      </c>
      <c r="AF95" s="37" t="s">
        <v>392</v>
      </c>
      <c r="AG95" s="37" t="s">
        <v>392</v>
      </c>
      <c r="AH95" s="169">
        <v>0</v>
      </c>
      <c r="AI95" s="37" t="s">
        <v>456</v>
      </c>
      <c r="AJ95" s="169">
        <v>0</v>
      </c>
      <c r="AK95" s="37" t="s">
        <v>456</v>
      </c>
      <c r="AL95" s="169">
        <v>0</v>
      </c>
      <c r="AM95" s="37" t="s">
        <v>456</v>
      </c>
      <c r="AN95" s="169">
        <v>0</v>
      </c>
      <c r="AO95" s="37" t="s">
        <v>456</v>
      </c>
      <c r="AP95" s="45">
        <v>0</v>
      </c>
      <c r="AQ95" s="176">
        <f t="shared" si="67"/>
        <v>0</v>
      </c>
      <c r="AR95" s="45">
        <f t="shared" si="41"/>
        <v>0</v>
      </c>
      <c r="AS95" s="34">
        <f t="shared" si="64"/>
        <v>0</v>
      </c>
      <c r="AT95" s="149">
        <v>0</v>
      </c>
      <c r="AU95" s="149">
        <v>0</v>
      </c>
      <c r="AV95" s="149">
        <v>0</v>
      </c>
      <c r="AW95" s="45">
        <f t="shared" si="43"/>
        <v>0</v>
      </c>
      <c r="AX95" s="45">
        <v>0</v>
      </c>
      <c r="AY95" s="45">
        <v>0</v>
      </c>
      <c r="AZ95" s="45">
        <v>0</v>
      </c>
      <c r="BA95" s="45">
        <v>0</v>
      </c>
      <c r="BB95" s="34">
        <f t="shared" si="65"/>
        <v>0</v>
      </c>
      <c r="BC95" s="149">
        <v>0</v>
      </c>
      <c r="BD95" s="37" t="s">
        <v>456</v>
      </c>
      <c r="BE95" s="45">
        <f t="shared" si="45"/>
        <v>0</v>
      </c>
      <c r="BF95" s="45">
        <f t="shared" si="46"/>
        <v>0</v>
      </c>
      <c r="BG95" s="45">
        <f t="shared" si="47"/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5">
        <f t="shared" si="48"/>
        <v>0</v>
      </c>
      <c r="BR95" s="47">
        <f t="shared" si="66"/>
        <v>0</v>
      </c>
      <c r="BS95" s="45">
        <f t="shared" si="50"/>
        <v>0</v>
      </c>
      <c r="BT95" s="45">
        <f t="shared" si="51"/>
        <v>0</v>
      </c>
      <c r="BU95" s="45">
        <f t="shared" si="52"/>
        <v>0</v>
      </c>
      <c r="BV95" s="45">
        <f t="shared" si="53"/>
        <v>0</v>
      </c>
      <c r="BW95" s="45">
        <v>0</v>
      </c>
      <c r="BX95" s="45">
        <v>0</v>
      </c>
      <c r="BY95" s="45">
        <f t="shared" si="54"/>
        <v>0</v>
      </c>
      <c r="BZ95" s="45">
        <v>0</v>
      </c>
      <c r="CA95" s="45">
        <v>0</v>
      </c>
      <c r="CB95" s="45">
        <f t="shared" si="55"/>
        <v>0</v>
      </c>
      <c r="CC95" s="45">
        <v>0</v>
      </c>
      <c r="CD95" s="45">
        <v>0</v>
      </c>
      <c r="CE95" s="45">
        <f t="shared" si="56"/>
        <v>0</v>
      </c>
      <c r="CF95" s="45">
        <v>0</v>
      </c>
      <c r="CG95" s="45">
        <v>0</v>
      </c>
      <c r="CH95" s="45">
        <v>0</v>
      </c>
      <c r="CI95" s="45">
        <v>0</v>
      </c>
      <c r="CJ95" s="48"/>
      <c r="CK95" s="48"/>
      <c r="CL95" s="45">
        <v>0</v>
      </c>
      <c r="CM95" s="45">
        <v>0</v>
      </c>
      <c r="CN95" s="45">
        <f t="shared" si="57"/>
        <v>0</v>
      </c>
      <c r="CO95" s="115" t="s">
        <v>456</v>
      </c>
      <c r="CP95" s="45">
        <f t="shared" si="58"/>
        <v>0</v>
      </c>
      <c r="CQ95" s="45">
        <f t="shared" si="59"/>
        <v>0</v>
      </c>
      <c r="CR95" s="45">
        <f t="shared" si="60"/>
        <v>0</v>
      </c>
      <c r="CS95" s="45">
        <v>0</v>
      </c>
      <c r="CT95" s="45">
        <v>0</v>
      </c>
      <c r="CU95" s="45">
        <v>0</v>
      </c>
      <c r="CV95" s="45">
        <v>0</v>
      </c>
      <c r="CW95" s="45">
        <v>0</v>
      </c>
      <c r="CX95" s="45">
        <v>0</v>
      </c>
      <c r="CY95" s="45">
        <f t="shared" si="61"/>
        <v>0</v>
      </c>
      <c r="CZ95" s="115" t="s">
        <v>456</v>
      </c>
      <c r="DA95" s="45">
        <v>0</v>
      </c>
      <c r="DB95" s="45">
        <f t="shared" si="62"/>
        <v>0</v>
      </c>
      <c r="DC95" s="37" t="s">
        <v>456</v>
      </c>
      <c r="DD95" s="45">
        <v>0</v>
      </c>
      <c r="DE95" s="45">
        <v>0</v>
      </c>
      <c r="DF95" s="45">
        <v>0</v>
      </c>
      <c r="DG95" s="45">
        <v>0</v>
      </c>
      <c r="DH95" s="48"/>
      <c r="DI95" s="48"/>
      <c r="DJ95" s="48"/>
      <c r="DK95" s="46">
        <v>0</v>
      </c>
      <c r="DL95" s="46" t="s">
        <v>392</v>
      </c>
      <c r="DM95" s="46" t="s">
        <v>392</v>
      </c>
      <c r="DN95" s="46">
        <v>0</v>
      </c>
    </row>
    <row r="96" spans="1:118" s="27" customFormat="1">
      <c r="A96" s="26" t="s">
        <v>260</v>
      </c>
      <c r="B96" s="26" t="s">
        <v>447</v>
      </c>
      <c r="C96" s="26" t="s">
        <v>34</v>
      </c>
      <c r="D96" s="46">
        <v>396</v>
      </c>
      <c r="E96" s="169" t="s">
        <v>392</v>
      </c>
      <c r="F96" s="26" t="s">
        <v>392</v>
      </c>
      <c r="G96" s="37" t="s">
        <v>456</v>
      </c>
      <c r="H96" s="26" t="s">
        <v>392</v>
      </c>
      <c r="I96" s="37" t="s">
        <v>456</v>
      </c>
      <c r="J96" s="26" t="s">
        <v>392</v>
      </c>
      <c r="K96" s="37" t="s">
        <v>456</v>
      </c>
      <c r="L96" s="26" t="s">
        <v>392</v>
      </c>
      <c r="M96" s="26" t="s">
        <v>392</v>
      </c>
      <c r="N96" s="115" t="s">
        <v>456</v>
      </c>
      <c r="O96" s="26" t="s">
        <v>392</v>
      </c>
      <c r="P96" s="26" t="s">
        <v>392</v>
      </c>
      <c r="Q96" s="37" t="s">
        <v>456</v>
      </c>
      <c r="R96" s="26" t="s">
        <v>392</v>
      </c>
      <c r="S96" s="26" t="s">
        <v>392</v>
      </c>
      <c r="T96" s="37" t="s">
        <v>456</v>
      </c>
      <c r="U96" s="26" t="s">
        <v>392</v>
      </c>
      <c r="V96" s="37" t="s">
        <v>456</v>
      </c>
      <c r="W96" s="46">
        <v>1</v>
      </c>
      <c r="X96" s="26" t="s">
        <v>392</v>
      </c>
      <c r="Y96" s="37" t="s">
        <v>456</v>
      </c>
      <c r="Z96" s="46">
        <v>1</v>
      </c>
      <c r="AA96" s="34">
        <f t="shared" si="63"/>
        <v>0.25252525252525254</v>
      </c>
      <c r="AB96" s="26" t="s">
        <v>392</v>
      </c>
      <c r="AC96" s="26" t="s">
        <v>392</v>
      </c>
      <c r="AD96" s="26" t="s">
        <v>392</v>
      </c>
      <c r="AE96" s="26" t="s">
        <v>392</v>
      </c>
      <c r="AF96" s="26" t="s">
        <v>392</v>
      </c>
      <c r="AG96" s="26" t="s">
        <v>392</v>
      </c>
      <c r="AH96" s="26" t="s">
        <v>392</v>
      </c>
      <c r="AI96" s="37" t="s">
        <v>456</v>
      </c>
      <c r="AJ96" s="26" t="s">
        <v>392</v>
      </c>
      <c r="AK96" s="37" t="s">
        <v>456</v>
      </c>
      <c r="AL96" s="26" t="s">
        <v>392</v>
      </c>
      <c r="AM96" s="37" t="s">
        <v>456</v>
      </c>
      <c r="AN96" s="26" t="s">
        <v>392</v>
      </c>
      <c r="AO96" s="37" t="s">
        <v>456</v>
      </c>
      <c r="AP96" s="45">
        <v>1</v>
      </c>
      <c r="AQ96" s="183">
        <f t="shared" si="67"/>
        <v>0.25252525252525254</v>
      </c>
      <c r="AR96" s="45">
        <f t="shared" si="41"/>
        <v>2</v>
      </c>
      <c r="AS96" s="34">
        <f t="shared" si="64"/>
        <v>0.50505050505050508</v>
      </c>
      <c r="AT96" s="149">
        <v>0</v>
      </c>
      <c r="AU96" s="149">
        <v>2</v>
      </c>
      <c r="AV96" s="149">
        <v>0</v>
      </c>
      <c r="AW96" s="45">
        <f t="shared" si="43"/>
        <v>2</v>
      </c>
      <c r="AX96" s="45">
        <v>0</v>
      </c>
      <c r="AY96" s="45">
        <v>2</v>
      </c>
      <c r="AZ96" s="45">
        <v>0</v>
      </c>
      <c r="BA96" s="45">
        <v>1</v>
      </c>
      <c r="BB96" s="34">
        <f t="shared" si="65"/>
        <v>0.25252525252525254</v>
      </c>
      <c r="BC96" s="149">
        <v>0</v>
      </c>
      <c r="BD96" s="34">
        <f>(BC96/BA96)*100</f>
        <v>0</v>
      </c>
      <c r="BE96" s="45">
        <f t="shared" si="45"/>
        <v>1</v>
      </c>
      <c r="BF96" s="45">
        <f t="shared" si="46"/>
        <v>0</v>
      </c>
      <c r="BG96" s="45">
        <f t="shared" si="47"/>
        <v>1</v>
      </c>
      <c r="BH96" s="46">
        <v>0</v>
      </c>
      <c r="BI96" s="46">
        <v>0</v>
      </c>
      <c r="BJ96" s="46">
        <v>0</v>
      </c>
      <c r="BK96" s="46">
        <v>1</v>
      </c>
      <c r="BL96" s="46">
        <v>0</v>
      </c>
      <c r="BM96" s="46">
        <v>1</v>
      </c>
      <c r="BN96" s="46">
        <v>0</v>
      </c>
      <c r="BO96" s="46">
        <v>0</v>
      </c>
      <c r="BP96" s="46">
        <v>0</v>
      </c>
      <c r="BQ96" s="45">
        <f t="shared" si="48"/>
        <v>0</v>
      </c>
      <c r="BR96" s="47">
        <f t="shared" si="66"/>
        <v>0</v>
      </c>
      <c r="BS96" s="45">
        <f t="shared" si="50"/>
        <v>0</v>
      </c>
      <c r="BT96" s="45">
        <f t="shared" si="51"/>
        <v>0</v>
      </c>
      <c r="BU96" s="45">
        <f t="shared" si="52"/>
        <v>0</v>
      </c>
      <c r="BV96" s="45">
        <f t="shared" si="53"/>
        <v>0</v>
      </c>
      <c r="BW96" s="45">
        <v>0</v>
      </c>
      <c r="BX96" s="45">
        <v>0</v>
      </c>
      <c r="BY96" s="45">
        <f t="shared" si="54"/>
        <v>0</v>
      </c>
      <c r="BZ96" s="45">
        <v>0</v>
      </c>
      <c r="CA96" s="45">
        <v>0</v>
      </c>
      <c r="CB96" s="45">
        <f t="shared" si="55"/>
        <v>0</v>
      </c>
      <c r="CC96" s="45">
        <v>0</v>
      </c>
      <c r="CD96" s="45">
        <v>0</v>
      </c>
      <c r="CE96" s="45">
        <f t="shared" si="56"/>
        <v>0</v>
      </c>
      <c r="CF96" s="45">
        <v>0</v>
      </c>
      <c r="CG96" s="45">
        <v>0</v>
      </c>
      <c r="CH96" s="45">
        <v>0</v>
      </c>
      <c r="CI96" s="45">
        <v>0</v>
      </c>
      <c r="CJ96" s="48"/>
      <c r="CK96" s="48"/>
      <c r="CL96" s="45">
        <v>0</v>
      </c>
      <c r="CM96" s="45">
        <v>0</v>
      </c>
      <c r="CN96" s="45">
        <f t="shared" si="57"/>
        <v>0</v>
      </c>
      <c r="CO96" s="115" t="s">
        <v>456</v>
      </c>
      <c r="CP96" s="45">
        <f t="shared" si="58"/>
        <v>0</v>
      </c>
      <c r="CQ96" s="45">
        <f t="shared" si="59"/>
        <v>0</v>
      </c>
      <c r="CR96" s="45">
        <f t="shared" si="60"/>
        <v>0</v>
      </c>
      <c r="CS96" s="45">
        <v>0</v>
      </c>
      <c r="CT96" s="45">
        <v>0</v>
      </c>
      <c r="CU96" s="45">
        <v>0</v>
      </c>
      <c r="CV96" s="45">
        <v>0</v>
      </c>
      <c r="CW96" s="45">
        <v>0</v>
      </c>
      <c r="CX96" s="45">
        <v>0</v>
      </c>
      <c r="CY96" s="45">
        <f t="shared" si="61"/>
        <v>0</v>
      </c>
      <c r="CZ96" s="115" t="s">
        <v>456</v>
      </c>
      <c r="DA96" s="45">
        <v>0</v>
      </c>
      <c r="DB96" s="45">
        <f t="shared" si="62"/>
        <v>0</v>
      </c>
      <c r="DC96" s="37" t="s">
        <v>456</v>
      </c>
      <c r="DD96" s="45">
        <v>0</v>
      </c>
      <c r="DE96" s="45">
        <v>0</v>
      </c>
      <c r="DF96" s="45">
        <v>0</v>
      </c>
      <c r="DG96" s="45">
        <v>0</v>
      </c>
      <c r="DH96" s="48"/>
      <c r="DI96" s="48"/>
      <c r="DJ96" s="48"/>
      <c r="DK96" s="46">
        <v>0</v>
      </c>
      <c r="DL96" s="46">
        <v>0</v>
      </c>
      <c r="DM96" s="46">
        <v>0</v>
      </c>
      <c r="DN96" s="46">
        <v>0</v>
      </c>
    </row>
    <row r="97" spans="1:118" s="27" customFormat="1">
      <c r="A97" s="26" t="s">
        <v>261</v>
      </c>
      <c r="B97" s="26" t="s">
        <v>391</v>
      </c>
      <c r="C97" s="26" t="s">
        <v>32</v>
      </c>
      <c r="D97" s="46">
        <v>50</v>
      </c>
      <c r="E97" s="45">
        <f t="shared" ref="E97:E128" si="76">F97+H97</f>
        <v>6</v>
      </c>
      <c r="F97" s="26">
        <v>6</v>
      </c>
      <c r="G97" s="34">
        <f t="shared" ref="G97:G110" si="77">(F97/E97)*100</f>
        <v>100</v>
      </c>
      <c r="H97" s="26">
        <v>0</v>
      </c>
      <c r="I97" s="34">
        <f t="shared" ref="I97:I110" si="78">(H97/E97)*100</f>
        <v>0</v>
      </c>
      <c r="J97" s="26">
        <v>5</v>
      </c>
      <c r="K97" s="34">
        <f t="shared" ref="K97:K111" si="79">(J97/D97)*100</f>
        <v>10</v>
      </c>
      <c r="L97" s="26">
        <v>13</v>
      </c>
      <c r="M97" s="26">
        <v>7</v>
      </c>
      <c r="N97" s="47">
        <f t="shared" ref="N97:N111" si="80">(M97/D97)*100</f>
        <v>14.000000000000002</v>
      </c>
      <c r="O97" s="26">
        <v>0</v>
      </c>
      <c r="P97" s="26">
        <v>0</v>
      </c>
      <c r="Q97" s="34">
        <f t="shared" ref="Q97:Q111" si="81">(P97/D97)*100</f>
        <v>0</v>
      </c>
      <c r="R97" s="46">
        <f t="shared" ref="R97:R128" si="82">S97+U97</f>
        <v>1</v>
      </c>
      <c r="S97" s="26">
        <v>1</v>
      </c>
      <c r="T97" s="34">
        <f t="shared" ref="T97:T102" si="83">(S97/R97)*100</f>
        <v>100</v>
      </c>
      <c r="U97" s="26">
        <v>0</v>
      </c>
      <c r="V97" s="34">
        <f t="shared" ref="V97:V102" si="84">(U97/R97)*100</f>
        <v>0</v>
      </c>
      <c r="W97" s="46">
        <v>0</v>
      </c>
      <c r="X97" s="26">
        <v>1</v>
      </c>
      <c r="Y97" s="34">
        <f t="shared" ref="Y97:Y111" si="85">((X97)/D97)*100</f>
        <v>2</v>
      </c>
      <c r="Z97" s="46">
        <v>0</v>
      </c>
      <c r="AA97" s="34">
        <f t="shared" si="63"/>
        <v>0</v>
      </c>
      <c r="AB97" s="120" t="s">
        <v>392</v>
      </c>
      <c r="AC97" s="120" t="s">
        <v>392</v>
      </c>
      <c r="AD97" s="120" t="s">
        <v>392</v>
      </c>
      <c r="AE97" s="120" t="s">
        <v>392</v>
      </c>
      <c r="AF97" s="37" t="s">
        <v>392</v>
      </c>
      <c r="AG97" s="37" t="s">
        <v>392</v>
      </c>
      <c r="AH97" s="169">
        <v>0</v>
      </c>
      <c r="AI97" s="34">
        <f t="shared" ref="AI97:AI102" si="86">(AH97/S97)*100</f>
        <v>0</v>
      </c>
      <c r="AJ97" s="169">
        <v>0</v>
      </c>
      <c r="AK97" s="37" t="s">
        <v>456</v>
      </c>
      <c r="AL97" s="169">
        <v>0</v>
      </c>
      <c r="AM97" s="34">
        <f t="shared" ref="AM97:AM102" si="87">(AL97/X97)*100</f>
        <v>0</v>
      </c>
      <c r="AN97" s="169">
        <v>0</v>
      </c>
      <c r="AO97" s="37" t="s">
        <v>456</v>
      </c>
      <c r="AP97" s="45">
        <v>0</v>
      </c>
      <c r="AQ97" s="176">
        <f t="shared" si="67"/>
        <v>0</v>
      </c>
      <c r="AR97" s="45">
        <f t="shared" si="41"/>
        <v>0</v>
      </c>
      <c r="AS97" s="34">
        <f t="shared" si="64"/>
        <v>0</v>
      </c>
      <c r="AT97" s="149">
        <v>0</v>
      </c>
      <c r="AU97" s="149">
        <v>0</v>
      </c>
      <c r="AV97" s="149">
        <v>0</v>
      </c>
      <c r="AW97" s="45">
        <f t="shared" si="43"/>
        <v>0</v>
      </c>
      <c r="AX97" s="45">
        <v>0</v>
      </c>
      <c r="AY97" s="45">
        <v>0</v>
      </c>
      <c r="AZ97" s="45">
        <v>0</v>
      </c>
      <c r="BA97" s="45">
        <v>0</v>
      </c>
      <c r="BB97" s="34">
        <f t="shared" si="65"/>
        <v>0</v>
      </c>
      <c r="BC97" s="149">
        <v>0</v>
      </c>
      <c r="BD97" s="37" t="s">
        <v>456</v>
      </c>
      <c r="BE97" s="45">
        <f t="shared" si="45"/>
        <v>0</v>
      </c>
      <c r="BF97" s="45">
        <f t="shared" si="46"/>
        <v>0</v>
      </c>
      <c r="BG97" s="45">
        <f t="shared" si="47"/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5">
        <f t="shared" si="48"/>
        <v>0</v>
      </c>
      <c r="BR97" s="47">
        <f t="shared" si="66"/>
        <v>0</v>
      </c>
      <c r="BS97" s="45">
        <f t="shared" si="50"/>
        <v>0</v>
      </c>
      <c r="BT97" s="45">
        <f t="shared" si="51"/>
        <v>0</v>
      </c>
      <c r="BU97" s="45">
        <f t="shared" si="52"/>
        <v>0</v>
      </c>
      <c r="BV97" s="45">
        <f t="shared" si="53"/>
        <v>0</v>
      </c>
      <c r="BW97" s="45">
        <v>0</v>
      </c>
      <c r="BX97" s="45">
        <v>0</v>
      </c>
      <c r="BY97" s="45">
        <f t="shared" si="54"/>
        <v>0</v>
      </c>
      <c r="BZ97" s="45">
        <v>0</v>
      </c>
      <c r="CA97" s="45">
        <v>0</v>
      </c>
      <c r="CB97" s="45">
        <f t="shared" si="55"/>
        <v>0</v>
      </c>
      <c r="CC97" s="45">
        <v>0</v>
      </c>
      <c r="CD97" s="45">
        <v>0</v>
      </c>
      <c r="CE97" s="45">
        <f t="shared" si="56"/>
        <v>0</v>
      </c>
      <c r="CF97" s="45">
        <v>0</v>
      </c>
      <c r="CG97" s="45">
        <v>0</v>
      </c>
      <c r="CH97" s="45">
        <v>0</v>
      </c>
      <c r="CI97" s="45">
        <v>0</v>
      </c>
      <c r="CJ97" s="48"/>
      <c r="CK97" s="48"/>
      <c r="CL97" s="45">
        <v>0</v>
      </c>
      <c r="CM97" s="45">
        <v>0</v>
      </c>
      <c r="CN97" s="45">
        <f t="shared" si="57"/>
        <v>0</v>
      </c>
      <c r="CO97" s="115" t="s">
        <v>456</v>
      </c>
      <c r="CP97" s="45">
        <f t="shared" si="58"/>
        <v>0</v>
      </c>
      <c r="CQ97" s="45">
        <f t="shared" si="59"/>
        <v>0</v>
      </c>
      <c r="CR97" s="45">
        <f t="shared" si="60"/>
        <v>0</v>
      </c>
      <c r="CS97" s="45">
        <v>0</v>
      </c>
      <c r="CT97" s="45">
        <v>0</v>
      </c>
      <c r="CU97" s="45">
        <v>0</v>
      </c>
      <c r="CV97" s="45">
        <v>0</v>
      </c>
      <c r="CW97" s="45">
        <v>0</v>
      </c>
      <c r="CX97" s="45">
        <v>0</v>
      </c>
      <c r="CY97" s="45">
        <f t="shared" si="61"/>
        <v>0</v>
      </c>
      <c r="CZ97" s="115" t="s">
        <v>456</v>
      </c>
      <c r="DA97" s="45">
        <v>0</v>
      </c>
      <c r="DB97" s="45">
        <f t="shared" si="62"/>
        <v>0</v>
      </c>
      <c r="DC97" s="37" t="s">
        <v>456</v>
      </c>
      <c r="DD97" s="45">
        <v>0</v>
      </c>
      <c r="DE97" s="45">
        <v>0</v>
      </c>
      <c r="DF97" s="45">
        <v>0</v>
      </c>
      <c r="DG97" s="45">
        <v>0</v>
      </c>
      <c r="DH97" s="48"/>
      <c r="DI97" s="48"/>
      <c r="DJ97" s="48"/>
      <c r="DK97" s="46">
        <v>0</v>
      </c>
      <c r="DL97" s="46" t="s">
        <v>392</v>
      </c>
      <c r="DM97" s="46" t="s">
        <v>392</v>
      </c>
      <c r="DN97" s="46">
        <v>1</v>
      </c>
    </row>
    <row r="98" spans="1:118" s="27" customFormat="1">
      <c r="A98" s="26" t="s">
        <v>410</v>
      </c>
      <c r="B98" s="26" t="s">
        <v>439</v>
      </c>
      <c r="C98" s="26" t="s">
        <v>33</v>
      </c>
      <c r="D98" s="46">
        <v>32</v>
      </c>
      <c r="E98" s="45">
        <f t="shared" si="76"/>
        <v>4</v>
      </c>
      <c r="F98" s="46">
        <v>4</v>
      </c>
      <c r="G98" s="34">
        <f t="shared" si="77"/>
        <v>100</v>
      </c>
      <c r="H98" s="46">
        <v>0</v>
      </c>
      <c r="I98" s="34">
        <f t="shared" si="78"/>
        <v>0</v>
      </c>
      <c r="J98" s="46">
        <v>4</v>
      </c>
      <c r="K98" s="34">
        <f t="shared" si="79"/>
        <v>12.5</v>
      </c>
      <c r="L98" s="46">
        <v>25</v>
      </c>
      <c r="M98" s="46">
        <v>13</v>
      </c>
      <c r="N98" s="47">
        <f t="shared" si="80"/>
        <v>40.625</v>
      </c>
      <c r="O98" s="46">
        <v>10</v>
      </c>
      <c r="P98" s="46">
        <v>8</v>
      </c>
      <c r="Q98" s="34">
        <f t="shared" si="81"/>
        <v>25</v>
      </c>
      <c r="R98" s="46">
        <f t="shared" si="82"/>
        <v>2</v>
      </c>
      <c r="S98" s="46">
        <v>2</v>
      </c>
      <c r="T98" s="34">
        <f t="shared" si="83"/>
        <v>100</v>
      </c>
      <c r="U98" s="46">
        <v>0</v>
      </c>
      <c r="V98" s="34">
        <f t="shared" si="84"/>
        <v>0</v>
      </c>
      <c r="W98" s="46">
        <v>0</v>
      </c>
      <c r="X98" s="46">
        <v>2</v>
      </c>
      <c r="Y98" s="34">
        <f t="shared" si="85"/>
        <v>6.25</v>
      </c>
      <c r="Z98" s="46">
        <v>0</v>
      </c>
      <c r="AA98" s="34">
        <f t="shared" si="63"/>
        <v>0</v>
      </c>
      <c r="AB98" s="42">
        <v>53.52</v>
      </c>
      <c r="AC98" s="42"/>
      <c r="AD98" s="42">
        <v>699.67</v>
      </c>
      <c r="AE98" s="42"/>
      <c r="AF98" s="34">
        <v>13.44</v>
      </c>
      <c r="AG98" s="34"/>
      <c r="AH98" s="45">
        <v>1</v>
      </c>
      <c r="AI98" s="34">
        <f t="shared" si="86"/>
        <v>50</v>
      </c>
      <c r="AJ98" s="45">
        <v>0</v>
      </c>
      <c r="AK98" s="37" t="s">
        <v>456</v>
      </c>
      <c r="AL98" s="45">
        <v>1</v>
      </c>
      <c r="AM98" s="34">
        <f t="shared" si="87"/>
        <v>50</v>
      </c>
      <c r="AN98" s="45">
        <v>0</v>
      </c>
      <c r="AO98" s="37" t="s">
        <v>456</v>
      </c>
      <c r="AP98" s="45">
        <v>1</v>
      </c>
      <c r="AQ98" s="175">
        <f t="shared" si="67"/>
        <v>3.125</v>
      </c>
      <c r="AR98" s="45">
        <f t="shared" si="41"/>
        <v>0</v>
      </c>
      <c r="AS98" s="34">
        <f t="shared" si="64"/>
        <v>0</v>
      </c>
      <c r="AT98" s="149">
        <v>0</v>
      </c>
      <c r="AU98" s="149">
        <v>0</v>
      </c>
      <c r="AV98" s="149">
        <v>0</v>
      </c>
      <c r="AW98" s="45">
        <f t="shared" si="43"/>
        <v>0</v>
      </c>
      <c r="AX98" s="45">
        <v>0</v>
      </c>
      <c r="AY98" s="45">
        <v>0</v>
      </c>
      <c r="AZ98" s="45">
        <v>0</v>
      </c>
      <c r="BA98" s="45">
        <v>0</v>
      </c>
      <c r="BB98" s="34">
        <f t="shared" si="65"/>
        <v>0</v>
      </c>
      <c r="BC98" s="149">
        <v>0</v>
      </c>
      <c r="BD98" s="37" t="s">
        <v>456</v>
      </c>
      <c r="BE98" s="45">
        <f t="shared" si="45"/>
        <v>0</v>
      </c>
      <c r="BF98" s="45">
        <f t="shared" si="46"/>
        <v>0</v>
      </c>
      <c r="BG98" s="45">
        <f t="shared" si="47"/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5">
        <f t="shared" si="48"/>
        <v>0</v>
      </c>
      <c r="BR98" s="47">
        <f t="shared" si="66"/>
        <v>0</v>
      </c>
      <c r="BS98" s="45">
        <f t="shared" si="50"/>
        <v>0</v>
      </c>
      <c r="BT98" s="45">
        <f t="shared" si="51"/>
        <v>0</v>
      </c>
      <c r="BU98" s="45">
        <f t="shared" si="52"/>
        <v>0</v>
      </c>
      <c r="BV98" s="45">
        <f t="shared" si="53"/>
        <v>0</v>
      </c>
      <c r="BW98" s="45">
        <v>0</v>
      </c>
      <c r="BX98" s="45">
        <v>0</v>
      </c>
      <c r="BY98" s="45">
        <f t="shared" si="54"/>
        <v>0</v>
      </c>
      <c r="BZ98" s="45">
        <v>0</v>
      </c>
      <c r="CA98" s="45">
        <v>0</v>
      </c>
      <c r="CB98" s="45">
        <f t="shared" si="55"/>
        <v>0</v>
      </c>
      <c r="CC98" s="45">
        <v>0</v>
      </c>
      <c r="CD98" s="45">
        <v>0</v>
      </c>
      <c r="CE98" s="45">
        <f t="shared" si="56"/>
        <v>0</v>
      </c>
      <c r="CF98" s="45">
        <v>0</v>
      </c>
      <c r="CG98" s="45">
        <v>0</v>
      </c>
      <c r="CH98" s="45">
        <v>0</v>
      </c>
      <c r="CI98" s="45">
        <v>0</v>
      </c>
      <c r="CJ98" s="48"/>
      <c r="CK98" s="48"/>
      <c r="CL98" s="45">
        <v>0</v>
      </c>
      <c r="CM98" s="45">
        <v>0</v>
      </c>
      <c r="CN98" s="45">
        <f t="shared" si="57"/>
        <v>0</v>
      </c>
      <c r="CO98" s="115" t="s">
        <v>456</v>
      </c>
      <c r="CP98" s="45">
        <f t="shared" si="58"/>
        <v>0</v>
      </c>
      <c r="CQ98" s="45">
        <f t="shared" si="59"/>
        <v>0</v>
      </c>
      <c r="CR98" s="45">
        <f t="shared" si="60"/>
        <v>0</v>
      </c>
      <c r="CS98" s="45">
        <v>0</v>
      </c>
      <c r="CT98" s="45">
        <v>0</v>
      </c>
      <c r="CU98" s="45">
        <v>0</v>
      </c>
      <c r="CV98" s="45">
        <v>0</v>
      </c>
      <c r="CW98" s="45">
        <v>0</v>
      </c>
      <c r="CX98" s="45">
        <v>0</v>
      </c>
      <c r="CY98" s="45">
        <f t="shared" si="61"/>
        <v>0</v>
      </c>
      <c r="CZ98" s="115" t="s">
        <v>456</v>
      </c>
      <c r="DA98" s="45">
        <v>0</v>
      </c>
      <c r="DB98" s="45">
        <f t="shared" si="62"/>
        <v>0</v>
      </c>
      <c r="DC98" s="37" t="s">
        <v>456</v>
      </c>
      <c r="DD98" s="45">
        <v>0</v>
      </c>
      <c r="DE98" s="45">
        <v>0</v>
      </c>
      <c r="DF98" s="45">
        <v>0</v>
      </c>
      <c r="DG98" s="45">
        <v>0</v>
      </c>
      <c r="DH98" s="48"/>
      <c r="DI98" s="48"/>
      <c r="DJ98" s="48"/>
      <c r="DK98" s="46">
        <v>0</v>
      </c>
      <c r="DL98" s="46">
        <v>0</v>
      </c>
      <c r="DM98" s="46">
        <v>0</v>
      </c>
      <c r="DN98" s="46">
        <v>0</v>
      </c>
    </row>
    <row r="99" spans="1:118" s="27" customFormat="1">
      <c r="A99" s="26" t="s">
        <v>262</v>
      </c>
      <c r="B99" s="26" t="s">
        <v>391</v>
      </c>
      <c r="C99" s="26" t="s">
        <v>32</v>
      </c>
      <c r="D99" s="46">
        <v>58</v>
      </c>
      <c r="E99" s="45">
        <f t="shared" si="76"/>
        <v>4</v>
      </c>
      <c r="F99" s="26">
        <v>4</v>
      </c>
      <c r="G99" s="34">
        <f t="shared" si="77"/>
        <v>100</v>
      </c>
      <c r="H99" s="26">
        <v>0</v>
      </c>
      <c r="I99" s="34">
        <f t="shared" si="78"/>
        <v>0</v>
      </c>
      <c r="J99" s="26">
        <v>4</v>
      </c>
      <c r="K99" s="34">
        <f t="shared" si="79"/>
        <v>6.8965517241379306</v>
      </c>
      <c r="L99" s="26">
        <v>7</v>
      </c>
      <c r="M99" s="26">
        <v>5</v>
      </c>
      <c r="N99" s="47">
        <f t="shared" si="80"/>
        <v>8.6206896551724146</v>
      </c>
      <c r="O99" s="26">
        <v>0</v>
      </c>
      <c r="P99" s="26">
        <v>0</v>
      </c>
      <c r="Q99" s="34">
        <f t="shared" si="81"/>
        <v>0</v>
      </c>
      <c r="R99" s="46">
        <f t="shared" si="82"/>
        <v>1</v>
      </c>
      <c r="S99" s="26">
        <v>1</v>
      </c>
      <c r="T99" s="34">
        <f t="shared" si="83"/>
        <v>100</v>
      </c>
      <c r="U99" s="26">
        <v>0</v>
      </c>
      <c r="V99" s="34">
        <f t="shared" si="84"/>
        <v>0</v>
      </c>
      <c r="W99" s="46">
        <v>0</v>
      </c>
      <c r="X99" s="26">
        <v>1</v>
      </c>
      <c r="Y99" s="34">
        <f t="shared" si="85"/>
        <v>1.7241379310344827</v>
      </c>
      <c r="Z99" s="46">
        <v>0</v>
      </c>
      <c r="AA99" s="34">
        <f t="shared" si="63"/>
        <v>0</v>
      </c>
      <c r="AB99" s="120" t="s">
        <v>392</v>
      </c>
      <c r="AC99" s="120" t="s">
        <v>392</v>
      </c>
      <c r="AD99" s="120" t="s">
        <v>392</v>
      </c>
      <c r="AE99" s="120" t="s">
        <v>392</v>
      </c>
      <c r="AF99" s="37" t="s">
        <v>392</v>
      </c>
      <c r="AG99" s="37" t="s">
        <v>392</v>
      </c>
      <c r="AH99" s="169">
        <v>0</v>
      </c>
      <c r="AI99" s="34">
        <f t="shared" si="86"/>
        <v>0</v>
      </c>
      <c r="AJ99" s="169">
        <v>0</v>
      </c>
      <c r="AK99" s="37" t="s">
        <v>456</v>
      </c>
      <c r="AL99" s="169">
        <v>0</v>
      </c>
      <c r="AM99" s="34">
        <f t="shared" si="87"/>
        <v>0</v>
      </c>
      <c r="AN99" s="169">
        <v>0</v>
      </c>
      <c r="AO99" s="37" t="s">
        <v>456</v>
      </c>
      <c r="AP99" s="45">
        <v>0</v>
      </c>
      <c r="AQ99" s="176">
        <f t="shared" si="67"/>
        <v>0</v>
      </c>
      <c r="AR99" s="45">
        <f t="shared" si="41"/>
        <v>0</v>
      </c>
      <c r="AS99" s="34">
        <f t="shared" si="64"/>
        <v>0</v>
      </c>
      <c r="AT99" s="149">
        <v>0</v>
      </c>
      <c r="AU99" s="149">
        <v>0</v>
      </c>
      <c r="AV99" s="149">
        <v>0</v>
      </c>
      <c r="AW99" s="45">
        <f t="shared" si="43"/>
        <v>0</v>
      </c>
      <c r="AX99" s="45">
        <v>0</v>
      </c>
      <c r="AY99" s="45">
        <v>0</v>
      </c>
      <c r="AZ99" s="45">
        <v>0</v>
      </c>
      <c r="BA99" s="45">
        <v>0</v>
      </c>
      <c r="BB99" s="34">
        <f t="shared" si="65"/>
        <v>0</v>
      </c>
      <c r="BC99" s="149">
        <v>0</v>
      </c>
      <c r="BD99" s="37" t="s">
        <v>456</v>
      </c>
      <c r="BE99" s="45">
        <f t="shared" si="45"/>
        <v>0</v>
      </c>
      <c r="BF99" s="45">
        <f t="shared" si="46"/>
        <v>0</v>
      </c>
      <c r="BG99" s="45">
        <f t="shared" si="47"/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5">
        <f t="shared" si="48"/>
        <v>0</v>
      </c>
      <c r="BR99" s="47">
        <f t="shared" si="66"/>
        <v>0</v>
      </c>
      <c r="BS99" s="45">
        <f t="shared" si="50"/>
        <v>0</v>
      </c>
      <c r="BT99" s="45">
        <f t="shared" si="51"/>
        <v>0</v>
      </c>
      <c r="BU99" s="45">
        <f t="shared" si="52"/>
        <v>0</v>
      </c>
      <c r="BV99" s="45">
        <f t="shared" si="53"/>
        <v>0</v>
      </c>
      <c r="BW99" s="45">
        <v>0</v>
      </c>
      <c r="BX99" s="45">
        <v>0</v>
      </c>
      <c r="BY99" s="45">
        <f t="shared" si="54"/>
        <v>0</v>
      </c>
      <c r="BZ99" s="45">
        <v>0</v>
      </c>
      <c r="CA99" s="45">
        <v>0</v>
      </c>
      <c r="CB99" s="45">
        <f t="shared" si="55"/>
        <v>0</v>
      </c>
      <c r="CC99" s="45">
        <v>0</v>
      </c>
      <c r="CD99" s="45">
        <v>0</v>
      </c>
      <c r="CE99" s="45">
        <f t="shared" si="56"/>
        <v>0</v>
      </c>
      <c r="CF99" s="45">
        <v>0</v>
      </c>
      <c r="CG99" s="45">
        <v>0</v>
      </c>
      <c r="CH99" s="45">
        <v>0</v>
      </c>
      <c r="CI99" s="45">
        <v>0</v>
      </c>
      <c r="CJ99" s="48"/>
      <c r="CK99" s="48"/>
      <c r="CL99" s="45">
        <v>0</v>
      </c>
      <c r="CM99" s="45">
        <v>0</v>
      </c>
      <c r="CN99" s="45">
        <f t="shared" si="57"/>
        <v>0</v>
      </c>
      <c r="CO99" s="115" t="s">
        <v>456</v>
      </c>
      <c r="CP99" s="45">
        <f t="shared" si="58"/>
        <v>0</v>
      </c>
      <c r="CQ99" s="45">
        <f t="shared" si="59"/>
        <v>0</v>
      </c>
      <c r="CR99" s="45">
        <f t="shared" si="60"/>
        <v>0</v>
      </c>
      <c r="CS99" s="45">
        <v>0</v>
      </c>
      <c r="CT99" s="45">
        <v>0</v>
      </c>
      <c r="CU99" s="45">
        <v>0</v>
      </c>
      <c r="CV99" s="45">
        <v>0</v>
      </c>
      <c r="CW99" s="45">
        <v>0</v>
      </c>
      <c r="CX99" s="45">
        <v>0</v>
      </c>
      <c r="CY99" s="45">
        <f t="shared" si="61"/>
        <v>0</v>
      </c>
      <c r="CZ99" s="115" t="s">
        <v>456</v>
      </c>
      <c r="DA99" s="45">
        <v>0</v>
      </c>
      <c r="DB99" s="45">
        <f t="shared" si="62"/>
        <v>0</v>
      </c>
      <c r="DC99" s="37" t="s">
        <v>456</v>
      </c>
      <c r="DD99" s="45">
        <v>0</v>
      </c>
      <c r="DE99" s="45">
        <v>0</v>
      </c>
      <c r="DF99" s="45">
        <v>0</v>
      </c>
      <c r="DG99" s="45">
        <v>0</v>
      </c>
      <c r="DH99" s="48"/>
      <c r="DI99" s="48"/>
      <c r="DJ99" s="48"/>
      <c r="DK99" s="46">
        <v>0</v>
      </c>
      <c r="DL99" s="46" t="s">
        <v>392</v>
      </c>
      <c r="DM99" s="46" t="s">
        <v>392</v>
      </c>
      <c r="DN99" s="46">
        <v>1</v>
      </c>
    </row>
    <row r="100" spans="1:118" s="27" customFormat="1">
      <c r="A100" s="26" t="s">
        <v>263</v>
      </c>
      <c r="B100" s="26" t="s">
        <v>391</v>
      </c>
      <c r="C100" s="26" t="s">
        <v>19</v>
      </c>
      <c r="D100" s="46">
        <v>154</v>
      </c>
      <c r="E100" s="45">
        <f t="shared" si="76"/>
        <v>5</v>
      </c>
      <c r="F100" s="26">
        <v>5</v>
      </c>
      <c r="G100" s="34">
        <f t="shared" si="77"/>
        <v>100</v>
      </c>
      <c r="H100" s="26">
        <v>0</v>
      </c>
      <c r="I100" s="34">
        <f t="shared" si="78"/>
        <v>0</v>
      </c>
      <c r="J100" s="26">
        <v>5</v>
      </c>
      <c r="K100" s="34">
        <f t="shared" si="79"/>
        <v>3.2467532467532463</v>
      </c>
      <c r="L100" s="26">
        <v>36</v>
      </c>
      <c r="M100" s="26">
        <v>22</v>
      </c>
      <c r="N100" s="47">
        <f t="shared" si="80"/>
        <v>14.285714285714285</v>
      </c>
      <c r="O100" s="26">
        <v>2</v>
      </c>
      <c r="P100" s="26">
        <v>1</v>
      </c>
      <c r="Q100" s="34">
        <f t="shared" si="81"/>
        <v>0.64935064935064934</v>
      </c>
      <c r="R100" s="46">
        <f t="shared" si="82"/>
        <v>1</v>
      </c>
      <c r="S100" s="26">
        <v>1</v>
      </c>
      <c r="T100" s="34">
        <f t="shared" si="83"/>
        <v>100</v>
      </c>
      <c r="U100" s="26">
        <v>0</v>
      </c>
      <c r="V100" s="34">
        <f t="shared" si="84"/>
        <v>0</v>
      </c>
      <c r="W100" s="46">
        <v>0</v>
      </c>
      <c r="X100" s="26">
        <v>1</v>
      </c>
      <c r="Y100" s="34">
        <f t="shared" si="85"/>
        <v>0.64935064935064934</v>
      </c>
      <c r="Z100" s="46">
        <v>0</v>
      </c>
      <c r="AA100" s="34">
        <f t="shared" si="63"/>
        <v>0</v>
      </c>
      <c r="AB100" s="120" t="s">
        <v>392</v>
      </c>
      <c r="AC100" s="120" t="s">
        <v>392</v>
      </c>
      <c r="AD100" s="120" t="s">
        <v>392</v>
      </c>
      <c r="AE100" s="120" t="s">
        <v>392</v>
      </c>
      <c r="AF100" s="37" t="s">
        <v>392</v>
      </c>
      <c r="AG100" s="37" t="s">
        <v>392</v>
      </c>
      <c r="AH100" s="169">
        <v>0</v>
      </c>
      <c r="AI100" s="34">
        <f t="shared" si="86"/>
        <v>0</v>
      </c>
      <c r="AJ100" s="169">
        <v>0</v>
      </c>
      <c r="AK100" s="37" t="s">
        <v>456</v>
      </c>
      <c r="AL100" s="169">
        <v>0</v>
      </c>
      <c r="AM100" s="34">
        <f t="shared" si="87"/>
        <v>0</v>
      </c>
      <c r="AN100" s="169">
        <v>0</v>
      </c>
      <c r="AO100" s="37" t="s">
        <v>456</v>
      </c>
      <c r="AP100" s="45">
        <v>0</v>
      </c>
      <c r="AQ100" s="175">
        <f t="shared" si="67"/>
        <v>0</v>
      </c>
      <c r="AR100" s="45">
        <f t="shared" si="41"/>
        <v>0</v>
      </c>
      <c r="AS100" s="34">
        <f t="shared" si="64"/>
        <v>0</v>
      </c>
      <c r="AT100" s="149">
        <v>0</v>
      </c>
      <c r="AU100" s="149">
        <v>0</v>
      </c>
      <c r="AV100" s="149">
        <v>0</v>
      </c>
      <c r="AW100" s="45">
        <f t="shared" si="43"/>
        <v>0</v>
      </c>
      <c r="AX100" s="45">
        <v>0</v>
      </c>
      <c r="AY100" s="45">
        <v>0</v>
      </c>
      <c r="AZ100" s="45">
        <v>0</v>
      </c>
      <c r="BA100" s="45">
        <v>0</v>
      </c>
      <c r="BB100" s="34">
        <f t="shared" si="65"/>
        <v>0</v>
      </c>
      <c r="BC100" s="149">
        <v>0</v>
      </c>
      <c r="BD100" s="37" t="s">
        <v>456</v>
      </c>
      <c r="BE100" s="45">
        <f t="shared" si="45"/>
        <v>0</v>
      </c>
      <c r="BF100" s="45">
        <f t="shared" si="46"/>
        <v>0</v>
      </c>
      <c r="BG100" s="45">
        <f t="shared" si="47"/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5">
        <f t="shared" si="48"/>
        <v>0</v>
      </c>
      <c r="BR100" s="47">
        <f t="shared" si="66"/>
        <v>0</v>
      </c>
      <c r="BS100" s="45">
        <f t="shared" si="50"/>
        <v>0</v>
      </c>
      <c r="BT100" s="45">
        <f t="shared" si="51"/>
        <v>0</v>
      </c>
      <c r="BU100" s="45">
        <f t="shared" si="52"/>
        <v>0</v>
      </c>
      <c r="BV100" s="45">
        <f t="shared" si="53"/>
        <v>0</v>
      </c>
      <c r="BW100" s="45">
        <v>0</v>
      </c>
      <c r="BX100" s="45">
        <v>0</v>
      </c>
      <c r="BY100" s="45">
        <f t="shared" si="54"/>
        <v>0</v>
      </c>
      <c r="BZ100" s="45">
        <v>0</v>
      </c>
      <c r="CA100" s="45">
        <v>0</v>
      </c>
      <c r="CB100" s="45">
        <f t="shared" si="55"/>
        <v>0</v>
      </c>
      <c r="CC100" s="45">
        <v>0</v>
      </c>
      <c r="CD100" s="45">
        <v>0</v>
      </c>
      <c r="CE100" s="45">
        <f t="shared" si="56"/>
        <v>0</v>
      </c>
      <c r="CF100" s="45">
        <v>0</v>
      </c>
      <c r="CG100" s="45">
        <v>0</v>
      </c>
      <c r="CH100" s="45">
        <v>0</v>
      </c>
      <c r="CI100" s="45">
        <v>0</v>
      </c>
      <c r="CJ100" s="48"/>
      <c r="CK100" s="48"/>
      <c r="CL100" s="45">
        <v>0</v>
      </c>
      <c r="CM100" s="45">
        <v>0</v>
      </c>
      <c r="CN100" s="45">
        <f t="shared" si="57"/>
        <v>0</v>
      </c>
      <c r="CO100" s="115" t="s">
        <v>456</v>
      </c>
      <c r="CP100" s="45">
        <f t="shared" si="58"/>
        <v>0</v>
      </c>
      <c r="CQ100" s="45">
        <f t="shared" si="59"/>
        <v>0</v>
      </c>
      <c r="CR100" s="45">
        <f t="shared" si="60"/>
        <v>0</v>
      </c>
      <c r="CS100" s="45">
        <v>0</v>
      </c>
      <c r="CT100" s="45">
        <v>0</v>
      </c>
      <c r="CU100" s="45">
        <v>0</v>
      </c>
      <c r="CV100" s="45">
        <v>0</v>
      </c>
      <c r="CW100" s="45">
        <v>0</v>
      </c>
      <c r="CX100" s="45">
        <v>0</v>
      </c>
      <c r="CY100" s="45">
        <f t="shared" si="61"/>
        <v>0</v>
      </c>
      <c r="CZ100" s="115" t="s">
        <v>456</v>
      </c>
      <c r="DA100" s="45">
        <v>0</v>
      </c>
      <c r="DB100" s="45">
        <f t="shared" si="62"/>
        <v>0</v>
      </c>
      <c r="DC100" s="37" t="s">
        <v>456</v>
      </c>
      <c r="DD100" s="45">
        <v>0</v>
      </c>
      <c r="DE100" s="45">
        <v>0</v>
      </c>
      <c r="DF100" s="45">
        <v>0</v>
      </c>
      <c r="DG100" s="45">
        <v>0</v>
      </c>
      <c r="DH100" s="48"/>
      <c r="DI100" s="48"/>
      <c r="DJ100" s="48"/>
      <c r="DK100" s="46">
        <v>0</v>
      </c>
      <c r="DL100" s="46" t="s">
        <v>392</v>
      </c>
      <c r="DM100" s="46" t="s">
        <v>392</v>
      </c>
      <c r="DN100" s="46">
        <v>1</v>
      </c>
    </row>
    <row r="101" spans="1:118" s="27" customFormat="1">
      <c r="A101" s="26" t="s">
        <v>264</v>
      </c>
      <c r="B101" s="26" t="s">
        <v>391</v>
      </c>
      <c r="C101" s="26" t="s">
        <v>32</v>
      </c>
      <c r="D101" s="46">
        <v>91</v>
      </c>
      <c r="E101" s="45">
        <f t="shared" si="76"/>
        <v>5</v>
      </c>
      <c r="F101" s="26">
        <v>5</v>
      </c>
      <c r="G101" s="34">
        <f t="shared" si="77"/>
        <v>100</v>
      </c>
      <c r="H101" s="26">
        <v>0</v>
      </c>
      <c r="I101" s="34">
        <f t="shared" si="78"/>
        <v>0</v>
      </c>
      <c r="J101" s="26">
        <v>4</v>
      </c>
      <c r="K101" s="34">
        <f t="shared" si="79"/>
        <v>4.395604395604396</v>
      </c>
      <c r="L101" s="26">
        <v>11</v>
      </c>
      <c r="M101" s="26">
        <v>9</v>
      </c>
      <c r="N101" s="47">
        <f t="shared" si="80"/>
        <v>9.8901098901098905</v>
      </c>
      <c r="O101" s="26">
        <v>0</v>
      </c>
      <c r="P101" s="26">
        <v>0</v>
      </c>
      <c r="Q101" s="34">
        <f t="shared" si="81"/>
        <v>0</v>
      </c>
      <c r="R101" s="46">
        <f t="shared" si="82"/>
        <v>1</v>
      </c>
      <c r="S101" s="26">
        <v>1</v>
      </c>
      <c r="T101" s="34">
        <f t="shared" si="83"/>
        <v>100</v>
      </c>
      <c r="U101" s="26">
        <v>0</v>
      </c>
      <c r="V101" s="34">
        <f t="shared" si="84"/>
        <v>0</v>
      </c>
      <c r="W101" s="46">
        <v>0</v>
      </c>
      <c r="X101" s="26">
        <v>1</v>
      </c>
      <c r="Y101" s="34">
        <f t="shared" si="85"/>
        <v>1.098901098901099</v>
      </c>
      <c r="Z101" s="46">
        <v>0</v>
      </c>
      <c r="AA101" s="34">
        <f t="shared" si="63"/>
        <v>0</v>
      </c>
      <c r="AB101" s="120" t="s">
        <v>392</v>
      </c>
      <c r="AC101" s="120" t="s">
        <v>392</v>
      </c>
      <c r="AD101" s="120" t="s">
        <v>392</v>
      </c>
      <c r="AE101" s="120" t="s">
        <v>392</v>
      </c>
      <c r="AF101" s="37" t="s">
        <v>392</v>
      </c>
      <c r="AG101" s="37" t="s">
        <v>392</v>
      </c>
      <c r="AH101" s="169">
        <v>0</v>
      </c>
      <c r="AI101" s="34">
        <f t="shared" si="86"/>
        <v>0</v>
      </c>
      <c r="AJ101" s="169">
        <v>0</v>
      </c>
      <c r="AK101" s="37" t="s">
        <v>456</v>
      </c>
      <c r="AL101" s="169">
        <v>0</v>
      </c>
      <c r="AM101" s="34">
        <f t="shared" si="87"/>
        <v>0</v>
      </c>
      <c r="AN101" s="169">
        <v>0</v>
      </c>
      <c r="AO101" s="37" t="s">
        <v>456</v>
      </c>
      <c r="AP101" s="45">
        <v>1</v>
      </c>
      <c r="AQ101" s="176">
        <f t="shared" si="67"/>
        <v>1.098901098901099</v>
      </c>
      <c r="AR101" s="45">
        <f t="shared" si="41"/>
        <v>0</v>
      </c>
      <c r="AS101" s="34">
        <f t="shared" si="64"/>
        <v>0</v>
      </c>
      <c r="AT101" s="149">
        <v>0</v>
      </c>
      <c r="AU101" s="149">
        <v>0</v>
      </c>
      <c r="AV101" s="149">
        <v>0</v>
      </c>
      <c r="AW101" s="45">
        <f t="shared" si="43"/>
        <v>0</v>
      </c>
      <c r="AX101" s="45">
        <v>0</v>
      </c>
      <c r="AY101" s="45">
        <v>0</v>
      </c>
      <c r="AZ101" s="45">
        <v>0</v>
      </c>
      <c r="BA101" s="45">
        <v>0</v>
      </c>
      <c r="BB101" s="34">
        <f t="shared" si="65"/>
        <v>0</v>
      </c>
      <c r="BC101" s="149">
        <v>0</v>
      </c>
      <c r="BD101" s="37" t="s">
        <v>456</v>
      </c>
      <c r="BE101" s="45">
        <f t="shared" si="45"/>
        <v>0</v>
      </c>
      <c r="BF101" s="45">
        <f t="shared" si="46"/>
        <v>0</v>
      </c>
      <c r="BG101" s="45">
        <f t="shared" si="47"/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5">
        <f t="shared" si="48"/>
        <v>0</v>
      </c>
      <c r="BR101" s="47">
        <f t="shared" si="66"/>
        <v>0</v>
      </c>
      <c r="BS101" s="45">
        <f t="shared" si="50"/>
        <v>0</v>
      </c>
      <c r="BT101" s="45">
        <f t="shared" si="51"/>
        <v>0</v>
      </c>
      <c r="BU101" s="45">
        <f t="shared" si="52"/>
        <v>0</v>
      </c>
      <c r="BV101" s="45">
        <f t="shared" si="53"/>
        <v>0</v>
      </c>
      <c r="BW101" s="45">
        <v>0</v>
      </c>
      <c r="BX101" s="45">
        <v>0</v>
      </c>
      <c r="BY101" s="45">
        <f t="shared" si="54"/>
        <v>0</v>
      </c>
      <c r="BZ101" s="45">
        <v>0</v>
      </c>
      <c r="CA101" s="45">
        <v>0</v>
      </c>
      <c r="CB101" s="45">
        <f t="shared" si="55"/>
        <v>0</v>
      </c>
      <c r="CC101" s="45">
        <v>0</v>
      </c>
      <c r="CD101" s="45">
        <v>0</v>
      </c>
      <c r="CE101" s="45">
        <f t="shared" si="56"/>
        <v>0</v>
      </c>
      <c r="CF101" s="45">
        <v>0</v>
      </c>
      <c r="CG101" s="45">
        <v>0</v>
      </c>
      <c r="CH101" s="45">
        <v>0</v>
      </c>
      <c r="CI101" s="45">
        <v>0</v>
      </c>
      <c r="CJ101" s="48"/>
      <c r="CK101" s="48"/>
      <c r="CL101" s="45">
        <v>0</v>
      </c>
      <c r="CM101" s="45">
        <v>0</v>
      </c>
      <c r="CN101" s="45">
        <f t="shared" si="57"/>
        <v>0</v>
      </c>
      <c r="CO101" s="115" t="s">
        <v>456</v>
      </c>
      <c r="CP101" s="45">
        <f t="shared" si="58"/>
        <v>0</v>
      </c>
      <c r="CQ101" s="45">
        <f t="shared" si="59"/>
        <v>0</v>
      </c>
      <c r="CR101" s="45">
        <f t="shared" si="60"/>
        <v>0</v>
      </c>
      <c r="CS101" s="45">
        <v>0</v>
      </c>
      <c r="CT101" s="45">
        <v>0</v>
      </c>
      <c r="CU101" s="45">
        <v>0</v>
      </c>
      <c r="CV101" s="45">
        <v>0</v>
      </c>
      <c r="CW101" s="45">
        <v>0</v>
      </c>
      <c r="CX101" s="45">
        <v>0</v>
      </c>
      <c r="CY101" s="45">
        <f t="shared" si="61"/>
        <v>0</v>
      </c>
      <c r="CZ101" s="115" t="s">
        <v>456</v>
      </c>
      <c r="DA101" s="45">
        <v>0</v>
      </c>
      <c r="DB101" s="45">
        <f t="shared" si="62"/>
        <v>0</v>
      </c>
      <c r="DC101" s="37" t="s">
        <v>456</v>
      </c>
      <c r="DD101" s="45">
        <v>0</v>
      </c>
      <c r="DE101" s="45">
        <v>0</v>
      </c>
      <c r="DF101" s="45">
        <v>0</v>
      </c>
      <c r="DG101" s="45">
        <v>0</v>
      </c>
      <c r="DH101" s="48"/>
      <c r="DI101" s="48"/>
      <c r="DJ101" s="48"/>
      <c r="DK101" s="46">
        <v>0</v>
      </c>
      <c r="DL101" s="46" t="s">
        <v>392</v>
      </c>
      <c r="DM101" s="46" t="s">
        <v>392</v>
      </c>
      <c r="DN101" s="46">
        <v>1</v>
      </c>
    </row>
    <row r="102" spans="1:118" s="27" customFormat="1">
      <c r="A102" s="26" t="s">
        <v>265</v>
      </c>
      <c r="B102" s="26" t="s">
        <v>391</v>
      </c>
      <c r="C102" s="26" t="s">
        <v>32</v>
      </c>
      <c r="D102" s="46">
        <v>33</v>
      </c>
      <c r="E102" s="45">
        <f t="shared" si="76"/>
        <v>1</v>
      </c>
      <c r="F102" s="26">
        <v>1</v>
      </c>
      <c r="G102" s="34">
        <f t="shared" si="77"/>
        <v>100</v>
      </c>
      <c r="H102" s="26">
        <v>0</v>
      </c>
      <c r="I102" s="34">
        <f t="shared" si="78"/>
        <v>0</v>
      </c>
      <c r="J102" s="26">
        <v>1</v>
      </c>
      <c r="K102" s="34">
        <f t="shared" si="79"/>
        <v>3.0303030303030303</v>
      </c>
      <c r="L102" s="26">
        <v>7</v>
      </c>
      <c r="M102" s="26">
        <v>6</v>
      </c>
      <c r="N102" s="47">
        <f t="shared" si="80"/>
        <v>18.181818181818183</v>
      </c>
      <c r="O102" s="26">
        <v>0</v>
      </c>
      <c r="P102" s="26">
        <v>0</v>
      </c>
      <c r="Q102" s="34">
        <f t="shared" si="81"/>
        <v>0</v>
      </c>
      <c r="R102" s="46">
        <f t="shared" si="82"/>
        <v>4</v>
      </c>
      <c r="S102" s="26">
        <v>4</v>
      </c>
      <c r="T102" s="34">
        <f t="shared" si="83"/>
        <v>100</v>
      </c>
      <c r="U102" s="26">
        <v>0</v>
      </c>
      <c r="V102" s="34">
        <f t="shared" si="84"/>
        <v>0</v>
      </c>
      <c r="W102" s="46">
        <v>2</v>
      </c>
      <c r="X102" s="26">
        <v>3</v>
      </c>
      <c r="Y102" s="34">
        <f t="shared" si="85"/>
        <v>9.0909090909090917</v>
      </c>
      <c r="Z102" s="46">
        <v>1</v>
      </c>
      <c r="AA102" s="34">
        <f t="shared" si="63"/>
        <v>3.0303030303030303</v>
      </c>
      <c r="AB102" s="120" t="s">
        <v>392</v>
      </c>
      <c r="AC102" s="120" t="s">
        <v>392</v>
      </c>
      <c r="AD102" s="120" t="s">
        <v>392</v>
      </c>
      <c r="AE102" s="120" t="s">
        <v>392</v>
      </c>
      <c r="AF102" s="37" t="s">
        <v>392</v>
      </c>
      <c r="AG102" s="37" t="s">
        <v>392</v>
      </c>
      <c r="AH102" s="169">
        <v>1</v>
      </c>
      <c r="AI102" s="34">
        <f t="shared" si="86"/>
        <v>25</v>
      </c>
      <c r="AJ102" s="169">
        <v>1</v>
      </c>
      <c r="AK102" s="34">
        <f>(AJ102/W102)*100</f>
        <v>50</v>
      </c>
      <c r="AL102" s="169">
        <v>1</v>
      </c>
      <c r="AM102" s="34">
        <f t="shared" si="87"/>
        <v>33.333333333333329</v>
      </c>
      <c r="AN102" s="169">
        <v>1</v>
      </c>
      <c r="AO102" s="34">
        <f>(AN102/Z102)*100</f>
        <v>100</v>
      </c>
      <c r="AP102" s="45">
        <v>1</v>
      </c>
      <c r="AQ102" s="176">
        <f t="shared" si="67"/>
        <v>3.0303030303030303</v>
      </c>
      <c r="AR102" s="45">
        <f t="shared" si="41"/>
        <v>2</v>
      </c>
      <c r="AS102" s="34">
        <f t="shared" si="64"/>
        <v>6.0606060606060606</v>
      </c>
      <c r="AT102" s="149">
        <v>0</v>
      </c>
      <c r="AU102" s="149">
        <v>2</v>
      </c>
      <c r="AV102" s="149">
        <v>0</v>
      </c>
      <c r="AW102" s="45">
        <f t="shared" si="43"/>
        <v>2</v>
      </c>
      <c r="AX102" s="45">
        <v>0</v>
      </c>
      <c r="AY102" s="45">
        <v>2</v>
      </c>
      <c r="AZ102" s="45">
        <v>0</v>
      </c>
      <c r="BA102" s="45">
        <v>2</v>
      </c>
      <c r="BB102" s="34">
        <f t="shared" si="65"/>
        <v>6.0606060606060606</v>
      </c>
      <c r="BC102" s="149">
        <v>0</v>
      </c>
      <c r="BD102" s="34">
        <f>(BC102/BA102)*100</f>
        <v>0</v>
      </c>
      <c r="BE102" s="45">
        <f t="shared" si="45"/>
        <v>0</v>
      </c>
      <c r="BF102" s="45">
        <f t="shared" si="46"/>
        <v>0</v>
      </c>
      <c r="BG102" s="45">
        <f t="shared" si="47"/>
        <v>2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2</v>
      </c>
      <c r="BN102" s="46">
        <v>0</v>
      </c>
      <c r="BO102" s="46">
        <v>0</v>
      </c>
      <c r="BP102" s="46">
        <v>0</v>
      </c>
      <c r="BQ102" s="45">
        <f t="shared" si="48"/>
        <v>0</v>
      </c>
      <c r="BR102" s="47">
        <f t="shared" si="66"/>
        <v>0</v>
      </c>
      <c r="BS102" s="45">
        <f t="shared" si="50"/>
        <v>0</v>
      </c>
      <c r="BT102" s="45">
        <f t="shared" si="51"/>
        <v>0</v>
      </c>
      <c r="BU102" s="45">
        <f t="shared" si="52"/>
        <v>0</v>
      </c>
      <c r="BV102" s="45">
        <f t="shared" si="53"/>
        <v>0</v>
      </c>
      <c r="BW102" s="45">
        <v>0</v>
      </c>
      <c r="BX102" s="45">
        <v>0</v>
      </c>
      <c r="BY102" s="45">
        <f t="shared" si="54"/>
        <v>0</v>
      </c>
      <c r="BZ102" s="45">
        <v>0</v>
      </c>
      <c r="CA102" s="45">
        <v>0</v>
      </c>
      <c r="CB102" s="45">
        <f t="shared" si="55"/>
        <v>0</v>
      </c>
      <c r="CC102" s="45">
        <v>0</v>
      </c>
      <c r="CD102" s="45">
        <v>0</v>
      </c>
      <c r="CE102" s="45">
        <f t="shared" si="56"/>
        <v>0</v>
      </c>
      <c r="CF102" s="45">
        <v>0</v>
      </c>
      <c r="CG102" s="45">
        <v>0</v>
      </c>
      <c r="CH102" s="45">
        <v>0</v>
      </c>
      <c r="CI102" s="45">
        <v>0</v>
      </c>
      <c r="CJ102" s="48"/>
      <c r="CK102" s="48"/>
      <c r="CL102" s="45">
        <v>0</v>
      </c>
      <c r="CM102" s="45">
        <v>0</v>
      </c>
      <c r="CN102" s="45">
        <f t="shared" si="57"/>
        <v>0</v>
      </c>
      <c r="CO102" s="115" t="s">
        <v>456</v>
      </c>
      <c r="CP102" s="45">
        <f t="shared" si="58"/>
        <v>0</v>
      </c>
      <c r="CQ102" s="45">
        <f t="shared" si="59"/>
        <v>0</v>
      </c>
      <c r="CR102" s="45">
        <f t="shared" si="60"/>
        <v>0</v>
      </c>
      <c r="CS102" s="45">
        <v>0</v>
      </c>
      <c r="CT102" s="45">
        <v>0</v>
      </c>
      <c r="CU102" s="45">
        <v>0</v>
      </c>
      <c r="CV102" s="45">
        <v>0</v>
      </c>
      <c r="CW102" s="45">
        <v>0</v>
      </c>
      <c r="CX102" s="45">
        <v>0</v>
      </c>
      <c r="CY102" s="45">
        <f t="shared" si="61"/>
        <v>0</v>
      </c>
      <c r="CZ102" s="115" t="s">
        <v>456</v>
      </c>
      <c r="DA102" s="45">
        <v>0</v>
      </c>
      <c r="DB102" s="45">
        <f t="shared" si="62"/>
        <v>0</v>
      </c>
      <c r="DC102" s="37" t="s">
        <v>456</v>
      </c>
      <c r="DD102" s="45">
        <v>0</v>
      </c>
      <c r="DE102" s="45">
        <v>0</v>
      </c>
      <c r="DF102" s="45">
        <v>0</v>
      </c>
      <c r="DG102" s="45">
        <v>0</v>
      </c>
      <c r="DH102" s="48"/>
      <c r="DI102" s="48"/>
      <c r="DJ102" s="48"/>
      <c r="DK102" s="46">
        <v>0</v>
      </c>
      <c r="DL102" s="46" t="s">
        <v>392</v>
      </c>
      <c r="DM102" s="46" t="s">
        <v>392</v>
      </c>
      <c r="DN102" s="46">
        <v>4</v>
      </c>
    </row>
    <row r="103" spans="1:118" s="27" customFormat="1">
      <c r="A103" s="26" t="s">
        <v>266</v>
      </c>
      <c r="B103" s="26" t="s">
        <v>391</v>
      </c>
      <c r="C103" s="26" t="s">
        <v>32</v>
      </c>
      <c r="D103" s="46">
        <v>43</v>
      </c>
      <c r="E103" s="45">
        <f t="shared" si="76"/>
        <v>2</v>
      </c>
      <c r="F103" s="26">
        <v>2</v>
      </c>
      <c r="G103" s="34">
        <f t="shared" si="77"/>
        <v>100</v>
      </c>
      <c r="H103" s="26">
        <v>0</v>
      </c>
      <c r="I103" s="34">
        <f t="shared" si="78"/>
        <v>0</v>
      </c>
      <c r="J103" s="26">
        <v>2</v>
      </c>
      <c r="K103" s="34">
        <f t="shared" si="79"/>
        <v>4.6511627906976747</v>
      </c>
      <c r="L103" s="26">
        <v>9</v>
      </c>
      <c r="M103" s="26">
        <v>5</v>
      </c>
      <c r="N103" s="47">
        <f t="shared" si="80"/>
        <v>11.627906976744185</v>
      </c>
      <c r="O103" s="26">
        <v>1</v>
      </c>
      <c r="P103" s="26">
        <v>1</v>
      </c>
      <c r="Q103" s="34">
        <f t="shared" si="81"/>
        <v>2.3255813953488373</v>
      </c>
      <c r="R103" s="46">
        <f t="shared" si="82"/>
        <v>0</v>
      </c>
      <c r="S103" s="26">
        <v>0</v>
      </c>
      <c r="T103" s="37" t="s">
        <v>456</v>
      </c>
      <c r="U103" s="26">
        <v>0</v>
      </c>
      <c r="V103" s="37" t="s">
        <v>456</v>
      </c>
      <c r="W103" s="46">
        <v>0</v>
      </c>
      <c r="X103" s="26">
        <v>0</v>
      </c>
      <c r="Y103" s="34">
        <f t="shared" si="85"/>
        <v>0</v>
      </c>
      <c r="Z103" s="46">
        <v>0</v>
      </c>
      <c r="AA103" s="34">
        <f t="shared" si="63"/>
        <v>0</v>
      </c>
      <c r="AB103" s="120" t="s">
        <v>392</v>
      </c>
      <c r="AC103" s="120" t="s">
        <v>392</v>
      </c>
      <c r="AD103" s="120" t="s">
        <v>392</v>
      </c>
      <c r="AE103" s="120" t="s">
        <v>392</v>
      </c>
      <c r="AF103" s="37" t="s">
        <v>392</v>
      </c>
      <c r="AG103" s="37" t="s">
        <v>392</v>
      </c>
      <c r="AH103" s="169">
        <v>0</v>
      </c>
      <c r="AI103" s="37" t="s">
        <v>456</v>
      </c>
      <c r="AJ103" s="169">
        <v>0</v>
      </c>
      <c r="AK103" s="37" t="s">
        <v>456</v>
      </c>
      <c r="AL103" s="169">
        <v>0</v>
      </c>
      <c r="AM103" s="37" t="s">
        <v>456</v>
      </c>
      <c r="AN103" s="169">
        <v>0</v>
      </c>
      <c r="AO103" s="37" t="s">
        <v>456</v>
      </c>
      <c r="AP103" s="45">
        <v>0</v>
      </c>
      <c r="AQ103" s="175">
        <f t="shared" si="67"/>
        <v>0</v>
      </c>
      <c r="AR103" s="45">
        <f t="shared" si="41"/>
        <v>0</v>
      </c>
      <c r="AS103" s="34">
        <f t="shared" si="64"/>
        <v>0</v>
      </c>
      <c r="AT103" s="149">
        <v>0</v>
      </c>
      <c r="AU103" s="149">
        <v>0</v>
      </c>
      <c r="AV103" s="149">
        <v>0</v>
      </c>
      <c r="AW103" s="45">
        <f t="shared" si="43"/>
        <v>0</v>
      </c>
      <c r="AX103" s="45">
        <v>0</v>
      </c>
      <c r="AY103" s="45">
        <v>0</v>
      </c>
      <c r="AZ103" s="45">
        <v>0</v>
      </c>
      <c r="BA103" s="45">
        <v>0</v>
      </c>
      <c r="BB103" s="34">
        <f t="shared" si="65"/>
        <v>0</v>
      </c>
      <c r="BC103" s="149">
        <v>0</v>
      </c>
      <c r="BD103" s="37" t="s">
        <v>456</v>
      </c>
      <c r="BE103" s="45">
        <f t="shared" si="45"/>
        <v>0</v>
      </c>
      <c r="BF103" s="45">
        <f t="shared" si="46"/>
        <v>0</v>
      </c>
      <c r="BG103" s="45">
        <f t="shared" si="47"/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5">
        <f t="shared" si="48"/>
        <v>0</v>
      </c>
      <c r="BR103" s="47">
        <f t="shared" si="66"/>
        <v>0</v>
      </c>
      <c r="BS103" s="45">
        <f t="shared" si="50"/>
        <v>0</v>
      </c>
      <c r="BT103" s="45">
        <f t="shared" si="51"/>
        <v>0</v>
      </c>
      <c r="BU103" s="45">
        <f t="shared" si="52"/>
        <v>0</v>
      </c>
      <c r="BV103" s="45">
        <f t="shared" si="53"/>
        <v>0</v>
      </c>
      <c r="BW103" s="45">
        <v>0</v>
      </c>
      <c r="BX103" s="45">
        <v>0</v>
      </c>
      <c r="BY103" s="45">
        <f t="shared" si="54"/>
        <v>0</v>
      </c>
      <c r="BZ103" s="45">
        <v>0</v>
      </c>
      <c r="CA103" s="45">
        <v>0</v>
      </c>
      <c r="CB103" s="45">
        <f t="shared" si="55"/>
        <v>0</v>
      </c>
      <c r="CC103" s="45">
        <v>0</v>
      </c>
      <c r="CD103" s="45">
        <v>0</v>
      </c>
      <c r="CE103" s="45">
        <f t="shared" si="56"/>
        <v>0</v>
      </c>
      <c r="CF103" s="45">
        <v>0</v>
      </c>
      <c r="CG103" s="45">
        <v>0</v>
      </c>
      <c r="CH103" s="45">
        <v>0</v>
      </c>
      <c r="CI103" s="45">
        <v>0</v>
      </c>
      <c r="CJ103" s="48"/>
      <c r="CK103" s="48"/>
      <c r="CL103" s="45">
        <v>0</v>
      </c>
      <c r="CM103" s="45">
        <v>0</v>
      </c>
      <c r="CN103" s="45">
        <f t="shared" si="57"/>
        <v>0</v>
      </c>
      <c r="CO103" s="115" t="s">
        <v>456</v>
      </c>
      <c r="CP103" s="45">
        <f t="shared" si="58"/>
        <v>0</v>
      </c>
      <c r="CQ103" s="45">
        <f t="shared" si="59"/>
        <v>0</v>
      </c>
      <c r="CR103" s="45">
        <f t="shared" si="60"/>
        <v>0</v>
      </c>
      <c r="CS103" s="45">
        <v>0</v>
      </c>
      <c r="CT103" s="45">
        <v>0</v>
      </c>
      <c r="CU103" s="45">
        <v>0</v>
      </c>
      <c r="CV103" s="45">
        <v>0</v>
      </c>
      <c r="CW103" s="45">
        <v>0</v>
      </c>
      <c r="CX103" s="45">
        <v>0</v>
      </c>
      <c r="CY103" s="45">
        <f t="shared" si="61"/>
        <v>0</v>
      </c>
      <c r="CZ103" s="115" t="s">
        <v>456</v>
      </c>
      <c r="DA103" s="45">
        <v>0</v>
      </c>
      <c r="DB103" s="45">
        <f t="shared" si="62"/>
        <v>0</v>
      </c>
      <c r="DC103" s="37" t="s">
        <v>456</v>
      </c>
      <c r="DD103" s="45">
        <v>0</v>
      </c>
      <c r="DE103" s="45">
        <v>0</v>
      </c>
      <c r="DF103" s="45">
        <v>0</v>
      </c>
      <c r="DG103" s="45">
        <v>0</v>
      </c>
      <c r="DH103" s="48"/>
      <c r="DI103" s="48"/>
      <c r="DJ103" s="48"/>
      <c r="DK103" s="46">
        <v>0</v>
      </c>
      <c r="DL103" s="46" t="s">
        <v>392</v>
      </c>
      <c r="DM103" s="46" t="s">
        <v>392</v>
      </c>
      <c r="DN103" s="46">
        <v>0</v>
      </c>
    </row>
    <row r="104" spans="1:118" s="27" customFormat="1">
      <c r="A104" s="26" t="s">
        <v>163</v>
      </c>
      <c r="B104" s="26" t="s">
        <v>210</v>
      </c>
      <c r="C104" s="26" t="s">
        <v>31</v>
      </c>
      <c r="D104" s="46">
        <v>70</v>
      </c>
      <c r="E104" s="45">
        <f t="shared" si="76"/>
        <v>4</v>
      </c>
      <c r="F104" s="46">
        <v>4</v>
      </c>
      <c r="G104" s="34">
        <f t="shared" si="77"/>
        <v>100</v>
      </c>
      <c r="H104" s="46">
        <v>0</v>
      </c>
      <c r="I104" s="34">
        <f t="shared" si="78"/>
        <v>0</v>
      </c>
      <c r="J104" s="46">
        <v>4</v>
      </c>
      <c r="K104" s="34">
        <f t="shared" si="79"/>
        <v>5.7142857142857144</v>
      </c>
      <c r="L104" s="46">
        <v>73</v>
      </c>
      <c r="M104" s="46">
        <v>28</v>
      </c>
      <c r="N104" s="47">
        <f t="shared" si="80"/>
        <v>40</v>
      </c>
      <c r="O104" s="46">
        <v>11</v>
      </c>
      <c r="P104" s="46">
        <v>8</v>
      </c>
      <c r="Q104" s="34">
        <f t="shared" si="81"/>
        <v>11.428571428571429</v>
      </c>
      <c r="R104" s="46">
        <f t="shared" si="82"/>
        <v>3</v>
      </c>
      <c r="S104" s="46">
        <v>3</v>
      </c>
      <c r="T104" s="34">
        <f>(S104/R104)*100</f>
        <v>100</v>
      </c>
      <c r="U104" s="46">
        <v>0</v>
      </c>
      <c r="V104" s="34">
        <f>(U104/R104)*100</f>
        <v>0</v>
      </c>
      <c r="W104" s="46">
        <v>0</v>
      </c>
      <c r="X104" s="46">
        <v>3</v>
      </c>
      <c r="Y104" s="34">
        <f t="shared" si="85"/>
        <v>4.2857142857142856</v>
      </c>
      <c r="Z104" s="46">
        <v>0</v>
      </c>
      <c r="AA104" s="34">
        <f t="shared" si="63"/>
        <v>0</v>
      </c>
      <c r="AB104" s="42">
        <v>58.12</v>
      </c>
      <c r="AC104" s="42"/>
      <c r="AD104" s="42">
        <v>464.33</v>
      </c>
      <c r="AE104" s="42"/>
      <c r="AF104" s="34">
        <v>6.33</v>
      </c>
      <c r="AG104" s="34"/>
      <c r="AH104" s="45">
        <v>0</v>
      </c>
      <c r="AI104" s="34">
        <f>(AH104/S104)*100</f>
        <v>0</v>
      </c>
      <c r="AJ104" s="45">
        <v>0</v>
      </c>
      <c r="AK104" s="37" t="s">
        <v>456</v>
      </c>
      <c r="AL104" s="45">
        <v>0</v>
      </c>
      <c r="AM104" s="34">
        <f>(AL104/X104)*100</f>
        <v>0</v>
      </c>
      <c r="AN104" s="45">
        <v>0</v>
      </c>
      <c r="AO104" s="37" t="s">
        <v>456</v>
      </c>
      <c r="AP104" s="45">
        <v>0</v>
      </c>
      <c r="AQ104" s="175">
        <f t="shared" si="67"/>
        <v>0</v>
      </c>
      <c r="AR104" s="45">
        <f t="shared" si="41"/>
        <v>3</v>
      </c>
      <c r="AS104" s="34">
        <f t="shared" si="64"/>
        <v>4.2857142857142856</v>
      </c>
      <c r="AT104" s="149">
        <v>0</v>
      </c>
      <c r="AU104" s="149">
        <v>3</v>
      </c>
      <c r="AV104" s="149">
        <v>0</v>
      </c>
      <c r="AW104" s="45">
        <f t="shared" si="43"/>
        <v>2</v>
      </c>
      <c r="AX104" s="45">
        <v>0</v>
      </c>
      <c r="AY104" s="45">
        <v>2</v>
      </c>
      <c r="AZ104" s="45">
        <v>0</v>
      </c>
      <c r="BA104" s="45">
        <v>2</v>
      </c>
      <c r="BB104" s="34">
        <f t="shared" si="65"/>
        <v>2.8571428571428572</v>
      </c>
      <c r="BC104" s="149"/>
      <c r="BD104" s="34">
        <f>(BC104/BA104)*100</f>
        <v>0</v>
      </c>
      <c r="BE104" s="45">
        <f t="shared" si="45"/>
        <v>0</v>
      </c>
      <c r="BF104" s="45">
        <f t="shared" si="46"/>
        <v>0</v>
      </c>
      <c r="BG104" s="45">
        <f t="shared" si="47"/>
        <v>2</v>
      </c>
      <c r="BH104" s="46">
        <v>0</v>
      </c>
      <c r="BI104" s="46">
        <v>0</v>
      </c>
      <c r="BJ104" s="46">
        <v>0</v>
      </c>
      <c r="BK104" s="46">
        <v>0</v>
      </c>
      <c r="BL104" s="46">
        <v>0</v>
      </c>
      <c r="BM104" s="46">
        <v>2</v>
      </c>
      <c r="BN104" s="46">
        <v>0</v>
      </c>
      <c r="BO104" s="46">
        <v>0</v>
      </c>
      <c r="BP104" s="46">
        <v>0</v>
      </c>
      <c r="BQ104" s="45">
        <f t="shared" si="48"/>
        <v>0</v>
      </c>
      <c r="BR104" s="47">
        <f t="shared" si="66"/>
        <v>0</v>
      </c>
      <c r="BS104" s="45">
        <f t="shared" si="50"/>
        <v>0</v>
      </c>
      <c r="BT104" s="45">
        <f t="shared" si="51"/>
        <v>0</v>
      </c>
      <c r="BU104" s="45">
        <f t="shared" si="52"/>
        <v>0</v>
      </c>
      <c r="BV104" s="45">
        <f t="shared" si="53"/>
        <v>0</v>
      </c>
      <c r="BW104" s="45">
        <v>0</v>
      </c>
      <c r="BX104" s="45">
        <v>0</v>
      </c>
      <c r="BY104" s="45">
        <f t="shared" si="54"/>
        <v>0</v>
      </c>
      <c r="BZ104" s="45">
        <v>0</v>
      </c>
      <c r="CA104" s="45">
        <v>0</v>
      </c>
      <c r="CB104" s="45">
        <f t="shared" si="55"/>
        <v>0</v>
      </c>
      <c r="CC104" s="45">
        <v>0</v>
      </c>
      <c r="CD104" s="45">
        <v>0</v>
      </c>
      <c r="CE104" s="45">
        <f t="shared" si="56"/>
        <v>0</v>
      </c>
      <c r="CF104" s="45">
        <v>0</v>
      </c>
      <c r="CG104" s="45">
        <v>0</v>
      </c>
      <c r="CH104" s="45">
        <v>0</v>
      </c>
      <c r="CI104" s="45">
        <v>0</v>
      </c>
      <c r="CJ104" s="48"/>
      <c r="CK104" s="48"/>
      <c r="CL104" s="45">
        <v>0</v>
      </c>
      <c r="CM104" s="45">
        <v>0</v>
      </c>
      <c r="CN104" s="45">
        <f t="shared" si="57"/>
        <v>0</v>
      </c>
      <c r="CO104" s="115" t="s">
        <v>456</v>
      </c>
      <c r="CP104" s="45">
        <f t="shared" si="58"/>
        <v>0</v>
      </c>
      <c r="CQ104" s="45">
        <f t="shared" si="59"/>
        <v>0</v>
      </c>
      <c r="CR104" s="45">
        <f t="shared" si="60"/>
        <v>0</v>
      </c>
      <c r="CS104" s="45">
        <v>0</v>
      </c>
      <c r="CT104" s="45">
        <v>0</v>
      </c>
      <c r="CU104" s="45">
        <v>0</v>
      </c>
      <c r="CV104" s="45">
        <v>0</v>
      </c>
      <c r="CW104" s="45">
        <v>0</v>
      </c>
      <c r="CX104" s="45">
        <v>0</v>
      </c>
      <c r="CY104" s="45">
        <f t="shared" si="61"/>
        <v>0</v>
      </c>
      <c r="CZ104" s="115" t="s">
        <v>456</v>
      </c>
      <c r="DA104" s="45">
        <v>0</v>
      </c>
      <c r="DB104" s="45">
        <f t="shared" si="62"/>
        <v>0</v>
      </c>
      <c r="DC104" s="37" t="s">
        <v>456</v>
      </c>
      <c r="DD104" s="45">
        <v>0</v>
      </c>
      <c r="DE104" s="45">
        <v>0</v>
      </c>
      <c r="DF104" s="45">
        <v>0</v>
      </c>
      <c r="DG104" s="45">
        <v>0</v>
      </c>
      <c r="DH104" s="48"/>
      <c r="DI104" s="48"/>
      <c r="DJ104" s="48"/>
      <c r="DK104" s="46">
        <v>0</v>
      </c>
      <c r="DL104" s="46">
        <v>0</v>
      </c>
      <c r="DM104" s="46">
        <v>1</v>
      </c>
      <c r="DN104" s="46">
        <v>3</v>
      </c>
    </row>
    <row r="105" spans="1:118" s="27" customFormat="1">
      <c r="A105" s="26" t="s">
        <v>164</v>
      </c>
      <c r="B105" s="26" t="s">
        <v>210</v>
      </c>
      <c r="C105" s="26" t="s">
        <v>31</v>
      </c>
      <c r="D105" s="46">
        <v>18</v>
      </c>
      <c r="E105" s="45">
        <f t="shared" si="76"/>
        <v>1</v>
      </c>
      <c r="F105" s="46">
        <v>1</v>
      </c>
      <c r="G105" s="34">
        <f t="shared" si="77"/>
        <v>100</v>
      </c>
      <c r="H105" s="46">
        <v>0</v>
      </c>
      <c r="I105" s="34">
        <f t="shared" si="78"/>
        <v>0</v>
      </c>
      <c r="J105" s="46">
        <v>1</v>
      </c>
      <c r="K105" s="34">
        <f t="shared" si="79"/>
        <v>5.5555555555555554</v>
      </c>
      <c r="L105" s="46">
        <v>39</v>
      </c>
      <c r="M105" s="46">
        <v>11</v>
      </c>
      <c r="N105" s="47">
        <f t="shared" si="80"/>
        <v>61.111111111111114</v>
      </c>
      <c r="O105" s="46">
        <v>5</v>
      </c>
      <c r="P105" s="46">
        <v>3</v>
      </c>
      <c r="Q105" s="34">
        <f t="shared" si="81"/>
        <v>16.666666666666664</v>
      </c>
      <c r="R105" s="46">
        <f t="shared" si="82"/>
        <v>2</v>
      </c>
      <c r="S105" s="46">
        <v>2</v>
      </c>
      <c r="T105" s="34">
        <f>(S105/R105)*100</f>
        <v>100</v>
      </c>
      <c r="U105" s="46">
        <v>0</v>
      </c>
      <c r="V105" s="34">
        <f>(U105/R105)*100</f>
        <v>0</v>
      </c>
      <c r="W105" s="46">
        <v>0</v>
      </c>
      <c r="X105" s="46">
        <v>2</v>
      </c>
      <c r="Y105" s="34">
        <f t="shared" si="85"/>
        <v>11.111111111111111</v>
      </c>
      <c r="Z105" s="46">
        <v>0</v>
      </c>
      <c r="AA105" s="34">
        <f t="shared" si="63"/>
        <v>0</v>
      </c>
      <c r="AB105" s="42">
        <v>50.21</v>
      </c>
      <c r="AC105" s="42"/>
      <c r="AD105" s="42">
        <v>504.98</v>
      </c>
      <c r="AE105" s="42"/>
      <c r="AF105" s="34">
        <v>8.5</v>
      </c>
      <c r="AG105" s="34"/>
      <c r="AH105" s="45">
        <v>1</v>
      </c>
      <c r="AI105" s="34">
        <f>(AH105/S105)*100</f>
        <v>50</v>
      </c>
      <c r="AJ105" s="45">
        <v>0</v>
      </c>
      <c r="AK105" s="37" t="s">
        <v>456</v>
      </c>
      <c r="AL105" s="45">
        <v>1</v>
      </c>
      <c r="AM105" s="34">
        <f>(AL105/X105)*100</f>
        <v>50</v>
      </c>
      <c r="AN105" s="45">
        <v>0</v>
      </c>
      <c r="AO105" s="37" t="s">
        <v>456</v>
      </c>
      <c r="AP105" s="45">
        <v>0</v>
      </c>
      <c r="AQ105" s="175">
        <f t="shared" si="67"/>
        <v>0</v>
      </c>
      <c r="AR105" s="45">
        <f t="shared" si="41"/>
        <v>0</v>
      </c>
      <c r="AS105" s="34">
        <f t="shared" si="64"/>
        <v>0</v>
      </c>
      <c r="AT105" s="149">
        <v>0</v>
      </c>
      <c r="AU105" s="149">
        <v>0</v>
      </c>
      <c r="AV105" s="149">
        <v>0</v>
      </c>
      <c r="AW105" s="45">
        <f t="shared" si="43"/>
        <v>0</v>
      </c>
      <c r="AX105" s="45">
        <v>0</v>
      </c>
      <c r="AY105" s="45">
        <v>0</v>
      </c>
      <c r="AZ105" s="45">
        <v>0</v>
      </c>
      <c r="BA105" s="45">
        <v>0</v>
      </c>
      <c r="BB105" s="34">
        <f t="shared" si="65"/>
        <v>0</v>
      </c>
      <c r="BC105" s="149"/>
      <c r="BD105" s="37" t="s">
        <v>456</v>
      </c>
      <c r="BE105" s="45">
        <f t="shared" si="45"/>
        <v>0</v>
      </c>
      <c r="BF105" s="45">
        <f t="shared" si="46"/>
        <v>0</v>
      </c>
      <c r="BG105" s="45">
        <f t="shared" si="47"/>
        <v>0</v>
      </c>
      <c r="BH105" s="46">
        <v>0</v>
      </c>
      <c r="BI105" s="46">
        <v>0</v>
      </c>
      <c r="BJ105" s="46">
        <v>0</v>
      </c>
      <c r="BK105" s="46">
        <v>0</v>
      </c>
      <c r="BL105" s="46">
        <v>0</v>
      </c>
      <c r="BM105" s="46">
        <v>0</v>
      </c>
      <c r="BN105" s="46">
        <v>0</v>
      </c>
      <c r="BO105" s="46">
        <v>0</v>
      </c>
      <c r="BP105" s="46">
        <v>0</v>
      </c>
      <c r="BQ105" s="45">
        <f t="shared" si="48"/>
        <v>0</v>
      </c>
      <c r="BR105" s="47">
        <f t="shared" si="66"/>
        <v>0</v>
      </c>
      <c r="BS105" s="45">
        <f t="shared" si="50"/>
        <v>0</v>
      </c>
      <c r="BT105" s="45">
        <f t="shared" si="51"/>
        <v>0</v>
      </c>
      <c r="BU105" s="45">
        <f t="shared" si="52"/>
        <v>0</v>
      </c>
      <c r="BV105" s="45">
        <f t="shared" si="53"/>
        <v>0</v>
      </c>
      <c r="BW105" s="45">
        <v>0</v>
      </c>
      <c r="BX105" s="45">
        <v>0</v>
      </c>
      <c r="BY105" s="45">
        <f t="shared" si="54"/>
        <v>0</v>
      </c>
      <c r="BZ105" s="45">
        <v>0</v>
      </c>
      <c r="CA105" s="45">
        <v>0</v>
      </c>
      <c r="CB105" s="45">
        <f t="shared" si="55"/>
        <v>0</v>
      </c>
      <c r="CC105" s="45">
        <v>0</v>
      </c>
      <c r="CD105" s="45">
        <v>0</v>
      </c>
      <c r="CE105" s="45">
        <f t="shared" si="56"/>
        <v>0</v>
      </c>
      <c r="CF105" s="45">
        <v>0</v>
      </c>
      <c r="CG105" s="45">
        <v>0</v>
      </c>
      <c r="CH105" s="45">
        <v>0</v>
      </c>
      <c r="CI105" s="45">
        <v>0</v>
      </c>
      <c r="CJ105" s="48"/>
      <c r="CK105" s="48"/>
      <c r="CL105" s="45">
        <v>0</v>
      </c>
      <c r="CM105" s="45">
        <v>0</v>
      </c>
      <c r="CN105" s="45">
        <f t="shared" si="57"/>
        <v>0</v>
      </c>
      <c r="CO105" s="115" t="s">
        <v>456</v>
      </c>
      <c r="CP105" s="45">
        <f t="shared" si="58"/>
        <v>0</v>
      </c>
      <c r="CQ105" s="45">
        <f t="shared" si="59"/>
        <v>0</v>
      </c>
      <c r="CR105" s="45">
        <f t="shared" si="60"/>
        <v>0</v>
      </c>
      <c r="CS105" s="45">
        <v>0</v>
      </c>
      <c r="CT105" s="45">
        <v>0</v>
      </c>
      <c r="CU105" s="45">
        <v>0</v>
      </c>
      <c r="CV105" s="45">
        <v>0</v>
      </c>
      <c r="CW105" s="45">
        <v>0</v>
      </c>
      <c r="CX105" s="45">
        <v>0</v>
      </c>
      <c r="CY105" s="45">
        <f t="shared" si="61"/>
        <v>0</v>
      </c>
      <c r="CZ105" s="115" t="s">
        <v>456</v>
      </c>
      <c r="DA105" s="45">
        <v>0</v>
      </c>
      <c r="DB105" s="45">
        <f t="shared" si="62"/>
        <v>0</v>
      </c>
      <c r="DC105" s="37" t="s">
        <v>456</v>
      </c>
      <c r="DD105" s="45">
        <v>0</v>
      </c>
      <c r="DE105" s="45">
        <v>0</v>
      </c>
      <c r="DF105" s="45">
        <v>0</v>
      </c>
      <c r="DG105" s="45">
        <v>0</v>
      </c>
      <c r="DH105" s="48"/>
      <c r="DI105" s="48"/>
      <c r="DJ105" s="48"/>
      <c r="DK105" s="46">
        <v>0</v>
      </c>
      <c r="DL105" s="46">
        <v>0</v>
      </c>
      <c r="DM105" s="46">
        <v>0</v>
      </c>
      <c r="DN105" s="46">
        <v>2</v>
      </c>
    </row>
    <row r="106" spans="1:118" s="27" customFormat="1">
      <c r="A106" s="26" t="s">
        <v>267</v>
      </c>
      <c r="B106" s="26" t="s">
        <v>391</v>
      </c>
      <c r="C106" s="26" t="s">
        <v>34</v>
      </c>
      <c r="D106" s="46">
        <v>50</v>
      </c>
      <c r="E106" s="45">
        <f t="shared" si="76"/>
        <v>3</v>
      </c>
      <c r="F106" s="26">
        <v>3</v>
      </c>
      <c r="G106" s="34">
        <f t="shared" si="77"/>
        <v>100</v>
      </c>
      <c r="H106" s="26">
        <v>0</v>
      </c>
      <c r="I106" s="34">
        <f t="shared" si="78"/>
        <v>0</v>
      </c>
      <c r="J106" s="26">
        <v>3</v>
      </c>
      <c r="K106" s="34">
        <f t="shared" si="79"/>
        <v>6</v>
      </c>
      <c r="L106" s="26">
        <v>11</v>
      </c>
      <c r="M106" s="26">
        <v>11</v>
      </c>
      <c r="N106" s="47">
        <f t="shared" si="80"/>
        <v>22</v>
      </c>
      <c r="O106" s="26">
        <v>0</v>
      </c>
      <c r="P106" s="26">
        <v>0</v>
      </c>
      <c r="Q106" s="34">
        <f t="shared" si="81"/>
        <v>0</v>
      </c>
      <c r="R106" s="46">
        <f t="shared" si="82"/>
        <v>0</v>
      </c>
      <c r="S106" s="26">
        <v>0</v>
      </c>
      <c r="T106" s="37" t="s">
        <v>456</v>
      </c>
      <c r="U106" s="26">
        <v>0</v>
      </c>
      <c r="V106" s="37" t="s">
        <v>456</v>
      </c>
      <c r="W106" s="46">
        <v>0</v>
      </c>
      <c r="X106" s="26">
        <v>0</v>
      </c>
      <c r="Y106" s="34">
        <f t="shared" si="85"/>
        <v>0</v>
      </c>
      <c r="Z106" s="46">
        <v>0</v>
      </c>
      <c r="AA106" s="34">
        <f t="shared" si="63"/>
        <v>0</v>
      </c>
      <c r="AB106" s="120" t="s">
        <v>392</v>
      </c>
      <c r="AC106" s="120" t="s">
        <v>392</v>
      </c>
      <c r="AD106" s="120" t="s">
        <v>392</v>
      </c>
      <c r="AE106" s="120" t="s">
        <v>392</v>
      </c>
      <c r="AF106" s="37" t="s">
        <v>392</v>
      </c>
      <c r="AG106" s="37" t="s">
        <v>392</v>
      </c>
      <c r="AH106" s="169">
        <v>0</v>
      </c>
      <c r="AI106" s="37" t="s">
        <v>456</v>
      </c>
      <c r="AJ106" s="169">
        <v>0</v>
      </c>
      <c r="AK106" s="37" t="s">
        <v>456</v>
      </c>
      <c r="AL106" s="169">
        <v>0</v>
      </c>
      <c r="AM106" s="37" t="s">
        <v>456</v>
      </c>
      <c r="AN106" s="169">
        <v>0</v>
      </c>
      <c r="AO106" s="37" t="s">
        <v>456</v>
      </c>
      <c r="AP106" s="45">
        <v>1</v>
      </c>
      <c r="AQ106" s="176">
        <f t="shared" si="67"/>
        <v>2</v>
      </c>
      <c r="AR106" s="45">
        <f t="shared" si="41"/>
        <v>0</v>
      </c>
      <c r="AS106" s="34">
        <f t="shared" si="64"/>
        <v>0</v>
      </c>
      <c r="AT106" s="149">
        <v>0</v>
      </c>
      <c r="AU106" s="149">
        <v>0</v>
      </c>
      <c r="AV106" s="149">
        <v>0</v>
      </c>
      <c r="AW106" s="45">
        <f t="shared" si="43"/>
        <v>0</v>
      </c>
      <c r="AX106" s="45">
        <v>0</v>
      </c>
      <c r="AY106" s="45">
        <v>0</v>
      </c>
      <c r="AZ106" s="45">
        <v>0</v>
      </c>
      <c r="BA106" s="45">
        <v>0</v>
      </c>
      <c r="BB106" s="34">
        <f t="shared" si="65"/>
        <v>0</v>
      </c>
      <c r="BC106" s="149">
        <v>0</v>
      </c>
      <c r="BD106" s="37" t="s">
        <v>456</v>
      </c>
      <c r="BE106" s="45">
        <f t="shared" si="45"/>
        <v>0</v>
      </c>
      <c r="BF106" s="45">
        <f t="shared" si="46"/>
        <v>0</v>
      </c>
      <c r="BG106" s="45">
        <f t="shared" si="47"/>
        <v>0</v>
      </c>
      <c r="BH106" s="46">
        <v>0</v>
      </c>
      <c r="BI106" s="46">
        <v>0</v>
      </c>
      <c r="BJ106" s="46">
        <v>0</v>
      </c>
      <c r="BK106" s="46">
        <v>0</v>
      </c>
      <c r="BL106" s="46">
        <v>0</v>
      </c>
      <c r="BM106" s="46">
        <v>0</v>
      </c>
      <c r="BN106" s="46">
        <v>0</v>
      </c>
      <c r="BO106" s="46">
        <v>0</v>
      </c>
      <c r="BP106" s="46">
        <v>0</v>
      </c>
      <c r="BQ106" s="45">
        <f t="shared" si="48"/>
        <v>0</v>
      </c>
      <c r="BR106" s="47">
        <f t="shared" si="66"/>
        <v>0</v>
      </c>
      <c r="BS106" s="45">
        <f t="shared" si="50"/>
        <v>0</v>
      </c>
      <c r="BT106" s="45">
        <f t="shared" si="51"/>
        <v>0</v>
      </c>
      <c r="BU106" s="45">
        <f t="shared" si="52"/>
        <v>0</v>
      </c>
      <c r="BV106" s="45">
        <f t="shared" si="53"/>
        <v>0</v>
      </c>
      <c r="BW106" s="45">
        <v>0</v>
      </c>
      <c r="BX106" s="45">
        <v>0</v>
      </c>
      <c r="BY106" s="45">
        <f t="shared" si="54"/>
        <v>0</v>
      </c>
      <c r="BZ106" s="45">
        <v>0</v>
      </c>
      <c r="CA106" s="45">
        <v>0</v>
      </c>
      <c r="CB106" s="45">
        <f t="shared" si="55"/>
        <v>0</v>
      </c>
      <c r="CC106" s="45">
        <v>0</v>
      </c>
      <c r="CD106" s="45">
        <v>0</v>
      </c>
      <c r="CE106" s="45">
        <f t="shared" si="56"/>
        <v>0</v>
      </c>
      <c r="CF106" s="45">
        <v>0</v>
      </c>
      <c r="CG106" s="45">
        <v>0</v>
      </c>
      <c r="CH106" s="45">
        <v>0</v>
      </c>
      <c r="CI106" s="45">
        <v>0</v>
      </c>
      <c r="CJ106" s="48"/>
      <c r="CK106" s="48"/>
      <c r="CL106" s="45">
        <v>0</v>
      </c>
      <c r="CM106" s="45">
        <v>0</v>
      </c>
      <c r="CN106" s="45">
        <f t="shared" si="57"/>
        <v>0</v>
      </c>
      <c r="CO106" s="115" t="s">
        <v>456</v>
      </c>
      <c r="CP106" s="45">
        <f t="shared" si="58"/>
        <v>0</v>
      </c>
      <c r="CQ106" s="45">
        <f t="shared" si="59"/>
        <v>0</v>
      </c>
      <c r="CR106" s="45">
        <f t="shared" si="60"/>
        <v>0</v>
      </c>
      <c r="CS106" s="45">
        <v>0</v>
      </c>
      <c r="CT106" s="45">
        <v>0</v>
      </c>
      <c r="CU106" s="45">
        <v>0</v>
      </c>
      <c r="CV106" s="45">
        <v>0</v>
      </c>
      <c r="CW106" s="45">
        <v>0</v>
      </c>
      <c r="CX106" s="45">
        <v>0</v>
      </c>
      <c r="CY106" s="45">
        <f t="shared" si="61"/>
        <v>0</v>
      </c>
      <c r="CZ106" s="115" t="s">
        <v>456</v>
      </c>
      <c r="DA106" s="45">
        <v>0</v>
      </c>
      <c r="DB106" s="45">
        <f t="shared" si="62"/>
        <v>0</v>
      </c>
      <c r="DC106" s="37" t="s">
        <v>456</v>
      </c>
      <c r="DD106" s="45">
        <v>0</v>
      </c>
      <c r="DE106" s="45">
        <v>0</v>
      </c>
      <c r="DF106" s="45">
        <v>0</v>
      </c>
      <c r="DG106" s="45">
        <v>0</v>
      </c>
      <c r="DH106" s="48"/>
      <c r="DI106" s="48"/>
      <c r="DJ106" s="48"/>
      <c r="DK106" s="46">
        <v>0</v>
      </c>
      <c r="DL106" s="46" t="s">
        <v>392</v>
      </c>
      <c r="DM106" s="46" t="s">
        <v>392</v>
      </c>
      <c r="DN106" s="46">
        <v>0</v>
      </c>
    </row>
    <row r="107" spans="1:118" s="27" customFormat="1">
      <c r="A107" s="26" t="s">
        <v>165</v>
      </c>
      <c r="B107" s="26" t="s">
        <v>210</v>
      </c>
      <c r="C107" s="26" t="s">
        <v>31</v>
      </c>
      <c r="D107" s="46">
        <v>60</v>
      </c>
      <c r="E107" s="45">
        <f t="shared" si="76"/>
        <v>8</v>
      </c>
      <c r="F107" s="46">
        <v>8</v>
      </c>
      <c r="G107" s="34">
        <f t="shared" si="77"/>
        <v>100</v>
      </c>
      <c r="H107" s="46">
        <v>0</v>
      </c>
      <c r="I107" s="34">
        <f t="shared" si="78"/>
        <v>0</v>
      </c>
      <c r="J107" s="46">
        <v>8</v>
      </c>
      <c r="K107" s="34">
        <f t="shared" si="79"/>
        <v>13.333333333333334</v>
      </c>
      <c r="L107" s="46">
        <v>60</v>
      </c>
      <c r="M107" s="46">
        <v>21</v>
      </c>
      <c r="N107" s="47">
        <f t="shared" si="80"/>
        <v>35</v>
      </c>
      <c r="O107" s="46">
        <v>10</v>
      </c>
      <c r="P107" s="46">
        <v>6</v>
      </c>
      <c r="Q107" s="34">
        <f t="shared" si="81"/>
        <v>10</v>
      </c>
      <c r="R107" s="46">
        <f t="shared" si="82"/>
        <v>2</v>
      </c>
      <c r="S107" s="46">
        <v>2</v>
      </c>
      <c r="T107" s="34">
        <f>(S107/R107)*100</f>
        <v>100</v>
      </c>
      <c r="U107" s="46">
        <v>0</v>
      </c>
      <c r="V107" s="34">
        <f>(U107/R107)*100</f>
        <v>0</v>
      </c>
      <c r="W107" s="46">
        <v>0</v>
      </c>
      <c r="X107" s="46">
        <v>2</v>
      </c>
      <c r="Y107" s="34">
        <f t="shared" si="85"/>
        <v>3.3333333333333335</v>
      </c>
      <c r="Z107" s="46">
        <v>0</v>
      </c>
      <c r="AA107" s="34">
        <f t="shared" si="63"/>
        <v>0</v>
      </c>
      <c r="AB107" s="42">
        <v>42.34</v>
      </c>
      <c r="AC107" s="42"/>
      <c r="AD107" s="42">
        <v>263.02</v>
      </c>
      <c r="AE107" s="42"/>
      <c r="AF107" s="34">
        <v>7</v>
      </c>
      <c r="AG107" s="34"/>
      <c r="AH107" s="45">
        <v>2</v>
      </c>
      <c r="AI107" s="34">
        <f>(AH107/S107)*100</f>
        <v>100</v>
      </c>
      <c r="AJ107" s="45">
        <v>0</v>
      </c>
      <c r="AK107" s="37" t="s">
        <v>456</v>
      </c>
      <c r="AL107" s="45">
        <v>2</v>
      </c>
      <c r="AM107" s="34">
        <f>(AL107/X107)*100</f>
        <v>100</v>
      </c>
      <c r="AN107" s="45">
        <v>0</v>
      </c>
      <c r="AO107" s="37" t="s">
        <v>456</v>
      </c>
      <c r="AP107" s="45">
        <v>0</v>
      </c>
      <c r="AQ107" s="175">
        <f t="shared" si="67"/>
        <v>0</v>
      </c>
      <c r="AR107" s="45">
        <f t="shared" si="41"/>
        <v>3</v>
      </c>
      <c r="AS107" s="34">
        <f t="shared" si="64"/>
        <v>5</v>
      </c>
      <c r="AT107" s="149">
        <v>0</v>
      </c>
      <c r="AU107" s="149">
        <v>3</v>
      </c>
      <c r="AV107" s="149">
        <v>0</v>
      </c>
      <c r="AW107" s="45">
        <f t="shared" si="43"/>
        <v>1</v>
      </c>
      <c r="AX107" s="45">
        <v>0</v>
      </c>
      <c r="AY107" s="45">
        <v>1</v>
      </c>
      <c r="AZ107" s="45">
        <v>0</v>
      </c>
      <c r="BA107" s="45">
        <v>1</v>
      </c>
      <c r="BB107" s="34">
        <f t="shared" si="65"/>
        <v>1.6666666666666667</v>
      </c>
      <c r="BC107" s="149"/>
      <c r="BD107" s="34">
        <f>(BC107/BA107)*100</f>
        <v>0</v>
      </c>
      <c r="BE107" s="45">
        <f t="shared" si="45"/>
        <v>0</v>
      </c>
      <c r="BF107" s="45">
        <f t="shared" si="46"/>
        <v>1</v>
      </c>
      <c r="BG107" s="45">
        <f t="shared" si="47"/>
        <v>0</v>
      </c>
      <c r="BH107" s="46">
        <v>0</v>
      </c>
      <c r="BI107" s="46">
        <v>0</v>
      </c>
      <c r="BJ107" s="46">
        <v>0</v>
      </c>
      <c r="BK107" s="46">
        <v>0</v>
      </c>
      <c r="BL107" s="46">
        <v>1</v>
      </c>
      <c r="BM107" s="46">
        <v>0</v>
      </c>
      <c r="BN107" s="46">
        <v>0</v>
      </c>
      <c r="BO107" s="46">
        <v>0</v>
      </c>
      <c r="BP107" s="46">
        <v>0</v>
      </c>
      <c r="BQ107" s="45">
        <f t="shared" si="48"/>
        <v>0</v>
      </c>
      <c r="BR107" s="47">
        <f t="shared" si="66"/>
        <v>0</v>
      </c>
      <c r="BS107" s="45">
        <f t="shared" si="50"/>
        <v>0</v>
      </c>
      <c r="BT107" s="45">
        <f t="shared" si="51"/>
        <v>0</v>
      </c>
      <c r="BU107" s="45">
        <f t="shared" si="52"/>
        <v>0</v>
      </c>
      <c r="BV107" s="45">
        <f t="shared" si="53"/>
        <v>0</v>
      </c>
      <c r="BW107" s="45">
        <v>0</v>
      </c>
      <c r="BX107" s="45">
        <v>0</v>
      </c>
      <c r="BY107" s="45">
        <f t="shared" si="54"/>
        <v>0</v>
      </c>
      <c r="BZ107" s="45">
        <v>0</v>
      </c>
      <c r="CA107" s="45">
        <v>0</v>
      </c>
      <c r="CB107" s="45">
        <f t="shared" si="55"/>
        <v>0</v>
      </c>
      <c r="CC107" s="45">
        <v>0</v>
      </c>
      <c r="CD107" s="45">
        <v>0</v>
      </c>
      <c r="CE107" s="45">
        <f t="shared" si="56"/>
        <v>0</v>
      </c>
      <c r="CF107" s="45">
        <v>0</v>
      </c>
      <c r="CG107" s="45">
        <v>0</v>
      </c>
      <c r="CH107" s="45">
        <v>0</v>
      </c>
      <c r="CI107" s="45">
        <v>0</v>
      </c>
      <c r="CJ107" s="48"/>
      <c r="CK107" s="48"/>
      <c r="CL107" s="45">
        <v>0</v>
      </c>
      <c r="CM107" s="45">
        <v>0</v>
      </c>
      <c r="CN107" s="45">
        <f t="shared" si="57"/>
        <v>0</v>
      </c>
      <c r="CO107" s="115" t="s">
        <v>456</v>
      </c>
      <c r="CP107" s="45">
        <f t="shared" si="58"/>
        <v>0</v>
      </c>
      <c r="CQ107" s="45">
        <f t="shared" si="59"/>
        <v>0</v>
      </c>
      <c r="CR107" s="45">
        <f t="shared" si="60"/>
        <v>0</v>
      </c>
      <c r="CS107" s="45">
        <v>0</v>
      </c>
      <c r="CT107" s="45">
        <v>0</v>
      </c>
      <c r="CU107" s="45">
        <v>0</v>
      </c>
      <c r="CV107" s="45">
        <v>0</v>
      </c>
      <c r="CW107" s="45">
        <v>0</v>
      </c>
      <c r="CX107" s="45">
        <v>0</v>
      </c>
      <c r="CY107" s="45">
        <f t="shared" si="61"/>
        <v>0</v>
      </c>
      <c r="CZ107" s="115" t="s">
        <v>456</v>
      </c>
      <c r="DA107" s="45">
        <v>1</v>
      </c>
      <c r="DB107" s="45">
        <f t="shared" si="62"/>
        <v>1</v>
      </c>
      <c r="DC107" s="34">
        <f>(DB107/DA107)*100</f>
        <v>100</v>
      </c>
      <c r="DD107" s="45">
        <v>0</v>
      </c>
      <c r="DE107" s="45">
        <v>1</v>
      </c>
      <c r="DF107" s="45">
        <v>0</v>
      </c>
      <c r="DG107" s="45">
        <v>0</v>
      </c>
      <c r="DH107" s="48">
        <v>779</v>
      </c>
      <c r="DI107" s="48">
        <v>779</v>
      </c>
      <c r="DJ107" s="48">
        <v>779</v>
      </c>
      <c r="DK107" s="46">
        <v>0</v>
      </c>
      <c r="DL107" s="46">
        <v>0</v>
      </c>
      <c r="DM107" s="46">
        <v>0</v>
      </c>
      <c r="DN107" s="46">
        <v>2</v>
      </c>
    </row>
    <row r="108" spans="1:118" s="27" customFormat="1">
      <c r="A108" s="26" t="s">
        <v>166</v>
      </c>
      <c r="B108" s="26" t="s">
        <v>210</v>
      </c>
      <c r="C108" s="26" t="s">
        <v>31</v>
      </c>
      <c r="D108" s="46">
        <v>13</v>
      </c>
      <c r="E108" s="45">
        <f t="shared" si="76"/>
        <v>1</v>
      </c>
      <c r="F108" s="46">
        <v>1</v>
      </c>
      <c r="G108" s="34">
        <f t="shared" si="77"/>
        <v>100</v>
      </c>
      <c r="H108" s="46">
        <v>0</v>
      </c>
      <c r="I108" s="34">
        <f t="shared" si="78"/>
        <v>0</v>
      </c>
      <c r="J108" s="46">
        <v>1</v>
      </c>
      <c r="K108" s="34">
        <f t="shared" si="79"/>
        <v>7.6923076923076925</v>
      </c>
      <c r="L108" s="46">
        <v>6</v>
      </c>
      <c r="M108" s="46">
        <v>2</v>
      </c>
      <c r="N108" s="47">
        <f t="shared" si="80"/>
        <v>15.384615384615385</v>
      </c>
      <c r="O108" s="46">
        <v>0</v>
      </c>
      <c r="P108" s="46">
        <v>0</v>
      </c>
      <c r="Q108" s="34">
        <f t="shared" si="81"/>
        <v>0</v>
      </c>
      <c r="R108" s="46">
        <f t="shared" si="82"/>
        <v>2</v>
      </c>
      <c r="S108" s="46">
        <v>2</v>
      </c>
      <c r="T108" s="34">
        <f>(S108/R108)*100</f>
        <v>100</v>
      </c>
      <c r="U108" s="46">
        <v>0</v>
      </c>
      <c r="V108" s="34">
        <f>(U108/R108)*100</f>
        <v>0</v>
      </c>
      <c r="W108" s="46">
        <v>0</v>
      </c>
      <c r="X108" s="46">
        <v>1</v>
      </c>
      <c r="Y108" s="34">
        <f t="shared" si="85"/>
        <v>7.6923076923076925</v>
      </c>
      <c r="Z108" s="46">
        <v>0</v>
      </c>
      <c r="AA108" s="34">
        <f t="shared" si="63"/>
        <v>0</v>
      </c>
      <c r="AB108" s="42">
        <v>48.45</v>
      </c>
      <c r="AC108" s="42"/>
      <c r="AD108" s="42">
        <v>533</v>
      </c>
      <c r="AE108" s="42"/>
      <c r="AF108" s="34">
        <v>11</v>
      </c>
      <c r="AG108" s="34"/>
      <c r="AH108" s="45">
        <v>1</v>
      </c>
      <c r="AI108" s="34">
        <f>(AH108/S108)*100</f>
        <v>50</v>
      </c>
      <c r="AJ108" s="45">
        <v>0</v>
      </c>
      <c r="AK108" s="37" t="s">
        <v>456</v>
      </c>
      <c r="AL108" s="45">
        <v>1</v>
      </c>
      <c r="AM108" s="34">
        <f>(AL108/X108)*100</f>
        <v>100</v>
      </c>
      <c r="AN108" s="45">
        <v>0</v>
      </c>
      <c r="AO108" s="37" t="s">
        <v>456</v>
      </c>
      <c r="AP108" s="45">
        <v>0</v>
      </c>
      <c r="AQ108" s="176">
        <f t="shared" si="67"/>
        <v>0</v>
      </c>
      <c r="AR108" s="45">
        <f t="shared" si="41"/>
        <v>0</v>
      </c>
      <c r="AS108" s="34">
        <f t="shared" si="64"/>
        <v>0</v>
      </c>
      <c r="AT108" s="149">
        <v>0</v>
      </c>
      <c r="AU108" s="149">
        <v>0</v>
      </c>
      <c r="AV108" s="149">
        <v>0</v>
      </c>
      <c r="AW108" s="45">
        <f t="shared" si="43"/>
        <v>0</v>
      </c>
      <c r="AX108" s="45">
        <v>0</v>
      </c>
      <c r="AY108" s="45">
        <v>0</v>
      </c>
      <c r="AZ108" s="45">
        <v>0</v>
      </c>
      <c r="BA108" s="45">
        <v>0</v>
      </c>
      <c r="BB108" s="34">
        <f t="shared" si="65"/>
        <v>0</v>
      </c>
      <c r="BC108" s="149"/>
      <c r="BD108" s="37" t="s">
        <v>456</v>
      </c>
      <c r="BE108" s="45">
        <f t="shared" si="45"/>
        <v>0</v>
      </c>
      <c r="BF108" s="45">
        <f t="shared" si="46"/>
        <v>0</v>
      </c>
      <c r="BG108" s="45">
        <f t="shared" si="47"/>
        <v>0</v>
      </c>
      <c r="BH108" s="46">
        <v>0</v>
      </c>
      <c r="BI108" s="46">
        <v>0</v>
      </c>
      <c r="BJ108" s="46">
        <v>0</v>
      </c>
      <c r="BK108" s="46">
        <v>0</v>
      </c>
      <c r="BL108" s="46">
        <v>0</v>
      </c>
      <c r="BM108" s="46">
        <v>0</v>
      </c>
      <c r="BN108" s="46">
        <v>0</v>
      </c>
      <c r="BO108" s="46">
        <v>0</v>
      </c>
      <c r="BP108" s="46">
        <v>0</v>
      </c>
      <c r="BQ108" s="45">
        <f t="shared" si="48"/>
        <v>0</v>
      </c>
      <c r="BR108" s="47">
        <f t="shared" si="66"/>
        <v>0</v>
      </c>
      <c r="BS108" s="45">
        <f t="shared" si="50"/>
        <v>0</v>
      </c>
      <c r="BT108" s="45">
        <f t="shared" si="51"/>
        <v>0</v>
      </c>
      <c r="BU108" s="45">
        <f t="shared" si="52"/>
        <v>0</v>
      </c>
      <c r="BV108" s="45">
        <f t="shared" si="53"/>
        <v>0</v>
      </c>
      <c r="BW108" s="45">
        <v>0</v>
      </c>
      <c r="BX108" s="45">
        <v>0</v>
      </c>
      <c r="BY108" s="45">
        <f t="shared" si="54"/>
        <v>0</v>
      </c>
      <c r="BZ108" s="45">
        <v>0</v>
      </c>
      <c r="CA108" s="45">
        <v>0</v>
      </c>
      <c r="CB108" s="45">
        <f t="shared" si="55"/>
        <v>0</v>
      </c>
      <c r="CC108" s="45">
        <v>0</v>
      </c>
      <c r="CD108" s="45">
        <v>0</v>
      </c>
      <c r="CE108" s="45">
        <f t="shared" si="56"/>
        <v>0</v>
      </c>
      <c r="CF108" s="45">
        <v>0</v>
      </c>
      <c r="CG108" s="45">
        <v>0</v>
      </c>
      <c r="CH108" s="45">
        <v>0</v>
      </c>
      <c r="CI108" s="45">
        <v>0</v>
      </c>
      <c r="CJ108" s="48"/>
      <c r="CK108" s="48"/>
      <c r="CL108" s="45">
        <v>0</v>
      </c>
      <c r="CM108" s="45">
        <v>0</v>
      </c>
      <c r="CN108" s="45">
        <f t="shared" si="57"/>
        <v>0</v>
      </c>
      <c r="CO108" s="115" t="s">
        <v>456</v>
      </c>
      <c r="CP108" s="45">
        <f t="shared" si="58"/>
        <v>0</v>
      </c>
      <c r="CQ108" s="45">
        <f t="shared" si="59"/>
        <v>0</v>
      </c>
      <c r="CR108" s="45">
        <f t="shared" si="60"/>
        <v>0</v>
      </c>
      <c r="CS108" s="45">
        <v>0</v>
      </c>
      <c r="CT108" s="45">
        <v>0</v>
      </c>
      <c r="CU108" s="45">
        <v>0</v>
      </c>
      <c r="CV108" s="45">
        <v>0</v>
      </c>
      <c r="CW108" s="45">
        <v>0</v>
      </c>
      <c r="CX108" s="45">
        <v>0</v>
      </c>
      <c r="CY108" s="45">
        <f t="shared" si="61"/>
        <v>0</v>
      </c>
      <c r="CZ108" s="115" t="s">
        <v>456</v>
      </c>
      <c r="DA108" s="45">
        <v>0</v>
      </c>
      <c r="DB108" s="45">
        <f t="shared" si="62"/>
        <v>0</v>
      </c>
      <c r="DC108" s="37" t="s">
        <v>456</v>
      </c>
      <c r="DD108" s="45">
        <v>0</v>
      </c>
      <c r="DE108" s="45">
        <v>0</v>
      </c>
      <c r="DF108" s="45">
        <v>0</v>
      </c>
      <c r="DG108" s="45">
        <v>0</v>
      </c>
      <c r="DH108" s="48"/>
      <c r="DI108" s="48"/>
      <c r="DJ108" s="48"/>
      <c r="DK108" s="46">
        <v>0</v>
      </c>
      <c r="DL108" s="46">
        <v>0</v>
      </c>
      <c r="DM108" s="46">
        <v>0</v>
      </c>
      <c r="DN108" s="46">
        <v>1</v>
      </c>
    </row>
    <row r="109" spans="1:118" s="27" customFormat="1">
      <c r="A109" s="26" t="s">
        <v>268</v>
      </c>
      <c r="B109" s="26" t="s">
        <v>391</v>
      </c>
      <c r="C109" s="26" t="s">
        <v>32</v>
      </c>
      <c r="D109" s="46">
        <v>55</v>
      </c>
      <c r="E109" s="45">
        <f t="shared" si="76"/>
        <v>2</v>
      </c>
      <c r="F109" s="26">
        <v>2</v>
      </c>
      <c r="G109" s="34">
        <f t="shared" si="77"/>
        <v>100</v>
      </c>
      <c r="H109" s="26">
        <v>0</v>
      </c>
      <c r="I109" s="34">
        <f t="shared" si="78"/>
        <v>0</v>
      </c>
      <c r="J109" s="26">
        <v>1</v>
      </c>
      <c r="K109" s="34">
        <f t="shared" si="79"/>
        <v>1.8181818181818181</v>
      </c>
      <c r="L109" s="26">
        <v>13</v>
      </c>
      <c r="M109" s="26">
        <v>11</v>
      </c>
      <c r="N109" s="47">
        <f t="shared" si="80"/>
        <v>20</v>
      </c>
      <c r="O109" s="26">
        <v>0</v>
      </c>
      <c r="P109" s="26">
        <v>0</v>
      </c>
      <c r="Q109" s="34">
        <f t="shared" si="81"/>
        <v>0</v>
      </c>
      <c r="R109" s="46">
        <f t="shared" si="82"/>
        <v>0</v>
      </c>
      <c r="S109" s="26">
        <v>0</v>
      </c>
      <c r="T109" s="37" t="s">
        <v>456</v>
      </c>
      <c r="U109" s="26">
        <v>0</v>
      </c>
      <c r="V109" s="37" t="s">
        <v>456</v>
      </c>
      <c r="W109" s="46">
        <v>0</v>
      </c>
      <c r="X109" s="26">
        <v>0</v>
      </c>
      <c r="Y109" s="34">
        <f t="shared" si="85"/>
        <v>0</v>
      </c>
      <c r="Z109" s="46">
        <v>0</v>
      </c>
      <c r="AA109" s="34">
        <f t="shared" si="63"/>
        <v>0</v>
      </c>
      <c r="AB109" s="120" t="s">
        <v>392</v>
      </c>
      <c r="AC109" s="120" t="s">
        <v>392</v>
      </c>
      <c r="AD109" s="120" t="s">
        <v>392</v>
      </c>
      <c r="AE109" s="120" t="s">
        <v>392</v>
      </c>
      <c r="AF109" s="37" t="s">
        <v>392</v>
      </c>
      <c r="AG109" s="37" t="s">
        <v>392</v>
      </c>
      <c r="AH109" s="169">
        <v>0</v>
      </c>
      <c r="AI109" s="37" t="s">
        <v>456</v>
      </c>
      <c r="AJ109" s="169">
        <v>0</v>
      </c>
      <c r="AK109" s="37" t="s">
        <v>456</v>
      </c>
      <c r="AL109" s="169">
        <v>0</v>
      </c>
      <c r="AM109" s="37" t="s">
        <v>456</v>
      </c>
      <c r="AN109" s="169">
        <v>0</v>
      </c>
      <c r="AO109" s="37" t="s">
        <v>456</v>
      </c>
      <c r="AP109" s="45">
        <v>1</v>
      </c>
      <c r="AQ109" s="176">
        <f t="shared" si="67"/>
        <v>1.8181818181818181</v>
      </c>
      <c r="AR109" s="45">
        <f t="shared" si="41"/>
        <v>0</v>
      </c>
      <c r="AS109" s="34">
        <f t="shared" si="64"/>
        <v>0</v>
      </c>
      <c r="AT109" s="149">
        <v>0</v>
      </c>
      <c r="AU109" s="149">
        <v>0</v>
      </c>
      <c r="AV109" s="149">
        <v>0</v>
      </c>
      <c r="AW109" s="45">
        <f t="shared" si="43"/>
        <v>0</v>
      </c>
      <c r="AX109" s="45">
        <v>0</v>
      </c>
      <c r="AY109" s="45">
        <v>0</v>
      </c>
      <c r="AZ109" s="45">
        <v>0</v>
      </c>
      <c r="BA109" s="45">
        <v>0</v>
      </c>
      <c r="BB109" s="34">
        <f t="shared" si="65"/>
        <v>0</v>
      </c>
      <c r="BC109" s="149">
        <v>0</v>
      </c>
      <c r="BD109" s="37" t="s">
        <v>456</v>
      </c>
      <c r="BE109" s="45">
        <f t="shared" si="45"/>
        <v>0</v>
      </c>
      <c r="BF109" s="45">
        <f t="shared" si="46"/>
        <v>0</v>
      </c>
      <c r="BG109" s="45">
        <f t="shared" si="47"/>
        <v>0</v>
      </c>
      <c r="BH109" s="46">
        <v>0</v>
      </c>
      <c r="BI109" s="46">
        <v>0</v>
      </c>
      <c r="BJ109" s="46">
        <v>0</v>
      </c>
      <c r="BK109" s="46">
        <v>0</v>
      </c>
      <c r="BL109" s="46">
        <v>0</v>
      </c>
      <c r="BM109" s="46">
        <v>0</v>
      </c>
      <c r="BN109" s="46">
        <v>0</v>
      </c>
      <c r="BO109" s="46">
        <v>0</v>
      </c>
      <c r="BP109" s="46">
        <v>0</v>
      </c>
      <c r="BQ109" s="45">
        <f t="shared" si="48"/>
        <v>0</v>
      </c>
      <c r="BR109" s="47">
        <f t="shared" si="66"/>
        <v>0</v>
      </c>
      <c r="BS109" s="45">
        <f t="shared" si="50"/>
        <v>0</v>
      </c>
      <c r="BT109" s="45">
        <f t="shared" si="51"/>
        <v>0</v>
      </c>
      <c r="BU109" s="45">
        <f t="shared" si="52"/>
        <v>0</v>
      </c>
      <c r="BV109" s="45">
        <f t="shared" si="53"/>
        <v>0</v>
      </c>
      <c r="BW109" s="45">
        <v>0</v>
      </c>
      <c r="BX109" s="45">
        <v>0</v>
      </c>
      <c r="BY109" s="45">
        <f t="shared" si="54"/>
        <v>0</v>
      </c>
      <c r="BZ109" s="45">
        <v>0</v>
      </c>
      <c r="CA109" s="45">
        <v>0</v>
      </c>
      <c r="CB109" s="45">
        <f t="shared" si="55"/>
        <v>0</v>
      </c>
      <c r="CC109" s="45">
        <v>0</v>
      </c>
      <c r="CD109" s="45">
        <v>0</v>
      </c>
      <c r="CE109" s="45">
        <f t="shared" si="56"/>
        <v>0</v>
      </c>
      <c r="CF109" s="45">
        <v>0</v>
      </c>
      <c r="CG109" s="45">
        <v>0</v>
      </c>
      <c r="CH109" s="45">
        <v>0</v>
      </c>
      <c r="CI109" s="45">
        <v>0</v>
      </c>
      <c r="CJ109" s="48"/>
      <c r="CK109" s="48"/>
      <c r="CL109" s="45">
        <v>0</v>
      </c>
      <c r="CM109" s="45">
        <v>0</v>
      </c>
      <c r="CN109" s="45">
        <f t="shared" si="57"/>
        <v>0</v>
      </c>
      <c r="CO109" s="115" t="s">
        <v>456</v>
      </c>
      <c r="CP109" s="45">
        <f t="shared" si="58"/>
        <v>0</v>
      </c>
      <c r="CQ109" s="45">
        <f t="shared" si="59"/>
        <v>0</v>
      </c>
      <c r="CR109" s="45">
        <f t="shared" si="60"/>
        <v>0</v>
      </c>
      <c r="CS109" s="45">
        <v>0</v>
      </c>
      <c r="CT109" s="45">
        <v>0</v>
      </c>
      <c r="CU109" s="45">
        <v>0</v>
      </c>
      <c r="CV109" s="45">
        <v>0</v>
      </c>
      <c r="CW109" s="45">
        <v>0</v>
      </c>
      <c r="CX109" s="45">
        <v>0</v>
      </c>
      <c r="CY109" s="45">
        <f t="shared" si="61"/>
        <v>0</v>
      </c>
      <c r="CZ109" s="115" t="s">
        <v>456</v>
      </c>
      <c r="DA109" s="45">
        <v>0</v>
      </c>
      <c r="DB109" s="45">
        <f t="shared" si="62"/>
        <v>0</v>
      </c>
      <c r="DC109" s="37" t="s">
        <v>456</v>
      </c>
      <c r="DD109" s="45">
        <v>0</v>
      </c>
      <c r="DE109" s="45">
        <v>0</v>
      </c>
      <c r="DF109" s="45">
        <v>0</v>
      </c>
      <c r="DG109" s="45">
        <v>0</v>
      </c>
      <c r="DH109" s="48"/>
      <c r="DI109" s="48"/>
      <c r="DJ109" s="48"/>
      <c r="DK109" s="46">
        <v>0</v>
      </c>
      <c r="DL109" s="46" t="s">
        <v>392</v>
      </c>
      <c r="DM109" s="46" t="s">
        <v>392</v>
      </c>
      <c r="DN109" s="46">
        <v>0</v>
      </c>
    </row>
    <row r="110" spans="1:118" s="27" customFormat="1">
      <c r="A110" s="26" t="s">
        <v>269</v>
      </c>
      <c r="B110" s="26" t="s">
        <v>391</v>
      </c>
      <c r="C110" s="26" t="s">
        <v>34</v>
      </c>
      <c r="D110" s="46">
        <v>21</v>
      </c>
      <c r="E110" s="45">
        <f t="shared" si="76"/>
        <v>1</v>
      </c>
      <c r="F110" s="26">
        <v>1</v>
      </c>
      <c r="G110" s="34">
        <f t="shared" si="77"/>
        <v>100</v>
      </c>
      <c r="H110" s="26">
        <v>0</v>
      </c>
      <c r="I110" s="34">
        <f t="shared" si="78"/>
        <v>0</v>
      </c>
      <c r="J110" s="26">
        <v>1</v>
      </c>
      <c r="K110" s="34">
        <f t="shared" si="79"/>
        <v>4.7619047619047619</v>
      </c>
      <c r="L110" s="26">
        <v>3</v>
      </c>
      <c r="M110" s="26">
        <v>2</v>
      </c>
      <c r="N110" s="47">
        <f t="shared" si="80"/>
        <v>9.5238095238095237</v>
      </c>
      <c r="O110" s="26">
        <v>0</v>
      </c>
      <c r="P110" s="26">
        <v>0</v>
      </c>
      <c r="Q110" s="34">
        <f t="shared" si="81"/>
        <v>0</v>
      </c>
      <c r="R110" s="46">
        <f t="shared" si="82"/>
        <v>0</v>
      </c>
      <c r="S110" s="26">
        <v>0</v>
      </c>
      <c r="T110" s="37" t="s">
        <v>456</v>
      </c>
      <c r="U110" s="26">
        <v>0</v>
      </c>
      <c r="V110" s="37" t="s">
        <v>456</v>
      </c>
      <c r="W110" s="46">
        <v>0</v>
      </c>
      <c r="X110" s="26">
        <v>0</v>
      </c>
      <c r="Y110" s="34">
        <f t="shared" si="85"/>
        <v>0</v>
      </c>
      <c r="Z110" s="46">
        <v>0</v>
      </c>
      <c r="AA110" s="34">
        <f t="shared" si="63"/>
        <v>0</v>
      </c>
      <c r="AB110" s="120" t="s">
        <v>392</v>
      </c>
      <c r="AC110" s="120" t="s">
        <v>392</v>
      </c>
      <c r="AD110" s="120" t="s">
        <v>392</v>
      </c>
      <c r="AE110" s="120" t="s">
        <v>392</v>
      </c>
      <c r="AF110" s="37" t="s">
        <v>392</v>
      </c>
      <c r="AG110" s="37" t="s">
        <v>392</v>
      </c>
      <c r="AH110" s="169">
        <v>0</v>
      </c>
      <c r="AI110" s="37" t="s">
        <v>456</v>
      </c>
      <c r="AJ110" s="169">
        <v>0</v>
      </c>
      <c r="AK110" s="37" t="s">
        <v>456</v>
      </c>
      <c r="AL110" s="169">
        <v>0</v>
      </c>
      <c r="AM110" s="37" t="s">
        <v>456</v>
      </c>
      <c r="AN110" s="169">
        <v>0</v>
      </c>
      <c r="AO110" s="37" t="s">
        <v>456</v>
      </c>
      <c r="AP110" s="45">
        <v>0</v>
      </c>
      <c r="AQ110" s="176">
        <f t="shared" si="67"/>
        <v>0</v>
      </c>
      <c r="AR110" s="45">
        <f t="shared" si="41"/>
        <v>0</v>
      </c>
      <c r="AS110" s="34">
        <f t="shared" si="64"/>
        <v>0</v>
      </c>
      <c r="AT110" s="149">
        <v>0</v>
      </c>
      <c r="AU110" s="149">
        <v>0</v>
      </c>
      <c r="AV110" s="149">
        <v>0</v>
      </c>
      <c r="AW110" s="45">
        <f t="shared" si="43"/>
        <v>0</v>
      </c>
      <c r="AX110" s="45">
        <v>0</v>
      </c>
      <c r="AY110" s="45">
        <v>0</v>
      </c>
      <c r="AZ110" s="45">
        <v>0</v>
      </c>
      <c r="BA110" s="45">
        <v>0</v>
      </c>
      <c r="BB110" s="34">
        <f t="shared" si="65"/>
        <v>0</v>
      </c>
      <c r="BC110" s="149">
        <v>0</v>
      </c>
      <c r="BD110" s="37" t="s">
        <v>456</v>
      </c>
      <c r="BE110" s="45">
        <f t="shared" si="45"/>
        <v>0</v>
      </c>
      <c r="BF110" s="45">
        <f t="shared" si="46"/>
        <v>0</v>
      </c>
      <c r="BG110" s="45">
        <f t="shared" si="47"/>
        <v>0</v>
      </c>
      <c r="BH110" s="46">
        <v>0</v>
      </c>
      <c r="BI110" s="46">
        <v>0</v>
      </c>
      <c r="BJ110" s="46">
        <v>0</v>
      </c>
      <c r="BK110" s="46">
        <v>0</v>
      </c>
      <c r="BL110" s="46">
        <v>0</v>
      </c>
      <c r="BM110" s="46">
        <v>0</v>
      </c>
      <c r="BN110" s="46">
        <v>0</v>
      </c>
      <c r="BO110" s="46">
        <v>0</v>
      </c>
      <c r="BP110" s="46">
        <v>0</v>
      </c>
      <c r="BQ110" s="45">
        <f t="shared" si="48"/>
        <v>0</v>
      </c>
      <c r="BR110" s="47">
        <f t="shared" si="66"/>
        <v>0</v>
      </c>
      <c r="BS110" s="45">
        <f t="shared" si="50"/>
        <v>0</v>
      </c>
      <c r="BT110" s="45">
        <f t="shared" si="51"/>
        <v>0</v>
      </c>
      <c r="BU110" s="45">
        <f t="shared" si="52"/>
        <v>0</v>
      </c>
      <c r="BV110" s="45">
        <f t="shared" si="53"/>
        <v>0</v>
      </c>
      <c r="BW110" s="45">
        <v>0</v>
      </c>
      <c r="BX110" s="45">
        <v>0</v>
      </c>
      <c r="BY110" s="45">
        <f t="shared" si="54"/>
        <v>0</v>
      </c>
      <c r="BZ110" s="45">
        <v>0</v>
      </c>
      <c r="CA110" s="45">
        <v>0</v>
      </c>
      <c r="CB110" s="45">
        <f t="shared" si="55"/>
        <v>0</v>
      </c>
      <c r="CC110" s="45">
        <v>0</v>
      </c>
      <c r="CD110" s="45">
        <v>0</v>
      </c>
      <c r="CE110" s="45">
        <f t="shared" si="56"/>
        <v>0</v>
      </c>
      <c r="CF110" s="45">
        <v>0</v>
      </c>
      <c r="CG110" s="45">
        <v>0</v>
      </c>
      <c r="CH110" s="45">
        <v>0</v>
      </c>
      <c r="CI110" s="45">
        <v>0</v>
      </c>
      <c r="CJ110" s="48"/>
      <c r="CK110" s="48"/>
      <c r="CL110" s="45">
        <v>0</v>
      </c>
      <c r="CM110" s="45">
        <v>0</v>
      </c>
      <c r="CN110" s="45">
        <f t="shared" si="57"/>
        <v>0</v>
      </c>
      <c r="CO110" s="115" t="s">
        <v>456</v>
      </c>
      <c r="CP110" s="45">
        <f t="shared" si="58"/>
        <v>0</v>
      </c>
      <c r="CQ110" s="45">
        <f t="shared" si="59"/>
        <v>0</v>
      </c>
      <c r="CR110" s="45">
        <f t="shared" si="60"/>
        <v>0</v>
      </c>
      <c r="CS110" s="45">
        <v>0</v>
      </c>
      <c r="CT110" s="45">
        <v>0</v>
      </c>
      <c r="CU110" s="45">
        <v>0</v>
      </c>
      <c r="CV110" s="45">
        <v>0</v>
      </c>
      <c r="CW110" s="45">
        <v>0</v>
      </c>
      <c r="CX110" s="45">
        <v>0</v>
      </c>
      <c r="CY110" s="45">
        <f t="shared" si="61"/>
        <v>0</v>
      </c>
      <c r="CZ110" s="115" t="s">
        <v>456</v>
      </c>
      <c r="DA110" s="45">
        <v>0</v>
      </c>
      <c r="DB110" s="45">
        <f t="shared" si="62"/>
        <v>0</v>
      </c>
      <c r="DC110" s="37" t="s">
        <v>456</v>
      </c>
      <c r="DD110" s="45">
        <v>0</v>
      </c>
      <c r="DE110" s="45">
        <v>0</v>
      </c>
      <c r="DF110" s="45">
        <v>0</v>
      </c>
      <c r="DG110" s="45">
        <v>0</v>
      </c>
      <c r="DH110" s="48"/>
      <c r="DI110" s="48"/>
      <c r="DJ110" s="48"/>
      <c r="DK110" s="46">
        <v>0</v>
      </c>
      <c r="DL110" s="46" t="s">
        <v>392</v>
      </c>
      <c r="DM110" s="46" t="s">
        <v>392</v>
      </c>
      <c r="DN110" s="46">
        <v>0</v>
      </c>
    </row>
    <row r="111" spans="1:118" s="27" customFormat="1">
      <c r="A111" s="26" t="s">
        <v>167</v>
      </c>
      <c r="B111" s="26" t="s">
        <v>210</v>
      </c>
      <c r="C111" s="26" t="s">
        <v>31</v>
      </c>
      <c r="D111" s="46">
        <v>28</v>
      </c>
      <c r="E111" s="45">
        <f t="shared" si="76"/>
        <v>0</v>
      </c>
      <c r="F111" s="46">
        <v>0</v>
      </c>
      <c r="G111" s="37" t="s">
        <v>456</v>
      </c>
      <c r="H111" s="46">
        <v>0</v>
      </c>
      <c r="I111" s="37" t="s">
        <v>456</v>
      </c>
      <c r="J111" s="46">
        <v>0</v>
      </c>
      <c r="K111" s="34">
        <f t="shared" si="79"/>
        <v>0</v>
      </c>
      <c r="L111" s="46">
        <v>39</v>
      </c>
      <c r="M111" s="46">
        <v>12</v>
      </c>
      <c r="N111" s="47">
        <f t="shared" si="80"/>
        <v>42.857142857142854</v>
      </c>
      <c r="O111" s="46">
        <v>8</v>
      </c>
      <c r="P111" s="46">
        <v>4</v>
      </c>
      <c r="Q111" s="34">
        <f t="shared" si="81"/>
        <v>14.285714285714285</v>
      </c>
      <c r="R111" s="46">
        <f t="shared" si="82"/>
        <v>0</v>
      </c>
      <c r="S111" s="46">
        <v>0</v>
      </c>
      <c r="T111" s="37" t="s">
        <v>456</v>
      </c>
      <c r="U111" s="46">
        <v>0</v>
      </c>
      <c r="V111" s="37" t="s">
        <v>456</v>
      </c>
      <c r="W111" s="46">
        <v>0</v>
      </c>
      <c r="X111" s="46">
        <v>0</v>
      </c>
      <c r="Y111" s="34">
        <f t="shared" si="85"/>
        <v>0</v>
      </c>
      <c r="Z111" s="46">
        <v>0</v>
      </c>
      <c r="AA111" s="34">
        <f t="shared" si="63"/>
        <v>0</v>
      </c>
      <c r="AB111" s="42"/>
      <c r="AC111" s="42"/>
      <c r="AD111" s="42"/>
      <c r="AE111" s="42"/>
      <c r="AF111" s="34"/>
      <c r="AG111" s="34"/>
      <c r="AH111" s="45">
        <v>0</v>
      </c>
      <c r="AI111" s="37" t="s">
        <v>456</v>
      </c>
      <c r="AJ111" s="45">
        <v>0</v>
      </c>
      <c r="AK111" s="37" t="s">
        <v>456</v>
      </c>
      <c r="AL111" s="45">
        <v>0</v>
      </c>
      <c r="AM111" s="37" t="s">
        <v>456</v>
      </c>
      <c r="AN111" s="45">
        <v>0</v>
      </c>
      <c r="AO111" s="37" t="s">
        <v>456</v>
      </c>
      <c r="AP111" s="45">
        <v>0</v>
      </c>
      <c r="AQ111" s="175">
        <f t="shared" si="67"/>
        <v>0</v>
      </c>
      <c r="AR111" s="45">
        <f t="shared" si="41"/>
        <v>0</v>
      </c>
      <c r="AS111" s="34">
        <f t="shared" si="64"/>
        <v>0</v>
      </c>
      <c r="AT111" s="149">
        <v>0</v>
      </c>
      <c r="AU111" s="149">
        <v>0</v>
      </c>
      <c r="AV111" s="149">
        <v>0</v>
      </c>
      <c r="AW111" s="45">
        <f t="shared" si="43"/>
        <v>0</v>
      </c>
      <c r="AX111" s="45">
        <v>0</v>
      </c>
      <c r="AY111" s="45">
        <v>0</v>
      </c>
      <c r="AZ111" s="45">
        <v>0</v>
      </c>
      <c r="BA111" s="45">
        <v>0</v>
      </c>
      <c r="BB111" s="34">
        <f t="shared" si="65"/>
        <v>0</v>
      </c>
      <c r="BC111" s="149">
        <v>0</v>
      </c>
      <c r="BD111" s="37" t="s">
        <v>456</v>
      </c>
      <c r="BE111" s="45">
        <f t="shared" si="45"/>
        <v>0</v>
      </c>
      <c r="BF111" s="45">
        <f t="shared" si="46"/>
        <v>0</v>
      </c>
      <c r="BG111" s="45">
        <f t="shared" si="47"/>
        <v>0</v>
      </c>
      <c r="BH111" s="46">
        <v>0</v>
      </c>
      <c r="BI111" s="46">
        <v>0</v>
      </c>
      <c r="BJ111" s="46">
        <v>0</v>
      </c>
      <c r="BK111" s="46">
        <v>0</v>
      </c>
      <c r="BL111" s="46">
        <v>0</v>
      </c>
      <c r="BM111" s="46">
        <v>0</v>
      </c>
      <c r="BN111" s="46">
        <v>0</v>
      </c>
      <c r="BO111" s="46">
        <v>0</v>
      </c>
      <c r="BP111" s="46">
        <v>0</v>
      </c>
      <c r="BQ111" s="45">
        <f t="shared" si="48"/>
        <v>0</v>
      </c>
      <c r="BR111" s="47">
        <f t="shared" si="66"/>
        <v>0</v>
      </c>
      <c r="BS111" s="45">
        <f t="shared" si="50"/>
        <v>0</v>
      </c>
      <c r="BT111" s="45">
        <f t="shared" si="51"/>
        <v>0</v>
      </c>
      <c r="BU111" s="45">
        <f t="shared" si="52"/>
        <v>0</v>
      </c>
      <c r="BV111" s="45">
        <f t="shared" si="53"/>
        <v>0</v>
      </c>
      <c r="BW111" s="45">
        <v>0</v>
      </c>
      <c r="BX111" s="45">
        <v>0</v>
      </c>
      <c r="BY111" s="45">
        <f t="shared" si="54"/>
        <v>0</v>
      </c>
      <c r="BZ111" s="45">
        <v>0</v>
      </c>
      <c r="CA111" s="45">
        <v>0</v>
      </c>
      <c r="CB111" s="45">
        <f t="shared" si="55"/>
        <v>0</v>
      </c>
      <c r="CC111" s="45">
        <v>0</v>
      </c>
      <c r="CD111" s="45">
        <v>0</v>
      </c>
      <c r="CE111" s="45">
        <f t="shared" si="56"/>
        <v>0</v>
      </c>
      <c r="CF111" s="45">
        <v>0</v>
      </c>
      <c r="CG111" s="45">
        <v>0</v>
      </c>
      <c r="CH111" s="45">
        <v>0</v>
      </c>
      <c r="CI111" s="45">
        <v>0</v>
      </c>
      <c r="CJ111" s="48"/>
      <c r="CK111" s="48"/>
      <c r="CL111" s="45">
        <v>0</v>
      </c>
      <c r="CM111" s="45">
        <v>0</v>
      </c>
      <c r="CN111" s="45">
        <f t="shared" si="57"/>
        <v>0</v>
      </c>
      <c r="CO111" s="115" t="s">
        <v>456</v>
      </c>
      <c r="CP111" s="45">
        <f t="shared" si="58"/>
        <v>0</v>
      </c>
      <c r="CQ111" s="45">
        <f t="shared" si="59"/>
        <v>0</v>
      </c>
      <c r="CR111" s="45">
        <f t="shared" si="60"/>
        <v>0</v>
      </c>
      <c r="CS111" s="45">
        <v>0</v>
      </c>
      <c r="CT111" s="45">
        <v>0</v>
      </c>
      <c r="CU111" s="45">
        <v>0</v>
      </c>
      <c r="CV111" s="45">
        <v>0</v>
      </c>
      <c r="CW111" s="45">
        <v>0</v>
      </c>
      <c r="CX111" s="45">
        <v>0</v>
      </c>
      <c r="CY111" s="45">
        <f t="shared" si="61"/>
        <v>0</v>
      </c>
      <c r="CZ111" s="115" t="s">
        <v>456</v>
      </c>
      <c r="DA111" s="45">
        <v>0</v>
      </c>
      <c r="DB111" s="45">
        <f t="shared" si="62"/>
        <v>0</v>
      </c>
      <c r="DC111" s="37" t="s">
        <v>456</v>
      </c>
      <c r="DD111" s="45">
        <v>0</v>
      </c>
      <c r="DE111" s="45">
        <v>0</v>
      </c>
      <c r="DF111" s="45">
        <v>0</v>
      </c>
      <c r="DG111" s="45">
        <v>0</v>
      </c>
      <c r="DH111" s="48"/>
      <c r="DI111" s="48"/>
      <c r="DJ111" s="48"/>
      <c r="DK111" s="46">
        <v>0</v>
      </c>
      <c r="DL111" s="46">
        <v>1</v>
      </c>
      <c r="DM111" s="46">
        <v>0</v>
      </c>
      <c r="DN111" s="46">
        <v>0</v>
      </c>
    </row>
    <row r="112" spans="1:118" s="27" customFormat="1">
      <c r="A112" s="26" t="s">
        <v>270</v>
      </c>
      <c r="B112" s="26" t="s">
        <v>391</v>
      </c>
      <c r="C112" s="26" t="s">
        <v>32</v>
      </c>
      <c r="D112" s="46">
        <v>0</v>
      </c>
      <c r="E112" s="45">
        <f t="shared" si="76"/>
        <v>0</v>
      </c>
      <c r="F112" s="26">
        <v>0</v>
      </c>
      <c r="G112" s="37" t="s">
        <v>456</v>
      </c>
      <c r="H112" s="26">
        <v>0</v>
      </c>
      <c r="I112" s="37" t="s">
        <v>456</v>
      </c>
      <c r="J112" s="26">
        <v>0</v>
      </c>
      <c r="K112" s="37" t="s">
        <v>456</v>
      </c>
      <c r="L112" s="26">
        <v>0</v>
      </c>
      <c r="M112" s="26">
        <v>0</v>
      </c>
      <c r="N112" s="115" t="s">
        <v>456</v>
      </c>
      <c r="O112" s="26">
        <v>0</v>
      </c>
      <c r="P112" s="26">
        <v>0</v>
      </c>
      <c r="Q112" s="37" t="s">
        <v>456</v>
      </c>
      <c r="R112" s="46">
        <f t="shared" si="82"/>
        <v>0</v>
      </c>
      <c r="S112" s="26">
        <v>0</v>
      </c>
      <c r="T112" s="37" t="s">
        <v>456</v>
      </c>
      <c r="U112" s="26">
        <v>0</v>
      </c>
      <c r="V112" s="37" t="s">
        <v>456</v>
      </c>
      <c r="W112" s="46">
        <v>0</v>
      </c>
      <c r="X112" s="26">
        <v>0</v>
      </c>
      <c r="Y112" s="37" t="s">
        <v>456</v>
      </c>
      <c r="Z112" s="46">
        <v>0</v>
      </c>
      <c r="AA112" s="37" t="s">
        <v>456</v>
      </c>
      <c r="AB112" s="120" t="s">
        <v>392</v>
      </c>
      <c r="AC112" s="120" t="s">
        <v>392</v>
      </c>
      <c r="AD112" s="120" t="s">
        <v>392</v>
      </c>
      <c r="AE112" s="120" t="s">
        <v>392</v>
      </c>
      <c r="AF112" s="37" t="s">
        <v>392</v>
      </c>
      <c r="AG112" s="37" t="s">
        <v>392</v>
      </c>
      <c r="AH112" s="169">
        <v>0</v>
      </c>
      <c r="AI112" s="37" t="s">
        <v>456</v>
      </c>
      <c r="AJ112" s="169">
        <v>0</v>
      </c>
      <c r="AK112" s="37" t="s">
        <v>456</v>
      </c>
      <c r="AL112" s="169">
        <v>0</v>
      </c>
      <c r="AM112" s="37" t="s">
        <v>456</v>
      </c>
      <c r="AN112" s="169">
        <v>0</v>
      </c>
      <c r="AO112" s="37" t="s">
        <v>456</v>
      </c>
      <c r="AP112" s="45">
        <v>0</v>
      </c>
      <c r="AQ112" s="176" t="s">
        <v>456</v>
      </c>
      <c r="AR112" s="45">
        <f t="shared" si="41"/>
        <v>0</v>
      </c>
      <c r="AS112" s="37" t="s">
        <v>456</v>
      </c>
      <c r="AT112" s="149">
        <v>0</v>
      </c>
      <c r="AU112" s="149">
        <v>0</v>
      </c>
      <c r="AV112" s="149">
        <v>0</v>
      </c>
      <c r="AW112" s="45">
        <f t="shared" si="43"/>
        <v>0</v>
      </c>
      <c r="AX112" s="45">
        <v>0</v>
      </c>
      <c r="AY112" s="45">
        <v>0</v>
      </c>
      <c r="AZ112" s="45">
        <v>0</v>
      </c>
      <c r="BA112" s="45">
        <v>0</v>
      </c>
      <c r="BB112" s="37" t="s">
        <v>456</v>
      </c>
      <c r="BC112" s="149">
        <v>0</v>
      </c>
      <c r="BD112" s="37" t="s">
        <v>456</v>
      </c>
      <c r="BE112" s="45">
        <f t="shared" si="45"/>
        <v>0</v>
      </c>
      <c r="BF112" s="45">
        <f t="shared" si="46"/>
        <v>0</v>
      </c>
      <c r="BG112" s="45">
        <f t="shared" si="47"/>
        <v>0</v>
      </c>
      <c r="BH112" s="46">
        <v>0</v>
      </c>
      <c r="BI112" s="46">
        <v>0</v>
      </c>
      <c r="BJ112" s="46">
        <v>0</v>
      </c>
      <c r="BK112" s="46">
        <v>0</v>
      </c>
      <c r="BL112" s="46">
        <v>0</v>
      </c>
      <c r="BM112" s="46">
        <v>0</v>
      </c>
      <c r="BN112" s="46">
        <v>0</v>
      </c>
      <c r="BO112" s="46">
        <v>0</v>
      </c>
      <c r="BP112" s="46">
        <v>0</v>
      </c>
      <c r="BQ112" s="45">
        <f t="shared" si="48"/>
        <v>0</v>
      </c>
      <c r="BR112" s="115" t="s">
        <v>456</v>
      </c>
      <c r="BS112" s="45">
        <f t="shared" si="50"/>
        <v>0</v>
      </c>
      <c r="BT112" s="45">
        <f t="shared" si="51"/>
        <v>0</v>
      </c>
      <c r="BU112" s="45">
        <f t="shared" si="52"/>
        <v>0</v>
      </c>
      <c r="BV112" s="45">
        <f t="shared" si="53"/>
        <v>0</v>
      </c>
      <c r="BW112" s="45">
        <v>0</v>
      </c>
      <c r="BX112" s="45">
        <v>0</v>
      </c>
      <c r="BY112" s="45">
        <f t="shared" si="54"/>
        <v>0</v>
      </c>
      <c r="BZ112" s="45">
        <v>0</v>
      </c>
      <c r="CA112" s="45">
        <v>0</v>
      </c>
      <c r="CB112" s="45">
        <f t="shared" si="55"/>
        <v>0</v>
      </c>
      <c r="CC112" s="45">
        <v>0</v>
      </c>
      <c r="CD112" s="45">
        <v>0</v>
      </c>
      <c r="CE112" s="45">
        <f t="shared" si="56"/>
        <v>0</v>
      </c>
      <c r="CF112" s="45">
        <v>0</v>
      </c>
      <c r="CG112" s="45">
        <v>0</v>
      </c>
      <c r="CH112" s="45">
        <v>0</v>
      </c>
      <c r="CI112" s="45">
        <v>0</v>
      </c>
      <c r="CJ112" s="48"/>
      <c r="CK112" s="48"/>
      <c r="CL112" s="45">
        <v>0</v>
      </c>
      <c r="CM112" s="45">
        <v>0</v>
      </c>
      <c r="CN112" s="45">
        <f t="shared" si="57"/>
        <v>0</v>
      </c>
      <c r="CO112" s="115" t="s">
        <v>456</v>
      </c>
      <c r="CP112" s="45">
        <f t="shared" si="58"/>
        <v>0</v>
      </c>
      <c r="CQ112" s="45">
        <f t="shared" si="59"/>
        <v>0</v>
      </c>
      <c r="CR112" s="45">
        <f t="shared" si="60"/>
        <v>0</v>
      </c>
      <c r="CS112" s="45">
        <v>0</v>
      </c>
      <c r="CT112" s="45">
        <v>0</v>
      </c>
      <c r="CU112" s="45">
        <v>0</v>
      </c>
      <c r="CV112" s="45">
        <v>0</v>
      </c>
      <c r="CW112" s="45">
        <v>0</v>
      </c>
      <c r="CX112" s="45">
        <v>0</v>
      </c>
      <c r="CY112" s="45">
        <f t="shared" si="61"/>
        <v>0</v>
      </c>
      <c r="CZ112" s="115" t="s">
        <v>456</v>
      </c>
      <c r="DA112" s="45">
        <v>0</v>
      </c>
      <c r="DB112" s="45">
        <f t="shared" si="62"/>
        <v>0</v>
      </c>
      <c r="DC112" s="37" t="s">
        <v>456</v>
      </c>
      <c r="DD112" s="45">
        <v>0</v>
      </c>
      <c r="DE112" s="45">
        <v>0</v>
      </c>
      <c r="DF112" s="45">
        <v>0</v>
      </c>
      <c r="DG112" s="45">
        <v>0</v>
      </c>
      <c r="DH112" s="48"/>
      <c r="DI112" s="48"/>
      <c r="DJ112" s="48"/>
      <c r="DK112" s="46">
        <v>0</v>
      </c>
      <c r="DL112" s="46" t="s">
        <v>392</v>
      </c>
      <c r="DM112" s="46" t="s">
        <v>392</v>
      </c>
      <c r="DN112" s="46">
        <v>0</v>
      </c>
    </row>
    <row r="113" spans="1:118" s="27" customFormat="1">
      <c r="A113" s="26" t="s">
        <v>271</v>
      </c>
      <c r="B113" s="26" t="s">
        <v>391</v>
      </c>
      <c r="C113" s="26" t="s">
        <v>33</v>
      </c>
      <c r="D113" s="46">
        <v>25</v>
      </c>
      <c r="E113" s="45">
        <f t="shared" si="76"/>
        <v>0</v>
      </c>
      <c r="F113" s="26">
        <v>0</v>
      </c>
      <c r="G113" s="37" t="s">
        <v>456</v>
      </c>
      <c r="H113" s="26">
        <v>0</v>
      </c>
      <c r="I113" s="37" t="s">
        <v>456</v>
      </c>
      <c r="J113" s="26">
        <v>0</v>
      </c>
      <c r="K113" s="34">
        <f t="shared" ref="K113:K153" si="88">(J113/D113)*100</f>
        <v>0</v>
      </c>
      <c r="L113" s="26">
        <v>2</v>
      </c>
      <c r="M113" s="26">
        <v>2</v>
      </c>
      <c r="N113" s="47">
        <f t="shared" ref="N113:N153" si="89">(M113/D113)*100</f>
        <v>8</v>
      </c>
      <c r="O113" s="26">
        <v>0</v>
      </c>
      <c r="P113" s="26">
        <v>0</v>
      </c>
      <c r="Q113" s="34">
        <f t="shared" ref="Q113:Q153" si="90">(P113/D113)*100</f>
        <v>0</v>
      </c>
      <c r="R113" s="46">
        <f t="shared" si="82"/>
        <v>0</v>
      </c>
      <c r="S113" s="26">
        <v>0</v>
      </c>
      <c r="T113" s="37" t="s">
        <v>456</v>
      </c>
      <c r="U113" s="26">
        <v>0</v>
      </c>
      <c r="V113" s="37" t="s">
        <v>456</v>
      </c>
      <c r="W113" s="46">
        <v>0</v>
      </c>
      <c r="X113" s="26">
        <v>0</v>
      </c>
      <c r="Y113" s="34">
        <f t="shared" ref="Y113:Y153" si="91">((X113)/D113)*100</f>
        <v>0</v>
      </c>
      <c r="Z113" s="46">
        <v>0</v>
      </c>
      <c r="AA113" s="34">
        <f t="shared" ref="AA113:AA144" si="92">((Z113)/D113)*100</f>
        <v>0</v>
      </c>
      <c r="AB113" s="120" t="s">
        <v>392</v>
      </c>
      <c r="AC113" s="120" t="s">
        <v>392</v>
      </c>
      <c r="AD113" s="120" t="s">
        <v>392</v>
      </c>
      <c r="AE113" s="120" t="s">
        <v>392</v>
      </c>
      <c r="AF113" s="37" t="s">
        <v>392</v>
      </c>
      <c r="AG113" s="37" t="s">
        <v>392</v>
      </c>
      <c r="AH113" s="169">
        <v>0</v>
      </c>
      <c r="AI113" s="37" t="s">
        <v>456</v>
      </c>
      <c r="AJ113" s="169">
        <v>0</v>
      </c>
      <c r="AK113" s="37" t="s">
        <v>456</v>
      </c>
      <c r="AL113" s="169">
        <v>0</v>
      </c>
      <c r="AM113" s="37" t="s">
        <v>456</v>
      </c>
      <c r="AN113" s="169">
        <v>0</v>
      </c>
      <c r="AO113" s="37" t="s">
        <v>456</v>
      </c>
      <c r="AP113" s="45">
        <v>0</v>
      </c>
      <c r="AQ113" s="176">
        <f t="shared" si="67"/>
        <v>0</v>
      </c>
      <c r="AR113" s="45">
        <f t="shared" si="41"/>
        <v>0</v>
      </c>
      <c r="AS113" s="34">
        <f t="shared" ref="AS113:AS144" si="93">((AR113)/D113)*100</f>
        <v>0</v>
      </c>
      <c r="AT113" s="149">
        <v>0</v>
      </c>
      <c r="AU113" s="149">
        <v>0</v>
      </c>
      <c r="AV113" s="149">
        <v>0</v>
      </c>
      <c r="AW113" s="45">
        <f t="shared" si="43"/>
        <v>0</v>
      </c>
      <c r="AX113" s="45">
        <v>0</v>
      </c>
      <c r="AY113" s="45">
        <v>0</v>
      </c>
      <c r="AZ113" s="45">
        <v>0</v>
      </c>
      <c r="BA113" s="45">
        <v>0</v>
      </c>
      <c r="BB113" s="34">
        <f t="shared" ref="BB113:BB144" si="94">((BA113)/D113)*100</f>
        <v>0</v>
      </c>
      <c r="BC113" s="149">
        <v>0</v>
      </c>
      <c r="BD113" s="37" t="s">
        <v>456</v>
      </c>
      <c r="BE113" s="45">
        <f t="shared" si="45"/>
        <v>0</v>
      </c>
      <c r="BF113" s="45">
        <f t="shared" si="46"/>
        <v>0</v>
      </c>
      <c r="BG113" s="45">
        <f t="shared" si="47"/>
        <v>0</v>
      </c>
      <c r="BH113" s="46">
        <v>0</v>
      </c>
      <c r="BI113" s="46">
        <v>0</v>
      </c>
      <c r="BJ113" s="46">
        <v>0</v>
      </c>
      <c r="BK113" s="46">
        <v>0</v>
      </c>
      <c r="BL113" s="46">
        <v>0</v>
      </c>
      <c r="BM113" s="46">
        <v>0</v>
      </c>
      <c r="BN113" s="46">
        <v>0</v>
      </c>
      <c r="BO113" s="46">
        <v>0</v>
      </c>
      <c r="BP113" s="46">
        <v>0</v>
      </c>
      <c r="BQ113" s="45">
        <f t="shared" si="48"/>
        <v>0</v>
      </c>
      <c r="BR113" s="47">
        <f t="shared" ref="BR113:BR144" si="95">(BQ113/D113)*100</f>
        <v>0</v>
      </c>
      <c r="BS113" s="45">
        <f t="shared" si="50"/>
        <v>0</v>
      </c>
      <c r="BT113" s="45">
        <f t="shared" si="51"/>
        <v>0</v>
      </c>
      <c r="BU113" s="45">
        <f t="shared" si="52"/>
        <v>0</v>
      </c>
      <c r="BV113" s="45">
        <f t="shared" si="53"/>
        <v>0</v>
      </c>
      <c r="BW113" s="45">
        <v>0</v>
      </c>
      <c r="BX113" s="45">
        <v>0</v>
      </c>
      <c r="BY113" s="45">
        <f t="shared" si="54"/>
        <v>0</v>
      </c>
      <c r="BZ113" s="45">
        <v>0</v>
      </c>
      <c r="CA113" s="45">
        <v>0</v>
      </c>
      <c r="CB113" s="45">
        <f t="shared" si="55"/>
        <v>0</v>
      </c>
      <c r="CC113" s="45">
        <v>0</v>
      </c>
      <c r="CD113" s="45">
        <v>0</v>
      </c>
      <c r="CE113" s="45">
        <f t="shared" si="56"/>
        <v>0</v>
      </c>
      <c r="CF113" s="45">
        <v>0</v>
      </c>
      <c r="CG113" s="45">
        <v>0</v>
      </c>
      <c r="CH113" s="45">
        <v>0</v>
      </c>
      <c r="CI113" s="45">
        <v>0</v>
      </c>
      <c r="CJ113" s="48"/>
      <c r="CK113" s="48"/>
      <c r="CL113" s="45">
        <v>0</v>
      </c>
      <c r="CM113" s="45">
        <v>0</v>
      </c>
      <c r="CN113" s="45">
        <f t="shared" si="57"/>
        <v>0</v>
      </c>
      <c r="CO113" s="115" t="s">
        <v>456</v>
      </c>
      <c r="CP113" s="45">
        <f t="shared" si="58"/>
        <v>0</v>
      </c>
      <c r="CQ113" s="45">
        <f t="shared" si="59"/>
        <v>0</v>
      </c>
      <c r="CR113" s="45">
        <f t="shared" si="60"/>
        <v>0</v>
      </c>
      <c r="CS113" s="45">
        <v>0</v>
      </c>
      <c r="CT113" s="45">
        <v>0</v>
      </c>
      <c r="CU113" s="45">
        <v>0</v>
      </c>
      <c r="CV113" s="45">
        <v>0</v>
      </c>
      <c r="CW113" s="45">
        <v>0</v>
      </c>
      <c r="CX113" s="45">
        <v>0</v>
      </c>
      <c r="CY113" s="45">
        <f t="shared" si="61"/>
        <v>0</v>
      </c>
      <c r="CZ113" s="115" t="s">
        <v>456</v>
      </c>
      <c r="DA113" s="45">
        <v>0</v>
      </c>
      <c r="DB113" s="45">
        <f t="shared" si="62"/>
        <v>0</v>
      </c>
      <c r="DC113" s="37" t="s">
        <v>456</v>
      </c>
      <c r="DD113" s="45">
        <v>0</v>
      </c>
      <c r="DE113" s="45">
        <v>0</v>
      </c>
      <c r="DF113" s="45">
        <v>0</v>
      </c>
      <c r="DG113" s="45">
        <v>0</v>
      </c>
      <c r="DH113" s="48"/>
      <c r="DI113" s="48"/>
      <c r="DJ113" s="48"/>
      <c r="DK113" s="46">
        <v>0</v>
      </c>
      <c r="DL113" s="46" t="s">
        <v>392</v>
      </c>
      <c r="DM113" s="46" t="s">
        <v>392</v>
      </c>
      <c r="DN113" s="46">
        <v>0</v>
      </c>
    </row>
    <row r="114" spans="1:118" s="27" customFormat="1">
      <c r="A114" s="26" t="s">
        <v>271</v>
      </c>
      <c r="B114" s="26" t="s">
        <v>439</v>
      </c>
      <c r="C114" s="26" t="s">
        <v>33</v>
      </c>
      <c r="D114" s="46">
        <v>10</v>
      </c>
      <c r="E114" s="45">
        <f t="shared" si="76"/>
        <v>0</v>
      </c>
      <c r="F114" s="46">
        <v>0</v>
      </c>
      <c r="G114" s="37" t="s">
        <v>456</v>
      </c>
      <c r="H114" s="46">
        <v>0</v>
      </c>
      <c r="I114" s="37" t="s">
        <v>456</v>
      </c>
      <c r="J114" s="46">
        <v>0</v>
      </c>
      <c r="K114" s="34">
        <f t="shared" si="88"/>
        <v>0</v>
      </c>
      <c r="L114" s="46">
        <v>6</v>
      </c>
      <c r="M114" s="46">
        <v>4</v>
      </c>
      <c r="N114" s="47">
        <f t="shared" si="89"/>
        <v>40</v>
      </c>
      <c r="O114" s="46">
        <v>1</v>
      </c>
      <c r="P114" s="46">
        <v>1</v>
      </c>
      <c r="Q114" s="34">
        <f t="shared" si="90"/>
        <v>10</v>
      </c>
      <c r="R114" s="46">
        <f t="shared" si="82"/>
        <v>0</v>
      </c>
      <c r="S114" s="46">
        <v>0</v>
      </c>
      <c r="T114" s="37" t="s">
        <v>456</v>
      </c>
      <c r="U114" s="46">
        <v>0</v>
      </c>
      <c r="V114" s="37" t="s">
        <v>456</v>
      </c>
      <c r="W114" s="46">
        <v>0</v>
      </c>
      <c r="X114" s="46">
        <v>0</v>
      </c>
      <c r="Y114" s="34">
        <f t="shared" si="91"/>
        <v>0</v>
      </c>
      <c r="Z114" s="46">
        <v>0</v>
      </c>
      <c r="AA114" s="34">
        <f t="shared" si="92"/>
        <v>0</v>
      </c>
      <c r="AB114" s="42">
        <v>193.41</v>
      </c>
      <c r="AC114" s="42"/>
      <c r="AD114" s="42">
        <v>808.06</v>
      </c>
      <c r="AE114" s="42"/>
      <c r="AF114" s="34">
        <v>13.17</v>
      </c>
      <c r="AG114" s="34"/>
      <c r="AH114" s="45">
        <v>0</v>
      </c>
      <c r="AI114" s="37" t="s">
        <v>456</v>
      </c>
      <c r="AJ114" s="45">
        <v>0</v>
      </c>
      <c r="AK114" s="37" t="s">
        <v>456</v>
      </c>
      <c r="AL114" s="45">
        <v>0</v>
      </c>
      <c r="AM114" s="37" t="s">
        <v>456</v>
      </c>
      <c r="AN114" s="45">
        <v>0</v>
      </c>
      <c r="AO114" s="37" t="s">
        <v>456</v>
      </c>
      <c r="AP114" s="45">
        <v>0</v>
      </c>
      <c r="AQ114" s="175">
        <f t="shared" si="67"/>
        <v>0</v>
      </c>
      <c r="AR114" s="45">
        <f t="shared" si="41"/>
        <v>0</v>
      </c>
      <c r="AS114" s="34">
        <f t="shared" si="93"/>
        <v>0</v>
      </c>
      <c r="AT114" s="149">
        <v>0</v>
      </c>
      <c r="AU114" s="149">
        <v>0</v>
      </c>
      <c r="AV114" s="149">
        <v>0</v>
      </c>
      <c r="AW114" s="45">
        <f t="shared" si="43"/>
        <v>0</v>
      </c>
      <c r="AX114" s="45">
        <v>0</v>
      </c>
      <c r="AY114" s="45">
        <v>0</v>
      </c>
      <c r="AZ114" s="45">
        <v>0</v>
      </c>
      <c r="BA114" s="45">
        <v>0</v>
      </c>
      <c r="BB114" s="34">
        <f t="shared" si="94"/>
        <v>0</v>
      </c>
      <c r="BC114" s="149">
        <v>0</v>
      </c>
      <c r="BD114" s="37" t="s">
        <v>456</v>
      </c>
      <c r="BE114" s="45">
        <f t="shared" si="45"/>
        <v>0</v>
      </c>
      <c r="BF114" s="45">
        <f t="shared" si="46"/>
        <v>0</v>
      </c>
      <c r="BG114" s="45">
        <f t="shared" si="47"/>
        <v>0</v>
      </c>
      <c r="BH114" s="46">
        <v>0</v>
      </c>
      <c r="BI114" s="46">
        <v>0</v>
      </c>
      <c r="BJ114" s="46">
        <v>0</v>
      </c>
      <c r="BK114" s="46">
        <v>0</v>
      </c>
      <c r="BL114" s="46">
        <v>0</v>
      </c>
      <c r="BM114" s="46">
        <v>0</v>
      </c>
      <c r="BN114" s="46">
        <v>0</v>
      </c>
      <c r="BO114" s="46">
        <v>0</v>
      </c>
      <c r="BP114" s="46">
        <v>0</v>
      </c>
      <c r="BQ114" s="45">
        <f t="shared" si="48"/>
        <v>0</v>
      </c>
      <c r="BR114" s="47">
        <f t="shared" si="95"/>
        <v>0</v>
      </c>
      <c r="BS114" s="45">
        <f t="shared" si="50"/>
        <v>0</v>
      </c>
      <c r="BT114" s="45">
        <f t="shared" si="51"/>
        <v>0</v>
      </c>
      <c r="BU114" s="45">
        <f t="shared" si="52"/>
        <v>0</v>
      </c>
      <c r="BV114" s="45">
        <f t="shared" si="53"/>
        <v>0</v>
      </c>
      <c r="BW114" s="45">
        <v>0</v>
      </c>
      <c r="BX114" s="45">
        <v>0</v>
      </c>
      <c r="BY114" s="45">
        <f t="shared" si="54"/>
        <v>0</v>
      </c>
      <c r="BZ114" s="45">
        <v>0</v>
      </c>
      <c r="CA114" s="45">
        <v>0</v>
      </c>
      <c r="CB114" s="45">
        <f t="shared" si="55"/>
        <v>0</v>
      </c>
      <c r="CC114" s="45">
        <v>0</v>
      </c>
      <c r="CD114" s="45">
        <v>0</v>
      </c>
      <c r="CE114" s="45">
        <f t="shared" si="56"/>
        <v>0</v>
      </c>
      <c r="CF114" s="45">
        <v>0</v>
      </c>
      <c r="CG114" s="45">
        <v>0</v>
      </c>
      <c r="CH114" s="45">
        <v>0</v>
      </c>
      <c r="CI114" s="45">
        <v>0</v>
      </c>
      <c r="CJ114" s="48"/>
      <c r="CK114" s="48"/>
      <c r="CL114" s="45">
        <v>0</v>
      </c>
      <c r="CM114" s="45">
        <v>0</v>
      </c>
      <c r="CN114" s="45">
        <f t="shared" si="57"/>
        <v>0</v>
      </c>
      <c r="CO114" s="115" t="s">
        <v>456</v>
      </c>
      <c r="CP114" s="45">
        <f t="shared" si="58"/>
        <v>0</v>
      </c>
      <c r="CQ114" s="45">
        <f t="shared" si="59"/>
        <v>0</v>
      </c>
      <c r="CR114" s="45">
        <f t="shared" si="60"/>
        <v>0</v>
      </c>
      <c r="CS114" s="45">
        <v>0</v>
      </c>
      <c r="CT114" s="45">
        <v>0</v>
      </c>
      <c r="CU114" s="45">
        <v>0</v>
      </c>
      <c r="CV114" s="45">
        <v>0</v>
      </c>
      <c r="CW114" s="45">
        <v>0</v>
      </c>
      <c r="CX114" s="45">
        <v>0</v>
      </c>
      <c r="CY114" s="45">
        <f t="shared" si="61"/>
        <v>0</v>
      </c>
      <c r="CZ114" s="115" t="s">
        <v>456</v>
      </c>
      <c r="DA114" s="45">
        <v>0</v>
      </c>
      <c r="DB114" s="45">
        <f t="shared" si="62"/>
        <v>0</v>
      </c>
      <c r="DC114" s="37" t="s">
        <v>456</v>
      </c>
      <c r="DD114" s="45">
        <v>0</v>
      </c>
      <c r="DE114" s="45">
        <v>0</v>
      </c>
      <c r="DF114" s="45">
        <v>0</v>
      </c>
      <c r="DG114" s="45">
        <v>0</v>
      </c>
      <c r="DH114" s="48"/>
      <c r="DI114" s="48"/>
      <c r="DJ114" s="48"/>
      <c r="DK114" s="46">
        <v>0</v>
      </c>
      <c r="DL114" s="46">
        <v>0</v>
      </c>
      <c r="DM114" s="46">
        <v>0</v>
      </c>
      <c r="DN114" s="46">
        <v>0</v>
      </c>
    </row>
    <row r="115" spans="1:118" s="27" customFormat="1">
      <c r="A115" s="26" t="s">
        <v>272</v>
      </c>
      <c r="B115" s="26" t="s">
        <v>391</v>
      </c>
      <c r="C115" s="26" t="s">
        <v>32</v>
      </c>
      <c r="D115" s="46">
        <v>157</v>
      </c>
      <c r="E115" s="45">
        <f t="shared" si="76"/>
        <v>8</v>
      </c>
      <c r="F115" s="26">
        <v>8</v>
      </c>
      <c r="G115" s="34">
        <f>(F115/E115)*100</f>
        <v>100</v>
      </c>
      <c r="H115" s="26">
        <v>0</v>
      </c>
      <c r="I115" s="34">
        <f>(H115/E115)*100</f>
        <v>0</v>
      </c>
      <c r="J115" s="26">
        <v>7</v>
      </c>
      <c r="K115" s="34">
        <f t="shared" si="88"/>
        <v>4.4585987261146496</v>
      </c>
      <c r="L115" s="26">
        <v>24</v>
      </c>
      <c r="M115" s="26">
        <v>18</v>
      </c>
      <c r="N115" s="47">
        <f t="shared" si="89"/>
        <v>11.464968152866243</v>
      </c>
      <c r="O115" s="26">
        <v>0</v>
      </c>
      <c r="P115" s="26">
        <v>0</v>
      </c>
      <c r="Q115" s="34">
        <f t="shared" si="90"/>
        <v>0</v>
      </c>
      <c r="R115" s="46">
        <f t="shared" si="82"/>
        <v>2</v>
      </c>
      <c r="S115" s="26">
        <v>2</v>
      </c>
      <c r="T115" s="34">
        <f>(S115/R115)*100</f>
        <v>100</v>
      </c>
      <c r="U115" s="26">
        <v>0</v>
      </c>
      <c r="V115" s="34">
        <f>(U115/R115)*100</f>
        <v>0</v>
      </c>
      <c r="W115" s="46">
        <v>0</v>
      </c>
      <c r="X115" s="26">
        <v>2</v>
      </c>
      <c r="Y115" s="34">
        <f t="shared" si="91"/>
        <v>1.2738853503184715</v>
      </c>
      <c r="Z115" s="46">
        <v>0</v>
      </c>
      <c r="AA115" s="34">
        <f t="shared" si="92"/>
        <v>0</v>
      </c>
      <c r="AB115" s="120" t="s">
        <v>392</v>
      </c>
      <c r="AC115" s="120" t="s">
        <v>392</v>
      </c>
      <c r="AD115" s="120" t="s">
        <v>392</v>
      </c>
      <c r="AE115" s="120" t="s">
        <v>392</v>
      </c>
      <c r="AF115" s="37" t="s">
        <v>392</v>
      </c>
      <c r="AG115" s="37" t="s">
        <v>392</v>
      </c>
      <c r="AH115" s="169">
        <v>0</v>
      </c>
      <c r="AI115" s="34">
        <f>(AH115/S115)*100</f>
        <v>0</v>
      </c>
      <c r="AJ115" s="169">
        <v>0</v>
      </c>
      <c r="AK115" s="37" t="s">
        <v>456</v>
      </c>
      <c r="AL115" s="169">
        <v>0</v>
      </c>
      <c r="AM115" s="34">
        <f>(AL115/X115)*100</f>
        <v>0</v>
      </c>
      <c r="AN115" s="169">
        <v>0</v>
      </c>
      <c r="AO115" s="37" t="s">
        <v>456</v>
      </c>
      <c r="AP115" s="45">
        <v>0</v>
      </c>
      <c r="AQ115" s="176">
        <f t="shared" si="67"/>
        <v>0</v>
      </c>
      <c r="AR115" s="45">
        <f t="shared" si="41"/>
        <v>1</v>
      </c>
      <c r="AS115" s="34">
        <f t="shared" si="93"/>
        <v>0.63694267515923575</v>
      </c>
      <c r="AT115" s="149">
        <v>0</v>
      </c>
      <c r="AU115" s="149">
        <v>1</v>
      </c>
      <c r="AV115" s="149">
        <v>0</v>
      </c>
      <c r="AW115" s="45">
        <f t="shared" si="43"/>
        <v>1</v>
      </c>
      <c r="AX115" s="45">
        <v>0</v>
      </c>
      <c r="AY115" s="45">
        <v>1</v>
      </c>
      <c r="AZ115" s="45">
        <v>0</v>
      </c>
      <c r="BA115" s="45">
        <v>1</v>
      </c>
      <c r="BB115" s="34">
        <f t="shared" si="94"/>
        <v>0.63694267515923575</v>
      </c>
      <c r="BC115" s="149">
        <v>0</v>
      </c>
      <c r="BD115" s="34">
        <f>(BC115/BA115)*100</f>
        <v>0</v>
      </c>
      <c r="BE115" s="45">
        <f t="shared" si="45"/>
        <v>0</v>
      </c>
      <c r="BF115" s="45">
        <f t="shared" si="46"/>
        <v>1</v>
      </c>
      <c r="BG115" s="45">
        <f t="shared" si="47"/>
        <v>0</v>
      </c>
      <c r="BH115" s="46">
        <v>0</v>
      </c>
      <c r="BI115" s="46">
        <v>0</v>
      </c>
      <c r="BJ115" s="46">
        <v>0</v>
      </c>
      <c r="BK115" s="46">
        <v>0</v>
      </c>
      <c r="BL115" s="46">
        <v>1</v>
      </c>
      <c r="BM115" s="46">
        <v>0</v>
      </c>
      <c r="BN115" s="46">
        <v>0</v>
      </c>
      <c r="BO115" s="46">
        <v>0</v>
      </c>
      <c r="BP115" s="46">
        <v>0</v>
      </c>
      <c r="BQ115" s="45">
        <f t="shared" si="48"/>
        <v>0</v>
      </c>
      <c r="BR115" s="47">
        <f t="shared" si="95"/>
        <v>0</v>
      </c>
      <c r="BS115" s="45">
        <f t="shared" si="50"/>
        <v>0</v>
      </c>
      <c r="BT115" s="45">
        <f t="shared" si="51"/>
        <v>0</v>
      </c>
      <c r="BU115" s="45">
        <f t="shared" si="52"/>
        <v>0</v>
      </c>
      <c r="BV115" s="45">
        <f t="shared" si="53"/>
        <v>0</v>
      </c>
      <c r="BW115" s="45">
        <v>0</v>
      </c>
      <c r="BX115" s="45">
        <v>0</v>
      </c>
      <c r="BY115" s="45">
        <f t="shared" si="54"/>
        <v>0</v>
      </c>
      <c r="BZ115" s="45">
        <v>0</v>
      </c>
      <c r="CA115" s="45">
        <v>0</v>
      </c>
      <c r="CB115" s="45">
        <f t="shared" si="55"/>
        <v>0</v>
      </c>
      <c r="CC115" s="45">
        <v>0</v>
      </c>
      <c r="CD115" s="45">
        <v>0</v>
      </c>
      <c r="CE115" s="45">
        <f t="shared" si="56"/>
        <v>0</v>
      </c>
      <c r="CF115" s="45">
        <v>0</v>
      </c>
      <c r="CG115" s="45">
        <v>0</v>
      </c>
      <c r="CH115" s="45">
        <v>0</v>
      </c>
      <c r="CI115" s="45">
        <v>0</v>
      </c>
      <c r="CJ115" s="48"/>
      <c r="CK115" s="48"/>
      <c r="CL115" s="45">
        <v>0</v>
      </c>
      <c r="CM115" s="45">
        <v>0</v>
      </c>
      <c r="CN115" s="45">
        <f t="shared" si="57"/>
        <v>0</v>
      </c>
      <c r="CO115" s="115" t="s">
        <v>456</v>
      </c>
      <c r="CP115" s="45">
        <f t="shared" si="58"/>
        <v>0</v>
      </c>
      <c r="CQ115" s="45">
        <f t="shared" si="59"/>
        <v>0</v>
      </c>
      <c r="CR115" s="45">
        <f t="shared" si="60"/>
        <v>0</v>
      </c>
      <c r="CS115" s="45">
        <v>0</v>
      </c>
      <c r="CT115" s="45">
        <v>0</v>
      </c>
      <c r="CU115" s="45">
        <v>0</v>
      </c>
      <c r="CV115" s="45">
        <v>0</v>
      </c>
      <c r="CW115" s="45">
        <v>0</v>
      </c>
      <c r="CX115" s="45">
        <v>0</v>
      </c>
      <c r="CY115" s="45">
        <f t="shared" si="61"/>
        <v>0</v>
      </c>
      <c r="CZ115" s="115" t="s">
        <v>456</v>
      </c>
      <c r="DA115" s="45">
        <v>0</v>
      </c>
      <c r="DB115" s="45">
        <f t="shared" si="62"/>
        <v>0</v>
      </c>
      <c r="DC115" s="37" t="s">
        <v>456</v>
      </c>
      <c r="DD115" s="45">
        <v>0</v>
      </c>
      <c r="DE115" s="45">
        <v>0</v>
      </c>
      <c r="DF115" s="45">
        <v>0</v>
      </c>
      <c r="DG115" s="45">
        <v>0</v>
      </c>
      <c r="DH115" s="48"/>
      <c r="DI115" s="48"/>
      <c r="DJ115" s="48"/>
      <c r="DK115" s="46">
        <v>0</v>
      </c>
      <c r="DL115" s="46" t="s">
        <v>392</v>
      </c>
      <c r="DM115" s="46" t="s">
        <v>392</v>
      </c>
      <c r="DN115" s="46">
        <v>2</v>
      </c>
    </row>
    <row r="116" spans="1:118" s="27" customFormat="1">
      <c r="A116" s="26" t="s">
        <v>273</v>
      </c>
      <c r="B116" s="26" t="s">
        <v>391</v>
      </c>
      <c r="C116" s="26" t="s">
        <v>19</v>
      </c>
      <c r="D116" s="46">
        <v>57</v>
      </c>
      <c r="E116" s="45">
        <f t="shared" si="76"/>
        <v>3</v>
      </c>
      <c r="F116" s="26">
        <v>3</v>
      </c>
      <c r="G116" s="34">
        <f>(F116/E116)*100</f>
        <v>100</v>
      </c>
      <c r="H116" s="26">
        <v>0</v>
      </c>
      <c r="I116" s="34">
        <f>(H116/E116)*100</f>
        <v>0</v>
      </c>
      <c r="J116" s="26">
        <v>3</v>
      </c>
      <c r="K116" s="34">
        <f t="shared" si="88"/>
        <v>5.2631578947368416</v>
      </c>
      <c r="L116" s="26">
        <v>8</v>
      </c>
      <c r="M116" s="26">
        <v>4</v>
      </c>
      <c r="N116" s="47">
        <f t="shared" si="89"/>
        <v>7.0175438596491224</v>
      </c>
      <c r="O116" s="26">
        <v>1</v>
      </c>
      <c r="P116" s="26">
        <v>1</v>
      </c>
      <c r="Q116" s="34">
        <f t="shared" si="90"/>
        <v>1.7543859649122806</v>
      </c>
      <c r="R116" s="46">
        <f t="shared" si="82"/>
        <v>0</v>
      </c>
      <c r="S116" s="26">
        <v>0</v>
      </c>
      <c r="T116" s="37" t="s">
        <v>456</v>
      </c>
      <c r="U116" s="26">
        <v>0</v>
      </c>
      <c r="V116" s="37" t="s">
        <v>456</v>
      </c>
      <c r="W116" s="46">
        <v>0</v>
      </c>
      <c r="X116" s="26">
        <v>0</v>
      </c>
      <c r="Y116" s="34">
        <f t="shared" si="91"/>
        <v>0</v>
      </c>
      <c r="Z116" s="46">
        <v>0</v>
      </c>
      <c r="AA116" s="34">
        <f t="shared" si="92"/>
        <v>0</v>
      </c>
      <c r="AB116" s="120" t="s">
        <v>392</v>
      </c>
      <c r="AC116" s="120" t="s">
        <v>392</v>
      </c>
      <c r="AD116" s="120" t="s">
        <v>392</v>
      </c>
      <c r="AE116" s="120" t="s">
        <v>392</v>
      </c>
      <c r="AF116" s="37" t="s">
        <v>392</v>
      </c>
      <c r="AG116" s="37" t="s">
        <v>392</v>
      </c>
      <c r="AH116" s="169">
        <v>0</v>
      </c>
      <c r="AI116" s="37" t="s">
        <v>456</v>
      </c>
      <c r="AJ116" s="169">
        <v>0</v>
      </c>
      <c r="AK116" s="37" t="s">
        <v>456</v>
      </c>
      <c r="AL116" s="169">
        <v>0</v>
      </c>
      <c r="AM116" s="37" t="s">
        <v>456</v>
      </c>
      <c r="AN116" s="169">
        <v>0</v>
      </c>
      <c r="AO116" s="37" t="s">
        <v>456</v>
      </c>
      <c r="AP116" s="45">
        <v>0</v>
      </c>
      <c r="AQ116" s="175">
        <f t="shared" si="67"/>
        <v>0</v>
      </c>
      <c r="AR116" s="45">
        <f t="shared" si="41"/>
        <v>0</v>
      </c>
      <c r="AS116" s="34">
        <f t="shared" si="93"/>
        <v>0</v>
      </c>
      <c r="AT116" s="149">
        <v>0</v>
      </c>
      <c r="AU116" s="149">
        <v>0</v>
      </c>
      <c r="AV116" s="149">
        <v>0</v>
      </c>
      <c r="AW116" s="45">
        <f t="shared" si="43"/>
        <v>0</v>
      </c>
      <c r="AX116" s="45">
        <v>0</v>
      </c>
      <c r="AY116" s="45">
        <v>0</v>
      </c>
      <c r="AZ116" s="45">
        <v>0</v>
      </c>
      <c r="BA116" s="45">
        <v>0</v>
      </c>
      <c r="BB116" s="34">
        <f t="shared" si="94"/>
        <v>0</v>
      </c>
      <c r="BC116" s="149">
        <v>0</v>
      </c>
      <c r="BD116" s="37" t="s">
        <v>456</v>
      </c>
      <c r="BE116" s="45">
        <f t="shared" si="45"/>
        <v>0</v>
      </c>
      <c r="BF116" s="45">
        <f t="shared" si="46"/>
        <v>0</v>
      </c>
      <c r="BG116" s="45">
        <f t="shared" si="47"/>
        <v>0</v>
      </c>
      <c r="BH116" s="46">
        <v>0</v>
      </c>
      <c r="BI116" s="46">
        <v>0</v>
      </c>
      <c r="BJ116" s="46">
        <v>0</v>
      </c>
      <c r="BK116" s="46">
        <v>0</v>
      </c>
      <c r="BL116" s="46">
        <v>0</v>
      </c>
      <c r="BM116" s="46">
        <v>0</v>
      </c>
      <c r="BN116" s="46">
        <v>0</v>
      </c>
      <c r="BO116" s="46">
        <v>0</v>
      </c>
      <c r="BP116" s="46">
        <v>0</v>
      </c>
      <c r="BQ116" s="45">
        <f t="shared" si="48"/>
        <v>0</v>
      </c>
      <c r="BR116" s="47">
        <f t="shared" si="95"/>
        <v>0</v>
      </c>
      <c r="BS116" s="45">
        <f t="shared" si="50"/>
        <v>0</v>
      </c>
      <c r="BT116" s="45">
        <f t="shared" si="51"/>
        <v>0</v>
      </c>
      <c r="BU116" s="45">
        <f t="shared" si="52"/>
        <v>0</v>
      </c>
      <c r="BV116" s="45">
        <f t="shared" si="53"/>
        <v>0</v>
      </c>
      <c r="BW116" s="45">
        <v>0</v>
      </c>
      <c r="BX116" s="45">
        <v>0</v>
      </c>
      <c r="BY116" s="45">
        <f t="shared" si="54"/>
        <v>0</v>
      </c>
      <c r="BZ116" s="45">
        <v>0</v>
      </c>
      <c r="CA116" s="45">
        <v>0</v>
      </c>
      <c r="CB116" s="45">
        <f t="shared" si="55"/>
        <v>0</v>
      </c>
      <c r="CC116" s="45">
        <v>0</v>
      </c>
      <c r="CD116" s="45">
        <v>0</v>
      </c>
      <c r="CE116" s="45">
        <f t="shared" si="56"/>
        <v>0</v>
      </c>
      <c r="CF116" s="45">
        <v>0</v>
      </c>
      <c r="CG116" s="45">
        <v>0</v>
      </c>
      <c r="CH116" s="45">
        <v>0</v>
      </c>
      <c r="CI116" s="45">
        <v>0</v>
      </c>
      <c r="CJ116" s="48"/>
      <c r="CK116" s="48"/>
      <c r="CL116" s="45">
        <v>0</v>
      </c>
      <c r="CM116" s="45">
        <v>0</v>
      </c>
      <c r="CN116" s="45">
        <f t="shared" si="57"/>
        <v>0</v>
      </c>
      <c r="CO116" s="115" t="s">
        <v>456</v>
      </c>
      <c r="CP116" s="45">
        <f t="shared" si="58"/>
        <v>0</v>
      </c>
      <c r="CQ116" s="45">
        <f t="shared" si="59"/>
        <v>0</v>
      </c>
      <c r="CR116" s="45">
        <f t="shared" si="60"/>
        <v>0</v>
      </c>
      <c r="CS116" s="45">
        <v>0</v>
      </c>
      <c r="CT116" s="45">
        <v>0</v>
      </c>
      <c r="CU116" s="45">
        <v>0</v>
      </c>
      <c r="CV116" s="45">
        <v>0</v>
      </c>
      <c r="CW116" s="45">
        <v>0</v>
      </c>
      <c r="CX116" s="45">
        <v>0</v>
      </c>
      <c r="CY116" s="45">
        <f t="shared" si="61"/>
        <v>0</v>
      </c>
      <c r="CZ116" s="115" t="s">
        <v>456</v>
      </c>
      <c r="DA116" s="45">
        <v>0</v>
      </c>
      <c r="DB116" s="45">
        <f t="shared" si="62"/>
        <v>0</v>
      </c>
      <c r="DC116" s="37" t="s">
        <v>456</v>
      </c>
      <c r="DD116" s="45">
        <v>0</v>
      </c>
      <c r="DE116" s="45">
        <v>0</v>
      </c>
      <c r="DF116" s="45">
        <v>0</v>
      </c>
      <c r="DG116" s="45">
        <v>0</v>
      </c>
      <c r="DH116" s="48"/>
      <c r="DI116" s="48"/>
      <c r="DJ116" s="48"/>
      <c r="DK116" s="46">
        <v>0</v>
      </c>
      <c r="DL116" s="46" t="s">
        <v>392</v>
      </c>
      <c r="DM116" s="46" t="s">
        <v>392</v>
      </c>
      <c r="DN116" s="46">
        <v>0</v>
      </c>
    </row>
    <row r="117" spans="1:118" s="27" customFormat="1">
      <c r="A117" s="26" t="s">
        <v>274</v>
      </c>
      <c r="B117" s="26" t="s">
        <v>391</v>
      </c>
      <c r="C117" s="26" t="s">
        <v>34</v>
      </c>
      <c r="D117" s="46">
        <v>22</v>
      </c>
      <c r="E117" s="45">
        <f t="shared" si="76"/>
        <v>1</v>
      </c>
      <c r="F117" s="26">
        <v>1</v>
      </c>
      <c r="G117" s="34">
        <f>(F117/E117)*100</f>
        <v>100</v>
      </c>
      <c r="H117" s="26">
        <v>0</v>
      </c>
      <c r="I117" s="34">
        <f>(H117/E117)*100</f>
        <v>0</v>
      </c>
      <c r="J117" s="26">
        <v>1</v>
      </c>
      <c r="K117" s="34">
        <f t="shared" si="88"/>
        <v>4.5454545454545459</v>
      </c>
      <c r="L117" s="26">
        <v>4</v>
      </c>
      <c r="M117" s="26">
        <v>4</v>
      </c>
      <c r="N117" s="47">
        <f t="shared" si="89"/>
        <v>18.181818181818183</v>
      </c>
      <c r="O117" s="26">
        <v>0</v>
      </c>
      <c r="P117" s="26">
        <v>0</v>
      </c>
      <c r="Q117" s="34">
        <f t="shared" si="90"/>
        <v>0</v>
      </c>
      <c r="R117" s="46">
        <f t="shared" si="82"/>
        <v>2</v>
      </c>
      <c r="S117" s="26">
        <v>2</v>
      </c>
      <c r="T117" s="34">
        <f>(S117/R117)*100</f>
        <v>100</v>
      </c>
      <c r="U117" s="26">
        <v>0</v>
      </c>
      <c r="V117" s="34">
        <f>(U117/R117)*100</f>
        <v>0</v>
      </c>
      <c r="W117" s="46">
        <v>0</v>
      </c>
      <c r="X117" s="26">
        <v>2</v>
      </c>
      <c r="Y117" s="34">
        <f t="shared" si="91"/>
        <v>9.0909090909090917</v>
      </c>
      <c r="Z117" s="46">
        <v>0</v>
      </c>
      <c r="AA117" s="34">
        <f t="shared" si="92"/>
        <v>0</v>
      </c>
      <c r="AB117" s="120" t="s">
        <v>392</v>
      </c>
      <c r="AC117" s="120" t="s">
        <v>392</v>
      </c>
      <c r="AD117" s="120" t="s">
        <v>392</v>
      </c>
      <c r="AE117" s="120" t="s">
        <v>392</v>
      </c>
      <c r="AF117" s="37" t="s">
        <v>392</v>
      </c>
      <c r="AG117" s="37" t="s">
        <v>392</v>
      </c>
      <c r="AH117" s="169">
        <v>0</v>
      </c>
      <c r="AI117" s="34">
        <f>(AH117/S117)*100</f>
        <v>0</v>
      </c>
      <c r="AJ117" s="169">
        <v>0</v>
      </c>
      <c r="AK117" s="37" t="s">
        <v>456</v>
      </c>
      <c r="AL117" s="169">
        <v>0</v>
      </c>
      <c r="AM117" s="34">
        <f>(AL117/X117)*100</f>
        <v>0</v>
      </c>
      <c r="AN117" s="169">
        <v>0</v>
      </c>
      <c r="AO117" s="37" t="s">
        <v>456</v>
      </c>
      <c r="AP117" s="45">
        <v>0</v>
      </c>
      <c r="AQ117" s="176">
        <f t="shared" si="67"/>
        <v>0</v>
      </c>
      <c r="AR117" s="45">
        <f t="shared" si="41"/>
        <v>0</v>
      </c>
      <c r="AS117" s="34">
        <f t="shared" si="93"/>
        <v>0</v>
      </c>
      <c r="AT117" s="149">
        <v>0</v>
      </c>
      <c r="AU117" s="149">
        <v>0</v>
      </c>
      <c r="AV117" s="149">
        <v>0</v>
      </c>
      <c r="AW117" s="45">
        <f t="shared" si="43"/>
        <v>0</v>
      </c>
      <c r="AX117" s="45">
        <v>0</v>
      </c>
      <c r="AY117" s="45">
        <v>0</v>
      </c>
      <c r="AZ117" s="45">
        <v>0</v>
      </c>
      <c r="BA117" s="45">
        <v>0</v>
      </c>
      <c r="BB117" s="34">
        <f t="shared" si="94"/>
        <v>0</v>
      </c>
      <c r="BC117" s="149">
        <v>0</v>
      </c>
      <c r="BD117" s="37" t="s">
        <v>456</v>
      </c>
      <c r="BE117" s="45">
        <f t="shared" si="45"/>
        <v>0</v>
      </c>
      <c r="BF117" s="45">
        <f t="shared" si="46"/>
        <v>0</v>
      </c>
      <c r="BG117" s="45">
        <f t="shared" si="47"/>
        <v>0</v>
      </c>
      <c r="BH117" s="46">
        <v>0</v>
      </c>
      <c r="BI117" s="46">
        <v>0</v>
      </c>
      <c r="BJ117" s="46">
        <v>0</v>
      </c>
      <c r="BK117" s="46">
        <v>0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5">
        <f t="shared" si="48"/>
        <v>0</v>
      </c>
      <c r="BR117" s="47">
        <f t="shared" si="95"/>
        <v>0</v>
      </c>
      <c r="BS117" s="45">
        <f t="shared" si="50"/>
        <v>0</v>
      </c>
      <c r="BT117" s="45">
        <f t="shared" si="51"/>
        <v>0</v>
      </c>
      <c r="BU117" s="45">
        <f t="shared" si="52"/>
        <v>0</v>
      </c>
      <c r="BV117" s="45">
        <f t="shared" si="53"/>
        <v>0</v>
      </c>
      <c r="BW117" s="45">
        <v>0</v>
      </c>
      <c r="BX117" s="45">
        <v>0</v>
      </c>
      <c r="BY117" s="45">
        <f t="shared" si="54"/>
        <v>0</v>
      </c>
      <c r="BZ117" s="45">
        <v>0</v>
      </c>
      <c r="CA117" s="45">
        <v>0</v>
      </c>
      <c r="CB117" s="45">
        <f t="shared" si="55"/>
        <v>0</v>
      </c>
      <c r="CC117" s="45">
        <v>0</v>
      </c>
      <c r="CD117" s="45">
        <v>0</v>
      </c>
      <c r="CE117" s="45">
        <f t="shared" si="56"/>
        <v>0</v>
      </c>
      <c r="CF117" s="45">
        <v>0</v>
      </c>
      <c r="CG117" s="45">
        <v>0</v>
      </c>
      <c r="CH117" s="45">
        <v>0</v>
      </c>
      <c r="CI117" s="45">
        <v>0</v>
      </c>
      <c r="CJ117" s="48"/>
      <c r="CK117" s="48"/>
      <c r="CL117" s="45">
        <v>0</v>
      </c>
      <c r="CM117" s="45">
        <v>0</v>
      </c>
      <c r="CN117" s="45">
        <f t="shared" si="57"/>
        <v>0</v>
      </c>
      <c r="CO117" s="115" t="s">
        <v>456</v>
      </c>
      <c r="CP117" s="45">
        <f t="shared" si="58"/>
        <v>0</v>
      </c>
      <c r="CQ117" s="45">
        <f t="shared" si="59"/>
        <v>0</v>
      </c>
      <c r="CR117" s="45">
        <f t="shared" si="60"/>
        <v>0</v>
      </c>
      <c r="CS117" s="45">
        <v>0</v>
      </c>
      <c r="CT117" s="45">
        <v>0</v>
      </c>
      <c r="CU117" s="45">
        <v>0</v>
      </c>
      <c r="CV117" s="45">
        <v>0</v>
      </c>
      <c r="CW117" s="45">
        <v>0</v>
      </c>
      <c r="CX117" s="45">
        <v>0</v>
      </c>
      <c r="CY117" s="45">
        <f t="shared" si="61"/>
        <v>0</v>
      </c>
      <c r="CZ117" s="115" t="s">
        <v>456</v>
      </c>
      <c r="DA117" s="45">
        <v>0</v>
      </c>
      <c r="DB117" s="45">
        <f t="shared" si="62"/>
        <v>0</v>
      </c>
      <c r="DC117" s="37" t="s">
        <v>456</v>
      </c>
      <c r="DD117" s="45">
        <v>0</v>
      </c>
      <c r="DE117" s="45">
        <v>0</v>
      </c>
      <c r="DF117" s="45">
        <v>0</v>
      </c>
      <c r="DG117" s="45">
        <v>0</v>
      </c>
      <c r="DH117" s="48"/>
      <c r="DI117" s="48"/>
      <c r="DJ117" s="48"/>
      <c r="DK117" s="46">
        <v>0</v>
      </c>
      <c r="DL117" s="46" t="s">
        <v>392</v>
      </c>
      <c r="DM117" s="46" t="s">
        <v>392</v>
      </c>
      <c r="DN117" s="46">
        <v>2</v>
      </c>
    </row>
    <row r="118" spans="1:118" s="27" customFormat="1">
      <c r="A118" s="26" t="s">
        <v>275</v>
      </c>
      <c r="B118" s="26" t="s">
        <v>391</v>
      </c>
      <c r="C118" s="26" t="s">
        <v>34</v>
      </c>
      <c r="D118" s="46">
        <v>23</v>
      </c>
      <c r="E118" s="45">
        <f t="shared" si="76"/>
        <v>0</v>
      </c>
      <c r="F118" s="26">
        <v>0</v>
      </c>
      <c r="G118" s="37" t="s">
        <v>456</v>
      </c>
      <c r="H118" s="26">
        <v>0</v>
      </c>
      <c r="I118" s="37" t="s">
        <v>456</v>
      </c>
      <c r="J118" s="26">
        <v>0</v>
      </c>
      <c r="K118" s="34">
        <f t="shared" si="88"/>
        <v>0</v>
      </c>
      <c r="L118" s="26">
        <v>4</v>
      </c>
      <c r="M118" s="26">
        <v>2</v>
      </c>
      <c r="N118" s="47">
        <f t="shared" si="89"/>
        <v>8.695652173913043</v>
      </c>
      <c r="O118" s="26">
        <v>0</v>
      </c>
      <c r="P118" s="26">
        <v>0</v>
      </c>
      <c r="Q118" s="34">
        <f t="shared" si="90"/>
        <v>0</v>
      </c>
      <c r="R118" s="46">
        <f t="shared" si="82"/>
        <v>3</v>
      </c>
      <c r="S118" s="26">
        <v>3</v>
      </c>
      <c r="T118" s="34">
        <f>(S118/R118)*100</f>
        <v>100</v>
      </c>
      <c r="U118" s="26">
        <v>0</v>
      </c>
      <c r="V118" s="34">
        <f>(U118/R118)*100</f>
        <v>0</v>
      </c>
      <c r="W118" s="46">
        <v>2</v>
      </c>
      <c r="X118" s="26">
        <v>2</v>
      </c>
      <c r="Y118" s="34">
        <f t="shared" si="91"/>
        <v>8.695652173913043</v>
      </c>
      <c r="Z118" s="46">
        <v>1</v>
      </c>
      <c r="AA118" s="34">
        <f t="shared" si="92"/>
        <v>4.3478260869565215</v>
      </c>
      <c r="AB118" s="120" t="s">
        <v>392</v>
      </c>
      <c r="AC118" s="120" t="s">
        <v>392</v>
      </c>
      <c r="AD118" s="120" t="s">
        <v>392</v>
      </c>
      <c r="AE118" s="120" t="s">
        <v>392</v>
      </c>
      <c r="AF118" s="37" t="s">
        <v>392</v>
      </c>
      <c r="AG118" s="37" t="s">
        <v>392</v>
      </c>
      <c r="AH118" s="169">
        <v>2</v>
      </c>
      <c r="AI118" s="34">
        <f>(AH118/S118)*100</f>
        <v>66.666666666666657</v>
      </c>
      <c r="AJ118" s="169">
        <v>2</v>
      </c>
      <c r="AK118" s="34">
        <f>(AJ118/W118)*100</f>
        <v>100</v>
      </c>
      <c r="AL118" s="169">
        <v>1</v>
      </c>
      <c r="AM118" s="34">
        <f>(AL118/X118)*100</f>
        <v>50</v>
      </c>
      <c r="AN118" s="169">
        <v>1</v>
      </c>
      <c r="AO118" s="34">
        <f>(AN118/Z118)*100</f>
        <v>100</v>
      </c>
      <c r="AP118" s="45">
        <v>0</v>
      </c>
      <c r="AQ118" s="176">
        <f t="shared" si="67"/>
        <v>0</v>
      </c>
      <c r="AR118" s="45">
        <f t="shared" ref="AR118:AR181" si="96">AT118+AU118+AV118</f>
        <v>2</v>
      </c>
      <c r="AS118" s="34">
        <f t="shared" si="93"/>
        <v>8.695652173913043</v>
      </c>
      <c r="AT118" s="149">
        <v>0</v>
      </c>
      <c r="AU118" s="149">
        <v>2</v>
      </c>
      <c r="AV118" s="149">
        <v>0</v>
      </c>
      <c r="AW118" s="45">
        <f t="shared" ref="AW118:AW181" si="97">AX118+AY118+AZ118</f>
        <v>2</v>
      </c>
      <c r="AX118" s="45">
        <v>0</v>
      </c>
      <c r="AY118" s="45">
        <v>2</v>
      </c>
      <c r="AZ118" s="45">
        <v>0</v>
      </c>
      <c r="BA118" s="45">
        <v>1</v>
      </c>
      <c r="BB118" s="34">
        <f t="shared" si="94"/>
        <v>4.3478260869565215</v>
      </c>
      <c r="BC118" s="149">
        <v>0</v>
      </c>
      <c r="BD118" s="34">
        <f>(BC118/BA118)*100</f>
        <v>0</v>
      </c>
      <c r="BE118" s="45">
        <f t="shared" ref="BE118:BE181" si="98">BH118+BK118+BN118</f>
        <v>0</v>
      </c>
      <c r="BF118" s="45">
        <f t="shared" ref="BF118:BF181" si="99">BI118+BL118+BO118</f>
        <v>0</v>
      </c>
      <c r="BG118" s="45">
        <f t="shared" ref="BG118:BG181" si="100">BJ118+BM118+BP118</f>
        <v>2</v>
      </c>
      <c r="BH118" s="46">
        <v>0</v>
      </c>
      <c r="BI118" s="46">
        <v>0</v>
      </c>
      <c r="BJ118" s="46">
        <v>0</v>
      </c>
      <c r="BK118" s="46">
        <v>0</v>
      </c>
      <c r="BL118" s="46">
        <v>0</v>
      </c>
      <c r="BM118" s="46">
        <v>2</v>
      </c>
      <c r="BN118" s="46">
        <v>0</v>
      </c>
      <c r="BO118" s="46">
        <v>0</v>
      </c>
      <c r="BP118" s="46">
        <v>0</v>
      </c>
      <c r="BQ118" s="45">
        <f t="shared" ref="BQ118:BQ181" si="101">BS118+CE118</f>
        <v>0</v>
      </c>
      <c r="BR118" s="47">
        <f t="shared" si="95"/>
        <v>0</v>
      </c>
      <c r="BS118" s="45">
        <f t="shared" ref="BS118:BS181" si="102">BT118+BU118</f>
        <v>0</v>
      </c>
      <c r="BT118" s="45">
        <f t="shared" ref="BT118:BT181" si="103">BW118+BZ118+CC118</f>
        <v>0</v>
      </c>
      <c r="BU118" s="45">
        <f t="shared" ref="BU118:BU181" si="104">BX118+CA118+CD118</f>
        <v>0</v>
      </c>
      <c r="BV118" s="45">
        <f t="shared" ref="BV118:BV181" si="105">BW118+BX118</f>
        <v>0</v>
      </c>
      <c r="BW118" s="45">
        <v>0</v>
      </c>
      <c r="BX118" s="45">
        <v>0</v>
      </c>
      <c r="BY118" s="45">
        <f t="shared" ref="BY118:BY181" si="106">BZ118+CA118</f>
        <v>0</v>
      </c>
      <c r="BZ118" s="45">
        <v>0</v>
      </c>
      <c r="CA118" s="45">
        <v>0</v>
      </c>
      <c r="CB118" s="45">
        <f t="shared" ref="CB118:CB181" si="107">CC118+CD118</f>
        <v>0</v>
      </c>
      <c r="CC118" s="45">
        <v>0</v>
      </c>
      <c r="CD118" s="45">
        <v>0</v>
      </c>
      <c r="CE118" s="45">
        <f t="shared" ref="CE118:CE181" si="108">CF118+CG118+CH118+CI118</f>
        <v>0</v>
      </c>
      <c r="CF118" s="45">
        <v>0</v>
      </c>
      <c r="CG118" s="45">
        <v>0</v>
      </c>
      <c r="CH118" s="45">
        <v>0</v>
      </c>
      <c r="CI118" s="45">
        <v>0</v>
      </c>
      <c r="CJ118" s="48"/>
      <c r="CK118" s="48"/>
      <c r="CL118" s="45">
        <v>0</v>
      </c>
      <c r="CM118" s="45">
        <v>0</v>
      </c>
      <c r="CN118" s="45">
        <f t="shared" ref="CN118:CN181" si="109">CP118+CQ118+CR118</f>
        <v>0</v>
      </c>
      <c r="CO118" s="115" t="s">
        <v>456</v>
      </c>
      <c r="CP118" s="45">
        <f t="shared" ref="CP118:CP181" si="110">CS118+CV118</f>
        <v>0</v>
      </c>
      <c r="CQ118" s="45">
        <f t="shared" ref="CQ118:CQ181" si="111">CT118+CW118</f>
        <v>0</v>
      </c>
      <c r="CR118" s="45">
        <f t="shared" ref="CR118:CR181" si="112">CU118+CX118</f>
        <v>0</v>
      </c>
      <c r="CS118" s="45">
        <v>0</v>
      </c>
      <c r="CT118" s="45">
        <v>0</v>
      </c>
      <c r="CU118" s="45">
        <v>0</v>
      </c>
      <c r="CV118" s="45">
        <v>0</v>
      </c>
      <c r="CW118" s="45">
        <v>0</v>
      </c>
      <c r="CX118" s="45">
        <v>0</v>
      </c>
      <c r="CY118" s="45">
        <f t="shared" ref="CY118:CY181" si="113">BQ118-CN118</f>
        <v>0</v>
      </c>
      <c r="CZ118" s="115" t="s">
        <v>456</v>
      </c>
      <c r="DA118" s="45">
        <v>0</v>
      </c>
      <c r="DB118" s="45">
        <f t="shared" ref="DB118:DB181" si="114">SUM(DD118:DG118)</f>
        <v>0</v>
      </c>
      <c r="DC118" s="37" t="s">
        <v>456</v>
      </c>
      <c r="DD118" s="45">
        <v>0</v>
      </c>
      <c r="DE118" s="45">
        <v>0</v>
      </c>
      <c r="DF118" s="45">
        <v>0</v>
      </c>
      <c r="DG118" s="45">
        <v>0</v>
      </c>
      <c r="DH118" s="48"/>
      <c r="DI118" s="48"/>
      <c r="DJ118" s="48"/>
      <c r="DK118" s="46">
        <v>0</v>
      </c>
      <c r="DL118" s="46" t="s">
        <v>392</v>
      </c>
      <c r="DM118" s="46" t="s">
        <v>392</v>
      </c>
      <c r="DN118" s="46">
        <v>3</v>
      </c>
    </row>
    <row r="119" spans="1:118" s="27" customFormat="1">
      <c r="A119" s="26" t="s">
        <v>276</v>
      </c>
      <c r="B119" s="26" t="s">
        <v>391</v>
      </c>
      <c r="C119" s="26" t="s">
        <v>32</v>
      </c>
      <c r="D119" s="46">
        <v>50</v>
      </c>
      <c r="E119" s="45">
        <f t="shared" si="76"/>
        <v>0</v>
      </c>
      <c r="F119" s="26">
        <v>0</v>
      </c>
      <c r="G119" s="37" t="s">
        <v>456</v>
      </c>
      <c r="H119" s="26">
        <v>0</v>
      </c>
      <c r="I119" s="37" t="s">
        <v>456</v>
      </c>
      <c r="J119" s="26">
        <v>0</v>
      </c>
      <c r="K119" s="34">
        <f t="shared" si="88"/>
        <v>0</v>
      </c>
      <c r="L119" s="26">
        <v>1</v>
      </c>
      <c r="M119" s="26">
        <v>1</v>
      </c>
      <c r="N119" s="47">
        <f t="shared" si="89"/>
        <v>2</v>
      </c>
      <c r="O119" s="26">
        <v>0</v>
      </c>
      <c r="P119" s="26">
        <v>0</v>
      </c>
      <c r="Q119" s="34">
        <f t="shared" si="90"/>
        <v>0</v>
      </c>
      <c r="R119" s="46">
        <f t="shared" si="82"/>
        <v>0</v>
      </c>
      <c r="S119" s="26">
        <v>0</v>
      </c>
      <c r="T119" s="37" t="s">
        <v>456</v>
      </c>
      <c r="U119" s="26">
        <v>0</v>
      </c>
      <c r="V119" s="37" t="s">
        <v>456</v>
      </c>
      <c r="W119" s="46">
        <v>0</v>
      </c>
      <c r="X119" s="26">
        <v>0</v>
      </c>
      <c r="Y119" s="34">
        <f t="shared" si="91"/>
        <v>0</v>
      </c>
      <c r="Z119" s="46">
        <v>0</v>
      </c>
      <c r="AA119" s="34">
        <f t="shared" si="92"/>
        <v>0</v>
      </c>
      <c r="AB119" s="120" t="s">
        <v>392</v>
      </c>
      <c r="AC119" s="120" t="s">
        <v>392</v>
      </c>
      <c r="AD119" s="120" t="s">
        <v>392</v>
      </c>
      <c r="AE119" s="120" t="s">
        <v>392</v>
      </c>
      <c r="AF119" s="37" t="s">
        <v>392</v>
      </c>
      <c r="AG119" s="37" t="s">
        <v>392</v>
      </c>
      <c r="AH119" s="169">
        <v>0</v>
      </c>
      <c r="AI119" s="37" t="s">
        <v>456</v>
      </c>
      <c r="AJ119" s="169">
        <v>0</v>
      </c>
      <c r="AK119" s="37" t="s">
        <v>456</v>
      </c>
      <c r="AL119" s="169">
        <v>0</v>
      </c>
      <c r="AM119" s="37" t="s">
        <v>456</v>
      </c>
      <c r="AN119" s="169">
        <v>0</v>
      </c>
      <c r="AO119" s="37" t="s">
        <v>456</v>
      </c>
      <c r="AP119" s="45">
        <v>0</v>
      </c>
      <c r="AQ119" s="176">
        <f t="shared" si="67"/>
        <v>0</v>
      </c>
      <c r="AR119" s="45">
        <f t="shared" si="96"/>
        <v>0</v>
      </c>
      <c r="AS119" s="34">
        <f t="shared" si="93"/>
        <v>0</v>
      </c>
      <c r="AT119" s="149">
        <v>0</v>
      </c>
      <c r="AU119" s="149">
        <v>0</v>
      </c>
      <c r="AV119" s="149">
        <v>0</v>
      </c>
      <c r="AW119" s="45">
        <f t="shared" si="97"/>
        <v>0</v>
      </c>
      <c r="AX119" s="45">
        <v>0</v>
      </c>
      <c r="AY119" s="45">
        <v>0</v>
      </c>
      <c r="AZ119" s="45">
        <v>0</v>
      </c>
      <c r="BA119" s="45">
        <v>0</v>
      </c>
      <c r="BB119" s="34">
        <f t="shared" si="94"/>
        <v>0</v>
      </c>
      <c r="BC119" s="149">
        <v>0</v>
      </c>
      <c r="BD119" s="37" t="s">
        <v>456</v>
      </c>
      <c r="BE119" s="45">
        <f t="shared" si="98"/>
        <v>0</v>
      </c>
      <c r="BF119" s="45">
        <f t="shared" si="99"/>
        <v>0</v>
      </c>
      <c r="BG119" s="45">
        <f t="shared" si="100"/>
        <v>0</v>
      </c>
      <c r="BH119" s="46">
        <v>0</v>
      </c>
      <c r="BI119" s="46">
        <v>0</v>
      </c>
      <c r="BJ119" s="46">
        <v>0</v>
      </c>
      <c r="BK119" s="46">
        <v>0</v>
      </c>
      <c r="BL119" s="46">
        <v>0</v>
      </c>
      <c r="BM119" s="46">
        <v>0</v>
      </c>
      <c r="BN119" s="46">
        <v>0</v>
      </c>
      <c r="BO119" s="46">
        <v>0</v>
      </c>
      <c r="BP119" s="46">
        <v>0</v>
      </c>
      <c r="BQ119" s="45">
        <f t="shared" si="101"/>
        <v>0</v>
      </c>
      <c r="BR119" s="47">
        <f t="shared" si="95"/>
        <v>0</v>
      </c>
      <c r="BS119" s="45">
        <f t="shared" si="102"/>
        <v>0</v>
      </c>
      <c r="BT119" s="45">
        <f t="shared" si="103"/>
        <v>0</v>
      </c>
      <c r="BU119" s="45">
        <f t="shared" si="104"/>
        <v>0</v>
      </c>
      <c r="BV119" s="45">
        <f t="shared" si="105"/>
        <v>0</v>
      </c>
      <c r="BW119" s="45">
        <v>0</v>
      </c>
      <c r="BX119" s="45">
        <v>0</v>
      </c>
      <c r="BY119" s="45">
        <f t="shared" si="106"/>
        <v>0</v>
      </c>
      <c r="BZ119" s="45">
        <v>0</v>
      </c>
      <c r="CA119" s="45">
        <v>0</v>
      </c>
      <c r="CB119" s="45">
        <f t="shared" si="107"/>
        <v>0</v>
      </c>
      <c r="CC119" s="45">
        <v>0</v>
      </c>
      <c r="CD119" s="45">
        <v>0</v>
      </c>
      <c r="CE119" s="45">
        <f t="shared" si="108"/>
        <v>0</v>
      </c>
      <c r="CF119" s="45">
        <v>0</v>
      </c>
      <c r="CG119" s="45">
        <v>0</v>
      </c>
      <c r="CH119" s="45">
        <v>0</v>
      </c>
      <c r="CI119" s="45">
        <v>0</v>
      </c>
      <c r="CJ119" s="48"/>
      <c r="CK119" s="48"/>
      <c r="CL119" s="45">
        <v>0</v>
      </c>
      <c r="CM119" s="45">
        <v>0</v>
      </c>
      <c r="CN119" s="45">
        <f t="shared" si="109"/>
        <v>0</v>
      </c>
      <c r="CO119" s="115" t="s">
        <v>456</v>
      </c>
      <c r="CP119" s="45">
        <f t="shared" si="110"/>
        <v>0</v>
      </c>
      <c r="CQ119" s="45">
        <f t="shared" si="111"/>
        <v>0</v>
      </c>
      <c r="CR119" s="45">
        <f t="shared" si="112"/>
        <v>0</v>
      </c>
      <c r="CS119" s="45">
        <v>0</v>
      </c>
      <c r="CT119" s="45">
        <v>0</v>
      </c>
      <c r="CU119" s="45">
        <v>0</v>
      </c>
      <c r="CV119" s="45">
        <v>0</v>
      </c>
      <c r="CW119" s="45">
        <v>0</v>
      </c>
      <c r="CX119" s="45">
        <v>0</v>
      </c>
      <c r="CY119" s="45">
        <f t="shared" si="113"/>
        <v>0</v>
      </c>
      <c r="CZ119" s="115" t="s">
        <v>456</v>
      </c>
      <c r="DA119" s="45">
        <v>0</v>
      </c>
      <c r="DB119" s="45">
        <f t="shared" si="114"/>
        <v>0</v>
      </c>
      <c r="DC119" s="37" t="s">
        <v>456</v>
      </c>
      <c r="DD119" s="45">
        <v>0</v>
      </c>
      <c r="DE119" s="45">
        <v>0</v>
      </c>
      <c r="DF119" s="45">
        <v>0</v>
      </c>
      <c r="DG119" s="45">
        <v>0</v>
      </c>
      <c r="DH119" s="48"/>
      <c r="DI119" s="48"/>
      <c r="DJ119" s="48"/>
      <c r="DK119" s="46">
        <v>0</v>
      </c>
      <c r="DL119" s="46" t="s">
        <v>392</v>
      </c>
      <c r="DM119" s="46" t="s">
        <v>392</v>
      </c>
      <c r="DN119" s="46">
        <v>0</v>
      </c>
    </row>
    <row r="120" spans="1:118" s="27" customFormat="1">
      <c r="A120" s="26" t="s">
        <v>277</v>
      </c>
      <c r="B120" s="26" t="s">
        <v>391</v>
      </c>
      <c r="C120" s="26" t="s">
        <v>34</v>
      </c>
      <c r="D120" s="46">
        <v>34</v>
      </c>
      <c r="E120" s="45">
        <f t="shared" si="76"/>
        <v>2</v>
      </c>
      <c r="F120" s="26">
        <v>2</v>
      </c>
      <c r="G120" s="34">
        <f>(F120/E120)*100</f>
        <v>100</v>
      </c>
      <c r="H120" s="26">
        <v>0</v>
      </c>
      <c r="I120" s="34">
        <f>(H120/E120)*100</f>
        <v>0</v>
      </c>
      <c r="J120" s="26">
        <v>2</v>
      </c>
      <c r="K120" s="34">
        <f t="shared" si="88"/>
        <v>5.8823529411764701</v>
      </c>
      <c r="L120" s="26">
        <v>2</v>
      </c>
      <c r="M120" s="26">
        <v>2</v>
      </c>
      <c r="N120" s="47">
        <f t="shared" si="89"/>
        <v>5.8823529411764701</v>
      </c>
      <c r="O120" s="26">
        <v>0</v>
      </c>
      <c r="P120" s="26">
        <v>0</v>
      </c>
      <c r="Q120" s="34">
        <f t="shared" si="90"/>
        <v>0</v>
      </c>
      <c r="R120" s="46">
        <f t="shared" si="82"/>
        <v>0</v>
      </c>
      <c r="S120" s="26">
        <v>0</v>
      </c>
      <c r="T120" s="37" t="s">
        <v>456</v>
      </c>
      <c r="U120" s="26">
        <v>0</v>
      </c>
      <c r="V120" s="37" t="s">
        <v>456</v>
      </c>
      <c r="W120" s="46">
        <v>0</v>
      </c>
      <c r="X120" s="26">
        <v>0</v>
      </c>
      <c r="Y120" s="34">
        <f t="shared" si="91"/>
        <v>0</v>
      </c>
      <c r="Z120" s="46">
        <v>0</v>
      </c>
      <c r="AA120" s="34">
        <f t="shared" si="92"/>
        <v>0</v>
      </c>
      <c r="AB120" s="120" t="s">
        <v>392</v>
      </c>
      <c r="AC120" s="120" t="s">
        <v>392</v>
      </c>
      <c r="AD120" s="120" t="s">
        <v>392</v>
      </c>
      <c r="AE120" s="120" t="s">
        <v>392</v>
      </c>
      <c r="AF120" s="37" t="s">
        <v>392</v>
      </c>
      <c r="AG120" s="37" t="s">
        <v>392</v>
      </c>
      <c r="AH120" s="169">
        <v>0</v>
      </c>
      <c r="AI120" s="37" t="s">
        <v>456</v>
      </c>
      <c r="AJ120" s="169">
        <v>0</v>
      </c>
      <c r="AK120" s="37" t="s">
        <v>456</v>
      </c>
      <c r="AL120" s="169">
        <v>0</v>
      </c>
      <c r="AM120" s="37" t="s">
        <v>456</v>
      </c>
      <c r="AN120" s="169">
        <v>0</v>
      </c>
      <c r="AO120" s="37" t="s">
        <v>456</v>
      </c>
      <c r="AP120" s="45">
        <v>0</v>
      </c>
      <c r="AQ120" s="176">
        <f t="shared" si="67"/>
        <v>0</v>
      </c>
      <c r="AR120" s="45">
        <f t="shared" si="96"/>
        <v>0</v>
      </c>
      <c r="AS120" s="34">
        <f t="shared" si="93"/>
        <v>0</v>
      </c>
      <c r="AT120" s="149">
        <v>0</v>
      </c>
      <c r="AU120" s="149">
        <v>0</v>
      </c>
      <c r="AV120" s="149">
        <v>0</v>
      </c>
      <c r="AW120" s="45">
        <f t="shared" si="97"/>
        <v>0</v>
      </c>
      <c r="AX120" s="45">
        <v>0</v>
      </c>
      <c r="AY120" s="45">
        <v>0</v>
      </c>
      <c r="AZ120" s="45">
        <v>0</v>
      </c>
      <c r="BA120" s="45">
        <v>0</v>
      </c>
      <c r="BB120" s="34">
        <f t="shared" si="94"/>
        <v>0</v>
      </c>
      <c r="BC120" s="149">
        <v>0</v>
      </c>
      <c r="BD120" s="37" t="s">
        <v>456</v>
      </c>
      <c r="BE120" s="45">
        <f t="shared" si="98"/>
        <v>0</v>
      </c>
      <c r="BF120" s="45">
        <f t="shared" si="99"/>
        <v>0</v>
      </c>
      <c r="BG120" s="45">
        <f t="shared" si="100"/>
        <v>0</v>
      </c>
      <c r="BH120" s="46">
        <v>0</v>
      </c>
      <c r="BI120" s="46">
        <v>0</v>
      </c>
      <c r="BJ120" s="46">
        <v>0</v>
      </c>
      <c r="BK120" s="46">
        <v>0</v>
      </c>
      <c r="BL120" s="46">
        <v>0</v>
      </c>
      <c r="BM120" s="46">
        <v>0</v>
      </c>
      <c r="BN120" s="46">
        <v>0</v>
      </c>
      <c r="BO120" s="46">
        <v>0</v>
      </c>
      <c r="BP120" s="46">
        <v>0</v>
      </c>
      <c r="BQ120" s="45">
        <f t="shared" si="101"/>
        <v>0</v>
      </c>
      <c r="BR120" s="47">
        <f t="shared" si="95"/>
        <v>0</v>
      </c>
      <c r="BS120" s="45">
        <f t="shared" si="102"/>
        <v>0</v>
      </c>
      <c r="BT120" s="45">
        <f t="shared" si="103"/>
        <v>0</v>
      </c>
      <c r="BU120" s="45">
        <f t="shared" si="104"/>
        <v>0</v>
      </c>
      <c r="BV120" s="45">
        <f t="shared" si="105"/>
        <v>0</v>
      </c>
      <c r="BW120" s="45">
        <v>0</v>
      </c>
      <c r="BX120" s="45">
        <v>0</v>
      </c>
      <c r="BY120" s="45">
        <f t="shared" si="106"/>
        <v>0</v>
      </c>
      <c r="BZ120" s="45">
        <v>0</v>
      </c>
      <c r="CA120" s="45">
        <v>0</v>
      </c>
      <c r="CB120" s="45">
        <f t="shared" si="107"/>
        <v>0</v>
      </c>
      <c r="CC120" s="45">
        <v>0</v>
      </c>
      <c r="CD120" s="45">
        <v>0</v>
      </c>
      <c r="CE120" s="45">
        <f t="shared" si="108"/>
        <v>0</v>
      </c>
      <c r="CF120" s="45">
        <v>0</v>
      </c>
      <c r="CG120" s="45">
        <v>0</v>
      </c>
      <c r="CH120" s="45">
        <v>0</v>
      </c>
      <c r="CI120" s="45">
        <v>0</v>
      </c>
      <c r="CJ120" s="48"/>
      <c r="CK120" s="48"/>
      <c r="CL120" s="45">
        <v>0</v>
      </c>
      <c r="CM120" s="45">
        <v>0</v>
      </c>
      <c r="CN120" s="45">
        <f t="shared" si="109"/>
        <v>0</v>
      </c>
      <c r="CO120" s="115" t="s">
        <v>456</v>
      </c>
      <c r="CP120" s="45">
        <f t="shared" si="110"/>
        <v>0</v>
      </c>
      <c r="CQ120" s="45">
        <f t="shared" si="111"/>
        <v>0</v>
      </c>
      <c r="CR120" s="45">
        <f t="shared" si="112"/>
        <v>0</v>
      </c>
      <c r="CS120" s="45">
        <v>0</v>
      </c>
      <c r="CT120" s="45">
        <v>0</v>
      </c>
      <c r="CU120" s="45">
        <v>0</v>
      </c>
      <c r="CV120" s="45">
        <v>0</v>
      </c>
      <c r="CW120" s="45">
        <v>0</v>
      </c>
      <c r="CX120" s="45">
        <v>0</v>
      </c>
      <c r="CY120" s="45">
        <f t="shared" si="113"/>
        <v>0</v>
      </c>
      <c r="CZ120" s="115" t="s">
        <v>456</v>
      </c>
      <c r="DA120" s="45">
        <v>0</v>
      </c>
      <c r="DB120" s="45">
        <f t="shared" si="114"/>
        <v>0</v>
      </c>
      <c r="DC120" s="37" t="s">
        <v>456</v>
      </c>
      <c r="DD120" s="45">
        <v>0</v>
      </c>
      <c r="DE120" s="45">
        <v>0</v>
      </c>
      <c r="DF120" s="45">
        <v>0</v>
      </c>
      <c r="DG120" s="45">
        <v>0</v>
      </c>
      <c r="DH120" s="48"/>
      <c r="DI120" s="48"/>
      <c r="DJ120" s="48"/>
      <c r="DK120" s="46">
        <v>0</v>
      </c>
      <c r="DL120" s="46" t="s">
        <v>392</v>
      </c>
      <c r="DM120" s="46" t="s">
        <v>392</v>
      </c>
      <c r="DN120" s="46">
        <v>0</v>
      </c>
    </row>
    <row r="121" spans="1:118" s="27" customFormat="1">
      <c r="A121" s="26" t="s">
        <v>278</v>
      </c>
      <c r="B121" s="26" t="s">
        <v>391</v>
      </c>
      <c r="C121" s="26" t="s">
        <v>19</v>
      </c>
      <c r="D121" s="46">
        <v>52</v>
      </c>
      <c r="E121" s="45">
        <f t="shared" si="76"/>
        <v>0</v>
      </c>
      <c r="F121" s="26">
        <v>0</v>
      </c>
      <c r="G121" s="37" t="s">
        <v>456</v>
      </c>
      <c r="H121" s="26">
        <v>0</v>
      </c>
      <c r="I121" s="37" t="s">
        <v>456</v>
      </c>
      <c r="J121" s="26">
        <v>0</v>
      </c>
      <c r="K121" s="34">
        <f t="shared" si="88"/>
        <v>0</v>
      </c>
      <c r="L121" s="26">
        <v>9</v>
      </c>
      <c r="M121" s="26">
        <v>7</v>
      </c>
      <c r="N121" s="47">
        <f t="shared" si="89"/>
        <v>13.461538461538462</v>
      </c>
      <c r="O121" s="26">
        <v>0</v>
      </c>
      <c r="P121" s="26">
        <v>0</v>
      </c>
      <c r="Q121" s="34">
        <f t="shared" si="90"/>
        <v>0</v>
      </c>
      <c r="R121" s="46">
        <f t="shared" si="82"/>
        <v>1</v>
      </c>
      <c r="S121" s="26">
        <v>1</v>
      </c>
      <c r="T121" s="34">
        <f>(S121/R121)*100</f>
        <v>100</v>
      </c>
      <c r="U121" s="26">
        <v>0</v>
      </c>
      <c r="V121" s="34">
        <f>(U121/R121)*100</f>
        <v>0</v>
      </c>
      <c r="W121" s="46">
        <v>0</v>
      </c>
      <c r="X121" s="26">
        <v>1</v>
      </c>
      <c r="Y121" s="34">
        <f t="shared" si="91"/>
        <v>1.9230769230769231</v>
      </c>
      <c r="Z121" s="46">
        <v>0</v>
      </c>
      <c r="AA121" s="34">
        <f t="shared" si="92"/>
        <v>0</v>
      </c>
      <c r="AB121" s="120" t="s">
        <v>392</v>
      </c>
      <c r="AC121" s="120" t="s">
        <v>392</v>
      </c>
      <c r="AD121" s="120" t="s">
        <v>392</v>
      </c>
      <c r="AE121" s="120" t="s">
        <v>392</v>
      </c>
      <c r="AF121" s="37" t="s">
        <v>392</v>
      </c>
      <c r="AG121" s="37" t="s">
        <v>392</v>
      </c>
      <c r="AH121" s="169">
        <v>0</v>
      </c>
      <c r="AI121" s="34">
        <f>(AH121/S121)*100</f>
        <v>0</v>
      </c>
      <c r="AJ121" s="169">
        <v>0</v>
      </c>
      <c r="AK121" s="37" t="s">
        <v>456</v>
      </c>
      <c r="AL121" s="169">
        <v>0</v>
      </c>
      <c r="AM121" s="34">
        <f>(AL121/X121)*100</f>
        <v>0</v>
      </c>
      <c r="AN121" s="169">
        <v>0</v>
      </c>
      <c r="AO121" s="37" t="s">
        <v>456</v>
      </c>
      <c r="AP121" s="45">
        <v>0</v>
      </c>
      <c r="AQ121" s="176">
        <f t="shared" si="67"/>
        <v>0</v>
      </c>
      <c r="AR121" s="45">
        <f t="shared" si="96"/>
        <v>1</v>
      </c>
      <c r="AS121" s="34">
        <f t="shared" si="93"/>
        <v>1.9230769230769231</v>
      </c>
      <c r="AT121" s="149">
        <v>0</v>
      </c>
      <c r="AU121" s="149">
        <v>1</v>
      </c>
      <c r="AV121" s="149">
        <v>0</v>
      </c>
      <c r="AW121" s="45">
        <f t="shared" si="97"/>
        <v>1</v>
      </c>
      <c r="AX121" s="45">
        <v>0</v>
      </c>
      <c r="AY121" s="45">
        <v>1</v>
      </c>
      <c r="AZ121" s="45">
        <v>0</v>
      </c>
      <c r="BA121" s="45">
        <v>1</v>
      </c>
      <c r="BB121" s="34">
        <f t="shared" si="94"/>
        <v>1.9230769230769231</v>
      </c>
      <c r="BC121" s="149">
        <v>0</v>
      </c>
      <c r="BD121" s="34">
        <f>(BC121/BA121)*100</f>
        <v>0</v>
      </c>
      <c r="BE121" s="45">
        <f t="shared" si="98"/>
        <v>0</v>
      </c>
      <c r="BF121" s="45">
        <f t="shared" si="99"/>
        <v>1</v>
      </c>
      <c r="BG121" s="45">
        <f t="shared" si="100"/>
        <v>0</v>
      </c>
      <c r="BH121" s="46">
        <v>0</v>
      </c>
      <c r="BI121" s="46">
        <v>0</v>
      </c>
      <c r="BJ121" s="46">
        <v>0</v>
      </c>
      <c r="BK121" s="46">
        <v>0</v>
      </c>
      <c r="BL121" s="46">
        <v>1</v>
      </c>
      <c r="BM121" s="46">
        <v>0</v>
      </c>
      <c r="BN121" s="46">
        <v>0</v>
      </c>
      <c r="BO121" s="46">
        <v>0</v>
      </c>
      <c r="BP121" s="46">
        <v>0</v>
      </c>
      <c r="BQ121" s="45">
        <f t="shared" si="101"/>
        <v>0</v>
      </c>
      <c r="BR121" s="47">
        <f t="shared" si="95"/>
        <v>0</v>
      </c>
      <c r="BS121" s="45">
        <f t="shared" si="102"/>
        <v>0</v>
      </c>
      <c r="BT121" s="45">
        <f t="shared" si="103"/>
        <v>0</v>
      </c>
      <c r="BU121" s="45">
        <f t="shared" si="104"/>
        <v>0</v>
      </c>
      <c r="BV121" s="45">
        <f t="shared" si="105"/>
        <v>0</v>
      </c>
      <c r="BW121" s="45">
        <v>0</v>
      </c>
      <c r="BX121" s="45">
        <v>0</v>
      </c>
      <c r="BY121" s="45">
        <f t="shared" si="106"/>
        <v>0</v>
      </c>
      <c r="BZ121" s="45">
        <v>0</v>
      </c>
      <c r="CA121" s="45">
        <v>0</v>
      </c>
      <c r="CB121" s="45">
        <f t="shared" si="107"/>
        <v>0</v>
      </c>
      <c r="CC121" s="45">
        <v>0</v>
      </c>
      <c r="CD121" s="45">
        <v>0</v>
      </c>
      <c r="CE121" s="45">
        <f t="shared" si="108"/>
        <v>0</v>
      </c>
      <c r="CF121" s="45">
        <v>0</v>
      </c>
      <c r="CG121" s="45">
        <v>0</v>
      </c>
      <c r="CH121" s="45">
        <v>0</v>
      </c>
      <c r="CI121" s="45">
        <v>0</v>
      </c>
      <c r="CJ121" s="48"/>
      <c r="CK121" s="48"/>
      <c r="CL121" s="45">
        <v>0</v>
      </c>
      <c r="CM121" s="45">
        <v>0</v>
      </c>
      <c r="CN121" s="45">
        <f t="shared" si="109"/>
        <v>0</v>
      </c>
      <c r="CO121" s="115" t="s">
        <v>456</v>
      </c>
      <c r="CP121" s="45">
        <f t="shared" si="110"/>
        <v>0</v>
      </c>
      <c r="CQ121" s="45">
        <f t="shared" si="111"/>
        <v>0</v>
      </c>
      <c r="CR121" s="45">
        <f t="shared" si="112"/>
        <v>0</v>
      </c>
      <c r="CS121" s="45">
        <v>0</v>
      </c>
      <c r="CT121" s="45">
        <v>0</v>
      </c>
      <c r="CU121" s="45">
        <v>0</v>
      </c>
      <c r="CV121" s="45">
        <v>0</v>
      </c>
      <c r="CW121" s="45">
        <v>0</v>
      </c>
      <c r="CX121" s="45">
        <v>0</v>
      </c>
      <c r="CY121" s="45">
        <f t="shared" si="113"/>
        <v>0</v>
      </c>
      <c r="CZ121" s="115" t="s">
        <v>456</v>
      </c>
      <c r="DA121" s="45">
        <v>0</v>
      </c>
      <c r="DB121" s="45">
        <f t="shared" si="114"/>
        <v>0</v>
      </c>
      <c r="DC121" s="37" t="s">
        <v>456</v>
      </c>
      <c r="DD121" s="45">
        <v>0</v>
      </c>
      <c r="DE121" s="45">
        <v>0</v>
      </c>
      <c r="DF121" s="45">
        <v>0</v>
      </c>
      <c r="DG121" s="45">
        <v>0</v>
      </c>
      <c r="DH121" s="48"/>
      <c r="DI121" s="48"/>
      <c r="DJ121" s="48"/>
      <c r="DK121" s="46">
        <v>0</v>
      </c>
      <c r="DL121" s="46" t="s">
        <v>392</v>
      </c>
      <c r="DM121" s="46" t="s">
        <v>392</v>
      </c>
      <c r="DN121" s="46">
        <v>1</v>
      </c>
    </row>
    <row r="122" spans="1:118" s="27" customFormat="1">
      <c r="A122" s="26" t="s">
        <v>168</v>
      </c>
      <c r="B122" s="26" t="s">
        <v>210</v>
      </c>
      <c r="C122" s="26" t="s">
        <v>31</v>
      </c>
      <c r="D122" s="46">
        <v>23</v>
      </c>
      <c r="E122" s="45">
        <f t="shared" si="76"/>
        <v>0</v>
      </c>
      <c r="F122" s="46">
        <v>0</v>
      </c>
      <c r="G122" s="37" t="s">
        <v>456</v>
      </c>
      <c r="H122" s="46">
        <v>0</v>
      </c>
      <c r="I122" s="37" t="s">
        <v>456</v>
      </c>
      <c r="J122" s="46">
        <v>0</v>
      </c>
      <c r="K122" s="34">
        <f t="shared" si="88"/>
        <v>0</v>
      </c>
      <c r="L122" s="46">
        <v>26</v>
      </c>
      <c r="M122" s="46">
        <v>8</v>
      </c>
      <c r="N122" s="47">
        <f t="shared" si="89"/>
        <v>34.782608695652172</v>
      </c>
      <c r="O122" s="46">
        <v>4</v>
      </c>
      <c r="P122" s="46">
        <v>2</v>
      </c>
      <c r="Q122" s="34">
        <f t="shared" si="90"/>
        <v>8.695652173913043</v>
      </c>
      <c r="R122" s="46">
        <f t="shared" si="82"/>
        <v>6</v>
      </c>
      <c r="S122" s="46">
        <v>6</v>
      </c>
      <c r="T122" s="34">
        <f>(S122/R122)*100</f>
        <v>100</v>
      </c>
      <c r="U122" s="46">
        <v>0</v>
      </c>
      <c r="V122" s="34">
        <f>(U122/R122)*100</f>
        <v>0</v>
      </c>
      <c r="W122" s="46">
        <v>0</v>
      </c>
      <c r="X122" s="46">
        <v>3</v>
      </c>
      <c r="Y122" s="34">
        <f t="shared" si="91"/>
        <v>13.043478260869565</v>
      </c>
      <c r="Z122" s="46">
        <v>0</v>
      </c>
      <c r="AA122" s="34">
        <f t="shared" si="92"/>
        <v>0</v>
      </c>
      <c r="AB122" s="42">
        <v>61.38</v>
      </c>
      <c r="AC122" s="42"/>
      <c r="AD122" s="42">
        <v>378.75</v>
      </c>
      <c r="AE122" s="42"/>
      <c r="AF122" s="34">
        <v>11.33</v>
      </c>
      <c r="AG122" s="34"/>
      <c r="AH122" s="45">
        <v>3</v>
      </c>
      <c r="AI122" s="34">
        <f>(AH122/S122)*100</f>
        <v>50</v>
      </c>
      <c r="AJ122" s="45">
        <v>0</v>
      </c>
      <c r="AK122" s="37" t="s">
        <v>456</v>
      </c>
      <c r="AL122" s="45">
        <v>2</v>
      </c>
      <c r="AM122" s="34">
        <f>(AL122/X122)*100</f>
        <v>66.666666666666657</v>
      </c>
      <c r="AN122" s="45">
        <v>0</v>
      </c>
      <c r="AO122" s="37" t="s">
        <v>456</v>
      </c>
      <c r="AP122" s="45">
        <v>0</v>
      </c>
      <c r="AQ122" s="175">
        <f t="shared" si="67"/>
        <v>0</v>
      </c>
      <c r="AR122" s="45">
        <f t="shared" si="96"/>
        <v>0</v>
      </c>
      <c r="AS122" s="34">
        <f t="shared" si="93"/>
        <v>0</v>
      </c>
      <c r="AT122" s="149">
        <v>0</v>
      </c>
      <c r="AU122" s="149">
        <v>0</v>
      </c>
      <c r="AV122" s="149">
        <v>0</v>
      </c>
      <c r="AW122" s="45">
        <f t="shared" si="97"/>
        <v>0</v>
      </c>
      <c r="AX122" s="45">
        <v>0</v>
      </c>
      <c r="AY122" s="45">
        <v>0</v>
      </c>
      <c r="AZ122" s="45">
        <v>0</v>
      </c>
      <c r="BA122" s="45">
        <v>0</v>
      </c>
      <c r="BB122" s="34">
        <f t="shared" si="94"/>
        <v>0</v>
      </c>
      <c r="BC122" s="149"/>
      <c r="BD122" s="37" t="s">
        <v>456</v>
      </c>
      <c r="BE122" s="45">
        <f t="shared" si="98"/>
        <v>0</v>
      </c>
      <c r="BF122" s="45">
        <f t="shared" si="99"/>
        <v>0</v>
      </c>
      <c r="BG122" s="45">
        <f t="shared" si="100"/>
        <v>0</v>
      </c>
      <c r="BH122" s="46">
        <v>0</v>
      </c>
      <c r="BI122" s="46">
        <v>0</v>
      </c>
      <c r="BJ122" s="46">
        <v>0</v>
      </c>
      <c r="BK122" s="46">
        <v>0</v>
      </c>
      <c r="BL122" s="46">
        <v>0</v>
      </c>
      <c r="BM122" s="46">
        <v>0</v>
      </c>
      <c r="BN122" s="46">
        <v>0</v>
      </c>
      <c r="BO122" s="46">
        <v>0</v>
      </c>
      <c r="BP122" s="46">
        <v>0</v>
      </c>
      <c r="BQ122" s="45">
        <f t="shared" si="101"/>
        <v>0</v>
      </c>
      <c r="BR122" s="47">
        <f t="shared" si="95"/>
        <v>0</v>
      </c>
      <c r="BS122" s="45">
        <f t="shared" si="102"/>
        <v>0</v>
      </c>
      <c r="BT122" s="45">
        <f t="shared" si="103"/>
        <v>0</v>
      </c>
      <c r="BU122" s="45">
        <f t="shared" si="104"/>
        <v>0</v>
      </c>
      <c r="BV122" s="45">
        <f t="shared" si="105"/>
        <v>0</v>
      </c>
      <c r="BW122" s="45">
        <v>0</v>
      </c>
      <c r="BX122" s="45">
        <v>0</v>
      </c>
      <c r="BY122" s="45">
        <f t="shared" si="106"/>
        <v>0</v>
      </c>
      <c r="BZ122" s="45">
        <v>0</v>
      </c>
      <c r="CA122" s="45">
        <v>0</v>
      </c>
      <c r="CB122" s="45">
        <f t="shared" si="107"/>
        <v>0</v>
      </c>
      <c r="CC122" s="45">
        <v>0</v>
      </c>
      <c r="CD122" s="45">
        <v>0</v>
      </c>
      <c r="CE122" s="45">
        <f t="shared" si="108"/>
        <v>0</v>
      </c>
      <c r="CF122" s="45">
        <v>0</v>
      </c>
      <c r="CG122" s="45">
        <v>0</v>
      </c>
      <c r="CH122" s="45">
        <v>0</v>
      </c>
      <c r="CI122" s="45">
        <v>0</v>
      </c>
      <c r="CJ122" s="48"/>
      <c r="CK122" s="48"/>
      <c r="CL122" s="45">
        <v>0</v>
      </c>
      <c r="CM122" s="45">
        <v>0</v>
      </c>
      <c r="CN122" s="45">
        <f t="shared" si="109"/>
        <v>0</v>
      </c>
      <c r="CO122" s="115" t="s">
        <v>456</v>
      </c>
      <c r="CP122" s="45">
        <f t="shared" si="110"/>
        <v>0</v>
      </c>
      <c r="CQ122" s="45">
        <f t="shared" si="111"/>
        <v>0</v>
      </c>
      <c r="CR122" s="45">
        <f t="shared" si="112"/>
        <v>0</v>
      </c>
      <c r="CS122" s="45">
        <v>0</v>
      </c>
      <c r="CT122" s="45">
        <v>0</v>
      </c>
      <c r="CU122" s="45">
        <v>0</v>
      </c>
      <c r="CV122" s="45">
        <v>0</v>
      </c>
      <c r="CW122" s="45">
        <v>0</v>
      </c>
      <c r="CX122" s="45">
        <v>0</v>
      </c>
      <c r="CY122" s="45">
        <f t="shared" si="113"/>
        <v>0</v>
      </c>
      <c r="CZ122" s="115" t="s">
        <v>456</v>
      </c>
      <c r="DA122" s="45">
        <v>0</v>
      </c>
      <c r="DB122" s="45">
        <f t="shared" si="114"/>
        <v>0</v>
      </c>
      <c r="DC122" s="37" t="s">
        <v>456</v>
      </c>
      <c r="DD122" s="45">
        <v>0</v>
      </c>
      <c r="DE122" s="45">
        <v>0</v>
      </c>
      <c r="DF122" s="45">
        <v>0</v>
      </c>
      <c r="DG122" s="45">
        <v>0</v>
      </c>
      <c r="DH122" s="48"/>
      <c r="DI122" s="48"/>
      <c r="DJ122" s="48"/>
      <c r="DK122" s="46">
        <v>0</v>
      </c>
      <c r="DL122" s="46">
        <v>1</v>
      </c>
      <c r="DM122" s="46">
        <v>0</v>
      </c>
      <c r="DN122" s="46">
        <v>3</v>
      </c>
    </row>
    <row r="123" spans="1:118" s="27" customFormat="1">
      <c r="A123" s="26" t="s">
        <v>411</v>
      </c>
      <c r="B123" s="26" t="s">
        <v>439</v>
      </c>
      <c r="C123" s="26" t="s">
        <v>33</v>
      </c>
      <c r="D123" s="46">
        <v>8</v>
      </c>
      <c r="E123" s="45">
        <f t="shared" si="76"/>
        <v>0</v>
      </c>
      <c r="F123" s="46">
        <v>0</v>
      </c>
      <c r="G123" s="37" t="s">
        <v>456</v>
      </c>
      <c r="H123" s="46">
        <v>0</v>
      </c>
      <c r="I123" s="37" t="s">
        <v>456</v>
      </c>
      <c r="J123" s="46">
        <v>0</v>
      </c>
      <c r="K123" s="34">
        <f t="shared" si="88"/>
        <v>0</v>
      </c>
      <c r="L123" s="46">
        <v>1</v>
      </c>
      <c r="M123" s="46">
        <v>1</v>
      </c>
      <c r="N123" s="47">
        <f t="shared" si="89"/>
        <v>12.5</v>
      </c>
      <c r="O123" s="46">
        <v>3</v>
      </c>
      <c r="P123" s="46">
        <v>1</v>
      </c>
      <c r="Q123" s="34">
        <f t="shared" si="90"/>
        <v>12.5</v>
      </c>
      <c r="R123" s="46">
        <f t="shared" si="82"/>
        <v>0</v>
      </c>
      <c r="S123" s="46">
        <v>0</v>
      </c>
      <c r="T123" s="37" t="s">
        <v>456</v>
      </c>
      <c r="U123" s="46">
        <v>0</v>
      </c>
      <c r="V123" s="37" t="s">
        <v>456</v>
      </c>
      <c r="W123" s="46">
        <v>0</v>
      </c>
      <c r="X123" s="46">
        <v>0</v>
      </c>
      <c r="Y123" s="34">
        <f t="shared" si="91"/>
        <v>0</v>
      </c>
      <c r="Z123" s="46">
        <v>0</v>
      </c>
      <c r="AA123" s="34">
        <f t="shared" si="92"/>
        <v>0</v>
      </c>
      <c r="AB123" s="42"/>
      <c r="AC123" s="42"/>
      <c r="AD123" s="42"/>
      <c r="AE123" s="42"/>
      <c r="AF123" s="34"/>
      <c r="AG123" s="34"/>
      <c r="AH123" s="45">
        <v>0</v>
      </c>
      <c r="AI123" s="37" t="s">
        <v>456</v>
      </c>
      <c r="AJ123" s="45">
        <v>0</v>
      </c>
      <c r="AK123" s="37" t="s">
        <v>456</v>
      </c>
      <c r="AL123" s="45">
        <v>0</v>
      </c>
      <c r="AM123" s="37" t="s">
        <v>456</v>
      </c>
      <c r="AN123" s="45">
        <v>0</v>
      </c>
      <c r="AO123" s="37" t="s">
        <v>456</v>
      </c>
      <c r="AP123" s="45">
        <v>0</v>
      </c>
      <c r="AQ123" s="175">
        <f t="shared" si="67"/>
        <v>0</v>
      </c>
      <c r="AR123" s="45">
        <f t="shared" si="96"/>
        <v>0</v>
      </c>
      <c r="AS123" s="34">
        <f t="shared" si="93"/>
        <v>0</v>
      </c>
      <c r="AT123" s="149">
        <v>0</v>
      </c>
      <c r="AU123" s="149">
        <v>0</v>
      </c>
      <c r="AV123" s="149">
        <v>0</v>
      </c>
      <c r="AW123" s="45">
        <f t="shared" si="97"/>
        <v>0</v>
      </c>
      <c r="AX123" s="45">
        <v>0</v>
      </c>
      <c r="AY123" s="45">
        <v>0</v>
      </c>
      <c r="AZ123" s="45">
        <v>0</v>
      </c>
      <c r="BA123" s="45">
        <v>0</v>
      </c>
      <c r="BB123" s="34">
        <f t="shared" si="94"/>
        <v>0</v>
      </c>
      <c r="BC123" s="149">
        <v>0</v>
      </c>
      <c r="BD123" s="37" t="s">
        <v>456</v>
      </c>
      <c r="BE123" s="45">
        <f t="shared" si="98"/>
        <v>0</v>
      </c>
      <c r="BF123" s="45">
        <f t="shared" si="99"/>
        <v>0</v>
      </c>
      <c r="BG123" s="45">
        <f t="shared" si="100"/>
        <v>0</v>
      </c>
      <c r="BH123" s="46">
        <v>0</v>
      </c>
      <c r="BI123" s="46">
        <v>0</v>
      </c>
      <c r="BJ123" s="46">
        <v>0</v>
      </c>
      <c r="BK123" s="46">
        <v>0</v>
      </c>
      <c r="BL123" s="46">
        <v>0</v>
      </c>
      <c r="BM123" s="46">
        <v>0</v>
      </c>
      <c r="BN123" s="46">
        <v>0</v>
      </c>
      <c r="BO123" s="46">
        <v>0</v>
      </c>
      <c r="BP123" s="46">
        <v>0</v>
      </c>
      <c r="BQ123" s="45">
        <f t="shared" si="101"/>
        <v>0</v>
      </c>
      <c r="BR123" s="47">
        <f t="shared" si="95"/>
        <v>0</v>
      </c>
      <c r="BS123" s="45">
        <f t="shared" si="102"/>
        <v>0</v>
      </c>
      <c r="BT123" s="45">
        <f t="shared" si="103"/>
        <v>0</v>
      </c>
      <c r="BU123" s="45">
        <f t="shared" si="104"/>
        <v>0</v>
      </c>
      <c r="BV123" s="45">
        <f t="shared" si="105"/>
        <v>0</v>
      </c>
      <c r="BW123" s="45">
        <v>0</v>
      </c>
      <c r="BX123" s="45">
        <v>0</v>
      </c>
      <c r="BY123" s="45">
        <f t="shared" si="106"/>
        <v>0</v>
      </c>
      <c r="BZ123" s="45">
        <v>0</v>
      </c>
      <c r="CA123" s="45">
        <v>0</v>
      </c>
      <c r="CB123" s="45">
        <f t="shared" si="107"/>
        <v>0</v>
      </c>
      <c r="CC123" s="45">
        <v>0</v>
      </c>
      <c r="CD123" s="45">
        <v>0</v>
      </c>
      <c r="CE123" s="45">
        <f t="shared" si="108"/>
        <v>0</v>
      </c>
      <c r="CF123" s="45">
        <v>0</v>
      </c>
      <c r="CG123" s="45">
        <v>0</v>
      </c>
      <c r="CH123" s="45">
        <v>0</v>
      </c>
      <c r="CI123" s="45">
        <v>0</v>
      </c>
      <c r="CJ123" s="48"/>
      <c r="CK123" s="48"/>
      <c r="CL123" s="45">
        <v>0</v>
      </c>
      <c r="CM123" s="45">
        <v>0</v>
      </c>
      <c r="CN123" s="45">
        <f t="shared" si="109"/>
        <v>0</v>
      </c>
      <c r="CO123" s="115" t="s">
        <v>456</v>
      </c>
      <c r="CP123" s="45">
        <f t="shared" si="110"/>
        <v>0</v>
      </c>
      <c r="CQ123" s="45">
        <f t="shared" si="111"/>
        <v>0</v>
      </c>
      <c r="CR123" s="45">
        <f t="shared" si="112"/>
        <v>0</v>
      </c>
      <c r="CS123" s="45">
        <v>0</v>
      </c>
      <c r="CT123" s="45">
        <v>0</v>
      </c>
      <c r="CU123" s="45">
        <v>0</v>
      </c>
      <c r="CV123" s="45">
        <v>0</v>
      </c>
      <c r="CW123" s="45">
        <v>0</v>
      </c>
      <c r="CX123" s="45">
        <v>0</v>
      </c>
      <c r="CY123" s="45">
        <f t="shared" si="113"/>
        <v>0</v>
      </c>
      <c r="CZ123" s="115" t="s">
        <v>456</v>
      </c>
      <c r="DA123" s="45">
        <v>0</v>
      </c>
      <c r="DB123" s="45">
        <f t="shared" si="114"/>
        <v>0</v>
      </c>
      <c r="DC123" s="37" t="s">
        <v>456</v>
      </c>
      <c r="DD123" s="45">
        <v>0</v>
      </c>
      <c r="DE123" s="45">
        <v>0</v>
      </c>
      <c r="DF123" s="45">
        <v>0</v>
      </c>
      <c r="DG123" s="45">
        <v>0</v>
      </c>
      <c r="DH123" s="48"/>
      <c r="DI123" s="48"/>
      <c r="DJ123" s="48"/>
      <c r="DK123" s="46">
        <v>0</v>
      </c>
      <c r="DL123" s="46">
        <v>0</v>
      </c>
      <c r="DM123" s="46">
        <v>0</v>
      </c>
      <c r="DN123" s="46">
        <v>0</v>
      </c>
    </row>
    <row r="124" spans="1:118" s="27" customFormat="1">
      <c r="A124" s="26" t="s">
        <v>279</v>
      </c>
      <c r="B124" s="26" t="s">
        <v>391</v>
      </c>
      <c r="C124" s="26" t="s">
        <v>32</v>
      </c>
      <c r="D124" s="46">
        <v>129</v>
      </c>
      <c r="E124" s="45">
        <f t="shared" si="76"/>
        <v>6</v>
      </c>
      <c r="F124" s="26">
        <v>6</v>
      </c>
      <c r="G124" s="34">
        <f>(F124/E124)*100</f>
        <v>100</v>
      </c>
      <c r="H124" s="26">
        <v>0</v>
      </c>
      <c r="I124" s="34">
        <f>(H124/E124)*100</f>
        <v>0</v>
      </c>
      <c r="J124" s="26">
        <v>6</v>
      </c>
      <c r="K124" s="34">
        <f t="shared" si="88"/>
        <v>4.6511627906976747</v>
      </c>
      <c r="L124" s="26">
        <v>18</v>
      </c>
      <c r="M124" s="26">
        <v>15</v>
      </c>
      <c r="N124" s="47">
        <f t="shared" si="89"/>
        <v>11.627906976744185</v>
      </c>
      <c r="O124" s="26">
        <v>2</v>
      </c>
      <c r="P124" s="26">
        <v>2</v>
      </c>
      <c r="Q124" s="34">
        <f t="shared" si="90"/>
        <v>1.5503875968992249</v>
      </c>
      <c r="R124" s="46">
        <f t="shared" si="82"/>
        <v>3</v>
      </c>
      <c r="S124" s="26">
        <v>3</v>
      </c>
      <c r="T124" s="34">
        <f>(S124/R124)*100</f>
        <v>100</v>
      </c>
      <c r="U124" s="26">
        <v>0</v>
      </c>
      <c r="V124" s="34">
        <f>(U124/R124)*100</f>
        <v>0</v>
      </c>
      <c r="W124" s="46">
        <v>2</v>
      </c>
      <c r="X124" s="26">
        <v>2</v>
      </c>
      <c r="Y124" s="34">
        <f t="shared" si="91"/>
        <v>1.5503875968992249</v>
      </c>
      <c r="Z124" s="46">
        <v>1</v>
      </c>
      <c r="AA124" s="34">
        <f t="shared" si="92"/>
        <v>0.77519379844961245</v>
      </c>
      <c r="AB124" s="120" t="s">
        <v>392</v>
      </c>
      <c r="AC124" s="120" t="s">
        <v>392</v>
      </c>
      <c r="AD124" s="120" t="s">
        <v>392</v>
      </c>
      <c r="AE124" s="120" t="s">
        <v>392</v>
      </c>
      <c r="AF124" s="37" t="s">
        <v>392</v>
      </c>
      <c r="AG124" s="37" t="s">
        <v>392</v>
      </c>
      <c r="AH124" s="169">
        <v>1</v>
      </c>
      <c r="AI124" s="34">
        <f>(AH124/S124)*100</f>
        <v>33.333333333333329</v>
      </c>
      <c r="AJ124" s="169">
        <v>1</v>
      </c>
      <c r="AK124" s="34">
        <f>(AJ124/W124)*100</f>
        <v>50</v>
      </c>
      <c r="AL124" s="169">
        <v>1</v>
      </c>
      <c r="AM124" s="34">
        <f>(AL124/X124)*100</f>
        <v>50</v>
      </c>
      <c r="AN124" s="169">
        <v>1</v>
      </c>
      <c r="AO124" s="34">
        <f>(AN124/Z124)*100</f>
        <v>100</v>
      </c>
      <c r="AP124" s="45">
        <v>0</v>
      </c>
      <c r="AQ124" s="175">
        <f t="shared" si="67"/>
        <v>0</v>
      </c>
      <c r="AR124" s="45">
        <f t="shared" si="96"/>
        <v>1</v>
      </c>
      <c r="AS124" s="34">
        <f t="shared" si="93"/>
        <v>0.77519379844961245</v>
      </c>
      <c r="AT124" s="149">
        <v>0</v>
      </c>
      <c r="AU124" s="149">
        <v>1</v>
      </c>
      <c r="AV124" s="149">
        <v>0</v>
      </c>
      <c r="AW124" s="45">
        <f t="shared" si="97"/>
        <v>1</v>
      </c>
      <c r="AX124" s="45">
        <v>0</v>
      </c>
      <c r="AY124" s="45">
        <v>1</v>
      </c>
      <c r="AZ124" s="45">
        <v>0</v>
      </c>
      <c r="BA124" s="45">
        <v>1</v>
      </c>
      <c r="BB124" s="34">
        <f t="shared" si="94"/>
        <v>0.77519379844961245</v>
      </c>
      <c r="BC124" s="149">
        <v>1</v>
      </c>
      <c r="BD124" s="34">
        <f>(BC124/BA124)*100</f>
        <v>100</v>
      </c>
      <c r="BE124" s="45">
        <f t="shared" si="98"/>
        <v>0</v>
      </c>
      <c r="BF124" s="45">
        <f t="shared" si="99"/>
        <v>0</v>
      </c>
      <c r="BG124" s="45">
        <f t="shared" si="100"/>
        <v>1</v>
      </c>
      <c r="BH124" s="46">
        <v>0</v>
      </c>
      <c r="BI124" s="46">
        <v>0</v>
      </c>
      <c r="BJ124" s="46">
        <v>0</v>
      </c>
      <c r="BK124" s="46">
        <v>0</v>
      </c>
      <c r="BL124" s="46">
        <v>0</v>
      </c>
      <c r="BM124" s="46">
        <v>1</v>
      </c>
      <c r="BN124" s="46">
        <v>0</v>
      </c>
      <c r="BO124" s="46">
        <v>0</v>
      </c>
      <c r="BP124" s="46">
        <v>0</v>
      </c>
      <c r="BQ124" s="45">
        <f t="shared" si="101"/>
        <v>0</v>
      </c>
      <c r="BR124" s="47">
        <f t="shared" si="95"/>
        <v>0</v>
      </c>
      <c r="BS124" s="45">
        <f t="shared" si="102"/>
        <v>0</v>
      </c>
      <c r="BT124" s="45">
        <f t="shared" si="103"/>
        <v>0</v>
      </c>
      <c r="BU124" s="45">
        <f t="shared" si="104"/>
        <v>0</v>
      </c>
      <c r="BV124" s="45">
        <f t="shared" si="105"/>
        <v>0</v>
      </c>
      <c r="BW124" s="45">
        <v>0</v>
      </c>
      <c r="BX124" s="45">
        <v>0</v>
      </c>
      <c r="BY124" s="45">
        <f t="shared" si="106"/>
        <v>0</v>
      </c>
      <c r="BZ124" s="45">
        <v>0</v>
      </c>
      <c r="CA124" s="45">
        <v>0</v>
      </c>
      <c r="CB124" s="45">
        <f t="shared" si="107"/>
        <v>0</v>
      </c>
      <c r="CC124" s="45">
        <v>0</v>
      </c>
      <c r="CD124" s="45">
        <v>0</v>
      </c>
      <c r="CE124" s="45">
        <f t="shared" si="108"/>
        <v>0</v>
      </c>
      <c r="CF124" s="45">
        <v>0</v>
      </c>
      <c r="CG124" s="45">
        <v>0</v>
      </c>
      <c r="CH124" s="45">
        <v>0</v>
      </c>
      <c r="CI124" s="45">
        <v>0</v>
      </c>
      <c r="CJ124" s="48"/>
      <c r="CK124" s="48"/>
      <c r="CL124" s="45">
        <v>0</v>
      </c>
      <c r="CM124" s="45">
        <v>0</v>
      </c>
      <c r="CN124" s="45">
        <f t="shared" si="109"/>
        <v>0</v>
      </c>
      <c r="CO124" s="115" t="s">
        <v>456</v>
      </c>
      <c r="CP124" s="45">
        <f t="shared" si="110"/>
        <v>0</v>
      </c>
      <c r="CQ124" s="45">
        <f t="shared" si="111"/>
        <v>0</v>
      </c>
      <c r="CR124" s="45">
        <f t="shared" si="112"/>
        <v>0</v>
      </c>
      <c r="CS124" s="45">
        <v>0</v>
      </c>
      <c r="CT124" s="45">
        <v>0</v>
      </c>
      <c r="CU124" s="45">
        <v>0</v>
      </c>
      <c r="CV124" s="45">
        <v>0</v>
      </c>
      <c r="CW124" s="45">
        <v>0</v>
      </c>
      <c r="CX124" s="45">
        <v>0</v>
      </c>
      <c r="CY124" s="45">
        <f t="shared" si="113"/>
        <v>0</v>
      </c>
      <c r="CZ124" s="115" t="s">
        <v>456</v>
      </c>
      <c r="DA124" s="45">
        <v>0</v>
      </c>
      <c r="DB124" s="45">
        <f t="shared" si="114"/>
        <v>0</v>
      </c>
      <c r="DC124" s="37" t="s">
        <v>456</v>
      </c>
      <c r="DD124" s="45">
        <v>0</v>
      </c>
      <c r="DE124" s="45">
        <v>0</v>
      </c>
      <c r="DF124" s="45">
        <v>0</v>
      </c>
      <c r="DG124" s="45">
        <v>0</v>
      </c>
      <c r="DH124" s="48"/>
      <c r="DI124" s="48"/>
      <c r="DJ124" s="48"/>
      <c r="DK124" s="46">
        <v>0</v>
      </c>
      <c r="DL124" s="46" t="s">
        <v>392</v>
      </c>
      <c r="DM124" s="46" t="s">
        <v>392</v>
      </c>
      <c r="DN124" s="46">
        <v>3</v>
      </c>
    </row>
    <row r="125" spans="1:118" s="27" customFormat="1">
      <c r="A125" s="26" t="s">
        <v>280</v>
      </c>
      <c r="B125" s="26" t="s">
        <v>391</v>
      </c>
      <c r="C125" s="26" t="s">
        <v>19</v>
      </c>
      <c r="D125" s="46">
        <v>66</v>
      </c>
      <c r="E125" s="45">
        <f t="shared" si="76"/>
        <v>1</v>
      </c>
      <c r="F125" s="26">
        <v>1</v>
      </c>
      <c r="G125" s="34">
        <f>(F125/E125)*100</f>
        <v>100</v>
      </c>
      <c r="H125" s="26">
        <v>0</v>
      </c>
      <c r="I125" s="34">
        <f>(H125/E125)*100</f>
        <v>0</v>
      </c>
      <c r="J125" s="26">
        <v>1</v>
      </c>
      <c r="K125" s="34">
        <f t="shared" si="88"/>
        <v>1.5151515151515151</v>
      </c>
      <c r="L125" s="26">
        <v>3</v>
      </c>
      <c r="M125" s="26">
        <v>2</v>
      </c>
      <c r="N125" s="47">
        <f t="shared" si="89"/>
        <v>3.0303030303030303</v>
      </c>
      <c r="O125" s="26">
        <v>0</v>
      </c>
      <c r="P125" s="26">
        <v>0</v>
      </c>
      <c r="Q125" s="34">
        <f t="shared" si="90"/>
        <v>0</v>
      </c>
      <c r="R125" s="46">
        <f t="shared" si="82"/>
        <v>0</v>
      </c>
      <c r="S125" s="26">
        <v>0</v>
      </c>
      <c r="T125" s="37" t="s">
        <v>456</v>
      </c>
      <c r="U125" s="26">
        <v>0</v>
      </c>
      <c r="V125" s="37" t="s">
        <v>456</v>
      </c>
      <c r="W125" s="46">
        <v>0</v>
      </c>
      <c r="X125" s="26">
        <v>0</v>
      </c>
      <c r="Y125" s="34">
        <f t="shared" si="91"/>
        <v>0</v>
      </c>
      <c r="Z125" s="46">
        <v>0</v>
      </c>
      <c r="AA125" s="34">
        <f t="shared" si="92"/>
        <v>0</v>
      </c>
      <c r="AB125" s="120" t="s">
        <v>392</v>
      </c>
      <c r="AC125" s="120" t="s">
        <v>392</v>
      </c>
      <c r="AD125" s="120" t="s">
        <v>392</v>
      </c>
      <c r="AE125" s="120" t="s">
        <v>392</v>
      </c>
      <c r="AF125" s="37" t="s">
        <v>392</v>
      </c>
      <c r="AG125" s="37" t="s">
        <v>392</v>
      </c>
      <c r="AH125" s="169">
        <v>0</v>
      </c>
      <c r="AI125" s="37" t="s">
        <v>456</v>
      </c>
      <c r="AJ125" s="169">
        <v>0</v>
      </c>
      <c r="AK125" s="37" t="s">
        <v>456</v>
      </c>
      <c r="AL125" s="169">
        <v>0</v>
      </c>
      <c r="AM125" s="37" t="s">
        <v>456</v>
      </c>
      <c r="AN125" s="169">
        <v>0</v>
      </c>
      <c r="AO125" s="37" t="s">
        <v>456</v>
      </c>
      <c r="AP125" s="45">
        <v>0</v>
      </c>
      <c r="AQ125" s="176">
        <f t="shared" si="67"/>
        <v>0</v>
      </c>
      <c r="AR125" s="45">
        <f t="shared" si="96"/>
        <v>0</v>
      </c>
      <c r="AS125" s="34">
        <f t="shared" si="93"/>
        <v>0</v>
      </c>
      <c r="AT125" s="149">
        <v>0</v>
      </c>
      <c r="AU125" s="149">
        <v>0</v>
      </c>
      <c r="AV125" s="149">
        <v>0</v>
      </c>
      <c r="AW125" s="45">
        <f t="shared" si="97"/>
        <v>0</v>
      </c>
      <c r="AX125" s="45">
        <v>0</v>
      </c>
      <c r="AY125" s="45">
        <v>0</v>
      </c>
      <c r="AZ125" s="45">
        <v>0</v>
      </c>
      <c r="BA125" s="45">
        <v>0</v>
      </c>
      <c r="BB125" s="34">
        <f t="shared" si="94"/>
        <v>0</v>
      </c>
      <c r="BC125" s="149">
        <v>0</v>
      </c>
      <c r="BD125" s="37" t="s">
        <v>456</v>
      </c>
      <c r="BE125" s="45">
        <f t="shared" si="98"/>
        <v>0</v>
      </c>
      <c r="BF125" s="45">
        <f t="shared" si="99"/>
        <v>0</v>
      </c>
      <c r="BG125" s="45">
        <f t="shared" si="100"/>
        <v>0</v>
      </c>
      <c r="BH125" s="46">
        <v>0</v>
      </c>
      <c r="BI125" s="46">
        <v>0</v>
      </c>
      <c r="BJ125" s="46">
        <v>0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5">
        <f t="shared" si="101"/>
        <v>0</v>
      </c>
      <c r="BR125" s="47">
        <f t="shared" si="95"/>
        <v>0</v>
      </c>
      <c r="BS125" s="45">
        <f t="shared" si="102"/>
        <v>0</v>
      </c>
      <c r="BT125" s="45">
        <f t="shared" si="103"/>
        <v>0</v>
      </c>
      <c r="BU125" s="45">
        <f t="shared" si="104"/>
        <v>0</v>
      </c>
      <c r="BV125" s="45">
        <f t="shared" si="105"/>
        <v>0</v>
      </c>
      <c r="BW125" s="45">
        <v>0</v>
      </c>
      <c r="BX125" s="45">
        <v>0</v>
      </c>
      <c r="BY125" s="45">
        <f t="shared" si="106"/>
        <v>0</v>
      </c>
      <c r="BZ125" s="45">
        <v>0</v>
      </c>
      <c r="CA125" s="45">
        <v>0</v>
      </c>
      <c r="CB125" s="45">
        <f t="shared" si="107"/>
        <v>0</v>
      </c>
      <c r="CC125" s="45">
        <v>0</v>
      </c>
      <c r="CD125" s="45">
        <v>0</v>
      </c>
      <c r="CE125" s="45">
        <f t="shared" si="108"/>
        <v>0</v>
      </c>
      <c r="CF125" s="45">
        <v>0</v>
      </c>
      <c r="CG125" s="45">
        <v>0</v>
      </c>
      <c r="CH125" s="45">
        <v>0</v>
      </c>
      <c r="CI125" s="45">
        <v>0</v>
      </c>
      <c r="CJ125" s="48"/>
      <c r="CK125" s="48"/>
      <c r="CL125" s="45">
        <v>0</v>
      </c>
      <c r="CM125" s="45">
        <v>0</v>
      </c>
      <c r="CN125" s="45">
        <f t="shared" si="109"/>
        <v>0</v>
      </c>
      <c r="CO125" s="115" t="s">
        <v>456</v>
      </c>
      <c r="CP125" s="45">
        <f t="shared" si="110"/>
        <v>0</v>
      </c>
      <c r="CQ125" s="45">
        <f t="shared" si="111"/>
        <v>0</v>
      </c>
      <c r="CR125" s="45">
        <f t="shared" si="112"/>
        <v>0</v>
      </c>
      <c r="CS125" s="45">
        <v>0</v>
      </c>
      <c r="CT125" s="45">
        <v>0</v>
      </c>
      <c r="CU125" s="45">
        <v>0</v>
      </c>
      <c r="CV125" s="45">
        <v>0</v>
      </c>
      <c r="CW125" s="45">
        <v>0</v>
      </c>
      <c r="CX125" s="45">
        <v>0</v>
      </c>
      <c r="CY125" s="45">
        <f t="shared" si="113"/>
        <v>0</v>
      </c>
      <c r="CZ125" s="115" t="s">
        <v>456</v>
      </c>
      <c r="DA125" s="45">
        <v>0</v>
      </c>
      <c r="DB125" s="45">
        <f t="shared" si="114"/>
        <v>0</v>
      </c>
      <c r="DC125" s="37" t="s">
        <v>456</v>
      </c>
      <c r="DD125" s="45">
        <v>0</v>
      </c>
      <c r="DE125" s="45">
        <v>0</v>
      </c>
      <c r="DF125" s="45">
        <v>0</v>
      </c>
      <c r="DG125" s="45">
        <v>0</v>
      </c>
      <c r="DH125" s="48"/>
      <c r="DI125" s="48"/>
      <c r="DJ125" s="48"/>
      <c r="DK125" s="46">
        <v>0</v>
      </c>
      <c r="DL125" s="46" t="s">
        <v>392</v>
      </c>
      <c r="DM125" s="46" t="s">
        <v>392</v>
      </c>
      <c r="DN125" s="46">
        <v>0</v>
      </c>
    </row>
    <row r="126" spans="1:118" s="27" customFormat="1">
      <c r="A126" s="26" t="s">
        <v>213</v>
      </c>
      <c r="B126" s="26" t="s">
        <v>216</v>
      </c>
      <c r="C126" s="26" t="s">
        <v>31</v>
      </c>
      <c r="D126" s="46">
        <v>11</v>
      </c>
      <c r="E126" s="45">
        <f t="shared" si="76"/>
        <v>0</v>
      </c>
      <c r="F126" s="46">
        <v>0</v>
      </c>
      <c r="G126" s="37" t="s">
        <v>456</v>
      </c>
      <c r="H126" s="46">
        <v>0</v>
      </c>
      <c r="I126" s="37" t="s">
        <v>456</v>
      </c>
      <c r="J126" s="46">
        <v>0</v>
      </c>
      <c r="K126" s="34">
        <f t="shared" si="88"/>
        <v>0</v>
      </c>
      <c r="L126" s="46">
        <v>6</v>
      </c>
      <c r="M126" s="46">
        <v>3</v>
      </c>
      <c r="N126" s="47">
        <f t="shared" si="89"/>
        <v>27.27272727272727</v>
      </c>
      <c r="O126" s="46">
        <v>1</v>
      </c>
      <c r="P126" s="46">
        <v>1</v>
      </c>
      <c r="Q126" s="34">
        <f t="shared" si="90"/>
        <v>9.0909090909090917</v>
      </c>
      <c r="R126" s="46">
        <f t="shared" si="82"/>
        <v>0</v>
      </c>
      <c r="S126" s="46">
        <v>0</v>
      </c>
      <c r="T126" s="37" t="s">
        <v>456</v>
      </c>
      <c r="U126" s="46">
        <v>0</v>
      </c>
      <c r="V126" s="37" t="s">
        <v>456</v>
      </c>
      <c r="W126" s="46">
        <v>0</v>
      </c>
      <c r="X126" s="46">
        <v>0</v>
      </c>
      <c r="Y126" s="34">
        <f t="shared" si="91"/>
        <v>0</v>
      </c>
      <c r="Z126" s="46">
        <v>0</v>
      </c>
      <c r="AA126" s="34">
        <f t="shared" si="92"/>
        <v>0</v>
      </c>
      <c r="AB126" s="42"/>
      <c r="AC126" s="42"/>
      <c r="AD126" s="42"/>
      <c r="AE126" s="42"/>
      <c r="AF126" s="34"/>
      <c r="AG126" s="34"/>
      <c r="AH126" s="45">
        <v>0</v>
      </c>
      <c r="AI126" s="37" t="s">
        <v>456</v>
      </c>
      <c r="AJ126" s="45">
        <v>0</v>
      </c>
      <c r="AK126" s="37" t="s">
        <v>456</v>
      </c>
      <c r="AL126" s="45">
        <v>0</v>
      </c>
      <c r="AM126" s="37" t="s">
        <v>456</v>
      </c>
      <c r="AN126" s="45">
        <v>0</v>
      </c>
      <c r="AO126" s="37" t="s">
        <v>456</v>
      </c>
      <c r="AP126" s="45">
        <v>0</v>
      </c>
      <c r="AQ126" s="175">
        <f t="shared" si="67"/>
        <v>0</v>
      </c>
      <c r="AR126" s="45">
        <f t="shared" si="96"/>
        <v>0</v>
      </c>
      <c r="AS126" s="34">
        <f t="shared" si="93"/>
        <v>0</v>
      </c>
      <c r="AT126" s="149">
        <v>0</v>
      </c>
      <c r="AU126" s="149">
        <v>0</v>
      </c>
      <c r="AV126" s="149">
        <v>0</v>
      </c>
      <c r="AW126" s="45">
        <f t="shared" si="97"/>
        <v>0</v>
      </c>
      <c r="AX126" s="45">
        <v>0</v>
      </c>
      <c r="AY126" s="45">
        <v>0</v>
      </c>
      <c r="AZ126" s="45">
        <v>0</v>
      </c>
      <c r="BA126" s="45">
        <v>0</v>
      </c>
      <c r="BB126" s="34">
        <f t="shared" si="94"/>
        <v>0</v>
      </c>
      <c r="BC126" s="149">
        <v>0</v>
      </c>
      <c r="BD126" s="37" t="s">
        <v>456</v>
      </c>
      <c r="BE126" s="45">
        <f t="shared" si="98"/>
        <v>0</v>
      </c>
      <c r="BF126" s="45">
        <f t="shared" si="99"/>
        <v>0</v>
      </c>
      <c r="BG126" s="45">
        <f t="shared" si="100"/>
        <v>0</v>
      </c>
      <c r="BH126" s="46">
        <v>0</v>
      </c>
      <c r="BI126" s="46">
        <v>0</v>
      </c>
      <c r="BJ126" s="46">
        <v>0</v>
      </c>
      <c r="BK126" s="46">
        <v>0</v>
      </c>
      <c r="BL126" s="46">
        <v>0</v>
      </c>
      <c r="BM126" s="46">
        <v>0</v>
      </c>
      <c r="BN126" s="46">
        <v>0</v>
      </c>
      <c r="BO126" s="46">
        <v>0</v>
      </c>
      <c r="BP126" s="46">
        <v>0</v>
      </c>
      <c r="BQ126" s="45">
        <f t="shared" si="101"/>
        <v>0</v>
      </c>
      <c r="BR126" s="47">
        <f t="shared" si="95"/>
        <v>0</v>
      </c>
      <c r="BS126" s="45">
        <f t="shared" si="102"/>
        <v>0</v>
      </c>
      <c r="BT126" s="45">
        <f t="shared" si="103"/>
        <v>0</v>
      </c>
      <c r="BU126" s="45">
        <f t="shared" si="104"/>
        <v>0</v>
      </c>
      <c r="BV126" s="45">
        <f t="shared" si="105"/>
        <v>0</v>
      </c>
      <c r="BW126" s="45">
        <v>0</v>
      </c>
      <c r="BX126" s="45">
        <v>0</v>
      </c>
      <c r="BY126" s="45">
        <f t="shared" si="106"/>
        <v>0</v>
      </c>
      <c r="BZ126" s="45">
        <v>0</v>
      </c>
      <c r="CA126" s="45">
        <v>0</v>
      </c>
      <c r="CB126" s="45">
        <f t="shared" si="107"/>
        <v>0</v>
      </c>
      <c r="CC126" s="45">
        <v>0</v>
      </c>
      <c r="CD126" s="45">
        <v>0</v>
      </c>
      <c r="CE126" s="45">
        <f t="shared" si="108"/>
        <v>0</v>
      </c>
      <c r="CF126" s="45">
        <v>0</v>
      </c>
      <c r="CG126" s="45">
        <v>0</v>
      </c>
      <c r="CH126" s="45">
        <v>0</v>
      </c>
      <c r="CI126" s="45">
        <v>0</v>
      </c>
      <c r="CJ126" s="48"/>
      <c r="CK126" s="48"/>
      <c r="CL126" s="45">
        <v>0</v>
      </c>
      <c r="CM126" s="45">
        <v>0</v>
      </c>
      <c r="CN126" s="45">
        <f t="shared" si="109"/>
        <v>0</v>
      </c>
      <c r="CO126" s="115" t="s">
        <v>456</v>
      </c>
      <c r="CP126" s="45">
        <f t="shared" si="110"/>
        <v>0</v>
      </c>
      <c r="CQ126" s="45">
        <f t="shared" si="111"/>
        <v>0</v>
      </c>
      <c r="CR126" s="45">
        <f t="shared" si="112"/>
        <v>0</v>
      </c>
      <c r="CS126" s="45">
        <v>0</v>
      </c>
      <c r="CT126" s="45">
        <v>0</v>
      </c>
      <c r="CU126" s="45">
        <v>0</v>
      </c>
      <c r="CV126" s="45">
        <v>0</v>
      </c>
      <c r="CW126" s="45">
        <v>0</v>
      </c>
      <c r="CX126" s="45">
        <v>0</v>
      </c>
      <c r="CY126" s="45">
        <f t="shared" si="113"/>
        <v>0</v>
      </c>
      <c r="CZ126" s="115" t="s">
        <v>456</v>
      </c>
      <c r="DA126" s="45">
        <v>0</v>
      </c>
      <c r="DB126" s="45">
        <f t="shared" si="114"/>
        <v>0</v>
      </c>
      <c r="DC126" s="37" t="s">
        <v>456</v>
      </c>
      <c r="DD126" s="45">
        <v>0</v>
      </c>
      <c r="DE126" s="45">
        <v>0</v>
      </c>
      <c r="DF126" s="45">
        <v>0</v>
      </c>
      <c r="DG126" s="45">
        <v>0</v>
      </c>
      <c r="DH126" s="48"/>
      <c r="DI126" s="48"/>
      <c r="DJ126" s="48"/>
      <c r="DK126" s="46">
        <v>0</v>
      </c>
      <c r="DL126" s="46">
        <v>0</v>
      </c>
      <c r="DM126" s="46">
        <v>0</v>
      </c>
      <c r="DN126" s="46">
        <v>0</v>
      </c>
    </row>
    <row r="127" spans="1:118" s="27" customFormat="1">
      <c r="A127" s="26" t="s">
        <v>281</v>
      </c>
      <c r="B127" s="26" t="s">
        <v>391</v>
      </c>
      <c r="C127" s="26" t="s">
        <v>34</v>
      </c>
      <c r="D127" s="46">
        <v>29</v>
      </c>
      <c r="E127" s="45">
        <f t="shared" si="76"/>
        <v>7</v>
      </c>
      <c r="F127" s="26">
        <v>7</v>
      </c>
      <c r="G127" s="34">
        <f>(F127/E127)*100</f>
        <v>100</v>
      </c>
      <c r="H127" s="26">
        <v>0</v>
      </c>
      <c r="I127" s="34">
        <f>(H127/E127)*100</f>
        <v>0</v>
      </c>
      <c r="J127" s="26">
        <v>3</v>
      </c>
      <c r="K127" s="34">
        <f t="shared" si="88"/>
        <v>10.344827586206897</v>
      </c>
      <c r="L127" s="26">
        <v>14</v>
      </c>
      <c r="M127" s="26">
        <v>8</v>
      </c>
      <c r="N127" s="47">
        <f t="shared" si="89"/>
        <v>27.586206896551722</v>
      </c>
      <c r="O127" s="26">
        <v>0</v>
      </c>
      <c r="P127" s="26">
        <v>0</v>
      </c>
      <c r="Q127" s="34">
        <f t="shared" si="90"/>
        <v>0</v>
      </c>
      <c r="R127" s="46">
        <f t="shared" si="82"/>
        <v>0</v>
      </c>
      <c r="S127" s="26">
        <v>0</v>
      </c>
      <c r="T127" s="37" t="s">
        <v>456</v>
      </c>
      <c r="U127" s="26">
        <v>0</v>
      </c>
      <c r="V127" s="37" t="s">
        <v>456</v>
      </c>
      <c r="W127" s="46">
        <v>0</v>
      </c>
      <c r="X127" s="26">
        <v>0</v>
      </c>
      <c r="Y127" s="34">
        <f t="shared" si="91"/>
        <v>0</v>
      </c>
      <c r="Z127" s="46">
        <v>0</v>
      </c>
      <c r="AA127" s="34">
        <f t="shared" si="92"/>
        <v>0</v>
      </c>
      <c r="AB127" s="120" t="s">
        <v>392</v>
      </c>
      <c r="AC127" s="120" t="s">
        <v>392</v>
      </c>
      <c r="AD127" s="120" t="s">
        <v>392</v>
      </c>
      <c r="AE127" s="120" t="s">
        <v>392</v>
      </c>
      <c r="AF127" s="37" t="s">
        <v>392</v>
      </c>
      <c r="AG127" s="37" t="s">
        <v>392</v>
      </c>
      <c r="AH127" s="169">
        <v>0</v>
      </c>
      <c r="AI127" s="37" t="s">
        <v>456</v>
      </c>
      <c r="AJ127" s="169">
        <v>0</v>
      </c>
      <c r="AK127" s="37" t="s">
        <v>456</v>
      </c>
      <c r="AL127" s="169">
        <v>0</v>
      </c>
      <c r="AM127" s="37" t="s">
        <v>456</v>
      </c>
      <c r="AN127" s="169">
        <v>0</v>
      </c>
      <c r="AO127" s="37" t="s">
        <v>456</v>
      </c>
      <c r="AP127" s="45">
        <v>0</v>
      </c>
      <c r="AQ127" s="176">
        <f t="shared" si="67"/>
        <v>0</v>
      </c>
      <c r="AR127" s="45">
        <f t="shared" si="96"/>
        <v>1</v>
      </c>
      <c r="AS127" s="34">
        <f t="shared" si="93"/>
        <v>3.4482758620689653</v>
      </c>
      <c r="AT127" s="149">
        <v>0</v>
      </c>
      <c r="AU127" s="149">
        <v>1</v>
      </c>
      <c r="AV127" s="149">
        <v>0</v>
      </c>
      <c r="AW127" s="45">
        <f t="shared" si="97"/>
        <v>1</v>
      </c>
      <c r="AX127" s="45">
        <v>0</v>
      </c>
      <c r="AY127" s="45">
        <v>1</v>
      </c>
      <c r="AZ127" s="45">
        <v>0</v>
      </c>
      <c r="BA127" s="45">
        <v>1</v>
      </c>
      <c r="BB127" s="34">
        <f t="shared" si="94"/>
        <v>3.4482758620689653</v>
      </c>
      <c r="BC127" s="149">
        <v>0</v>
      </c>
      <c r="BD127" s="34">
        <f>(BC127/BA127)*100</f>
        <v>0</v>
      </c>
      <c r="BE127" s="45">
        <f t="shared" si="98"/>
        <v>0</v>
      </c>
      <c r="BF127" s="45">
        <f t="shared" si="99"/>
        <v>1</v>
      </c>
      <c r="BG127" s="45">
        <f t="shared" si="100"/>
        <v>0</v>
      </c>
      <c r="BH127" s="46">
        <v>0</v>
      </c>
      <c r="BI127" s="46">
        <v>0</v>
      </c>
      <c r="BJ127" s="46">
        <v>0</v>
      </c>
      <c r="BK127" s="46">
        <v>0</v>
      </c>
      <c r="BL127" s="46">
        <v>1</v>
      </c>
      <c r="BM127" s="46">
        <v>0</v>
      </c>
      <c r="BN127" s="46">
        <v>0</v>
      </c>
      <c r="BO127" s="46">
        <v>0</v>
      </c>
      <c r="BP127" s="46">
        <v>0</v>
      </c>
      <c r="BQ127" s="45">
        <f t="shared" si="101"/>
        <v>0</v>
      </c>
      <c r="BR127" s="47">
        <f t="shared" si="95"/>
        <v>0</v>
      </c>
      <c r="BS127" s="45">
        <f t="shared" si="102"/>
        <v>0</v>
      </c>
      <c r="BT127" s="45">
        <f t="shared" si="103"/>
        <v>0</v>
      </c>
      <c r="BU127" s="45">
        <f t="shared" si="104"/>
        <v>0</v>
      </c>
      <c r="BV127" s="45">
        <f t="shared" si="105"/>
        <v>0</v>
      </c>
      <c r="BW127" s="45">
        <v>0</v>
      </c>
      <c r="BX127" s="45">
        <v>0</v>
      </c>
      <c r="BY127" s="45">
        <f t="shared" si="106"/>
        <v>0</v>
      </c>
      <c r="BZ127" s="45">
        <v>0</v>
      </c>
      <c r="CA127" s="45">
        <v>0</v>
      </c>
      <c r="CB127" s="45">
        <f t="shared" si="107"/>
        <v>0</v>
      </c>
      <c r="CC127" s="45">
        <v>0</v>
      </c>
      <c r="CD127" s="45">
        <v>0</v>
      </c>
      <c r="CE127" s="45">
        <f t="shared" si="108"/>
        <v>0</v>
      </c>
      <c r="CF127" s="45">
        <v>0</v>
      </c>
      <c r="CG127" s="45">
        <v>0</v>
      </c>
      <c r="CH127" s="45">
        <v>0</v>
      </c>
      <c r="CI127" s="45">
        <v>0</v>
      </c>
      <c r="CJ127" s="48"/>
      <c r="CK127" s="48"/>
      <c r="CL127" s="45">
        <v>0</v>
      </c>
      <c r="CM127" s="45">
        <v>0</v>
      </c>
      <c r="CN127" s="45">
        <f t="shared" si="109"/>
        <v>0</v>
      </c>
      <c r="CO127" s="115" t="s">
        <v>456</v>
      </c>
      <c r="CP127" s="45">
        <f t="shared" si="110"/>
        <v>0</v>
      </c>
      <c r="CQ127" s="45">
        <f t="shared" si="111"/>
        <v>0</v>
      </c>
      <c r="CR127" s="45">
        <f t="shared" si="112"/>
        <v>0</v>
      </c>
      <c r="CS127" s="45">
        <v>0</v>
      </c>
      <c r="CT127" s="45">
        <v>0</v>
      </c>
      <c r="CU127" s="45">
        <v>0</v>
      </c>
      <c r="CV127" s="45">
        <v>0</v>
      </c>
      <c r="CW127" s="45">
        <v>0</v>
      </c>
      <c r="CX127" s="45">
        <v>0</v>
      </c>
      <c r="CY127" s="45">
        <f t="shared" si="113"/>
        <v>0</v>
      </c>
      <c r="CZ127" s="115" t="s">
        <v>456</v>
      </c>
      <c r="DA127" s="45">
        <v>0</v>
      </c>
      <c r="DB127" s="45">
        <f t="shared" si="114"/>
        <v>0</v>
      </c>
      <c r="DC127" s="37" t="s">
        <v>456</v>
      </c>
      <c r="DD127" s="45">
        <v>0</v>
      </c>
      <c r="DE127" s="45">
        <v>0</v>
      </c>
      <c r="DF127" s="45">
        <v>0</v>
      </c>
      <c r="DG127" s="45">
        <v>0</v>
      </c>
      <c r="DH127" s="48"/>
      <c r="DI127" s="48"/>
      <c r="DJ127" s="48"/>
      <c r="DK127" s="46">
        <v>0</v>
      </c>
      <c r="DL127" s="46" t="s">
        <v>392</v>
      </c>
      <c r="DM127" s="46" t="s">
        <v>392</v>
      </c>
      <c r="DN127" s="46">
        <v>0</v>
      </c>
    </row>
    <row r="128" spans="1:118" s="27" customFormat="1">
      <c r="A128" s="26" t="s">
        <v>169</v>
      </c>
      <c r="B128" s="26" t="s">
        <v>210</v>
      </c>
      <c r="C128" s="26" t="s">
        <v>31</v>
      </c>
      <c r="D128" s="46">
        <v>15</v>
      </c>
      <c r="E128" s="45">
        <f t="shared" si="76"/>
        <v>0</v>
      </c>
      <c r="F128" s="46">
        <v>0</v>
      </c>
      <c r="G128" s="37" t="s">
        <v>456</v>
      </c>
      <c r="H128" s="46">
        <v>0</v>
      </c>
      <c r="I128" s="37" t="s">
        <v>456</v>
      </c>
      <c r="J128" s="46">
        <v>0</v>
      </c>
      <c r="K128" s="34">
        <f t="shared" si="88"/>
        <v>0</v>
      </c>
      <c r="L128" s="46">
        <v>25</v>
      </c>
      <c r="M128" s="46">
        <v>7</v>
      </c>
      <c r="N128" s="47">
        <f t="shared" si="89"/>
        <v>46.666666666666664</v>
      </c>
      <c r="O128" s="46">
        <v>7</v>
      </c>
      <c r="P128" s="46">
        <v>4</v>
      </c>
      <c r="Q128" s="34">
        <f t="shared" si="90"/>
        <v>26.666666666666668</v>
      </c>
      <c r="R128" s="46">
        <f t="shared" si="82"/>
        <v>0</v>
      </c>
      <c r="S128" s="46">
        <v>0</v>
      </c>
      <c r="T128" s="37" t="s">
        <v>456</v>
      </c>
      <c r="U128" s="46">
        <v>0</v>
      </c>
      <c r="V128" s="37" t="s">
        <v>456</v>
      </c>
      <c r="W128" s="46">
        <v>0</v>
      </c>
      <c r="X128" s="46">
        <v>0</v>
      </c>
      <c r="Y128" s="34">
        <f t="shared" si="91"/>
        <v>0</v>
      </c>
      <c r="Z128" s="46">
        <v>0</v>
      </c>
      <c r="AA128" s="34">
        <f t="shared" si="92"/>
        <v>0</v>
      </c>
      <c r="AB128" s="42"/>
      <c r="AC128" s="42"/>
      <c r="AD128" s="42"/>
      <c r="AE128" s="42"/>
      <c r="AF128" s="34"/>
      <c r="AG128" s="34"/>
      <c r="AH128" s="45">
        <v>0</v>
      </c>
      <c r="AI128" s="37" t="s">
        <v>456</v>
      </c>
      <c r="AJ128" s="45">
        <v>0</v>
      </c>
      <c r="AK128" s="37" t="s">
        <v>456</v>
      </c>
      <c r="AL128" s="45">
        <v>0</v>
      </c>
      <c r="AM128" s="37" t="s">
        <v>456</v>
      </c>
      <c r="AN128" s="45">
        <v>0</v>
      </c>
      <c r="AO128" s="37" t="s">
        <v>456</v>
      </c>
      <c r="AP128" s="45">
        <v>0</v>
      </c>
      <c r="AQ128" s="175">
        <f t="shared" si="67"/>
        <v>0</v>
      </c>
      <c r="AR128" s="45">
        <f t="shared" si="96"/>
        <v>0</v>
      </c>
      <c r="AS128" s="34">
        <f t="shared" si="93"/>
        <v>0</v>
      </c>
      <c r="AT128" s="149">
        <v>0</v>
      </c>
      <c r="AU128" s="149">
        <v>0</v>
      </c>
      <c r="AV128" s="149">
        <v>0</v>
      </c>
      <c r="AW128" s="45">
        <f t="shared" si="97"/>
        <v>0</v>
      </c>
      <c r="AX128" s="45">
        <v>0</v>
      </c>
      <c r="AY128" s="45">
        <v>0</v>
      </c>
      <c r="AZ128" s="45">
        <v>0</v>
      </c>
      <c r="BA128" s="45">
        <v>0</v>
      </c>
      <c r="BB128" s="34">
        <f t="shared" si="94"/>
        <v>0</v>
      </c>
      <c r="BC128" s="149">
        <v>0</v>
      </c>
      <c r="BD128" s="37" t="s">
        <v>456</v>
      </c>
      <c r="BE128" s="45">
        <f t="shared" si="98"/>
        <v>0</v>
      </c>
      <c r="BF128" s="45">
        <f t="shared" si="99"/>
        <v>0</v>
      </c>
      <c r="BG128" s="45">
        <f t="shared" si="100"/>
        <v>0</v>
      </c>
      <c r="BH128" s="46">
        <v>0</v>
      </c>
      <c r="BI128" s="46">
        <v>0</v>
      </c>
      <c r="BJ128" s="46">
        <v>0</v>
      </c>
      <c r="BK128" s="46">
        <v>0</v>
      </c>
      <c r="BL128" s="46">
        <v>0</v>
      </c>
      <c r="BM128" s="46">
        <v>0</v>
      </c>
      <c r="BN128" s="46">
        <v>0</v>
      </c>
      <c r="BO128" s="46">
        <v>0</v>
      </c>
      <c r="BP128" s="46">
        <v>0</v>
      </c>
      <c r="BQ128" s="45">
        <f t="shared" si="101"/>
        <v>0</v>
      </c>
      <c r="BR128" s="47">
        <f t="shared" si="95"/>
        <v>0</v>
      </c>
      <c r="BS128" s="45">
        <f t="shared" si="102"/>
        <v>0</v>
      </c>
      <c r="BT128" s="45">
        <f t="shared" si="103"/>
        <v>0</v>
      </c>
      <c r="BU128" s="45">
        <f t="shared" si="104"/>
        <v>0</v>
      </c>
      <c r="BV128" s="45">
        <f t="shared" si="105"/>
        <v>0</v>
      </c>
      <c r="BW128" s="45">
        <v>0</v>
      </c>
      <c r="BX128" s="45">
        <v>0</v>
      </c>
      <c r="BY128" s="45">
        <f t="shared" si="106"/>
        <v>0</v>
      </c>
      <c r="BZ128" s="45">
        <v>0</v>
      </c>
      <c r="CA128" s="45">
        <v>0</v>
      </c>
      <c r="CB128" s="45">
        <f t="shared" si="107"/>
        <v>0</v>
      </c>
      <c r="CC128" s="45">
        <v>0</v>
      </c>
      <c r="CD128" s="45">
        <v>0</v>
      </c>
      <c r="CE128" s="45">
        <f t="shared" si="108"/>
        <v>0</v>
      </c>
      <c r="CF128" s="45">
        <v>0</v>
      </c>
      <c r="CG128" s="45">
        <v>0</v>
      </c>
      <c r="CH128" s="45">
        <v>0</v>
      </c>
      <c r="CI128" s="45">
        <v>0</v>
      </c>
      <c r="CJ128" s="48"/>
      <c r="CK128" s="48"/>
      <c r="CL128" s="45">
        <v>0</v>
      </c>
      <c r="CM128" s="45">
        <v>0</v>
      </c>
      <c r="CN128" s="45">
        <f t="shared" si="109"/>
        <v>0</v>
      </c>
      <c r="CO128" s="115" t="s">
        <v>456</v>
      </c>
      <c r="CP128" s="45">
        <f t="shared" si="110"/>
        <v>0</v>
      </c>
      <c r="CQ128" s="45">
        <f t="shared" si="111"/>
        <v>0</v>
      </c>
      <c r="CR128" s="45">
        <f t="shared" si="112"/>
        <v>0</v>
      </c>
      <c r="CS128" s="45">
        <v>0</v>
      </c>
      <c r="CT128" s="45">
        <v>0</v>
      </c>
      <c r="CU128" s="45">
        <v>0</v>
      </c>
      <c r="CV128" s="45">
        <v>0</v>
      </c>
      <c r="CW128" s="45">
        <v>0</v>
      </c>
      <c r="CX128" s="45">
        <v>0</v>
      </c>
      <c r="CY128" s="45">
        <f t="shared" si="113"/>
        <v>0</v>
      </c>
      <c r="CZ128" s="115" t="s">
        <v>456</v>
      </c>
      <c r="DA128" s="45">
        <v>0</v>
      </c>
      <c r="DB128" s="45">
        <f t="shared" si="114"/>
        <v>0</v>
      </c>
      <c r="DC128" s="37" t="s">
        <v>456</v>
      </c>
      <c r="DD128" s="45">
        <v>0</v>
      </c>
      <c r="DE128" s="45">
        <v>0</v>
      </c>
      <c r="DF128" s="45">
        <v>0</v>
      </c>
      <c r="DG128" s="45">
        <v>0</v>
      </c>
      <c r="DH128" s="48"/>
      <c r="DI128" s="48"/>
      <c r="DJ128" s="48"/>
      <c r="DK128" s="46">
        <v>0</v>
      </c>
      <c r="DL128" s="46">
        <v>0</v>
      </c>
      <c r="DM128" s="46">
        <v>0</v>
      </c>
      <c r="DN128" s="46">
        <v>0</v>
      </c>
    </row>
    <row r="129" spans="1:118" s="27" customFormat="1">
      <c r="A129" s="26" t="s">
        <v>282</v>
      </c>
      <c r="B129" s="26" t="s">
        <v>391</v>
      </c>
      <c r="C129" s="26" t="s">
        <v>19</v>
      </c>
      <c r="D129" s="46">
        <v>94</v>
      </c>
      <c r="E129" s="45">
        <f t="shared" ref="E129:E153" si="115">F129+H129</f>
        <v>2</v>
      </c>
      <c r="F129" s="26">
        <v>2</v>
      </c>
      <c r="G129" s="34">
        <f>(F129/E129)*100</f>
        <v>100</v>
      </c>
      <c r="H129" s="26">
        <v>0</v>
      </c>
      <c r="I129" s="34">
        <f>(H129/E129)*100</f>
        <v>0</v>
      </c>
      <c r="J129" s="26">
        <v>2</v>
      </c>
      <c r="K129" s="34">
        <f t="shared" si="88"/>
        <v>2.1276595744680851</v>
      </c>
      <c r="L129" s="26">
        <v>25</v>
      </c>
      <c r="M129" s="26">
        <v>18</v>
      </c>
      <c r="N129" s="47">
        <f t="shared" si="89"/>
        <v>19.148936170212767</v>
      </c>
      <c r="O129" s="26">
        <v>2</v>
      </c>
      <c r="P129" s="26">
        <v>2</v>
      </c>
      <c r="Q129" s="34">
        <f t="shared" si="90"/>
        <v>2.1276595744680851</v>
      </c>
      <c r="R129" s="46">
        <f t="shared" ref="R129:R153" si="116">S129+U129</f>
        <v>2</v>
      </c>
      <c r="S129" s="26">
        <v>2</v>
      </c>
      <c r="T129" s="34">
        <f>(S129/R129)*100</f>
        <v>100</v>
      </c>
      <c r="U129" s="26">
        <v>0</v>
      </c>
      <c r="V129" s="34">
        <f>(U129/R129)*100</f>
        <v>0</v>
      </c>
      <c r="W129" s="46">
        <v>1</v>
      </c>
      <c r="X129" s="26">
        <v>2</v>
      </c>
      <c r="Y129" s="34">
        <f t="shared" si="91"/>
        <v>2.1276595744680851</v>
      </c>
      <c r="Z129" s="46">
        <v>1</v>
      </c>
      <c r="AA129" s="34">
        <f t="shared" si="92"/>
        <v>1.0638297872340425</v>
      </c>
      <c r="AB129" s="120" t="s">
        <v>392</v>
      </c>
      <c r="AC129" s="120" t="s">
        <v>392</v>
      </c>
      <c r="AD129" s="120" t="s">
        <v>392</v>
      </c>
      <c r="AE129" s="120" t="s">
        <v>392</v>
      </c>
      <c r="AF129" s="37" t="s">
        <v>392</v>
      </c>
      <c r="AG129" s="37" t="s">
        <v>392</v>
      </c>
      <c r="AH129" s="169">
        <v>1</v>
      </c>
      <c r="AI129" s="34">
        <f>(AH129/S129)*100</f>
        <v>50</v>
      </c>
      <c r="AJ129" s="169">
        <v>1</v>
      </c>
      <c r="AK129" s="34">
        <f>(AJ129/W129)*100</f>
        <v>100</v>
      </c>
      <c r="AL129" s="169">
        <v>1</v>
      </c>
      <c r="AM129" s="34">
        <f>(AL129/X129)*100</f>
        <v>50</v>
      </c>
      <c r="AN129" s="169">
        <v>1</v>
      </c>
      <c r="AO129" s="34">
        <f>(AN129/Z129)*100</f>
        <v>100</v>
      </c>
      <c r="AP129" s="45">
        <v>1</v>
      </c>
      <c r="AQ129" s="175">
        <f t="shared" si="67"/>
        <v>1.0638297872340425</v>
      </c>
      <c r="AR129" s="45">
        <f t="shared" si="96"/>
        <v>2</v>
      </c>
      <c r="AS129" s="34">
        <f t="shared" si="93"/>
        <v>2.1276595744680851</v>
      </c>
      <c r="AT129" s="149">
        <v>0</v>
      </c>
      <c r="AU129" s="149">
        <v>2</v>
      </c>
      <c r="AV129" s="149">
        <v>0</v>
      </c>
      <c r="AW129" s="45">
        <f t="shared" si="97"/>
        <v>2</v>
      </c>
      <c r="AX129" s="45">
        <v>0</v>
      </c>
      <c r="AY129" s="45">
        <v>2</v>
      </c>
      <c r="AZ129" s="45">
        <v>0</v>
      </c>
      <c r="BA129" s="45">
        <v>2</v>
      </c>
      <c r="BB129" s="34">
        <f t="shared" si="94"/>
        <v>2.1276595744680851</v>
      </c>
      <c r="BC129" s="149">
        <v>0</v>
      </c>
      <c r="BD129" s="34">
        <f>(BC129/BA129)*100</f>
        <v>0</v>
      </c>
      <c r="BE129" s="45">
        <f t="shared" si="98"/>
        <v>0</v>
      </c>
      <c r="BF129" s="45">
        <f t="shared" si="99"/>
        <v>1</v>
      </c>
      <c r="BG129" s="45">
        <f t="shared" si="100"/>
        <v>1</v>
      </c>
      <c r="BH129" s="46">
        <v>0</v>
      </c>
      <c r="BI129" s="46">
        <v>0</v>
      </c>
      <c r="BJ129" s="46">
        <v>0</v>
      </c>
      <c r="BK129" s="46">
        <v>0</v>
      </c>
      <c r="BL129" s="46">
        <v>1</v>
      </c>
      <c r="BM129" s="46">
        <v>1</v>
      </c>
      <c r="BN129" s="46">
        <v>0</v>
      </c>
      <c r="BO129" s="46">
        <v>0</v>
      </c>
      <c r="BP129" s="46">
        <v>0</v>
      </c>
      <c r="BQ129" s="45">
        <f t="shared" si="101"/>
        <v>0</v>
      </c>
      <c r="BR129" s="47">
        <f t="shared" si="95"/>
        <v>0</v>
      </c>
      <c r="BS129" s="45">
        <f t="shared" si="102"/>
        <v>0</v>
      </c>
      <c r="BT129" s="45">
        <f t="shared" si="103"/>
        <v>0</v>
      </c>
      <c r="BU129" s="45">
        <f t="shared" si="104"/>
        <v>0</v>
      </c>
      <c r="BV129" s="45">
        <f t="shared" si="105"/>
        <v>0</v>
      </c>
      <c r="BW129" s="45">
        <v>0</v>
      </c>
      <c r="BX129" s="45">
        <v>0</v>
      </c>
      <c r="BY129" s="45">
        <f t="shared" si="106"/>
        <v>0</v>
      </c>
      <c r="BZ129" s="45">
        <v>0</v>
      </c>
      <c r="CA129" s="45">
        <v>0</v>
      </c>
      <c r="CB129" s="45">
        <f t="shared" si="107"/>
        <v>0</v>
      </c>
      <c r="CC129" s="45">
        <v>0</v>
      </c>
      <c r="CD129" s="45">
        <v>0</v>
      </c>
      <c r="CE129" s="45">
        <f t="shared" si="108"/>
        <v>0</v>
      </c>
      <c r="CF129" s="45">
        <v>0</v>
      </c>
      <c r="CG129" s="45">
        <v>0</v>
      </c>
      <c r="CH129" s="45">
        <v>0</v>
      </c>
      <c r="CI129" s="45">
        <v>0</v>
      </c>
      <c r="CJ129" s="48"/>
      <c r="CK129" s="48"/>
      <c r="CL129" s="45">
        <v>0</v>
      </c>
      <c r="CM129" s="45">
        <v>0</v>
      </c>
      <c r="CN129" s="45">
        <f t="shared" si="109"/>
        <v>0</v>
      </c>
      <c r="CO129" s="115" t="s">
        <v>456</v>
      </c>
      <c r="CP129" s="45">
        <f t="shared" si="110"/>
        <v>0</v>
      </c>
      <c r="CQ129" s="45">
        <f t="shared" si="111"/>
        <v>0</v>
      </c>
      <c r="CR129" s="45">
        <f t="shared" si="112"/>
        <v>0</v>
      </c>
      <c r="CS129" s="45">
        <v>0</v>
      </c>
      <c r="CT129" s="45">
        <v>0</v>
      </c>
      <c r="CU129" s="45">
        <v>0</v>
      </c>
      <c r="CV129" s="45">
        <v>0</v>
      </c>
      <c r="CW129" s="45">
        <v>0</v>
      </c>
      <c r="CX129" s="45">
        <v>0</v>
      </c>
      <c r="CY129" s="45">
        <f t="shared" si="113"/>
        <v>0</v>
      </c>
      <c r="CZ129" s="115" t="s">
        <v>456</v>
      </c>
      <c r="DA129" s="45">
        <v>0</v>
      </c>
      <c r="DB129" s="45">
        <f t="shared" si="114"/>
        <v>0</v>
      </c>
      <c r="DC129" s="37" t="s">
        <v>456</v>
      </c>
      <c r="DD129" s="45">
        <v>0</v>
      </c>
      <c r="DE129" s="45">
        <v>0</v>
      </c>
      <c r="DF129" s="45">
        <v>0</v>
      </c>
      <c r="DG129" s="45">
        <v>0</v>
      </c>
      <c r="DH129" s="48"/>
      <c r="DI129" s="48"/>
      <c r="DJ129" s="48"/>
      <c r="DK129" s="46">
        <v>0</v>
      </c>
      <c r="DL129" s="46" t="s">
        <v>392</v>
      </c>
      <c r="DM129" s="46" t="s">
        <v>392</v>
      </c>
      <c r="DN129" s="46">
        <v>2</v>
      </c>
    </row>
    <row r="130" spans="1:118" s="27" customFormat="1">
      <c r="A130" s="26" t="s">
        <v>283</v>
      </c>
      <c r="B130" s="26" t="s">
        <v>391</v>
      </c>
      <c r="C130" s="26" t="s">
        <v>19</v>
      </c>
      <c r="D130" s="46">
        <v>341</v>
      </c>
      <c r="E130" s="45">
        <f t="shared" si="115"/>
        <v>13</v>
      </c>
      <c r="F130" s="26">
        <v>13</v>
      </c>
      <c r="G130" s="34">
        <f>(F130/E130)*100</f>
        <v>100</v>
      </c>
      <c r="H130" s="26">
        <v>0</v>
      </c>
      <c r="I130" s="34">
        <f>(H130/E130)*100</f>
        <v>0</v>
      </c>
      <c r="J130" s="26">
        <v>12</v>
      </c>
      <c r="K130" s="34">
        <f t="shared" si="88"/>
        <v>3.519061583577713</v>
      </c>
      <c r="L130" s="26">
        <v>47</v>
      </c>
      <c r="M130" s="26">
        <v>34</v>
      </c>
      <c r="N130" s="47">
        <f t="shared" si="89"/>
        <v>9.9706744868035191</v>
      </c>
      <c r="O130" s="26">
        <v>6</v>
      </c>
      <c r="P130" s="26">
        <v>3</v>
      </c>
      <c r="Q130" s="34">
        <f t="shared" si="90"/>
        <v>0.87976539589442826</v>
      </c>
      <c r="R130" s="46">
        <f t="shared" si="116"/>
        <v>10</v>
      </c>
      <c r="S130" s="26">
        <v>10</v>
      </c>
      <c r="T130" s="34">
        <f>(S130/R130)*100</f>
        <v>100</v>
      </c>
      <c r="U130" s="26">
        <v>0</v>
      </c>
      <c r="V130" s="34">
        <f>(U130/R130)*100</f>
        <v>0</v>
      </c>
      <c r="W130" s="46">
        <v>1</v>
      </c>
      <c r="X130" s="26">
        <v>10</v>
      </c>
      <c r="Y130" s="34">
        <f t="shared" si="91"/>
        <v>2.9325513196480939</v>
      </c>
      <c r="Z130" s="46">
        <v>1</v>
      </c>
      <c r="AA130" s="34">
        <f t="shared" si="92"/>
        <v>0.2932551319648094</v>
      </c>
      <c r="AB130" s="120" t="s">
        <v>392</v>
      </c>
      <c r="AC130" s="120" t="s">
        <v>392</v>
      </c>
      <c r="AD130" s="120" t="s">
        <v>392</v>
      </c>
      <c r="AE130" s="120" t="s">
        <v>392</v>
      </c>
      <c r="AF130" s="37" t="s">
        <v>392</v>
      </c>
      <c r="AG130" s="37" t="s">
        <v>392</v>
      </c>
      <c r="AH130" s="169">
        <v>4</v>
      </c>
      <c r="AI130" s="34">
        <f>(AH130/S130)*100</f>
        <v>40</v>
      </c>
      <c r="AJ130" s="169">
        <v>1</v>
      </c>
      <c r="AK130" s="34">
        <f>(AJ130/W130)*100</f>
        <v>100</v>
      </c>
      <c r="AL130" s="169">
        <v>4</v>
      </c>
      <c r="AM130" s="34">
        <f>(AL130/X130)*100</f>
        <v>40</v>
      </c>
      <c r="AN130" s="169">
        <v>1</v>
      </c>
      <c r="AO130" s="34">
        <f>(AN130/Z130)*100</f>
        <v>100</v>
      </c>
      <c r="AP130" s="45">
        <v>3</v>
      </c>
      <c r="AQ130" s="175">
        <f t="shared" si="67"/>
        <v>0.87976539589442826</v>
      </c>
      <c r="AR130" s="45">
        <f t="shared" si="96"/>
        <v>3</v>
      </c>
      <c r="AS130" s="34">
        <f t="shared" si="93"/>
        <v>0.87976539589442826</v>
      </c>
      <c r="AT130" s="149">
        <v>0</v>
      </c>
      <c r="AU130" s="149">
        <v>3</v>
      </c>
      <c r="AV130" s="149">
        <v>0</v>
      </c>
      <c r="AW130" s="45">
        <f t="shared" si="97"/>
        <v>3</v>
      </c>
      <c r="AX130" s="45">
        <v>0</v>
      </c>
      <c r="AY130" s="45">
        <v>3</v>
      </c>
      <c r="AZ130" s="45">
        <v>0</v>
      </c>
      <c r="BA130" s="45">
        <v>3</v>
      </c>
      <c r="BB130" s="34">
        <f t="shared" si="94"/>
        <v>0.87976539589442826</v>
      </c>
      <c r="BC130" s="149">
        <v>0</v>
      </c>
      <c r="BD130" s="34">
        <f>(BC130/BA130)*100</f>
        <v>0</v>
      </c>
      <c r="BE130" s="45">
        <f t="shared" si="98"/>
        <v>0</v>
      </c>
      <c r="BF130" s="45">
        <f t="shared" si="99"/>
        <v>2</v>
      </c>
      <c r="BG130" s="45">
        <f t="shared" si="100"/>
        <v>1</v>
      </c>
      <c r="BH130" s="46">
        <v>0</v>
      </c>
      <c r="BI130" s="46">
        <v>0</v>
      </c>
      <c r="BJ130" s="46">
        <v>0</v>
      </c>
      <c r="BK130" s="46">
        <v>0</v>
      </c>
      <c r="BL130" s="46">
        <v>2</v>
      </c>
      <c r="BM130" s="46">
        <v>1</v>
      </c>
      <c r="BN130" s="46">
        <v>0</v>
      </c>
      <c r="BO130" s="46">
        <v>0</v>
      </c>
      <c r="BP130" s="46">
        <v>0</v>
      </c>
      <c r="BQ130" s="45">
        <f t="shared" si="101"/>
        <v>0</v>
      </c>
      <c r="BR130" s="47">
        <f t="shared" si="95"/>
        <v>0</v>
      </c>
      <c r="BS130" s="45">
        <f t="shared" si="102"/>
        <v>0</v>
      </c>
      <c r="BT130" s="45">
        <f t="shared" si="103"/>
        <v>0</v>
      </c>
      <c r="BU130" s="45">
        <f t="shared" si="104"/>
        <v>0</v>
      </c>
      <c r="BV130" s="45">
        <f t="shared" si="105"/>
        <v>0</v>
      </c>
      <c r="BW130" s="45">
        <v>0</v>
      </c>
      <c r="BX130" s="45">
        <v>0</v>
      </c>
      <c r="BY130" s="45">
        <f t="shared" si="106"/>
        <v>0</v>
      </c>
      <c r="BZ130" s="45">
        <v>0</v>
      </c>
      <c r="CA130" s="45">
        <v>0</v>
      </c>
      <c r="CB130" s="45">
        <f t="shared" si="107"/>
        <v>0</v>
      </c>
      <c r="CC130" s="45">
        <v>0</v>
      </c>
      <c r="CD130" s="45">
        <v>0</v>
      </c>
      <c r="CE130" s="45">
        <f t="shared" si="108"/>
        <v>0</v>
      </c>
      <c r="CF130" s="45">
        <v>0</v>
      </c>
      <c r="CG130" s="45">
        <v>0</v>
      </c>
      <c r="CH130" s="45">
        <v>0</v>
      </c>
      <c r="CI130" s="45">
        <v>0</v>
      </c>
      <c r="CJ130" s="48"/>
      <c r="CK130" s="48"/>
      <c r="CL130" s="45">
        <v>0</v>
      </c>
      <c r="CM130" s="45">
        <v>0</v>
      </c>
      <c r="CN130" s="45">
        <f t="shared" si="109"/>
        <v>0</v>
      </c>
      <c r="CO130" s="115" t="s">
        <v>456</v>
      </c>
      <c r="CP130" s="45">
        <f t="shared" si="110"/>
        <v>0</v>
      </c>
      <c r="CQ130" s="45">
        <f t="shared" si="111"/>
        <v>0</v>
      </c>
      <c r="CR130" s="45">
        <f t="shared" si="112"/>
        <v>0</v>
      </c>
      <c r="CS130" s="45">
        <v>0</v>
      </c>
      <c r="CT130" s="45">
        <v>0</v>
      </c>
      <c r="CU130" s="45">
        <v>0</v>
      </c>
      <c r="CV130" s="45">
        <v>0</v>
      </c>
      <c r="CW130" s="45">
        <v>0</v>
      </c>
      <c r="CX130" s="45">
        <v>0</v>
      </c>
      <c r="CY130" s="45">
        <f t="shared" si="113"/>
        <v>0</v>
      </c>
      <c r="CZ130" s="115" t="s">
        <v>456</v>
      </c>
      <c r="DA130" s="45">
        <v>0</v>
      </c>
      <c r="DB130" s="45">
        <f t="shared" si="114"/>
        <v>0</v>
      </c>
      <c r="DC130" s="37" t="s">
        <v>456</v>
      </c>
      <c r="DD130" s="45">
        <v>0</v>
      </c>
      <c r="DE130" s="45">
        <v>0</v>
      </c>
      <c r="DF130" s="45">
        <v>0</v>
      </c>
      <c r="DG130" s="45">
        <v>0</v>
      </c>
      <c r="DH130" s="48"/>
      <c r="DI130" s="48"/>
      <c r="DJ130" s="48"/>
      <c r="DK130" s="46">
        <v>0</v>
      </c>
      <c r="DL130" s="46" t="s">
        <v>392</v>
      </c>
      <c r="DM130" s="46" t="s">
        <v>392</v>
      </c>
      <c r="DN130" s="46">
        <v>10</v>
      </c>
    </row>
    <row r="131" spans="1:118" s="27" customFormat="1">
      <c r="A131" s="26" t="s">
        <v>284</v>
      </c>
      <c r="B131" s="26" t="s">
        <v>391</v>
      </c>
      <c r="C131" s="26" t="s">
        <v>19</v>
      </c>
      <c r="D131" s="46">
        <v>81</v>
      </c>
      <c r="E131" s="45">
        <f t="shared" si="115"/>
        <v>4</v>
      </c>
      <c r="F131" s="26">
        <v>3</v>
      </c>
      <c r="G131" s="34">
        <f>(F131/E131)*100</f>
        <v>75</v>
      </c>
      <c r="H131" s="26">
        <v>1</v>
      </c>
      <c r="I131" s="34">
        <f>(H131/E131)*100</f>
        <v>25</v>
      </c>
      <c r="J131" s="26">
        <v>3</v>
      </c>
      <c r="K131" s="34">
        <f t="shared" si="88"/>
        <v>3.7037037037037033</v>
      </c>
      <c r="L131" s="26">
        <v>21</v>
      </c>
      <c r="M131" s="26">
        <v>9</v>
      </c>
      <c r="N131" s="47">
        <f t="shared" si="89"/>
        <v>11.111111111111111</v>
      </c>
      <c r="O131" s="26">
        <v>0</v>
      </c>
      <c r="P131" s="26">
        <v>0</v>
      </c>
      <c r="Q131" s="34">
        <f t="shared" si="90"/>
        <v>0</v>
      </c>
      <c r="R131" s="46">
        <f t="shared" si="116"/>
        <v>0</v>
      </c>
      <c r="S131" s="26">
        <v>0</v>
      </c>
      <c r="T131" s="37" t="s">
        <v>456</v>
      </c>
      <c r="U131" s="26">
        <v>0</v>
      </c>
      <c r="V131" s="37" t="s">
        <v>456</v>
      </c>
      <c r="W131" s="46">
        <v>0</v>
      </c>
      <c r="X131" s="26">
        <v>0</v>
      </c>
      <c r="Y131" s="34">
        <f t="shared" si="91"/>
        <v>0</v>
      </c>
      <c r="Z131" s="46">
        <v>0</v>
      </c>
      <c r="AA131" s="34">
        <f t="shared" si="92"/>
        <v>0</v>
      </c>
      <c r="AB131" s="120" t="s">
        <v>392</v>
      </c>
      <c r="AC131" s="120" t="s">
        <v>392</v>
      </c>
      <c r="AD131" s="120" t="s">
        <v>392</v>
      </c>
      <c r="AE131" s="120" t="s">
        <v>392</v>
      </c>
      <c r="AF131" s="37" t="s">
        <v>392</v>
      </c>
      <c r="AG131" s="37" t="s">
        <v>392</v>
      </c>
      <c r="AH131" s="169">
        <v>0</v>
      </c>
      <c r="AI131" s="37" t="s">
        <v>456</v>
      </c>
      <c r="AJ131" s="169">
        <v>0</v>
      </c>
      <c r="AK131" s="37" t="s">
        <v>456</v>
      </c>
      <c r="AL131" s="169">
        <v>0</v>
      </c>
      <c r="AM131" s="37" t="s">
        <v>456</v>
      </c>
      <c r="AN131" s="169">
        <v>0</v>
      </c>
      <c r="AO131" s="37" t="s">
        <v>456</v>
      </c>
      <c r="AP131" s="45">
        <v>3</v>
      </c>
      <c r="AQ131" s="176">
        <f t="shared" si="67"/>
        <v>3.7037037037037033</v>
      </c>
      <c r="AR131" s="45">
        <f t="shared" si="96"/>
        <v>0</v>
      </c>
      <c r="AS131" s="34">
        <f t="shared" si="93"/>
        <v>0</v>
      </c>
      <c r="AT131" s="149">
        <v>0</v>
      </c>
      <c r="AU131" s="149">
        <v>0</v>
      </c>
      <c r="AV131" s="149">
        <v>0</v>
      </c>
      <c r="AW131" s="45">
        <f t="shared" si="97"/>
        <v>0</v>
      </c>
      <c r="AX131" s="45">
        <v>0</v>
      </c>
      <c r="AY131" s="45">
        <v>0</v>
      </c>
      <c r="AZ131" s="45">
        <v>0</v>
      </c>
      <c r="BA131" s="45">
        <v>0</v>
      </c>
      <c r="BB131" s="34">
        <f t="shared" si="94"/>
        <v>0</v>
      </c>
      <c r="BC131" s="149">
        <v>0</v>
      </c>
      <c r="BD131" s="37" t="s">
        <v>456</v>
      </c>
      <c r="BE131" s="45">
        <f t="shared" si="98"/>
        <v>0</v>
      </c>
      <c r="BF131" s="45">
        <f t="shared" si="99"/>
        <v>0</v>
      </c>
      <c r="BG131" s="45">
        <f t="shared" si="100"/>
        <v>0</v>
      </c>
      <c r="BH131" s="46">
        <v>0</v>
      </c>
      <c r="BI131" s="46">
        <v>0</v>
      </c>
      <c r="BJ131" s="46">
        <v>0</v>
      </c>
      <c r="BK131" s="46">
        <v>0</v>
      </c>
      <c r="BL131" s="46">
        <v>0</v>
      </c>
      <c r="BM131" s="46">
        <v>0</v>
      </c>
      <c r="BN131" s="46">
        <v>0</v>
      </c>
      <c r="BO131" s="46">
        <v>0</v>
      </c>
      <c r="BP131" s="46">
        <v>0</v>
      </c>
      <c r="BQ131" s="45">
        <f t="shared" si="101"/>
        <v>0</v>
      </c>
      <c r="BR131" s="47">
        <f t="shared" si="95"/>
        <v>0</v>
      </c>
      <c r="BS131" s="45">
        <f t="shared" si="102"/>
        <v>0</v>
      </c>
      <c r="BT131" s="45">
        <f t="shared" si="103"/>
        <v>0</v>
      </c>
      <c r="BU131" s="45">
        <f t="shared" si="104"/>
        <v>0</v>
      </c>
      <c r="BV131" s="45">
        <f t="shared" si="105"/>
        <v>0</v>
      </c>
      <c r="BW131" s="45">
        <v>0</v>
      </c>
      <c r="BX131" s="45">
        <v>0</v>
      </c>
      <c r="BY131" s="45">
        <f t="shared" si="106"/>
        <v>0</v>
      </c>
      <c r="BZ131" s="45">
        <v>0</v>
      </c>
      <c r="CA131" s="45">
        <v>0</v>
      </c>
      <c r="CB131" s="45">
        <f t="shared" si="107"/>
        <v>0</v>
      </c>
      <c r="CC131" s="45">
        <v>0</v>
      </c>
      <c r="CD131" s="45">
        <v>0</v>
      </c>
      <c r="CE131" s="45">
        <f t="shared" si="108"/>
        <v>0</v>
      </c>
      <c r="CF131" s="45">
        <v>0</v>
      </c>
      <c r="CG131" s="45">
        <v>0</v>
      </c>
      <c r="CH131" s="45">
        <v>0</v>
      </c>
      <c r="CI131" s="45">
        <v>0</v>
      </c>
      <c r="CJ131" s="48"/>
      <c r="CK131" s="48"/>
      <c r="CL131" s="45">
        <v>0</v>
      </c>
      <c r="CM131" s="45">
        <v>0</v>
      </c>
      <c r="CN131" s="45">
        <f t="shared" si="109"/>
        <v>0</v>
      </c>
      <c r="CO131" s="115" t="s">
        <v>456</v>
      </c>
      <c r="CP131" s="45">
        <f t="shared" si="110"/>
        <v>0</v>
      </c>
      <c r="CQ131" s="45">
        <f t="shared" si="111"/>
        <v>0</v>
      </c>
      <c r="CR131" s="45">
        <f t="shared" si="112"/>
        <v>0</v>
      </c>
      <c r="CS131" s="45">
        <v>0</v>
      </c>
      <c r="CT131" s="45">
        <v>0</v>
      </c>
      <c r="CU131" s="45">
        <v>0</v>
      </c>
      <c r="CV131" s="45">
        <v>0</v>
      </c>
      <c r="CW131" s="45">
        <v>0</v>
      </c>
      <c r="CX131" s="45">
        <v>0</v>
      </c>
      <c r="CY131" s="45">
        <f t="shared" si="113"/>
        <v>0</v>
      </c>
      <c r="CZ131" s="115" t="s">
        <v>456</v>
      </c>
      <c r="DA131" s="45">
        <v>0</v>
      </c>
      <c r="DB131" s="45">
        <f t="shared" si="114"/>
        <v>0</v>
      </c>
      <c r="DC131" s="37" t="s">
        <v>456</v>
      </c>
      <c r="DD131" s="45">
        <v>0</v>
      </c>
      <c r="DE131" s="45">
        <v>0</v>
      </c>
      <c r="DF131" s="45">
        <v>0</v>
      </c>
      <c r="DG131" s="45">
        <v>0</v>
      </c>
      <c r="DH131" s="48"/>
      <c r="DI131" s="48"/>
      <c r="DJ131" s="48"/>
      <c r="DK131" s="46">
        <v>0</v>
      </c>
      <c r="DL131" s="46" t="s">
        <v>392</v>
      </c>
      <c r="DM131" s="46" t="s">
        <v>392</v>
      </c>
      <c r="DN131" s="46">
        <v>0</v>
      </c>
    </row>
    <row r="132" spans="1:118" s="27" customFormat="1">
      <c r="A132" s="26" t="s">
        <v>285</v>
      </c>
      <c r="B132" s="26" t="s">
        <v>391</v>
      </c>
      <c r="C132" s="26" t="s">
        <v>19</v>
      </c>
      <c r="D132" s="46">
        <v>195</v>
      </c>
      <c r="E132" s="45">
        <f t="shared" si="115"/>
        <v>9</v>
      </c>
      <c r="F132" s="26">
        <v>8</v>
      </c>
      <c r="G132" s="34">
        <f>(F132/E132)*100</f>
        <v>88.888888888888886</v>
      </c>
      <c r="H132" s="26">
        <v>1</v>
      </c>
      <c r="I132" s="34">
        <f>(H132/E132)*100</f>
        <v>11.111111111111111</v>
      </c>
      <c r="J132" s="26">
        <v>7</v>
      </c>
      <c r="K132" s="34">
        <f t="shared" si="88"/>
        <v>3.5897435897435894</v>
      </c>
      <c r="L132" s="26">
        <v>51</v>
      </c>
      <c r="M132" s="26">
        <v>30</v>
      </c>
      <c r="N132" s="47">
        <f t="shared" si="89"/>
        <v>15.384615384615385</v>
      </c>
      <c r="O132" s="26">
        <v>2</v>
      </c>
      <c r="P132" s="26">
        <v>2</v>
      </c>
      <c r="Q132" s="34">
        <f t="shared" si="90"/>
        <v>1.0256410256410255</v>
      </c>
      <c r="R132" s="46">
        <f t="shared" si="116"/>
        <v>5</v>
      </c>
      <c r="S132" s="26">
        <v>5</v>
      </c>
      <c r="T132" s="34">
        <f>(S132/R132)*100</f>
        <v>100</v>
      </c>
      <c r="U132" s="26">
        <v>0</v>
      </c>
      <c r="V132" s="34">
        <f>(U132/R132)*100</f>
        <v>0</v>
      </c>
      <c r="W132" s="46">
        <v>0</v>
      </c>
      <c r="X132" s="26">
        <v>4</v>
      </c>
      <c r="Y132" s="34">
        <f t="shared" si="91"/>
        <v>2.0512820512820511</v>
      </c>
      <c r="Z132" s="46">
        <v>0</v>
      </c>
      <c r="AA132" s="34">
        <f t="shared" si="92"/>
        <v>0</v>
      </c>
      <c r="AB132" s="120" t="s">
        <v>392</v>
      </c>
      <c r="AC132" s="120" t="s">
        <v>392</v>
      </c>
      <c r="AD132" s="120" t="s">
        <v>392</v>
      </c>
      <c r="AE132" s="120" t="s">
        <v>392</v>
      </c>
      <c r="AF132" s="37" t="s">
        <v>392</v>
      </c>
      <c r="AG132" s="37" t="s">
        <v>392</v>
      </c>
      <c r="AH132" s="169">
        <v>0</v>
      </c>
      <c r="AI132" s="34">
        <f>(AH132/S132)*100</f>
        <v>0</v>
      </c>
      <c r="AJ132" s="169">
        <v>0</v>
      </c>
      <c r="AK132" s="37" t="s">
        <v>456</v>
      </c>
      <c r="AL132" s="169">
        <v>0</v>
      </c>
      <c r="AM132" s="34">
        <f>(AL132/X132)*100</f>
        <v>0</v>
      </c>
      <c r="AN132" s="169">
        <v>0</v>
      </c>
      <c r="AO132" s="37" t="s">
        <v>456</v>
      </c>
      <c r="AP132" s="45">
        <v>2</v>
      </c>
      <c r="AQ132" s="175">
        <f t="shared" si="67"/>
        <v>1.0256410256410255</v>
      </c>
      <c r="AR132" s="45">
        <f t="shared" si="96"/>
        <v>1</v>
      </c>
      <c r="AS132" s="34">
        <f t="shared" si="93"/>
        <v>0.51282051282051277</v>
      </c>
      <c r="AT132" s="149">
        <v>0</v>
      </c>
      <c r="AU132" s="149">
        <v>1</v>
      </c>
      <c r="AV132" s="149">
        <v>0</v>
      </c>
      <c r="AW132" s="45">
        <f t="shared" si="97"/>
        <v>1</v>
      </c>
      <c r="AX132" s="45">
        <v>0</v>
      </c>
      <c r="AY132" s="45">
        <v>1</v>
      </c>
      <c r="AZ132" s="45">
        <v>0</v>
      </c>
      <c r="BA132" s="45">
        <v>1</v>
      </c>
      <c r="BB132" s="34">
        <f t="shared" si="94"/>
        <v>0.51282051282051277</v>
      </c>
      <c r="BC132" s="149">
        <v>0</v>
      </c>
      <c r="BD132" s="34">
        <f>(BC132/BA132)*100</f>
        <v>0</v>
      </c>
      <c r="BE132" s="45">
        <f t="shared" si="98"/>
        <v>0</v>
      </c>
      <c r="BF132" s="45">
        <f t="shared" si="99"/>
        <v>0</v>
      </c>
      <c r="BG132" s="45">
        <f t="shared" si="100"/>
        <v>1</v>
      </c>
      <c r="BH132" s="46">
        <v>0</v>
      </c>
      <c r="BI132" s="46">
        <v>0</v>
      </c>
      <c r="BJ132" s="46">
        <v>0</v>
      </c>
      <c r="BK132" s="46">
        <v>0</v>
      </c>
      <c r="BL132" s="46">
        <v>0</v>
      </c>
      <c r="BM132" s="46">
        <v>1</v>
      </c>
      <c r="BN132" s="46">
        <v>0</v>
      </c>
      <c r="BO132" s="46">
        <v>0</v>
      </c>
      <c r="BP132" s="46">
        <v>0</v>
      </c>
      <c r="BQ132" s="45">
        <f t="shared" si="101"/>
        <v>0</v>
      </c>
      <c r="BR132" s="47">
        <f t="shared" si="95"/>
        <v>0</v>
      </c>
      <c r="BS132" s="45">
        <f t="shared" si="102"/>
        <v>0</v>
      </c>
      <c r="BT132" s="45">
        <f t="shared" si="103"/>
        <v>0</v>
      </c>
      <c r="BU132" s="45">
        <f t="shared" si="104"/>
        <v>0</v>
      </c>
      <c r="BV132" s="45">
        <f t="shared" si="105"/>
        <v>0</v>
      </c>
      <c r="BW132" s="45">
        <v>0</v>
      </c>
      <c r="BX132" s="45">
        <v>0</v>
      </c>
      <c r="BY132" s="45">
        <f t="shared" si="106"/>
        <v>0</v>
      </c>
      <c r="BZ132" s="45">
        <v>0</v>
      </c>
      <c r="CA132" s="45">
        <v>0</v>
      </c>
      <c r="CB132" s="45">
        <f t="shared" si="107"/>
        <v>0</v>
      </c>
      <c r="CC132" s="45">
        <v>0</v>
      </c>
      <c r="CD132" s="45">
        <v>0</v>
      </c>
      <c r="CE132" s="45">
        <f t="shared" si="108"/>
        <v>0</v>
      </c>
      <c r="CF132" s="45">
        <v>0</v>
      </c>
      <c r="CG132" s="45">
        <v>0</v>
      </c>
      <c r="CH132" s="45">
        <v>0</v>
      </c>
      <c r="CI132" s="45">
        <v>0</v>
      </c>
      <c r="CJ132" s="48"/>
      <c r="CK132" s="48"/>
      <c r="CL132" s="45">
        <v>0</v>
      </c>
      <c r="CM132" s="45">
        <v>0</v>
      </c>
      <c r="CN132" s="45">
        <f t="shared" si="109"/>
        <v>0</v>
      </c>
      <c r="CO132" s="115" t="s">
        <v>456</v>
      </c>
      <c r="CP132" s="45">
        <f t="shared" si="110"/>
        <v>0</v>
      </c>
      <c r="CQ132" s="45">
        <f t="shared" si="111"/>
        <v>0</v>
      </c>
      <c r="CR132" s="45">
        <f t="shared" si="112"/>
        <v>0</v>
      </c>
      <c r="CS132" s="45">
        <v>0</v>
      </c>
      <c r="CT132" s="45">
        <v>0</v>
      </c>
      <c r="CU132" s="45">
        <v>0</v>
      </c>
      <c r="CV132" s="45">
        <v>0</v>
      </c>
      <c r="CW132" s="45">
        <v>0</v>
      </c>
      <c r="CX132" s="45">
        <v>0</v>
      </c>
      <c r="CY132" s="45">
        <f t="shared" si="113"/>
        <v>0</v>
      </c>
      <c r="CZ132" s="115" t="s">
        <v>456</v>
      </c>
      <c r="DA132" s="45">
        <v>0</v>
      </c>
      <c r="DB132" s="45">
        <f t="shared" si="114"/>
        <v>0</v>
      </c>
      <c r="DC132" s="37" t="s">
        <v>456</v>
      </c>
      <c r="DD132" s="45">
        <v>0</v>
      </c>
      <c r="DE132" s="45">
        <v>0</v>
      </c>
      <c r="DF132" s="45">
        <v>0</v>
      </c>
      <c r="DG132" s="45">
        <v>0</v>
      </c>
      <c r="DH132" s="48"/>
      <c r="DI132" s="48"/>
      <c r="DJ132" s="48"/>
      <c r="DK132" s="46">
        <v>0</v>
      </c>
      <c r="DL132" s="46" t="s">
        <v>392</v>
      </c>
      <c r="DM132" s="46" t="s">
        <v>392</v>
      </c>
      <c r="DN132" s="46">
        <v>5</v>
      </c>
    </row>
    <row r="133" spans="1:118" s="27" customFormat="1">
      <c r="A133" s="26" t="s">
        <v>286</v>
      </c>
      <c r="B133" s="26" t="s">
        <v>391</v>
      </c>
      <c r="C133" s="26" t="s">
        <v>19</v>
      </c>
      <c r="D133" s="46">
        <v>37</v>
      </c>
      <c r="E133" s="45">
        <f t="shared" si="115"/>
        <v>2</v>
      </c>
      <c r="F133" s="26">
        <v>2</v>
      </c>
      <c r="G133" s="34">
        <f>(F133/E133)*100</f>
        <v>100</v>
      </c>
      <c r="H133" s="26">
        <v>0</v>
      </c>
      <c r="I133" s="34">
        <f>(H133/E133)*100</f>
        <v>0</v>
      </c>
      <c r="J133" s="26">
        <v>1</v>
      </c>
      <c r="K133" s="34">
        <f t="shared" si="88"/>
        <v>2.7027027027027026</v>
      </c>
      <c r="L133" s="26">
        <v>1</v>
      </c>
      <c r="M133" s="26">
        <v>1</v>
      </c>
      <c r="N133" s="47">
        <f t="shared" si="89"/>
        <v>2.7027027027027026</v>
      </c>
      <c r="O133" s="26">
        <v>1</v>
      </c>
      <c r="P133" s="26">
        <v>1</v>
      </c>
      <c r="Q133" s="34">
        <f t="shared" si="90"/>
        <v>2.7027027027027026</v>
      </c>
      <c r="R133" s="46">
        <f t="shared" si="116"/>
        <v>0</v>
      </c>
      <c r="S133" s="26">
        <v>0</v>
      </c>
      <c r="T133" s="37" t="s">
        <v>456</v>
      </c>
      <c r="U133" s="26">
        <v>0</v>
      </c>
      <c r="V133" s="37" t="s">
        <v>456</v>
      </c>
      <c r="W133" s="46">
        <v>0</v>
      </c>
      <c r="X133" s="26">
        <v>0</v>
      </c>
      <c r="Y133" s="34">
        <f t="shared" si="91"/>
        <v>0</v>
      </c>
      <c r="Z133" s="46">
        <v>0</v>
      </c>
      <c r="AA133" s="34">
        <f t="shared" si="92"/>
        <v>0</v>
      </c>
      <c r="AB133" s="120" t="s">
        <v>392</v>
      </c>
      <c r="AC133" s="120" t="s">
        <v>392</v>
      </c>
      <c r="AD133" s="120" t="s">
        <v>392</v>
      </c>
      <c r="AE133" s="120" t="s">
        <v>392</v>
      </c>
      <c r="AF133" s="37" t="s">
        <v>392</v>
      </c>
      <c r="AG133" s="37" t="s">
        <v>392</v>
      </c>
      <c r="AH133" s="169">
        <v>0</v>
      </c>
      <c r="AI133" s="37" t="s">
        <v>456</v>
      </c>
      <c r="AJ133" s="169">
        <v>0</v>
      </c>
      <c r="AK133" s="37" t="s">
        <v>456</v>
      </c>
      <c r="AL133" s="169">
        <v>0</v>
      </c>
      <c r="AM133" s="37" t="s">
        <v>456</v>
      </c>
      <c r="AN133" s="169">
        <v>0</v>
      </c>
      <c r="AO133" s="37" t="s">
        <v>456</v>
      </c>
      <c r="AP133" s="45">
        <v>0</v>
      </c>
      <c r="AQ133" s="175">
        <f t="shared" si="67"/>
        <v>0</v>
      </c>
      <c r="AR133" s="45">
        <f t="shared" si="96"/>
        <v>0</v>
      </c>
      <c r="AS133" s="34">
        <f t="shared" si="93"/>
        <v>0</v>
      </c>
      <c r="AT133" s="149">
        <v>0</v>
      </c>
      <c r="AU133" s="149">
        <v>0</v>
      </c>
      <c r="AV133" s="149">
        <v>0</v>
      </c>
      <c r="AW133" s="45">
        <f t="shared" si="97"/>
        <v>0</v>
      </c>
      <c r="AX133" s="45">
        <v>0</v>
      </c>
      <c r="AY133" s="45">
        <v>0</v>
      </c>
      <c r="AZ133" s="45">
        <v>0</v>
      </c>
      <c r="BA133" s="45">
        <v>0</v>
      </c>
      <c r="BB133" s="34">
        <f t="shared" si="94"/>
        <v>0</v>
      </c>
      <c r="BC133" s="149">
        <v>0</v>
      </c>
      <c r="BD133" s="37" t="s">
        <v>456</v>
      </c>
      <c r="BE133" s="45">
        <f t="shared" si="98"/>
        <v>0</v>
      </c>
      <c r="BF133" s="45">
        <f t="shared" si="99"/>
        <v>0</v>
      </c>
      <c r="BG133" s="45">
        <f t="shared" si="100"/>
        <v>0</v>
      </c>
      <c r="BH133" s="46">
        <v>0</v>
      </c>
      <c r="BI133" s="46">
        <v>0</v>
      </c>
      <c r="BJ133" s="46">
        <v>0</v>
      </c>
      <c r="BK133" s="46">
        <v>0</v>
      </c>
      <c r="BL133" s="46">
        <v>0</v>
      </c>
      <c r="BM133" s="46">
        <v>0</v>
      </c>
      <c r="BN133" s="46">
        <v>0</v>
      </c>
      <c r="BO133" s="46">
        <v>0</v>
      </c>
      <c r="BP133" s="46">
        <v>0</v>
      </c>
      <c r="BQ133" s="45">
        <f t="shared" si="101"/>
        <v>0</v>
      </c>
      <c r="BR133" s="47">
        <f t="shared" si="95"/>
        <v>0</v>
      </c>
      <c r="BS133" s="45">
        <f t="shared" si="102"/>
        <v>0</v>
      </c>
      <c r="BT133" s="45">
        <f t="shared" si="103"/>
        <v>0</v>
      </c>
      <c r="BU133" s="45">
        <f t="shared" si="104"/>
        <v>0</v>
      </c>
      <c r="BV133" s="45">
        <f t="shared" si="105"/>
        <v>0</v>
      </c>
      <c r="BW133" s="45">
        <v>0</v>
      </c>
      <c r="BX133" s="45">
        <v>0</v>
      </c>
      <c r="BY133" s="45">
        <f t="shared" si="106"/>
        <v>0</v>
      </c>
      <c r="BZ133" s="45">
        <v>0</v>
      </c>
      <c r="CA133" s="45">
        <v>0</v>
      </c>
      <c r="CB133" s="45">
        <f t="shared" si="107"/>
        <v>0</v>
      </c>
      <c r="CC133" s="45">
        <v>0</v>
      </c>
      <c r="CD133" s="45">
        <v>0</v>
      </c>
      <c r="CE133" s="45">
        <f t="shared" si="108"/>
        <v>0</v>
      </c>
      <c r="CF133" s="45">
        <v>0</v>
      </c>
      <c r="CG133" s="45">
        <v>0</v>
      </c>
      <c r="CH133" s="45">
        <v>0</v>
      </c>
      <c r="CI133" s="45">
        <v>0</v>
      </c>
      <c r="CJ133" s="48"/>
      <c r="CK133" s="48"/>
      <c r="CL133" s="45">
        <v>0</v>
      </c>
      <c r="CM133" s="45">
        <v>0</v>
      </c>
      <c r="CN133" s="45">
        <f t="shared" si="109"/>
        <v>0</v>
      </c>
      <c r="CO133" s="115" t="s">
        <v>456</v>
      </c>
      <c r="CP133" s="45">
        <f t="shared" si="110"/>
        <v>0</v>
      </c>
      <c r="CQ133" s="45">
        <f t="shared" si="111"/>
        <v>0</v>
      </c>
      <c r="CR133" s="45">
        <f t="shared" si="112"/>
        <v>0</v>
      </c>
      <c r="CS133" s="45">
        <v>0</v>
      </c>
      <c r="CT133" s="45">
        <v>0</v>
      </c>
      <c r="CU133" s="45">
        <v>0</v>
      </c>
      <c r="CV133" s="45">
        <v>0</v>
      </c>
      <c r="CW133" s="45">
        <v>0</v>
      </c>
      <c r="CX133" s="45">
        <v>0</v>
      </c>
      <c r="CY133" s="45">
        <f t="shared" si="113"/>
        <v>0</v>
      </c>
      <c r="CZ133" s="115" t="s">
        <v>456</v>
      </c>
      <c r="DA133" s="45">
        <v>0</v>
      </c>
      <c r="DB133" s="45">
        <f t="shared" si="114"/>
        <v>0</v>
      </c>
      <c r="DC133" s="37" t="s">
        <v>456</v>
      </c>
      <c r="DD133" s="45">
        <v>0</v>
      </c>
      <c r="DE133" s="45">
        <v>0</v>
      </c>
      <c r="DF133" s="45">
        <v>0</v>
      </c>
      <c r="DG133" s="45">
        <v>0</v>
      </c>
      <c r="DH133" s="48"/>
      <c r="DI133" s="48"/>
      <c r="DJ133" s="48"/>
      <c r="DK133" s="46">
        <v>0</v>
      </c>
      <c r="DL133" s="46" t="s">
        <v>392</v>
      </c>
      <c r="DM133" s="46" t="s">
        <v>392</v>
      </c>
      <c r="DN133" s="46">
        <v>0</v>
      </c>
    </row>
    <row r="134" spans="1:118" s="27" customFormat="1">
      <c r="A134" s="26" t="s">
        <v>286</v>
      </c>
      <c r="B134" s="26" t="s">
        <v>439</v>
      </c>
      <c r="C134" s="26" t="s">
        <v>19</v>
      </c>
      <c r="D134" s="46">
        <v>9</v>
      </c>
      <c r="E134" s="45">
        <f t="shared" si="115"/>
        <v>0</v>
      </c>
      <c r="F134" s="46">
        <v>0</v>
      </c>
      <c r="G134" s="37" t="s">
        <v>456</v>
      </c>
      <c r="H134" s="46">
        <v>0</v>
      </c>
      <c r="I134" s="37" t="s">
        <v>456</v>
      </c>
      <c r="J134" s="46">
        <v>0</v>
      </c>
      <c r="K134" s="34">
        <f t="shared" si="88"/>
        <v>0</v>
      </c>
      <c r="L134" s="46">
        <v>2</v>
      </c>
      <c r="M134" s="46">
        <v>2</v>
      </c>
      <c r="N134" s="47">
        <f t="shared" si="89"/>
        <v>22.222222222222221</v>
      </c>
      <c r="O134" s="46">
        <v>0</v>
      </c>
      <c r="P134" s="46">
        <v>0</v>
      </c>
      <c r="Q134" s="34">
        <f t="shared" si="90"/>
        <v>0</v>
      </c>
      <c r="R134" s="46">
        <f t="shared" si="116"/>
        <v>0</v>
      </c>
      <c r="S134" s="46">
        <v>0</v>
      </c>
      <c r="T134" s="37" t="s">
        <v>456</v>
      </c>
      <c r="U134" s="46">
        <v>0</v>
      </c>
      <c r="V134" s="37" t="s">
        <v>456</v>
      </c>
      <c r="W134" s="46">
        <v>0</v>
      </c>
      <c r="X134" s="46">
        <v>0</v>
      </c>
      <c r="Y134" s="34">
        <f t="shared" si="91"/>
        <v>0</v>
      </c>
      <c r="Z134" s="46">
        <v>0</v>
      </c>
      <c r="AA134" s="34">
        <f t="shared" si="92"/>
        <v>0</v>
      </c>
      <c r="AB134" s="42">
        <v>26.69</v>
      </c>
      <c r="AC134" s="42"/>
      <c r="AD134" s="42">
        <v>195.7</v>
      </c>
      <c r="AE134" s="42"/>
      <c r="AF134" s="34">
        <v>2.44</v>
      </c>
      <c r="AG134" s="34"/>
      <c r="AH134" s="45">
        <v>0</v>
      </c>
      <c r="AI134" s="37" t="s">
        <v>456</v>
      </c>
      <c r="AJ134" s="45">
        <v>0</v>
      </c>
      <c r="AK134" s="37" t="s">
        <v>456</v>
      </c>
      <c r="AL134" s="45">
        <v>0</v>
      </c>
      <c r="AM134" s="37" t="s">
        <v>456</v>
      </c>
      <c r="AN134" s="45">
        <v>0</v>
      </c>
      <c r="AO134" s="37" t="s">
        <v>456</v>
      </c>
      <c r="AP134" s="45">
        <v>0</v>
      </c>
      <c r="AQ134" s="176">
        <f t="shared" ref="AQ134:AQ197" si="117">(AP134/D134)*100</f>
        <v>0</v>
      </c>
      <c r="AR134" s="45">
        <f t="shared" si="96"/>
        <v>0</v>
      </c>
      <c r="AS134" s="34">
        <f t="shared" si="93"/>
        <v>0</v>
      </c>
      <c r="AT134" s="149">
        <v>0</v>
      </c>
      <c r="AU134" s="149">
        <v>0</v>
      </c>
      <c r="AV134" s="149">
        <v>0</v>
      </c>
      <c r="AW134" s="45">
        <f t="shared" si="97"/>
        <v>0</v>
      </c>
      <c r="AX134" s="45">
        <v>0</v>
      </c>
      <c r="AY134" s="45">
        <v>0</v>
      </c>
      <c r="AZ134" s="45">
        <v>0</v>
      </c>
      <c r="BA134" s="45">
        <v>0</v>
      </c>
      <c r="BB134" s="34">
        <f t="shared" si="94"/>
        <v>0</v>
      </c>
      <c r="BC134" s="149">
        <v>0</v>
      </c>
      <c r="BD134" s="37" t="s">
        <v>456</v>
      </c>
      <c r="BE134" s="45">
        <f t="shared" si="98"/>
        <v>0</v>
      </c>
      <c r="BF134" s="45">
        <f t="shared" si="99"/>
        <v>0</v>
      </c>
      <c r="BG134" s="45">
        <f t="shared" si="100"/>
        <v>0</v>
      </c>
      <c r="BH134" s="46">
        <v>0</v>
      </c>
      <c r="BI134" s="46">
        <v>0</v>
      </c>
      <c r="BJ134" s="46">
        <v>0</v>
      </c>
      <c r="BK134" s="46">
        <v>0</v>
      </c>
      <c r="BL134" s="46">
        <v>0</v>
      </c>
      <c r="BM134" s="46">
        <v>0</v>
      </c>
      <c r="BN134" s="46">
        <v>0</v>
      </c>
      <c r="BO134" s="46">
        <v>0</v>
      </c>
      <c r="BP134" s="46">
        <v>0</v>
      </c>
      <c r="BQ134" s="45">
        <f t="shared" si="101"/>
        <v>0</v>
      </c>
      <c r="BR134" s="47">
        <f t="shared" si="95"/>
        <v>0</v>
      </c>
      <c r="BS134" s="45">
        <f t="shared" si="102"/>
        <v>0</v>
      </c>
      <c r="BT134" s="45">
        <f t="shared" si="103"/>
        <v>0</v>
      </c>
      <c r="BU134" s="45">
        <f t="shared" si="104"/>
        <v>0</v>
      </c>
      <c r="BV134" s="45">
        <f t="shared" si="105"/>
        <v>0</v>
      </c>
      <c r="BW134" s="45">
        <v>0</v>
      </c>
      <c r="BX134" s="45">
        <v>0</v>
      </c>
      <c r="BY134" s="45">
        <f t="shared" si="106"/>
        <v>0</v>
      </c>
      <c r="BZ134" s="45">
        <v>0</v>
      </c>
      <c r="CA134" s="45">
        <v>0</v>
      </c>
      <c r="CB134" s="45">
        <f t="shared" si="107"/>
        <v>0</v>
      </c>
      <c r="CC134" s="45">
        <v>0</v>
      </c>
      <c r="CD134" s="45">
        <v>0</v>
      </c>
      <c r="CE134" s="45">
        <f t="shared" si="108"/>
        <v>0</v>
      </c>
      <c r="CF134" s="45">
        <v>0</v>
      </c>
      <c r="CG134" s="45">
        <v>0</v>
      </c>
      <c r="CH134" s="45">
        <v>0</v>
      </c>
      <c r="CI134" s="45">
        <v>0</v>
      </c>
      <c r="CJ134" s="48"/>
      <c r="CK134" s="48"/>
      <c r="CL134" s="45">
        <v>0</v>
      </c>
      <c r="CM134" s="45">
        <v>0</v>
      </c>
      <c r="CN134" s="45">
        <f t="shared" si="109"/>
        <v>0</v>
      </c>
      <c r="CO134" s="115" t="s">
        <v>456</v>
      </c>
      <c r="CP134" s="45">
        <f t="shared" si="110"/>
        <v>0</v>
      </c>
      <c r="CQ134" s="45">
        <f t="shared" si="111"/>
        <v>0</v>
      </c>
      <c r="CR134" s="45">
        <f t="shared" si="112"/>
        <v>0</v>
      </c>
      <c r="CS134" s="45">
        <v>0</v>
      </c>
      <c r="CT134" s="45">
        <v>0</v>
      </c>
      <c r="CU134" s="45">
        <v>0</v>
      </c>
      <c r="CV134" s="45">
        <v>0</v>
      </c>
      <c r="CW134" s="45">
        <v>0</v>
      </c>
      <c r="CX134" s="45">
        <v>0</v>
      </c>
      <c r="CY134" s="45">
        <f t="shared" si="113"/>
        <v>0</v>
      </c>
      <c r="CZ134" s="115" t="s">
        <v>456</v>
      </c>
      <c r="DA134" s="45">
        <v>0</v>
      </c>
      <c r="DB134" s="45">
        <f t="shared" si="114"/>
        <v>0</v>
      </c>
      <c r="DC134" s="37" t="s">
        <v>456</v>
      </c>
      <c r="DD134" s="45">
        <v>0</v>
      </c>
      <c r="DE134" s="45">
        <v>0</v>
      </c>
      <c r="DF134" s="45">
        <v>0</v>
      </c>
      <c r="DG134" s="45">
        <v>0</v>
      </c>
      <c r="DH134" s="48"/>
      <c r="DI134" s="48"/>
      <c r="DJ134" s="48"/>
      <c r="DK134" s="46">
        <v>0</v>
      </c>
      <c r="DL134" s="46">
        <v>0</v>
      </c>
      <c r="DM134" s="46">
        <v>0</v>
      </c>
      <c r="DN134" s="46">
        <v>0</v>
      </c>
    </row>
    <row r="135" spans="1:118" s="27" customFormat="1">
      <c r="A135" s="26" t="s">
        <v>170</v>
      </c>
      <c r="B135" s="26" t="s">
        <v>210</v>
      </c>
      <c r="C135" s="26" t="s">
        <v>31</v>
      </c>
      <c r="D135" s="46">
        <v>27</v>
      </c>
      <c r="E135" s="45">
        <f t="shared" si="115"/>
        <v>0</v>
      </c>
      <c r="F135" s="46">
        <v>0</v>
      </c>
      <c r="G135" s="37" t="s">
        <v>456</v>
      </c>
      <c r="H135" s="46">
        <v>0</v>
      </c>
      <c r="I135" s="37" t="s">
        <v>456</v>
      </c>
      <c r="J135" s="46">
        <v>0</v>
      </c>
      <c r="K135" s="34">
        <f t="shared" si="88"/>
        <v>0</v>
      </c>
      <c r="L135" s="46">
        <v>11</v>
      </c>
      <c r="M135" s="46">
        <v>4</v>
      </c>
      <c r="N135" s="47">
        <f t="shared" si="89"/>
        <v>14.814814814814813</v>
      </c>
      <c r="O135" s="46">
        <v>1</v>
      </c>
      <c r="P135" s="46">
        <v>1</v>
      </c>
      <c r="Q135" s="34">
        <f t="shared" si="90"/>
        <v>3.7037037037037033</v>
      </c>
      <c r="R135" s="46">
        <f t="shared" si="116"/>
        <v>2</v>
      </c>
      <c r="S135" s="46">
        <v>2</v>
      </c>
      <c r="T135" s="34">
        <f>(S135/R135)*100</f>
        <v>100</v>
      </c>
      <c r="U135" s="46">
        <v>0</v>
      </c>
      <c r="V135" s="34">
        <f>(U135/R135)*100</f>
        <v>0</v>
      </c>
      <c r="W135" s="46">
        <v>0</v>
      </c>
      <c r="X135" s="46">
        <v>2</v>
      </c>
      <c r="Y135" s="34">
        <f t="shared" si="91"/>
        <v>7.4074074074074066</v>
      </c>
      <c r="Z135" s="46">
        <v>0</v>
      </c>
      <c r="AA135" s="34">
        <f t="shared" si="92"/>
        <v>0</v>
      </c>
      <c r="AB135" s="42">
        <v>86.29</v>
      </c>
      <c r="AC135" s="42"/>
      <c r="AD135" s="42">
        <v>731.3</v>
      </c>
      <c r="AE135" s="42"/>
      <c r="AF135" s="34">
        <v>7.5</v>
      </c>
      <c r="AG135" s="34"/>
      <c r="AH135" s="45">
        <v>0</v>
      </c>
      <c r="AI135" s="34">
        <f>(AH135/S135)*100</f>
        <v>0</v>
      </c>
      <c r="AJ135" s="45">
        <v>0</v>
      </c>
      <c r="AK135" s="37" t="s">
        <v>456</v>
      </c>
      <c r="AL135" s="45">
        <v>0</v>
      </c>
      <c r="AM135" s="34">
        <f>(AL135/X135)*100</f>
        <v>0</v>
      </c>
      <c r="AN135" s="45">
        <v>0</v>
      </c>
      <c r="AO135" s="37" t="s">
        <v>456</v>
      </c>
      <c r="AP135" s="45">
        <v>0</v>
      </c>
      <c r="AQ135" s="175">
        <f t="shared" si="117"/>
        <v>0</v>
      </c>
      <c r="AR135" s="45">
        <f t="shared" si="96"/>
        <v>0</v>
      </c>
      <c r="AS135" s="34">
        <f t="shared" si="93"/>
        <v>0</v>
      </c>
      <c r="AT135" s="149">
        <v>0</v>
      </c>
      <c r="AU135" s="149">
        <v>0</v>
      </c>
      <c r="AV135" s="149">
        <v>0</v>
      </c>
      <c r="AW135" s="45">
        <f t="shared" si="97"/>
        <v>0</v>
      </c>
      <c r="AX135" s="45">
        <v>0</v>
      </c>
      <c r="AY135" s="45">
        <v>0</v>
      </c>
      <c r="AZ135" s="45">
        <v>0</v>
      </c>
      <c r="BA135" s="45">
        <v>0</v>
      </c>
      <c r="BB135" s="34">
        <f t="shared" si="94"/>
        <v>0</v>
      </c>
      <c r="BC135" s="149"/>
      <c r="BD135" s="37" t="s">
        <v>456</v>
      </c>
      <c r="BE135" s="45">
        <f t="shared" si="98"/>
        <v>0</v>
      </c>
      <c r="BF135" s="45">
        <f t="shared" si="99"/>
        <v>0</v>
      </c>
      <c r="BG135" s="45">
        <f t="shared" si="100"/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5">
        <f t="shared" si="101"/>
        <v>0</v>
      </c>
      <c r="BR135" s="47">
        <f t="shared" si="95"/>
        <v>0</v>
      </c>
      <c r="BS135" s="45">
        <f t="shared" si="102"/>
        <v>0</v>
      </c>
      <c r="BT135" s="45">
        <f t="shared" si="103"/>
        <v>0</v>
      </c>
      <c r="BU135" s="45">
        <f t="shared" si="104"/>
        <v>0</v>
      </c>
      <c r="BV135" s="45">
        <f t="shared" si="105"/>
        <v>0</v>
      </c>
      <c r="BW135" s="45">
        <v>0</v>
      </c>
      <c r="BX135" s="45">
        <v>0</v>
      </c>
      <c r="BY135" s="45">
        <f t="shared" si="106"/>
        <v>0</v>
      </c>
      <c r="BZ135" s="45">
        <v>0</v>
      </c>
      <c r="CA135" s="45">
        <v>0</v>
      </c>
      <c r="CB135" s="45">
        <f t="shared" si="107"/>
        <v>0</v>
      </c>
      <c r="CC135" s="45">
        <v>0</v>
      </c>
      <c r="CD135" s="45">
        <v>0</v>
      </c>
      <c r="CE135" s="45">
        <f t="shared" si="108"/>
        <v>0</v>
      </c>
      <c r="CF135" s="45">
        <v>0</v>
      </c>
      <c r="CG135" s="45">
        <v>0</v>
      </c>
      <c r="CH135" s="45">
        <v>0</v>
      </c>
      <c r="CI135" s="45">
        <v>0</v>
      </c>
      <c r="CJ135" s="48"/>
      <c r="CK135" s="48"/>
      <c r="CL135" s="45">
        <v>0</v>
      </c>
      <c r="CM135" s="45">
        <v>0</v>
      </c>
      <c r="CN135" s="45">
        <f t="shared" si="109"/>
        <v>0</v>
      </c>
      <c r="CO135" s="115" t="s">
        <v>456</v>
      </c>
      <c r="CP135" s="45">
        <f t="shared" si="110"/>
        <v>0</v>
      </c>
      <c r="CQ135" s="45">
        <f t="shared" si="111"/>
        <v>0</v>
      </c>
      <c r="CR135" s="45">
        <f t="shared" si="112"/>
        <v>0</v>
      </c>
      <c r="CS135" s="45">
        <v>0</v>
      </c>
      <c r="CT135" s="45">
        <v>0</v>
      </c>
      <c r="CU135" s="45">
        <v>0</v>
      </c>
      <c r="CV135" s="45">
        <v>0</v>
      </c>
      <c r="CW135" s="45">
        <v>0</v>
      </c>
      <c r="CX135" s="45">
        <v>0</v>
      </c>
      <c r="CY135" s="45">
        <f t="shared" si="113"/>
        <v>0</v>
      </c>
      <c r="CZ135" s="115" t="s">
        <v>456</v>
      </c>
      <c r="DA135" s="45">
        <v>0</v>
      </c>
      <c r="DB135" s="45">
        <f t="shared" si="114"/>
        <v>0</v>
      </c>
      <c r="DC135" s="37" t="s">
        <v>456</v>
      </c>
      <c r="DD135" s="45">
        <v>0</v>
      </c>
      <c r="DE135" s="45">
        <v>0</v>
      </c>
      <c r="DF135" s="45">
        <v>0</v>
      </c>
      <c r="DG135" s="45">
        <v>0</v>
      </c>
      <c r="DH135" s="48"/>
      <c r="DI135" s="48"/>
      <c r="DJ135" s="48"/>
      <c r="DK135" s="46">
        <v>0</v>
      </c>
      <c r="DL135" s="46">
        <v>0</v>
      </c>
      <c r="DM135" s="46">
        <v>0</v>
      </c>
      <c r="DN135" s="46">
        <v>2</v>
      </c>
    </row>
    <row r="136" spans="1:118" s="27" customFormat="1">
      <c r="A136" s="26" t="s">
        <v>287</v>
      </c>
      <c r="B136" s="26" t="s">
        <v>391</v>
      </c>
      <c r="C136" s="26" t="s">
        <v>34</v>
      </c>
      <c r="D136" s="46">
        <v>35</v>
      </c>
      <c r="E136" s="45">
        <f t="shared" si="115"/>
        <v>2</v>
      </c>
      <c r="F136" s="26">
        <v>2</v>
      </c>
      <c r="G136" s="34">
        <f>(F136/E136)*100</f>
        <v>100</v>
      </c>
      <c r="H136" s="26">
        <v>0</v>
      </c>
      <c r="I136" s="34">
        <f>(H136/E136)*100</f>
        <v>0</v>
      </c>
      <c r="J136" s="26">
        <v>2</v>
      </c>
      <c r="K136" s="34">
        <f t="shared" si="88"/>
        <v>5.7142857142857144</v>
      </c>
      <c r="L136" s="26">
        <v>10</v>
      </c>
      <c r="M136" s="26">
        <v>5</v>
      </c>
      <c r="N136" s="47">
        <f t="shared" si="89"/>
        <v>14.285714285714285</v>
      </c>
      <c r="O136" s="26">
        <v>0</v>
      </c>
      <c r="P136" s="26">
        <v>0</v>
      </c>
      <c r="Q136" s="34">
        <f t="shared" si="90"/>
        <v>0</v>
      </c>
      <c r="R136" s="46">
        <f t="shared" si="116"/>
        <v>0</v>
      </c>
      <c r="S136" s="26">
        <v>0</v>
      </c>
      <c r="T136" s="37" t="s">
        <v>456</v>
      </c>
      <c r="U136" s="26">
        <v>0</v>
      </c>
      <c r="V136" s="37" t="s">
        <v>456</v>
      </c>
      <c r="W136" s="46">
        <v>0</v>
      </c>
      <c r="X136" s="26">
        <v>0</v>
      </c>
      <c r="Y136" s="34">
        <f t="shared" si="91"/>
        <v>0</v>
      </c>
      <c r="Z136" s="46">
        <v>0</v>
      </c>
      <c r="AA136" s="34">
        <f t="shared" si="92"/>
        <v>0</v>
      </c>
      <c r="AB136" s="120" t="s">
        <v>392</v>
      </c>
      <c r="AC136" s="120" t="s">
        <v>392</v>
      </c>
      <c r="AD136" s="120" t="s">
        <v>392</v>
      </c>
      <c r="AE136" s="120" t="s">
        <v>392</v>
      </c>
      <c r="AF136" s="37" t="s">
        <v>392</v>
      </c>
      <c r="AG136" s="37" t="s">
        <v>392</v>
      </c>
      <c r="AH136" s="169">
        <v>0</v>
      </c>
      <c r="AI136" s="37" t="s">
        <v>456</v>
      </c>
      <c r="AJ136" s="169">
        <v>0</v>
      </c>
      <c r="AK136" s="37" t="s">
        <v>456</v>
      </c>
      <c r="AL136" s="169">
        <v>0</v>
      </c>
      <c r="AM136" s="37" t="s">
        <v>456</v>
      </c>
      <c r="AN136" s="169">
        <v>0</v>
      </c>
      <c r="AO136" s="37" t="s">
        <v>456</v>
      </c>
      <c r="AP136" s="45">
        <v>0</v>
      </c>
      <c r="AQ136" s="176">
        <f t="shared" si="117"/>
        <v>0</v>
      </c>
      <c r="AR136" s="45">
        <f t="shared" si="96"/>
        <v>0</v>
      </c>
      <c r="AS136" s="34">
        <f t="shared" si="93"/>
        <v>0</v>
      </c>
      <c r="AT136" s="149">
        <v>0</v>
      </c>
      <c r="AU136" s="149">
        <v>0</v>
      </c>
      <c r="AV136" s="149">
        <v>0</v>
      </c>
      <c r="AW136" s="45">
        <f t="shared" si="97"/>
        <v>0</v>
      </c>
      <c r="AX136" s="45">
        <v>0</v>
      </c>
      <c r="AY136" s="45">
        <v>0</v>
      </c>
      <c r="AZ136" s="45">
        <v>0</v>
      </c>
      <c r="BA136" s="45">
        <v>0</v>
      </c>
      <c r="BB136" s="34">
        <f t="shared" si="94"/>
        <v>0</v>
      </c>
      <c r="BC136" s="149">
        <v>0</v>
      </c>
      <c r="BD136" s="37" t="s">
        <v>456</v>
      </c>
      <c r="BE136" s="45">
        <f t="shared" si="98"/>
        <v>0</v>
      </c>
      <c r="BF136" s="45">
        <f t="shared" si="99"/>
        <v>0</v>
      </c>
      <c r="BG136" s="45">
        <f t="shared" si="100"/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5">
        <f t="shared" si="101"/>
        <v>0</v>
      </c>
      <c r="BR136" s="47">
        <f t="shared" si="95"/>
        <v>0</v>
      </c>
      <c r="BS136" s="45">
        <f t="shared" si="102"/>
        <v>0</v>
      </c>
      <c r="BT136" s="45">
        <f t="shared" si="103"/>
        <v>0</v>
      </c>
      <c r="BU136" s="45">
        <f t="shared" si="104"/>
        <v>0</v>
      </c>
      <c r="BV136" s="45">
        <f t="shared" si="105"/>
        <v>0</v>
      </c>
      <c r="BW136" s="45">
        <v>0</v>
      </c>
      <c r="BX136" s="45">
        <v>0</v>
      </c>
      <c r="BY136" s="45">
        <f t="shared" si="106"/>
        <v>0</v>
      </c>
      <c r="BZ136" s="45">
        <v>0</v>
      </c>
      <c r="CA136" s="45">
        <v>0</v>
      </c>
      <c r="CB136" s="45">
        <f t="shared" si="107"/>
        <v>0</v>
      </c>
      <c r="CC136" s="45">
        <v>0</v>
      </c>
      <c r="CD136" s="45">
        <v>0</v>
      </c>
      <c r="CE136" s="45">
        <f t="shared" si="108"/>
        <v>0</v>
      </c>
      <c r="CF136" s="45">
        <v>0</v>
      </c>
      <c r="CG136" s="45">
        <v>0</v>
      </c>
      <c r="CH136" s="45">
        <v>0</v>
      </c>
      <c r="CI136" s="45">
        <v>0</v>
      </c>
      <c r="CJ136" s="48"/>
      <c r="CK136" s="48"/>
      <c r="CL136" s="45">
        <v>0</v>
      </c>
      <c r="CM136" s="45">
        <v>0</v>
      </c>
      <c r="CN136" s="45">
        <f t="shared" si="109"/>
        <v>0</v>
      </c>
      <c r="CO136" s="115" t="s">
        <v>456</v>
      </c>
      <c r="CP136" s="45">
        <f t="shared" si="110"/>
        <v>0</v>
      </c>
      <c r="CQ136" s="45">
        <f t="shared" si="111"/>
        <v>0</v>
      </c>
      <c r="CR136" s="45">
        <f t="shared" si="112"/>
        <v>0</v>
      </c>
      <c r="CS136" s="45">
        <v>0</v>
      </c>
      <c r="CT136" s="45">
        <v>0</v>
      </c>
      <c r="CU136" s="45">
        <v>0</v>
      </c>
      <c r="CV136" s="45">
        <v>0</v>
      </c>
      <c r="CW136" s="45">
        <v>0</v>
      </c>
      <c r="CX136" s="45">
        <v>0</v>
      </c>
      <c r="CY136" s="45">
        <f t="shared" si="113"/>
        <v>0</v>
      </c>
      <c r="CZ136" s="115" t="s">
        <v>456</v>
      </c>
      <c r="DA136" s="45">
        <v>0</v>
      </c>
      <c r="DB136" s="45">
        <f t="shared" si="114"/>
        <v>0</v>
      </c>
      <c r="DC136" s="37" t="s">
        <v>456</v>
      </c>
      <c r="DD136" s="45">
        <v>0</v>
      </c>
      <c r="DE136" s="45">
        <v>0</v>
      </c>
      <c r="DF136" s="45">
        <v>0</v>
      </c>
      <c r="DG136" s="45">
        <v>0</v>
      </c>
      <c r="DH136" s="48"/>
      <c r="DI136" s="48"/>
      <c r="DJ136" s="48"/>
      <c r="DK136" s="46">
        <v>0</v>
      </c>
      <c r="DL136" s="46" t="s">
        <v>392</v>
      </c>
      <c r="DM136" s="46" t="s">
        <v>392</v>
      </c>
      <c r="DN136" s="46">
        <v>0</v>
      </c>
    </row>
    <row r="137" spans="1:118" s="27" customFormat="1">
      <c r="A137" s="26" t="s">
        <v>171</v>
      </c>
      <c r="B137" s="26" t="s">
        <v>210</v>
      </c>
      <c r="C137" s="26" t="s">
        <v>31</v>
      </c>
      <c r="D137" s="46">
        <v>28</v>
      </c>
      <c r="E137" s="45">
        <f t="shared" si="115"/>
        <v>0</v>
      </c>
      <c r="F137" s="46">
        <v>0</v>
      </c>
      <c r="G137" s="37" t="s">
        <v>456</v>
      </c>
      <c r="H137" s="46">
        <v>0</v>
      </c>
      <c r="I137" s="37" t="s">
        <v>456</v>
      </c>
      <c r="J137" s="46">
        <v>0</v>
      </c>
      <c r="K137" s="34">
        <f t="shared" si="88"/>
        <v>0</v>
      </c>
      <c r="L137" s="46">
        <v>24</v>
      </c>
      <c r="M137" s="46">
        <v>12</v>
      </c>
      <c r="N137" s="47">
        <f t="shared" si="89"/>
        <v>42.857142857142854</v>
      </c>
      <c r="O137" s="46">
        <v>2</v>
      </c>
      <c r="P137" s="46">
        <v>2</v>
      </c>
      <c r="Q137" s="34">
        <f t="shared" si="90"/>
        <v>7.1428571428571423</v>
      </c>
      <c r="R137" s="46">
        <f t="shared" si="116"/>
        <v>1</v>
      </c>
      <c r="S137" s="46">
        <v>1</v>
      </c>
      <c r="T137" s="34">
        <f>(S137/R137)*100</f>
        <v>100</v>
      </c>
      <c r="U137" s="46">
        <v>0</v>
      </c>
      <c r="V137" s="34">
        <f>(U137/R137)*100</f>
        <v>0</v>
      </c>
      <c r="W137" s="46">
        <v>1</v>
      </c>
      <c r="X137" s="46">
        <v>1</v>
      </c>
      <c r="Y137" s="34">
        <f t="shared" si="91"/>
        <v>3.5714285714285712</v>
      </c>
      <c r="Z137" s="46">
        <v>1</v>
      </c>
      <c r="AA137" s="34">
        <f t="shared" si="92"/>
        <v>3.5714285714285712</v>
      </c>
      <c r="AB137" s="42">
        <v>46.1</v>
      </c>
      <c r="AC137" s="42">
        <v>46.1</v>
      </c>
      <c r="AD137" s="42">
        <v>414.92</v>
      </c>
      <c r="AE137" s="42">
        <v>414.92</v>
      </c>
      <c r="AF137" s="34">
        <v>9</v>
      </c>
      <c r="AG137" s="34">
        <v>9</v>
      </c>
      <c r="AH137" s="45">
        <v>1</v>
      </c>
      <c r="AI137" s="34">
        <f>(AH137/S137)*100</f>
        <v>100</v>
      </c>
      <c r="AJ137" s="45">
        <v>1</v>
      </c>
      <c r="AK137" s="34">
        <f>(AJ137/W137)*100</f>
        <v>100</v>
      </c>
      <c r="AL137" s="45">
        <v>1</v>
      </c>
      <c r="AM137" s="34">
        <f>(AL137/X137)*100</f>
        <v>100</v>
      </c>
      <c r="AN137" s="45">
        <v>1</v>
      </c>
      <c r="AO137" s="34">
        <f>(AN137/Z137)*100</f>
        <v>100</v>
      </c>
      <c r="AP137" s="45">
        <v>0</v>
      </c>
      <c r="AQ137" s="175">
        <f t="shared" si="117"/>
        <v>0</v>
      </c>
      <c r="AR137" s="45">
        <f t="shared" si="96"/>
        <v>0</v>
      </c>
      <c r="AS137" s="34">
        <f t="shared" si="93"/>
        <v>0</v>
      </c>
      <c r="AT137" s="149">
        <v>0</v>
      </c>
      <c r="AU137" s="149">
        <v>0</v>
      </c>
      <c r="AV137" s="149">
        <v>0</v>
      </c>
      <c r="AW137" s="45">
        <f t="shared" si="97"/>
        <v>0</v>
      </c>
      <c r="AX137" s="45">
        <v>0</v>
      </c>
      <c r="AY137" s="45">
        <v>0</v>
      </c>
      <c r="AZ137" s="45">
        <v>0</v>
      </c>
      <c r="BA137" s="45">
        <v>0</v>
      </c>
      <c r="BB137" s="34">
        <f t="shared" si="94"/>
        <v>0</v>
      </c>
      <c r="BC137" s="149"/>
      <c r="BD137" s="37" t="s">
        <v>456</v>
      </c>
      <c r="BE137" s="45">
        <f t="shared" si="98"/>
        <v>0</v>
      </c>
      <c r="BF137" s="45">
        <f t="shared" si="99"/>
        <v>0</v>
      </c>
      <c r="BG137" s="45">
        <f t="shared" si="100"/>
        <v>0</v>
      </c>
      <c r="BH137" s="46">
        <v>0</v>
      </c>
      <c r="BI137" s="46">
        <v>0</v>
      </c>
      <c r="BJ137" s="46">
        <v>0</v>
      </c>
      <c r="BK137" s="46">
        <v>0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5">
        <f t="shared" si="101"/>
        <v>0</v>
      </c>
      <c r="BR137" s="47">
        <f t="shared" si="95"/>
        <v>0</v>
      </c>
      <c r="BS137" s="45">
        <f t="shared" si="102"/>
        <v>0</v>
      </c>
      <c r="BT137" s="45">
        <f t="shared" si="103"/>
        <v>0</v>
      </c>
      <c r="BU137" s="45">
        <f t="shared" si="104"/>
        <v>0</v>
      </c>
      <c r="BV137" s="45">
        <f t="shared" si="105"/>
        <v>0</v>
      </c>
      <c r="BW137" s="45">
        <v>0</v>
      </c>
      <c r="BX137" s="45">
        <v>0</v>
      </c>
      <c r="BY137" s="45">
        <f t="shared" si="106"/>
        <v>0</v>
      </c>
      <c r="BZ137" s="45">
        <v>0</v>
      </c>
      <c r="CA137" s="45">
        <v>0</v>
      </c>
      <c r="CB137" s="45">
        <f t="shared" si="107"/>
        <v>0</v>
      </c>
      <c r="CC137" s="45">
        <v>0</v>
      </c>
      <c r="CD137" s="45">
        <v>0</v>
      </c>
      <c r="CE137" s="45">
        <f t="shared" si="108"/>
        <v>0</v>
      </c>
      <c r="CF137" s="45">
        <v>0</v>
      </c>
      <c r="CG137" s="45">
        <v>0</v>
      </c>
      <c r="CH137" s="45">
        <v>0</v>
      </c>
      <c r="CI137" s="45">
        <v>0</v>
      </c>
      <c r="CJ137" s="48"/>
      <c r="CK137" s="48"/>
      <c r="CL137" s="45">
        <v>0</v>
      </c>
      <c r="CM137" s="45">
        <v>0</v>
      </c>
      <c r="CN137" s="45">
        <f t="shared" si="109"/>
        <v>0</v>
      </c>
      <c r="CO137" s="115" t="s">
        <v>456</v>
      </c>
      <c r="CP137" s="45">
        <f t="shared" si="110"/>
        <v>0</v>
      </c>
      <c r="CQ137" s="45">
        <f t="shared" si="111"/>
        <v>0</v>
      </c>
      <c r="CR137" s="45">
        <f t="shared" si="112"/>
        <v>0</v>
      </c>
      <c r="CS137" s="45">
        <v>0</v>
      </c>
      <c r="CT137" s="45">
        <v>0</v>
      </c>
      <c r="CU137" s="45">
        <v>0</v>
      </c>
      <c r="CV137" s="45">
        <v>0</v>
      </c>
      <c r="CW137" s="45">
        <v>0</v>
      </c>
      <c r="CX137" s="45">
        <v>0</v>
      </c>
      <c r="CY137" s="45">
        <f t="shared" si="113"/>
        <v>0</v>
      </c>
      <c r="CZ137" s="115" t="s">
        <v>456</v>
      </c>
      <c r="DA137" s="45">
        <v>0</v>
      </c>
      <c r="DB137" s="45">
        <f t="shared" si="114"/>
        <v>0</v>
      </c>
      <c r="DC137" s="37" t="s">
        <v>456</v>
      </c>
      <c r="DD137" s="45">
        <v>0</v>
      </c>
      <c r="DE137" s="45">
        <v>0</v>
      </c>
      <c r="DF137" s="45">
        <v>0</v>
      </c>
      <c r="DG137" s="45">
        <v>0</v>
      </c>
      <c r="DH137" s="48"/>
      <c r="DI137" s="48"/>
      <c r="DJ137" s="48"/>
      <c r="DK137" s="46">
        <v>0</v>
      </c>
      <c r="DL137" s="46">
        <v>0</v>
      </c>
      <c r="DM137" s="46">
        <v>0</v>
      </c>
      <c r="DN137" s="46">
        <v>1</v>
      </c>
    </row>
    <row r="138" spans="1:118" s="27" customFormat="1">
      <c r="A138" s="26" t="s">
        <v>171</v>
      </c>
      <c r="B138" s="26" t="s">
        <v>216</v>
      </c>
      <c r="C138" s="26" t="s">
        <v>31</v>
      </c>
      <c r="D138" s="46">
        <v>4</v>
      </c>
      <c r="E138" s="45">
        <f t="shared" si="115"/>
        <v>0</v>
      </c>
      <c r="F138" s="46">
        <v>0</v>
      </c>
      <c r="G138" s="37" t="s">
        <v>456</v>
      </c>
      <c r="H138" s="46">
        <v>0</v>
      </c>
      <c r="I138" s="37" t="s">
        <v>456</v>
      </c>
      <c r="J138" s="46">
        <v>0</v>
      </c>
      <c r="K138" s="34">
        <f t="shared" si="88"/>
        <v>0</v>
      </c>
      <c r="L138" s="46">
        <v>1</v>
      </c>
      <c r="M138" s="46">
        <v>1</v>
      </c>
      <c r="N138" s="47">
        <f t="shared" si="89"/>
        <v>25</v>
      </c>
      <c r="O138" s="46">
        <v>0</v>
      </c>
      <c r="P138" s="46">
        <v>0</v>
      </c>
      <c r="Q138" s="34">
        <f t="shared" si="90"/>
        <v>0</v>
      </c>
      <c r="R138" s="46">
        <f t="shared" si="116"/>
        <v>0</v>
      </c>
      <c r="S138" s="46">
        <v>0</v>
      </c>
      <c r="T138" s="37" t="s">
        <v>456</v>
      </c>
      <c r="U138" s="46">
        <v>0</v>
      </c>
      <c r="V138" s="37" t="s">
        <v>456</v>
      </c>
      <c r="W138" s="46">
        <v>0</v>
      </c>
      <c r="X138" s="46">
        <v>0</v>
      </c>
      <c r="Y138" s="34">
        <f t="shared" si="91"/>
        <v>0</v>
      </c>
      <c r="Z138" s="46">
        <v>0</v>
      </c>
      <c r="AA138" s="34">
        <f t="shared" si="92"/>
        <v>0</v>
      </c>
      <c r="AB138" s="42"/>
      <c r="AC138" s="42"/>
      <c r="AD138" s="42"/>
      <c r="AE138" s="42"/>
      <c r="AF138" s="34"/>
      <c r="AG138" s="34"/>
      <c r="AH138" s="45">
        <v>0</v>
      </c>
      <c r="AI138" s="37" t="s">
        <v>456</v>
      </c>
      <c r="AJ138" s="45">
        <v>0</v>
      </c>
      <c r="AK138" s="37" t="s">
        <v>456</v>
      </c>
      <c r="AL138" s="45">
        <v>0</v>
      </c>
      <c r="AM138" s="37" t="s">
        <v>456</v>
      </c>
      <c r="AN138" s="45">
        <v>0</v>
      </c>
      <c r="AO138" s="37" t="s">
        <v>456</v>
      </c>
      <c r="AP138" s="45">
        <v>0</v>
      </c>
      <c r="AQ138" s="176">
        <f t="shared" si="117"/>
        <v>0</v>
      </c>
      <c r="AR138" s="45">
        <f t="shared" si="96"/>
        <v>0</v>
      </c>
      <c r="AS138" s="34">
        <f t="shared" si="93"/>
        <v>0</v>
      </c>
      <c r="AT138" s="149">
        <v>0</v>
      </c>
      <c r="AU138" s="149">
        <v>0</v>
      </c>
      <c r="AV138" s="149">
        <v>0</v>
      </c>
      <c r="AW138" s="45">
        <f t="shared" si="97"/>
        <v>0</v>
      </c>
      <c r="AX138" s="45">
        <v>0</v>
      </c>
      <c r="AY138" s="45">
        <v>0</v>
      </c>
      <c r="AZ138" s="45">
        <v>0</v>
      </c>
      <c r="BA138" s="45">
        <v>0</v>
      </c>
      <c r="BB138" s="34">
        <f t="shared" si="94"/>
        <v>0</v>
      </c>
      <c r="BC138" s="149">
        <v>0</v>
      </c>
      <c r="BD138" s="37" t="s">
        <v>456</v>
      </c>
      <c r="BE138" s="45">
        <f t="shared" si="98"/>
        <v>0</v>
      </c>
      <c r="BF138" s="45">
        <f t="shared" si="99"/>
        <v>0</v>
      </c>
      <c r="BG138" s="45">
        <f t="shared" si="100"/>
        <v>0</v>
      </c>
      <c r="BH138" s="46">
        <v>0</v>
      </c>
      <c r="BI138" s="46">
        <v>0</v>
      </c>
      <c r="BJ138" s="46">
        <v>0</v>
      </c>
      <c r="BK138" s="46">
        <v>0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5">
        <f t="shared" si="101"/>
        <v>0</v>
      </c>
      <c r="BR138" s="47">
        <f t="shared" si="95"/>
        <v>0</v>
      </c>
      <c r="BS138" s="45">
        <f t="shared" si="102"/>
        <v>0</v>
      </c>
      <c r="BT138" s="45">
        <f t="shared" si="103"/>
        <v>0</v>
      </c>
      <c r="BU138" s="45">
        <f t="shared" si="104"/>
        <v>0</v>
      </c>
      <c r="BV138" s="45">
        <f t="shared" si="105"/>
        <v>0</v>
      </c>
      <c r="BW138" s="45">
        <v>0</v>
      </c>
      <c r="BX138" s="45">
        <v>0</v>
      </c>
      <c r="BY138" s="45">
        <f t="shared" si="106"/>
        <v>0</v>
      </c>
      <c r="BZ138" s="45">
        <v>0</v>
      </c>
      <c r="CA138" s="45">
        <v>0</v>
      </c>
      <c r="CB138" s="45">
        <f t="shared" si="107"/>
        <v>0</v>
      </c>
      <c r="CC138" s="45">
        <v>0</v>
      </c>
      <c r="CD138" s="45">
        <v>0</v>
      </c>
      <c r="CE138" s="45">
        <f t="shared" si="108"/>
        <v>0</v>
      </c>
      <c r="CF138" s="45">
        <v>0</v>
      </c>
      <c r="CG138" s="45">
        <v>0</v>
      </c>
      <c r="CH138" s="45">
        <v>0</v>
      </c>
      <c r="CI138" s="45">
        <v>0</v>
      </c>
      <c r="CJ138" s="48"/>
      <c r="CK138" s="48"/>
      <c r="CL138" s="45">
        <v>0</v>
      </c>
      <c r="CM138" s="45">
        <v>0</v>
      </c>
      <c r="CN138" s="45">
        <f t="shared" si="109"/>
        <v>0</v>
      </c>
      <c r="CO138" s="115" t="s">
        <v>456</v>
      </c>
      <c r="CP138" s="45">
        <f t="shared" si="110"/>
        <v>0</v>
      </c>
      <c r="CQ138" s="45">
        <f t="shared" si="111"/>
        <v>0</v>
      </c>
      <c r="CR138" s="45">
        <f t="shared" si="112"/>
        <v>0</v>
      </c>
      <c r="CS138" s="45">
        <v>0</v>
      </c>
      <c r="CT138" s="45">
        <v>0</v>
      </c>
      <c r="CU138" s="45">
        <v>0</v>
      </c>
      <c r="CV138" s="45">
        <v>0</v>
      </c>
      <c r="CW138" s="45">
        <v>0</v>
      </c>
      <c r="CX138" s="45">
        <v>0</v>
      </c>
      <c r="CY138" s="45">
        <f t="shared" si="113"/>
        <v>0</v>
      </c>
      <c r="CZ138" s="115" t="s">
        <v>456</v>
      </c>
      <c r="DA138" s="45">
        <v>0</v>
      </c>
      <c r="DB138" s="45">
        <f t="shared" si="114"/>
        <v>0</v>
      </c>
      <c r="DC138" s="37" t="s">
        <v>456</v>
      </c>
      <c r="DD138" s="45">
        <v>0</v>
      </c>
      <c r="DE138" s="45">
        <v>0</v>
      </c>
      <c r="DF138" s="45">
        <v>0</v>
      </c>
      <c r="DG138" s="45">
        <v>0</v>
      </c>
      <c r="DH138" s="48"/>
      <c r="DI138" s="48"/>
      <c r="DJ138" s="48"/>
      <c r="DK138" s="46">
        <v>0</v>
      </c>
      <c r="DL138" s="46">
        <v>0</v>
      </c>
      <c r="DM138" s="46">
        <v>0</v>
      </c>
      <c r="DN138" s="46">
        <v>0</v>
      </c>
    </row>
    <row r="139" spans="1:118" s="27" customFormat="1">
      <c r="A139" s="26" t="s">
        <v>288</v>
      </c>
      <c r="B139" s="26" t="s">
        <v>391</v>
      </c>
      <c r="C139" s="26" t="s">
        <v>34</v>
      </c>
      <c r="D139" s="46">
        <v>33</v>
      </c>
      <c r="E139" s="45">
        <f t="shared" si="115"/>
        <v>2</v>
      </c>
      <c r="F139" s="26">
        <v>2</v>
      </c>
      <c r="G139" s="34">
        <f>(F139/E139)*100</f>
        <v>100</v>
      </c>
      <c r="H139" s="26">
        <v>0</v>
      </c>
      <c r="I139" s="34">
        <f>(H139/E139)*100</f>
        <v>0</v>
      </c>
      <c r="J139" s="26">
        <v>2</v>
      </c>
      <c r="K139" s="34">
        <f t="shared" si="88"/>
        <v>6.0606060606060606</v>
      </c>
      <c r="L139" s="26">
        <v>7</v>
      </c>
      <c r="M139" s="26">
        <v>4</v>
      </c>
      <c r="N139" s="47">
        <f t="shared" si="89"/>
        <v>12.121212121212121</v>
      </c>
      <c r="O139" s="26">
        <v>0</v>
      </c>
      <c r="P139" s="26">
        <v>0</v>
      </c>
      <c r="Q139" s="34">
        <f t="shared" si="90"/>
        <v>0</v>
      </c>
      <c r="R139" s="46">
        <f t="shared" si="116"/>
        <v>0</v>
      </c>
      <c r="S139" s="26">
        <v>0</v>
      </c>
      <c r="T139" s="37" t="s">
        <v>456</v>
      </c>
      <c r="U139" s="26">
        <v>0</v>
      </c>
      <c r="V139" s="37" t="s">
        <v>456</v>
      </c>
      <c r="W139" s="46">
        <v>0</v>
      </c>
      <c r="X139" s="26">
        <v>0</v>
      </c>
      <c r="Y139" s="34">
        <f t="shared" si="91"/>
        <v>0</v>
      </c>
      <c r="Z139" s="46">
        <v>0</v>
      </c>
      <c r="AA139" s="34">
        <f t="shared" si="92"/>
        <v>0</v>
      </c>
      <c r="AB139" s="120" t="s">
        <v>392</v>
      </c>
      <c r="AC139" s="120" t="s">
        <v>392</v>
      </c>
      <c r="AD139" s="120" t="s">
        <v>392</v>
      </c>
      <c r="AE139" s="120" t="s">
        <v>392</v>
      </c>
      <c r="AF139" s="37" t="s">
        <v>392</v>
      </c>
      <c r="AG139" s="37" t="s">
        <v>392</v>
      </c>
      <c r="AH139" s="169">
        <v>0</v>
      </c>
      <c r="AI139" s="37" t="s">
        <v>456</v>
      </c>
      <c r="AJ139" s="169">
        <v>0</v>
      </c>
      <c r="AK139" s="37" t="s">
        <v>456</v>
      </c>
      <c r="AL139" s="169">
        <v>0</v>
      </c>
      <c r="AM139" s="37" t="s">
        <v>456</v>
      </c>
      <c r="AN139" s="169">
        <v>0</v>
      </c>
      <c r="AO139" s="37" t="s">
        <v>456</v>
      </c>
      <c r="AP139" s="45">
        <v>0</v>
      </c>
      <c r="AQ139" s="176">
        <f t="shared" si="117"/>
        <v>0</v>
      </c>
      <c r="AR139" s="45">
        <f t="shared" si="96"/>
        <v>0</v>
      </c>
      <c r="AS139" s="34">
        <f t="shared" si="93"/>
        <v>0</v>
      </c>
      <c r="AT139" s="149">
        <v>0</v>
      </c>
      <c r="AU139" s="149">
        <v>0</v>
      </c>
      <c r="AV139" s="149">
        <v>0</v>
      </c>
      <c r="AW139" s="45">
        <f t="shared" si="97"/>
        <v>0</v>
      </c>
      <c r="AX139" s="45">
        <v>0</v>
      </c>
      <c r="AY139" s="45">
        <v>0</v>
      </c>
      <c r="AZ139" s="45">
        <v>0</v>
      </c>
      <c r="BA139" s="45">
        <v>0</v>
      </c>
      <c r="BB139" s="34">
        <f t="shared" si="94"/>
        <v>0</v>
      </c>
      <c r="BC139" s="149">
        <v>0</v>
      </c>
      <c r="BD139" s="37" t="s">
        <v>456</v>
      </c>
      <c r="BE139" s="45">
        <f t="shared" si="98"/>
        <v>0</v>
      </c>
      <c r="BF139" s="45">
        <f t="shared" si="99"/>
        <v>0</v>
      </c>
      <c r="BG139" s="45">
        <f t="shared" si="100"/>
        <v>0</v>
      </c>
      <c r="BH139" s="46">
        <v>0</v>
      </c>
      <c r="BI139" s="46">
        <v>0</v>
      </c>
      <c r="BJ139" s="46">
        <v>0</v>
      </c>
      <c r="BK139" s="46">
        <v>0</v>
      </c>
      <c r="BL139" s="46">
        <v>0</v>
      </c>
      <c r="BM139" s="46">
        <v>0</v>
      </c>
      <c r="BN139" s="46">
        <v>0</v>
      </c>
      <c r="BO139" s="46">
        <v>0</v>
      </c>
      <c r="BP139" s="46">
        <v>0</v>
      </c>
      <c r="BQ139" s="45">
        <f t="shared" si="101"/>
        <v>0</v>
      </c>
      <c r="BR139" s="47">
        <f t="shared" si="95"/>
        <v>0</v>
      </c>
      <c r="BS139" s="45">
        <f t="shared" si="102"/>
        <v>0</v>
      </c>
      <c r="BT139" s="45">
        <f t="shared" si="103"/>
        <v>0</v>
      </c>
      <c r="BU139" s="45">
        <f t="shared" si="104"/>
        <v>0</v>
      </c>
      <c r="BV139" s="45">
        <f t="shared" si="105"/>
        <v>0</v>
      </c>
      <c r="BW139" s="45">
        <v>0</v>
      </c>
      <c r="BX139" s="45">
        <v>0</v>
      </c>
      <c r="BY139" s="45">
        <f t="shared" si="106"/>
        <v>0</v>
      </c>
      <c r="BZ139" s="45">
        <v>0</v>
      </c>
      <c r="CA139" s="45">
        <v>0</v>
      </c>
      <c r="CB139" s="45">
        <f t="shared" si="107"/>
        <v>0</v>
      </c>
      <c r="CC139" s="45">
        <v>0</v>
      </c>
      <c r="CD139" s="45">
        <v>0</v>
      </c>
      <c r="CE139" s="45">
        <f t="shared" si="108"/>
        <v>0</v>
      </c>
      <c r="CF139" s="45">
        <v>0</v>
      </c>
      <c r="CG139" s="45">
        <v>0</v>
      </c>
      <c r="CH139" s="45">
        <v>0</v>
      </c>
      <c r="CI139" s="45">
        <v>0</v>
      </c>
      <c r="CJ139" s="48"/>
      <c r="CK139" s="48"/>
      <c r="CL139" s="45">
        <v>0</v>
      </c>
      <c r="CM139" s="45">
        <v>0</v>
      </c>
      <c r="CN139" s="45">
        <f t="shared" si="109"/>
        <v>0</v>
      </c>
      <c r="CO139" s="115" t="s">
        <v>456</v>
      </c>
      <c r="CP139" s="45">
        <f t="shared" si="110"/>
        <v>0</v>
      </c>
      <c r="CQ139" s="45">
        <f t="shared" si="111"/>
        <v>0</v>
      </c>
      <c r="CR139" s="45">
        <f t="shared" si="112"/>
        <v>0</v>
      </c>
      <c r="CS139" s="45">
        <v>0</v>
      </c>
      <c r="CT139" s="45">
        <v>0</v>
      </c>
      <c r="CU139" s="45">
        <v>0</v>
      </c>
      <c r="CV139" s="45">
        <v>0</v>
      </c>
      <c r="CW139" s="45">
        <v>0</v>
      </c>
      <c r="CX139" s="45">
        <v>0</v>
      </c>
      <c r="CY139" s="45">
        <f t="shared" si="113"/>
        <v>0</v>
      </c>
      <c r="CZ139" s="115" t="s">
        <v>456</v>
      </c>
      <c r="DA139" s="45">
        <v>0</v>
      </c>
      <c r="DB139" s="45">
        <f t="shared" si="114"/>
        <v>0</v>
      </c>
      <c r="DC139" s="37" t="s">
        <v>456</v>
      </c>
      <c r="DD139" s="45">
        <v>0</v>
      </c>
      <c r="DE139" s="45">
        <v>0</v>
      </c>
      <c r="DF139" s="45">
        <v>0</v>
      </c>
      <c r="DG139" s="45">
        <v>0</v>
      </c>
      <c r="DH139" s="48"/>
      <c r="DI139" s="48"/>
      <c r="DJ139" s="48"/>
      <c r="DK139" s="46">
        <v>0</v>
      </c>
      <c r="DL139" s="46" t="s">
        <v>392</v>
      </c>
      <c r="DM139" s="46" t="s">
        <v>392</v>
      </c>
      <c r="DN139" s="46">
        <v>0</v>
      </c>
    </row>
    <row r="140" spans="1:118" s="27" customFormat="1">
      <c r="A140" s="26" t="s">
        <v>289</v>
      </c>
      <c r="B140" s="26" t="s">
        <v>391</v>
      </c>
      <c r="C140" s="26" t="s">
        <v>33</v>
      </c>
      <c r="D140" s="46">
        <v>33</v>
      </c>
      <c r="E140" s="45">
        <f t="shared" si="115"/>
        <v>0</v>
      </c>
      <c r="F140" s="26">
        <v>0</v>
      </c>
      <c r="G140" s="37" t="s">
        <v>456</v>
      </c>
      <c r="H140" s="26">
        <v>0</v>
      </c>
      <c r="I140" s="37" t="s">
        <v>456</v>
      </c>
      <c r="J140" s="26">
        <v>0</v>
      </c>
      <c r="K140" s="34">
        <f t="shared" si="88"/>
        <v>0</v>
      </c>
      <c r="L140" s="26">
        <v>8</v>
      </c>
      <c r="M140" s="26">
        <v>5</v>
      </c>
      <c r="N140" s="47">
        <f t="shared" si="89"/>
        <v>15.151515151515152</v>
      </c>
      <c r="O140" s="26">
        <v>0</v>
      </c>
      <c r="P140" s="26">
        <v>0</v>
      </c>
      <c r="Q140" s="34">
        <f t="shared" si="90"/>
        <v>0</v>
      </c>
      <c r="R140" s="46">
        <f t="shared" si="116"/>
        <v>0</v>
      </c>
      <c r="S140" s="26">
        <v>0</v>
      </c>
      <c r="T140" s="37" t="s">
        <v>456</v>
      </c>
      <c r="U140" s="26">
        <v>0</v>
      </c>
      <c r="V140" s="37" t="s">
        <v>456</v>
      </c>
      <c r="W140" s="46">
        <v>0</v>
      </c>
      <c r="X140" s="26">
        <v>0</v>
      </c>
      <c r="Y140" s="34">
        <f t="shared" si="91"/>
        <v>0</v>
      </c>
      <c r="Z140" s="46">
        <v>0</v>
      </c>
      <c r="AA140" s="34">
        <f t="shared" si="92"/>
        <v>0</v>
      </c>
      <c r="AB140" s="120" t="s">
        <v>392</v>
      </c>
      <c r="AC140" s="120" t="s">
        <v>392</v>
      </c>
      <c r="AD140" s="120" t="s">
        <v>392</v>
      </c>
      <c r="AE140" s="120" t="s">
        <v>392</v>
      </c>
      <c r="AF140" s="37" t="s">
        <v>392</v>
      </c>
      <c r="AG140" s="37" t="s">
        <v>392</v>
      </c>
      <c r="AH140" s="169">
        <v>0</v>
      </c>
      <c r="AI140" s="37" t="s">
        <v>456</v>
      </c>
      <c r="AJ140" s="169">
        <v>0</v>
      </c>
      <c r="AK140" s="37" t="s">
        <v>456</v>
      </c>
      <c r="AL140" s="169">
        <v>0</v>
      </c>
      <c r="AM140" s="37" t="s">
        <v>456</v>
      </c>
      <c r="AN140" s="169">
        <v>0</v>
      </c>
      <c r="AO140" s="37" t="s">
        <v>456</v>
      </c>
      <c r="AP140" s="45">
        <v>0</v>
      </c>
      <c r="AQ140" s="176">
        <f t="shared" si="117"/>
        <v>0</v>
      </c>
      <c r="AR140" s="45">
        <f t="shared" si="96"/>
        <v>0</v>
      </c>
      <c r="AS140" s="34">
        <f t="shared" si="93"/>
        <v>0</v>
      </c>
      <c r="AT140" s="149">
        <v>0</v>
      </c>
      <c r="AU140" s="149">
        <v>0</v>
      </c>
      <c r="AV140" s="149">
        <v>0</v>
      </c>
      <c r="AW140" s="45">
        <f t="shared" si="97"/>
        <v>0</v>
      </c>
      <c r="AX140" s="45">
        <v>0</v>
      </c>
      <c r="AY140" s="45">
        <v>0</v>
      </c>
      <c r="AZ140" s="45">
        <v>0</v>
      </c>
      <c r="BA140" s="45">
        <v>0</v>
      </c>
      <c r="BB140" s="34">
        <f t="shared" si="94"/>
        <v>0</v>
      </c>
      <c r="BC140" s="149">
        <v>0</v>
      </c>
      <c r="BD140" s="37" t="s">
        <v>456</v>
      </c>
      <c r="BE140" s="45">
        <f t="shared" si="98"/>
        <v>0</v>
      </c>
      <c r="BF140" s="45">
        <f t="shared" si="99"/>
        <v>0</v>
      </c>
      <c r="BG140" s="45">
        <f t="shared" si="100"/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0</v>
      </c>
      <c r="BM140" s="46">
        <v>0</v>
      </c>
      <c r="BN140" s="46">
        <v>0</v>
      </c>
      <c r="BO140" s="46">
        <v>0</v>
      </c>
      <c r="BP140" s="46">
        <v>0</v>
      </c>
      <c r="BQ140" s="45">
        <f t="shared" si="101"/>
        <v>0</v>
      </c>
      <c r="BR140" s="47">
        <f t="shared" si="95"/>
        <v>0</v>
      </c>
      <c r="BS140" s="45">
        <f t="shared" si="102"/>
        <v>0</v>
      </c>
      <c r="BT140" s="45">
        <f t="shared" si="103"/>
        <v>0</v>
      </c>
      <c r="BU140" s="45">
        <f t="shared" si="104"/>
        <v>0</v>
      </c>
      <c r="BV140" s="45">
        <f t="shared" si="105"/>
        <v>0</v>
      </c>
      <c r="BW140" s="45">
        <v>0</v>
      </c>
      <c r="BX140" s="45">
        <v>0</v>
      </c>
      <c r="BY140" s="45">
        <f t="shared" si="106"/>
        <v>0</v>
      </c>
      <c r="BZ140" s="45">
        <v>0</v>
      </c>
      <c r="CA140" s="45">
        <v>0</v>
      </c>
      <c r="CB140" s="45">
        <f t="shared" si="107"/>
        <v>0</v>
      </c>
      <c r="CC140" s="45">
        <v>0</v>
      </c>
      <c r="CD140" s="45">
        <v>0</v>
      </c>
      <c r="CE140" s="45">
        <f t="shared" si="108"/>
        <v>0</v>
      </c>
      <c r="CF140" s="45">
        <v>0</v>
      </c>
      <c r="CG140" s="45">
        <v>0</v>
      </c>
      <c r="CH140" s="45">
        <v>0</v>
      </c>
      <c r="CI140" s="45">
        <v>0</v>
      </c>
      <c r="CJ140" s="48"/>
      <c r="CK140" s="48"/>
      <c r="CL140" s="45">
        <v>0</v>
      </c>
      <c r="CM140" s="45">
        <v>0</v>
      </c>
      <c r="CN140" s="45">
        <f t="shared" si="109"/>
        <v>0</v>
      </c>
      <c r="CO140" s="115" t="s">
        <v>456</v>
      </c>
      <c r="CP140" s="45">
        <f t="shared" si="110"/>
        <v>0</v>
      </c>
      <c r="CQ140" s="45">
        <f t="shared" si="111"/>
        <v>0</v>
      </c>
      <c r="CR140" s="45">
        <f t="shared" si="112"/>
        <v>0</v>
      </c>
      <c r="CS140" s="45">
        <v>0</v>
      </c>
      <c r="CT140" s="45">
        <v>0</v>
      </c>
      <c r="CU140" s="45">
        <v>0</v>
      </c>
      <c r="CV140" s="45">
        <v>0</v>
      </c>
      <c r="CW140" s="45">
        <v>0</v>
      </c>
      <c r="CX140" s="45">
        <v>0</v>
      </c>
      <c r="CY140" s="45">
        <f t="shared" si="113"/>
        <v>0</v>
      </c>
      <c r="CZ140" s="115" t="s">
        <v>456</v>
      </c>
      <c r="DA140" s="45">
        <v>0</v>
      </c>
      <c r="DB140" s="45">
        <f t="shared" si="114"/>
        <v>0</v>
      </c>
      <c r="DC140" s="37" t="s">
        <v>456</v>
      </c>
      <c r="DD140" s="45">
        <v>0</v>
      </c>
      <c r="DE140" s="45">
        <v>0</v>
      </c>
      <c r="DF140" s="45">
        <v>0</v>
      </c>
      <c r="DG140" s="45">
        <v>0</v>
      </c>
      <c r="DH140" s="48"/>
      <c r="DI140" s="48"/>
      <c r="DJ140" s="48"/>
      <c r="DK140" s="46">
        <v>0</v>
      </c>
      <c r="DL140" s="46" t="s">
        <v>392</v>
      </c>
      <c r="DM140" s="46" t="s">
        <v>392</v>
      </c>
      <c r="DN140" s="46">
        <v>0</v>
      </c>
    </row>
    <row r="141" spans="1:118" s="27" customFormat="1">
      <c r="A141" s="26" t="s">
        <v>172</v>
      </c>
      <c r="B141" s="26" t="s">
        <v>210</v>
      </c>
      <c r="C141" s="26" t="s">
        <v>31</v>
      </c>
      <c r="D141" s="46">
        <v>35</v>
      </c>
      <c r="E141" s="45">
        <f t="shared" si="115"/>
        <v>3</v>
      </c>
      <c r="F141" s="46">
        <v>3</v>
      </c>
      <c r="G141" s="34">
        <f>(F141/E141)*100</f>
        <v>100</v>
      </c>
      <c r="H141" s="46">
        <v>0</v>
      </c>
      <c r="I141" s="34">
        <f>(H141/E141)*100</f>
        <v>0</v>
      </c>
      <c r="J141" s="46">
        <v>2</v>
      </c>
      <c r="K141" s="34">
        <f t="shared" si="88"/>
        <v>5.7142857142857144</v>
      </c>
      <c r="L141" s="46">
        <v>21</v>
      </c>
      <c r="M141" s="46">
        <v>7</v>
      </c>
      <c r="N141" s="47">
        <f t="shared" si="89"/>
        <v>20</v>
      </c>
      <c r="O141" s="46">
        <v>4</v>
      </c>
      <c r="P141" s="46">
        <v>2</v>
      </c>
      <c r="Q141" s="34">
        <f t="shared" si="90"/>
        <v>5.7142857142857144</v>
      </c>
      <c r="R141" s="46">
        <f t="shared" si="116"/>
        <v>1</v>
      </c>
      <c r="S141" s="46">
        <v>1</v>
      </c>
      <c r="T141" s="34">
        <f>(S141/R141)*100</f>
        <v>100</v>
      </c>
      <c r="U141" s="46">
        <v>0</v>
      </c>
      <c r="V141" s="34">
        <f>(U141/R141)*100</f>
        <v>0</v>
      </c>
      <c r="W141" s="46">
        <v>0</v>
      </c>
      <c r="X141" s="46">
        <v>1</v>
      </c>
      <c r="Y141" s="34">
        <f t="shared" si="91"/>
        <v>2.8571428571428572</v>
      </c>
      <c r="Z141" s="46">
        <v>0</v>
      </c>
      <c r="AA141" s="34">
        <f t="shared" si="92"/>
        <v>0</v>
      </c>
      <c r="AB141" s="42">
        <v>143</v>
      </c>
      <c r="AC141" s="42"/>
      <c r="AD141" s="42">
        <v>143</v>
      </c>
      <c r="AE141" s="42"/>
      <c r="AF141" s="34">
        <v>1</v>
      </c>
      <c r="AG141" s="34"/>
      <c r="AH141" s="45">
        <v>1</v>
      </c>
      <c r="AI141" s="34">
        <f>(AH141/S141)*100</f>
        <v>100</v>
      </c>
      <c r="AJ141" s="45">
        <v>0</v>
      </c>
      <c r="AK141" s="37" t="s">
        <v>456</v>
      </c>
      <c r="AL141" s="45">
        <v>1</v>
      </c>
      <c r="AM141" s="34">
        <f>(AL141/X141)*100</f>
        <v>100</v>
      </c>
      <c r="AN141" s="45">
        <v>0</v>
      </c>
      <c r="AO141" s="37" t="s">
        <v>456</v>
      </c>
      <c r="AP141" s="45">
        <v>0</v>
      </c>
      <c r="AQ141" s="175">
        <f t="shared" si="117"/>
        <v>0</v>
      </c>
      <c r="AR141" s="45">
        <f t="shared" si="96"/>
        <v>0</v>
      </c>
      <c r="AS141" s="34">
        <f t="shared" si="93"/>
        <v>0</v>
      </c>
      <c r="AT141" s="149">
        <v>0</v>
      </c>
      <c r="AU141" s="149">
        <v>0</v>
      </c>
      <c r="AV141" s="149">
        <v>0</v>
      </c>
      <c r="AW141" s="45">
        <f t="shared" si="97"/>
        <v>0</v>
      </c>
      <c r="AX141" s="45">
        <v>0</v>
      </c>
      <c r="AY141" s="45">
        <v>0</v>
      </c>
      <c r="AZ141" s="45">
        <v>0</v>
      </c>
      <c r="BA141" s="45">
        <v>0</v>
      </c>
      <c r="BB141" s="34">
        <f t="shared" si="94"/>
        <v>0</v>
      </c>
      <c r="BC141" s="149"/>
      <c r="BD141" s="37" t="s">
        <v>456</v>
      </c>
      <c r="BE141" s="45">
        <f t="shared" si="98"/>
        <v>0</v>
      </c>
      <c r="BF141" s="45">
        <f t="shared" si="99"/>
        <v>0</v>
      </c>
      <c r="BG141" s="45">
        <f t="shared" si="100"/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0</v>
      </c>
      <c r="BM141" s="46">
        <v>0</v>
      </c>
      <c r="BN141" s="46">
        <v>0</v>
      </c>
      <c r="BO141" s="46">
        <v>0</v>
      </c>
      <c r="BP141" s="46">
        <v>0</v>
      </c>
      <c r="BQ141" s="45">
        <f t="shared" si="101"/>
        <v>0</v>
      </c>
      <c r="BR141" s="47">
        <f t="shared" si="95"/>
        <v>0</v>
      </c>
      <c r="BS141" s="45">
        <f t="shared" si="102"/>
        <v>0</v>
      </c>
      <c r="BT141" s="45">
        <f t="shared" si="103"/>
        <v>0</v>
      </c>
      <c r="BU141" s="45">
        <f t="shared" si="104"/>
        <v>0</v>
      </c>
      <c r="BV141" s="45">
        <f t="shared" si="105"/>
        <v>0</v>
      </c>
      <c r="BW141" s="45">
        <v>0</v>
      </c>
      <c r="BX141" s="45">
        <v>0</v>
      </c>
      <c r="BY141" s="45">
        <f t="shared" si="106"/>
        <v>0</v>
      </c>
      <c r="BZ141" s="45">
        <v>0</v>
      </c>
      <c r="CA141" s="45">
        <v>0</v>
      </c>
      <c r="CB141" s="45">
        <f t="shared" si="107"/>
        <v>0</v>
      </c>
      <c r="CC141" s="45">
        <v>0</v>
      </c>
      <c r="CD141" s="45">
        <v>0</v>
      </c>
      <c r="CE141" s="45">
        <f t="shared" si="108"/>
        <v>0</v>
      </c>
      <c r="CF141" s="45">
        <v>0</v>
      </c>
      <c r="CG141" s="45">
        <v>0</v>
      </c>
      <c r="CH141" s="45">
        <v>0</v>
      </c>
      <c r="CI141" s="45">
        <v>0</v>
      </c>
      <c r="CJ141" s="48"/>
      <c r="CK141" s="48"/>
      <c r="CL141" s="45">
        <v>0</v>
      </c>
      <c r="CM141" s="45">
        <v>0</v>
      </c>
      <c r="CN141" s="45">
        <f t="shared" si="109"/>
        <v>0</v>
      </c>
      <c r="CO141" s="115" t="s">
        <v>456</v>
      </c>
      <c r="CP141" s="45">
        <f t="shared" si="110"/>
        <v>0</v>
      </c>
      <c r="CQ141" s="45">
        <f t="shared" si="111"/>
        <v>0</v>
      </c>
      <c r="CR141" s="45">
        <f t="shared" si="112"/>
        <v>0</v>
      </c>
      <c r="CS141" s="45">
        <v>0</v>
      </c>
      <c r="CT141" s="45">
        <v>0</v>
      </c>
      <c r="CU141" s="45">
        <v>0</v>
      </c>
      <c r="CV141" s="45">
        <v>0</v>
      </c>
      <c r="CW141" s="45">
        <v>0</v>
      </c>
      <c r="CX141" s="45">
        <v>0</v>
      </c>
      <c r="CY141" s="45">
        <f t="shared" si="113"/>
        <v>0</v>
      </c>
      <c r="CZ141" s="115" t="s">
        <v>456</v>
      </c>
      <c r="DA141" s="45">
        <v>0</v>
      </c>
      <c r="DB141" s="45">
        <f t="shared" si="114"/>
        <v>0</v>
      </c>
      <c r="DC141" s="37" t="s">
        <v>456</v>
      </c>
      <c r="DD141" s="45">
        <v>0</v>
      </c>
      <c r="DE141" s="45">
        <v>0</v>
      </c>
      <c r="DF141" s="45">
        <v>0</v>
      </c>
      <c r="DG141" s="45">
        <v>0</v>
      </c>
      <c r="DH141" s="48"/>
      <c r="DI141" s="48"/>
      <c r="DJ141" s="48"/>
      <c r="DK141" s="46">
        <v>0</v>
      </c>
      <c r="DL141" s="46">
        <v>0</v>
      </c>
      <c r="DM141" s="46">
        <v>0</v>
      </c>
      <c r="DN141" s="46">
        <v>1</v>
      </c>
    </row>
    <row r="142" spans="1:118" s="27" customFormat="1">
      <c r="A142" s="26" t="s">
        <v>290</v>
      </c>
      <c r="B142" s="26" t="s">
        <v>391</v>
      </c>
      <c r="C142" s="26" t="s">
        <v>34</v>
      </c>
      <c r="D142" s="46">
        <v>46</v>
      </c>
      <c r="E142" s="45">
        <f t="shared" si="115"/>
        <v>0</v>
      </c>
      <c r="F142" s="26">
        <v>0</v>
      </c>
      <c r="G142" s="37" t="s">
        <v>456</v>
      </c>
      <c r="H142" s="26">
        <v>0</v>
      </c>
      <c r="I142" s="37" t="s">
        <v>456</v>
      </c>
      <c r="J142" s="26">
        <v>0</v>
      </c>
      <c r="K142" s="34">
        <f t="shared" si="88"/>
        <v>0</v>
      </c>
      <c r="L142" s="26">
        <v>6</v>
      </c>
      <c r="M142" s="26">
        <v>3</v>
      </c>
      <c r="N142" s="47">
        <f t="shared" si="89"/>
        <v>6.5217391304347823</v>
      </c>
      <c r="O142" s="26">
        <v>0</v>
      </c>
      <c r="P142" s="26">
        <v>0</v>
      </c>
      <c r="Q142" s="34">
        <f t="shared" si="90"/>
        <v>0</v>
      </c>
      <c r="R142" s="46">
        <f t="shared" si="116"/>
        <v>0</v>
      </c>
      <c r="S142" s="26">
        <v>0</v>
      </c>
      <c r="T142" s="37" t="s">
        <v>456</v>
      </c>
      <c r="U142" s="26">
        <v>0</v>
      </c>
      <c r="V142" s="37" t="s">
        <v>456</v>
      </c>
      <c r="W142" s="46">
        <v>0</v>
      </c>
      <c r="X142" s="26">
        <v>0</v>
      </c>
      <c r="Y142" s="34">
        <f t="shared" si="91"/>
        <v>0</v>
      </c>
      <c r="Z142" s="46">
        <v>0</v>
      </c>
      <c r="AA142" s="34">
        <f t="shared" si="92"/>
        <v>0</v>
      </c>
      <c r="AB142" s="120" t="s">
        <v>392</v>
      </c>
      <c r="AC142" s="120" t="s">
        <v>392</v>
      </c>
      <c r="AD142" s="120" t="s">
        <v>392</v>
      </c>
      <c r="AE142" s="120" t="s">
        <v>392</v>
      </c>
      <c r="AF142" s="37" t="s">
        <v>392</v>
      </c>
      <c r="AG142" s="37" t="s">
        <v>392</v>
      </c>
      <c r="AH142" s="169">
        <v>0</v>
      </c>
      <c r="AI142" s="37" t="s">
        <v>456</v>
      </c>
      <c r="AJ142" s="169">
        <v>0</v>
      </c>
      <c r="AK142" s="37" t="s">
        <v>456</v>
      </c>
      <c r="AL142" s="169">
        <v>0</v>
      </c>
      <c r="AM142" s="37" t="s">
        <v>456</v>
      </c>
      <c r="AN142" s="169">
        <v>0</v>
      </c>
      <c r="AO142" s="37" t="s">
        <v>456</v>
      </c>
      <c r="AP142" s="45">
        <v>0</v>
      </c>
      <c r="AQ142" s="176">
        <f t="shared" si="117"/>
        <v>0</v>
      </c>
      <c r="AR142" s="45">
        <f t="shared" si="96"/>
        <v>2</v>
      </c>
      <c r="AS142" s="34">
        <f t="shared" si="93"/>
        <v>4.3478260869565215</v>
      </c>
      <c r="AT142" s="149">
        <v>0</v>
      </c>
      <c r="AU142" s="149">
        <v>2</v>
      </c>
      <c r="AV142" s="149">
        <v>0</v>
      </c>
      <c r="AW142" s="45">
        <f t="shared" si="97"/>
        <v>2</v>
      </c>
      <c r="AX142" s="45">
        <v>0</v>
      </c>
      <c r="AY142" s="45">
        <v>2</v>
      </c>
      <c r="AZ142" s="45">
        <v>0</v>
      </c>
      <c r="BA142" s="45">
        <v>2</v>
      </c>
      <c r="BB142" s="34">
        <f t="shared" si="94"/>
        <v>4.3478260869565215</v>
      </c>
      <c r="BC142" s="149">
        <v>0</v>
      </c>
      <c r="BD142" s="34">
        <f>(BC142/BA142)*100</f>
        <v>0</v>
      </c>
      <c r="BE142" s="45">
        <f t="shared" si="98"/>
        <v>0</v>
      </c>
      <c r="BF142" s="45">
        <f t="shared" si="99"/>
        <v>2</v>
      </c>
      <c r="BG142" s="45">
        <f t="shared" si="100"/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2</v>
      </c>
      <c r="BM142" s="46">
        <v>0</v>
      </c>
      <c r="BN142" s="46">
        <v>0</v>
      </c>
      <c r="BO142" s="46">
        <v>0</v>
      </c>
      <c r="BP142" s="46">
        <v>0</v>
      </c>
      <c r="BQ142" s="45">
        <f t="shared" si="101"/>
        <v>0</v>
      </c>
      <c r="BR142" s="47">
        <f t="shared" si="95"/>
        <v>0</v>
      </c>
      <c r="BS142" s="45">
        <f t="shared" si="102"/>
        <v>0</v>
      </c>
      <c r="BT142" s="45">
        <f t="shared" si="103"/>
        <v>0</v>
      </c>
      <c r="BU142" s="45">
        <f t="shared" si="104"/>
        <v>0</v>
      </c>
      <c r="BV142" s="45">
        <f t="shared" si="105"/>
        <v>0</v>
      </c>
      <c r="BW142" s="45">
        <v>0</v>
      </c>
      <c r="BX142" s="45">
        <v>0</v>
      </c>
      <c r="BY142" s="45">
        <f t="shared" si="106"/>
        <v>0</v>
      </c>
      <c r="BZ142" s="45">
        <v>0</v>
      </c>
      <c r="CA142" s="45">
        <v>0</v>
      </c>
      <c r="CB142" s="45">
        <f t="shared" si="107"/>
        <v>0</v>
      </c>
      <c r="CC142" s="45">
        <v>0</v>
      </c>
      <c r="CD142" s="45">
        <v>0</v>
      </c>
      <c r="CE142" s="45">
        <f t="shared" si="108"/>
        <v>0</v>
      </c>
      <c r="CF142" s="45">
        <v>0</v>
      </c>
      <c r="CG142" s="45">
        <v>0</v>
      </c>
      <c r="CH142" s="45">
        <v>0</v>
      </c>
      <c r="CI142" s="45">
        <v>0</v>
      </c>
      <c r="CJ142" s="48"/>
      <c r="CK142" s="48"/>
      <c r="CL142" s="45">
        <v>0</v>
      </c>
      <c r="CM142" s="45">
        <v>0</v>
      </c>
      <c r="CN142" s="45">
        <f t="shared" si="109"/>
        <v>0</v>
      </c>
      <c r="CO142" s="115" t="s">
        <v>456</v>
      </c>
      <c r="CP142" s="45">
        <f t="shared" si="110"/>
        <v>0</v>
      </c>
      <c r="CQ142" s="45">
        <f t="shared" si="111"/>
        <v>0</v>
      </c>
      <c r="CR142" s="45">
        <f t="shared" si="112"/>
        <v>0</v>
      </c>
      <c r="CS142" s="45">
        <v>0</v>
      </c>
      <c r="CT142" s="45">
        <v>0</v>
      </c>
      <c r="CU142" s="45">
        <v>0</v>
      </c>
      <c r="CV142" s="45">
        <v>0</v>
      </c>
      <c r="CW142" s="45">
        <v>0</v>
      </c>
      <c r="CX142" s="45">
        <v>0</v>
      </c>
      <c r="CY142" s="45">
        <f t="shared" si="113"/>
        <v>0</v>
      </c>
      <c r="CZ142" s="115" t="s">
        <v>456</v>
      </c>
      <c r="DA142" s="45">
        <v>0</v>
      </c>
      <c r="DB142" s="45">
        <f t="shared" si="114"/>
        <v>0</v>
      </c>
      <c r="DC142" s="37" t="s">
        <v>456</v>
      </c>
      <c r="DD142" s="45">
        <v>0</v>
      </c>
      <c r="DE142" s="45">
        <v>0</v>
      </c>
      <c r="DF142" s="45">
        <v>0</v>
      </c>
      <c r="DG142" s="45">
        <v>0</v>
      </c>
      <c r="DH142" s="48"/>
      <c r="DI142" s="48"/>
      <c r="DJ142" s="48"/>
      <c r="DK142" s="46">
        <v>0</v>
      </c>
      <c r="DL142" s="46" t="s">
        <v>392</v>
      </c>
      <c r="DM142" s="46" t="s">
        <v>392</v>
      </c>
      <c r="DN142" s="46">
        <v>0</v>
      </c>
    </row>
    <row r="143" spans="1:118" s="27" customFormat="1">
      <c r="A143" s="26" t="s">
        <v>291</v>
      </c>
      <c r="B143" s="26" t="s">
        <v>391</v>
      </c>
      <c r="C143" s="26" t="s">
        <v>32</v>
      </c>
      <c r="D143" s="46">
        <v>42</v>
      </c>
      <c r="E143" s="45">
        <f t="shared" si="115"/>
        <v>0</v>
      </c>
      <c r="F143" s="26">
        <v>0</v>
      </c>
      <c r="G143" s="37" t="s">
        <v>456</v>
      </c>
      <c r="H143" s="26">
        <v>0</v>
      </c>
      <c r="I143" s="37" t="s">
        <v>456</v>
      </c>
      <c r="J143" s="26">
        <v>0</v>
      </c>
      <c r="K143" s="34">
        <f t="shared" si="88"/>
        <v>0</v>
      </c>
      <c r="L143" s="26">
        <v>2</v>
      </c>
      <c r="M143" s="26">
        <v>2</v>
      </c>
      <c r="N143" s="47">
        <f t="shared" si="89"/>
        <v>4.7619047619047619</v>
      </c>
      <c r="O143" s="26">
        <v>0</v>
      </c>
      <c r="P143" s="26">
        <v>0</v>
      </c>
      <c r="Q143" s="34">
        <f t="shared" si="90"/>
        <v>0</v>
      </c>
      <c r="R143" s="46">
        <f t="shared" si="116"/>
        <v>0</v>
      </c>
      <c r="S143" s="26">
        <v>0</v>
      </c>
      <c r="T143" s="37" t="s">
        <v>456</v>
      </c>
      <c r="U143" s="26">
        <v>0</v>
      </c>
      <c r="V143" s="37" t="s">
        <v>456</v>
      </c>
      <c r="W143" s="46">
        <v>0</v>
      </c>
      <c r="X143" s="26">
        <v>0</v>
      </c>
      <c r="Y143" s="34">
        <f t="shared" si="91"/>
        <v>0</v>
      </c>
      <c r="Z143" s="46">
        <v>0</v>
      </c>
      <c r="AA143" s="34">
        <f t="shared" si="92"/>
        <v>0</v>
      </c>
      <c r="AB143" s="120" t="s">
        <v>392</v>
      </c>
      <c r="AC143" s="120" t="s">
        <v>392</v>
      </c>
      <c r="AD143" s="120" t="s">
        <v>392</v>
      </c>
      <c r="AE143" s="120" t="s">
        <v>392</v>
      </c>
      <c r="AF143" s="37" t="s">
        <v>392</v>
      </c>
      <c r="AG143" s="37" t="s">
        <v>392</v>
      </c>
      <c r="AH143" s="169">
        <v>0</v>
      </c>
      <c r="AI143" s="37" t="s">
        <v>456</v>
      </c>
      <c r="AJ143" s="169">
        <v>0</v>
      </c>
      <c r="AK143" s="37" t="s">
        <v>456</v>
      </c>
      <c r="AL143" s="169">
        <v>0</v>
      </c>
      <c r="AM143" s="37" t="s">
        <v>456</v>
      </c>
      <c r="AN143" s="169">
        <v>0</v>
      </c>
      <c r="AO143" s="37" t="s">
        <v>456</v>
      </c>
      <c r="AP143" s="45">
        <v>0</v>
      </c>
      <c r="AQ143" s="176">
        <f t="shared" si="117"/>
        <v>0</v>
      </c>
      <c r="AR143" s="45">
        <f t="shared" si="96"/>
        <v>0</v>
      </c>
      <c r="AS143" s="34">
        <f t="shared" si="93"/>
        <v>0</v>
      </c>
      <c r="AT143" s="149">
        <v>0</v>
      </c>
      <c r="AU143" s="149">
        <v>0</v>
      </c>
      <c r="AV143" s="149">
        <v>0</v>
      </c>
      <c r="AW143" s="45">
        <f t="shared" si="97"/>
        <v>0</v>
      </c>
      <c r="AX143" s="45">
        <v>0</v>
      </c>
      <c r="AY143" s="45">
        <v>0</v>
      </c>
      <c r="AZ143" s="45">
        <v>0</v>
      </c>
      <c r="BA143" s="45">
        <v>0</v>
      </c>
      <c r="BB143" s="34">
        <f t="shared" si="94"/>
        <v>0</v>
      </c>
      <c r="BC143" s="149">
        <v>0</v>
      </c>
      <c r="BD143" s="37" t="s">
        <v>456</v>
      </c>
      <c r="BE143" s="45">
        <f t="shared" si="98"/>
        <v>0</v>
      </c>
      <c r="BF143" s="45">
        <f t="shared" si="99"/>
        <v>0</v>
      </c>
      <c r="BG143" s="45">
        <f t="shared" si="100"/>
        <v>0</v>
      </c>
      <c r="BH143" s="46">
        <v>0</v>
      </c>
      <c r="BI143" s="46">
        <v>0</v>
      </c>
      <c r="BJ143" s="46">
        <v>0</v>
      </c>
      <c r="BK143" s="46">
        <v>0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5">
        <f t="shared" si="101"/>
        <v>0</v>
      </c>
      <c r="BR143" s="47">
        <f t="shared" si="95"/>
        <v>0</v>
      </c>
      <c r="BS143" s="45">
        <f t="shared" si="102"/>
        <v>0</v>
      </c>
      <c r="BT143" s="45">
        <f t="shared" si="103"/>
        <v>0</v>
      </c>
      <c r="BU143" s="45">
        <f t="shared" si="104"/>
        <v>0</v>
      </c>
      <c r="BV143" s="45">
        <f t="shared" si="105"/>
        <v>0</v>
      </c>
      <c r="BW143" s="45">
        <v>0</v>
      </c>
      <c r="BX143" s="45">
        <v>0</v>
      </c>
      <c r="BY143" s="45">
        <f t="shared" si="106"/>
        <v>0</v>
      </c>
      <c r="BZ143" s="45">
        <v>0</v>
      </c>
      <c r="CA143" s="45">
        <v>0</v>
      </c>
      <c r="CB143" s="45">
        <f t="shared" si="107"/>
        <v>0</v>
      </c>
      <c r="CC143" s="45">
        <v>0</v>
      </c>
      <c r="CD143" s="45">
        <v>0</v>
      </c>
      <c r="CE143" s="45">
        <f t="shared" si="108"/>
        <v>0</v>
      </c>
      <c r="CF143" s="45">
        <v>0</v>
      </c>
      <c r="CG143" s="45">
        <v>0</v>
      </c>
      <c r="CH143" s="45">
        <v>0</v>
      </c>
      <c r="CI143" s="45">
        <v>0</v>
      </c>
      <c r="CJ143" s="48"/>
      <c r="CK143" s="48"/>
      <c r="CL143" s="45">
        <v>0</v>
      </c>
      <c r="CM143" s="45">
        <v>0</v>
      </c>
      <c r="CN143" s="45">
        <f t="shared" si="109"/>
        <v>0</v>
      </c>
      <c r="CO143" s="115" t="s">
        <v>456</v>
      </c>
      <c r="CP143" s="45">
        <f t="shared" si="110"/>
        <v>0</v>
      </c>
      <c r="CQ143" s="45">
        <f t="shared" si="111"/>
        <v>0</v>
      </c>
      <c r="CR143" s="45">
        <f t="shared" si="112"/>
        <v>0</v>
      </c>
      <c r="CS143" s="45">
        <v>0</v>
      </c>
      <c r="CT143" s="45">
        <v>0</v>
      </c>
      <c r="CU143" s="45">
        <v>0</v>
      </c>
      <c r="CV143" s="45">
        <v>0</v>
      </c>
      <c r="CW143" s="45">
        <v>0</v>
      </c>
      <c r="CX143" s="45">
        <v>0</v>
      </c>
      <c r="CY143" s="45">
        <f t="shared" si="113"/>
        <v>0</v>
      </c>
      <c r="CZ143" s="115" t="s">
        <v>456</v>
      </c>
      <c r="DA143" s="45">
        <v>0</v>
      </c>
      <c r="DB143" s="45">
        <f t="shared" si="114"/>
        <v>0</v>
      </c>
      <c r="DC143" s="37" t="s">
        <v>456</v>
      </c>
      <c r="DD143" s="45">
        <v>0</v>
      </c>
      <c r="DE143" s="45">
        <v>0</v>
      </c>
      <c r="DF143" s="45">
        <v>0</v>
      </c>
      <c r="DG143" s="45">
        <v>0</v>
      </c>
      <c r="DH143" s="48"/>
      <c r="DI143" s="48"/>
      <c r="DJ143" s="48"/>
      <c r="DK143" s="46">
        <v>0</v>
      </c>
      <c r="DL143" s="46" t="s">
        <v>392</v>
      </c>
      <c r="DM143" s="46" t="s">
        <v>392</v>
      </c>
      <c r="DN143" s="46">
        <v>0</v>
      </c>
    </row>
    <row r="144" spans="1:118" s="27" customFormat="1">
      <c r="A144" s="26" t="s">
        <v>412</v>
      </c>
      <c r="B144" s="26" t="s">
        <v>439</v>
      </c>
      <c r="C144" s="26" t="s">
        <v>33</v>
      </c>
      <c r="D144" s="46">
        <v>1</v>
      </c>
      <c r="E144" s="45">
        <f t="shared" si="115"/>
        <v>0</v>
      </c>
      <c r="F144" s="46">
        <v>0</v>
      </c>
      <c r="G144" s="37" t="s">
        <v>456</v>
      </c>
      <c r="H144" s="46">
        <v>0</v>
      </c>
      <c r="I144" s="37" t="s">
        <v>456</v>
      </c>
      <c r="J144" s="46">
        <v>0</v>
      </c>
      <c r="K144" s="34">
        <f t="shared" si="88"/>
        <v>0</v>
      </c>
      <c r="L144" s="46">
        <v>0</v>
      </c>
      <c r="M144" s="46">
        <v>0</v>
      </c>
      <c r="N144" s="47">
        <f t="shared" si="89"/>
        <v>0</v>
      </c>
      <c r="O144" s="46">
        <v>0</v>
      </c>
      <c r="P144" s="46">
        <v>0</v>
      </c>
      <c r="Q144" s="34">
        <f t="shared" si="90"/>
        <v>0</v>
      </c>
      <c r="R144" s="46">
        <f t="shared" si="116"/>
        <v>0</v>
      </c>
      <c r="S144" s="46">
        <v>0</v>
      </c>
      <c r="T144" s="37" t="s">
        <v>456</v>
      </c>
      <c r="U144" s="46">
        <v>0</v>
      </c>
      <c r="V144" s="37" t="s">
        <v>456</v>
      </c>
      <c r="W144" s="46">
        <v>0</v>
      </c>
      <c r="X144" s="46">
        <v>0</v>
      </c>
      <c r="Y144" s="34">
        <f t="shared" si="91"/>
        <v>0</v>
      </c>
      <c r="Z144" s="46">
        <v>0</v>
      </c>
      <c r="AA144" s="34">
        <f t="shared" si="92"/>
        <v>0</v>
      </c>
      <c r="AB144" s="42">
        <v>30.4</v>
      </c>
      <c r="AC144" s="42"/>
      <c r="AD144" s="42">
        <v>835.45</v>
      </c>
      <c r="AE144" s="42"/>
      <c r="AF144" s="34">
        <v>28</v>
      </c>
      <c r="AG144" s="34"/>
      <c r="AH144" s="45">
        <v>0</v>
      </c>
      <c r="AI144" s="37" t="s">
        <v>456</v>
      </c>
      <c r="AJ144" s="45">
        <v>0</v>
      </c>
      <c r="AK144" s="37" t="s">
        <v>456</v>
      </c>
      <c r="AL144" s="45">
        <v>0</v>
      </c>
      <c r="AM144" s="37" t="s">
        <v>456</v>
      </c>
      <c r="AN144" s="45">
        <v>0</v>
      </c>
      <c r="AO144" s="37" t="s">
        <v>456</v>
      </c>
      <c r="AP144" s="45">
        <v>0</v>
      </c>
      <c r="AQ144" s="176">
        <f t="shared" si="117"/>
        <v>0</v>
      </c>
      <c r="AR144" s="45">
        <f t="shared" si="96"/>
        <v>0</v>
      </c>
      <c r="AS144" s="34">
        <f t="shared" si="93"/>
        <v>0</v>
      </c>
      <c r="AT144" s="149">
        <v>0</v>
      </c>
      <c r="AU144" s="149">
        <v>0</v>
      </c>
      <c r="AV144" s="149">
        <v>0</v>
      </c>
      <c r="AW144" s="45">
        <f t="shared" si="97"/>
        <v>0</v>
      </c>
      <c r="AX144" s="45">
        <v>0</v>
      </c>
      <c r="AY144" s="45">
        <v>0</v>
      </c>
      <c r="AZ144" s="45">
        <v>0</v>
      </c>
      <c r="BA144" s="45">
        <v>0</v>
      </c>
      <c r="BB144" s="34">
        <f t="shared" si="94"/>
        <v>0</v>
      </c>
      <c r="BC144" s="149">
        <v>0</v>
      </c>
      <c r="BD144" s="37" t="s">
        <v>456</v>
      </c>
      <c r="BE144" s="45">
        <f t="shared" si="98"/>
        <v>0</v>
      </c>
      <c r="BF144" s="45">
        <f t="shared" si="99"/>
        <v>0</v>
      </c>
      <c r="BG144" s="45">
        <f t="shared" si="100"/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5">
        <f t="shared" si="101"/>
        <v>0</v>
      </c>
      <c r="BR144" s="47">
        <f t="shared" si="95"/>
        <v>0</v>
      </c>
      <c r="BS144" s="45">
        <f t="shared" si="102"/>
        <v>0</v>
      </c>
      <c r="BT144" s="45">
        <f t="shared" si="103"/>
        <v>0</v>
      </c>
      <c r="BU144" s="45">
        <f t="shared" si="104"/>
        <v>0</v>
      </c>
      <c r="BV144" s="45">
        <f t="shared" si="105"/>
        <v>0</v>
      </c>
      <c r="BW144" s="45">
        <v>0</v>
      </c>
      <c r="BX144" s="45">
        <v>0</v>
      </c>
      <c r="BY144" s="45">
        <f t="shared" si="106"/>
        <v>0</v>
      </c>
      <c r="BZ144" s="45">
        <v>0</v>
      </c>
      <c r="CA144" s="45">
        <v>0</v>
      </c>
      <c r="CB144" s="45">
        <f t="shared" si="107"/>
        <v>0</v>
      </c>
      <c r="CC144" s="45">
        <v>0</v>
      </c>
      <c r="CD144" s="45">
        <v>0</v>
      </c>
      <c r="CE144" s="45">
        <f t="shared" si="108"/>
        <v>0</v>
      </c>
      <c r="CF144" s="45">
        <v>0</v>
      </c>
      <c r="CG144" s="45">
        <v>0</v>
      </c>
      <c r="CH144" s="45">
        <v>0</v>
      </c>
      <c r="CI144" s="45">
        <v>0</v>
      </c>
      <c r="CJ144" s="48"/>
      <c r="CK144" s="48"/>
      <c r="CL144" s="45">
        <v>0</v>
      </c>
      <c r="CM144" s="45">
        <v>0</v>
      </c>
      <c r="CN144" s="45">
        <f t="shared" si="109"/>
        <v>0</v>
      </c>
      <c r="CO144" s="115" t="s">
        <v>456</v>
      </c>
      <c r="CP144" s="45">
        <f t="shared" si="110"/>
        <v>0</v>
      </c>
      <c r="CQ144" s="45">
        <f t="shared" si="111"/>
        <v>0</v>
      </c>
      <c r="CR144" s="45">
        <f t="shared" si="112"/>
        <v>0</v>
      </c>
      <c r="CS144" s="45">
        <v>0</v>
      </c>
      <c r="CT144" s="45">
        <v>0</v>
      </c>
      <c r="CU144" s="45">
        <v>0</v>
      </c>
      <c r="CV144" s="45">
        <v>0</v>
      </c>
      <c r="CW144" s="45">
        <v>0</v>
      </c>
      <c r="CX144" s="45">
        <v>0</v>
      </c>
      <c r="CY144" s="45">
        <f t="shared" si="113"/>
        <v>0</v>
      </c>
      <c r="CZ144" s="115" t="s">
        <v>456</v>
      </c>
      <c r="DA144" s="45">
        <v>0</v>
      </c>
      <c r="DB144" s="45">
        <f t="shared" si="114"/>
        <v>0</v>
      </c>
      <c r="DC144" s="37" t="s">
        <v>456</v>
      </c>
      <c r="DD144" s="45">
        <v>0</v>
      </c>
      <c r="DE144" s="45">
        <v>0</v>
      </c>
      <c r="DF144" s="45">
        <v>0</v>
      </c>
      <c r="DG144" s="45">
        <v>0</v>
      </c>
      <c r="DH144" s="48"/>
      <c r="DI144" s="48"/>
      <c r="DJ144" s="48"/>
      <c r="DK144" s="46">
        <v>0</v>
      </c>
      <c r="DL144" s="46">
        <v>0</v>
      </c>
      <c r="DM144" s="46">
        <v>0</v>
      </c>
      <c r="DN144" s="46">
        <v>0</v>
      </c>
    </row>
    <row r="145" spans="1:118" s="27" customFormat="1">
      <c r="A145" s="26" t="s">
        <v>413</v>
      </c>
      <c r="B145" s="26" t="s">
        <v>439</v>
      </c>
      <c r="C145" s="26" t="s">
        <v>33</v>
      </c>
      <c r="D145" s="46">
        <v>10</v>
      </c>
      <c r="E145" s="45">
        <f t="shared" si="115"/>
        <v>0</v>
      </c>
      <c r="F145" s="46">
        <v>0</v>
      </c>
      <c r="G145" s="37" t="s">
        <v>456</v>
      </c>
      <c r="H145" s="46">
        <v>0</v>
      </c>
      <c r="I145" s="37" t="s">
        <v>456</v>
      </c>
      <c r="J145" s="46">
        <v>0</v>
      </c>
      <c r="K145" s="34">
        <f t="shared" si="88"/>
        <v>0</v>
      </c>
      <c r="L145" s="46">
        <v>9</v>
      </c>
      <c r="M145" s="46">
        <v>5</v>
      </c>
      <c r="N145" s="47">
        <f t="shared" si="89"/>
        <v>50</v>
      </c>
      <c r="O145" s="46">
        <v>0</v>
      </c>
      <c r="P145" s="46">
        <v>0</v>
      </c>
      <c r="Q145" s="34">
        <f t="shared" si="90"/>
        <v>0</v>
      </c>
      <c r="R145" s="46">
        <f t="shared" si="116"/>
        <v>0</v>
      </c>
      <c r="S145" s="46">
        <v>0</v>
      </c>
      <c r="T145" s="37" t="s">
        <v>456</v>
      </c>
      <c r="U145" s="46">
        <v>0</v>
      </c>
      <c r="V145" s="37" t="s">
        <v>456</v>
      </c>
      <c r="W145" s="46">
        <v>0</v>
      </c>
      <c r="X145" s="46">
        <v>0</v>
      </c>
      <c r="Y145" s="34">
        <f t="shared" si="91"/>
        <v>0</v>
      </c>
      <c r="Z145" s="46">
        <v>0</v>
      </c>
      <c r="AA145" s="34">
        <f t="shared" ref="AA145:AA170" si="118">((Z145)/D145)*100</f>
        <v>0</v>
      </c>
      <c r="AB145" s="42">
        <v>53.77</v>
      </c>
      <c r="AC145" s="42"/>
      <c r="AD145" s="42">
        <v>376.4</v>
      </c>
      <c r="AE145" s="42"/>
      <c r="AF145" s="34">
        <v>7</v>
      </c>
      <c r="AG145" s="34"/>
      <c r="AH145" s="45">
        <v>0</v>
      </c>
      <c r="AI145" s="37" t="s">
        <v>456</v>
      </c>
      <c r="AJ145" s="45">
        <v>0</v>
      </c>
      <c r="AK145" s="37" t="s">
        <v>456</v>
      </c>
      <c r="AL145" s="45">
        <v>0</v>
      </c>
      <c r="AM145" s="37" t="s">
        <v>456</v>
      </c>
      <c r="AN145" s="45">
        <v>0</v>
      </c>
      <c r="AO145" s="37" t="s">
        <v>456</v>
      </c>
      <c r="AP145" s="45">
        <v>0</v>
      </c>
      <c r="AQ145" s="176">
        <f t="shared" si="117"/>
        <v>0</v>
      </c>
      <c r="AR145" s="45">
        <f t="shared" si="96"/>
        <v>0</v>
      </c>
      <c r="AS145" s="34">
        <f t="shared" ref="AS145:AS170" si="119">((AR145)/D145)*100</f>
        <v>0</v>
      </c>
      <c r="AT145" s="149">
        <v>0</v>
      </c>
      <c r="AU145" s="149">
        <v>0</v>
      </c>
      <c r="AV145" s="149">
        <v>0</v>
      </c>
      <c r="AW145" s="45">
        <f t="shared" si="97"/>
        <v>0</v>
      </c>
      <c r="AX145" s="45">
        <v>0</v>
      </c>
      <c r="AY145" s="45">
        <v>0</v>
      </c>
      <c r="AZ145" s="45">
        <v>0</v>
      </c>
      <c r="BA145" s="45">
        <v>0</v>
      </c>
      <c r="BB145" s="34">
        <f t="shared" ref="BB145:BB170" si="120">((BA145)/D145)*100</f>
        <v>0</v>
      </c>
      <c r="BC145" s="149">
        <v>0</v>
      </c>
      <c r="BD145" s="37" t="s">
        <v>456</v>
      </c>
      <c r="BE145" s="45">
        <f t="shared" si="98"/>
        <v>0</v>
      </c>
      <c r="BF145" s="45">
        <f t="shared" si="99"/>
        <v>0</v>
      </c>
      <c r="BG145" s="45">
        <f t="shared" si="100"/>
        <v>0</v>
      </c>
      <c r="BH145" s="46">
        <v>0</v>
      </c>
      <c r="BI145" s="46">
        <v>0</v>
      </c>
      <c r="BJ145" s="46">
        <v>0</v>
      </c>
      <c r="BK145" s="46">
        <v>0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5">
        <f t="shared" si="101"/>
        <v>0</v>
      </c>
      <c r="BR145" s="47">
        <f t="shared" ref="BR145:BR170" si="121">(BQ145/D145)*100</f>
        <v>0</v>
      </c>
      <c r="BS145" s="45">
        <f t="shared" si="102"/>
        <v>0</v>
      </c>
      <c r="BT145" s="45">
        <f t="shared" si="103"/>
        <v>0</v>
      </c>
      <c r="BU145" s="45">
        <f t="shared" si="104"/>
        <v>0</v>
      </c>
      <c r="BV145" s="45">
        <f t="shared" si="105"/>
        <v>0</v>
      </c>
      <c r="BW145" s="45">
        <v>0</v>
      </c>
      <c r="BX145" s="45">
        <v>0</v>
      </c>
      <c r="BY145" s="45">
        <f t="shared" si="106"/>
        <v>0</v>
      </c>
      <c r="BZ145" s="45">
        <v>0</v>
      </c>
      <c r="CA145" s="45">
        <v>0</v>
      </c>
      <c r="CB145" s="45">
        <f t="shared" si="107"/>
        <v>0</v>
      </c>
      <c r="CC145" s="45">
        <v>0</v>
      </c>
      <c r="CD145" s="45">
        <v>0</v>
      </c>
      <c r="CE145" s="45">
        <f t="shared" si="108"/>
        <v>0</v>
      </c>
      <c r="CF145" s="45">
        <v>0</v>
      </c>
      <c r="CG145" s="45">
        <v>0</v>
      </c>
      <c r="CH145" s="45">
        <v>0</v>
      </c>
      <c r="CI145" s="45">
        <v>0</v>
      </c>
      <c r="CJ145" s="48"/>
      <c r="CK145" s="48"/>
      <c r="CL145" s="45">
        <v>0</v>
      </c>
      <c r="CM145" s="45">
        <v>0</v>
      </c>
      <c r="CN145" s="45">
        <f t="shared" si="109"/>
        <v>0</v>
      </c>
      <c r="CO145" s="115" t="s">
        <v>456</v>
      </c>
      <c r="CP145" s="45">
        <f t="shared" si="110"/>
        <v>0</v>
      </c>
      <c r="CQ145" s="45">
        <f t="shared" si="111"/>
        <v>0</v>
      </c>
      <c r="CR145" s="45">
        <f t="shared" si="112"/>
        <v>0</v>
      </c>
      <c r="CS145" s="45">
        <v>0</v>
      </c>
      <c r="CT145" s="45">
        <v>0</v>
      </c>
      <c r="CU145" s="45">
        <v>0</v>
      </c>
      <c r="CV145" s="45">
        <v>0</v>
      </c>
      <c r="CW145" s="45">
        <v>0</v>
      </c>
      <c r="CX145" s="45">
        <v>0</v>
      </c>
      <c r="CY145" s="45">
        <f t="shared" si="113"/>
        <v>0</v>
      </c>
      <c r="CZ145" s="115" t="s">
        <v>456</v>
      </c>
      <c r="DA145" s="45">
        <v>0</v>
      </c>
      <c r="DB145" s="45">
        <f t="shared" si="114"/>
        <v>0</v>
      </c>
      <c r="DC145" s="37" t="s">
        <v>456</v>
      </c>
      <c r="DD145" s="45">
        <v>0</v>
      </c>
      <c r="DE145" s="45">
        <v>0</v>
      </c>
      <c r="DF145" s="45">
        <v>0</v>
      </c>
      <c r="DG145" s="45">
        <v>0</v>
      </c>
      <c r="DH145" s="48"/>
      <c r="DI145" s="48"/>
      <c r="DJ145" s="48"/>
      <c r="DK145" s="46">
        <v>0</v>
      </c>
      <c r="DL145" s="46">
        <v>0</v>
      </c>
      <c r="DM145" s="46">
        <v>0</v>
      </c>
      <c r="DN145" s="46">
        <v>0</v>
      </c>
    </row>
    <row r="146" spans="1:118" s="27" customFormat="1">
      <c r="A146" s="26" t="s">
        <v>144</v>
      </c>
      <c r="B146" s="26" t="s">
        <v>144</v>
      </c>
      <c r="C146" s="26" t="s">
        <v>19</v>
      </c>
      <c r="D146" s="46">
        <v>50</v>
      </c>
      <c r="E146" s="45">
        <f t="shared" si="115"/>
        <v>1</v>
      </c>
      <c r="F146" s="46">
        <v>1</v>
      </c>
      <c r="G146" s="34">
        <f>(F146/E146)*100</f>
        <v>100</v>
      </c>
      <c r="H146" s="46">
        <v>0</v>
      </c>
      <c r="I146" s="34">
        <f>(H146/E146)*100</f>
        <v>0</v>
      </c>
      <c r="J146" s="46">
        <v>1</v>
      </c>
      <c r="K146" s="34">
        <f t="shared" si="88"/>
        <v>2</v>
      </c>
      <c r="L146" s="46">
        <v>38</v>
      </c>
      <c r="M146" s="46">
        <v>14</v>
      </c>
      <c r="N146" s="47">
        <f t="shared" si="89"/>
        <v>28.000000000000004</v>
      </c>
      <c r="O146" s="46">
        <v>21</v>
      </c>
      <c r="P146" s="46">
        <v>8</v>
      </c>
      <c r="Q146" s="34">
        <f t="shared" si="90"/>
        <v>16</v>
      </c>
      <c r="R146" s="46">
        <f t="shared" si="116"/>
        <v>0</v>
      </c>
      <c r="S146" s="46">
        <v>0</v>
      </c>
      <c r="T146" s="37" t="s">
        <v>456</v>
      </c>
      <c r="U146" s="46">
        <v>0</v>
      </c>
      <c r="V146" s="37" t="s">
        <v>456</v>
      </c>
      <c r="W146" s="46">
        <v>0</v>
      </c>
      <c r="X146" s="46">
        <v>0</v>
      </c>
      <c r="Y146" s="34">
        <f t="shared" si="91"/>
        <v>0</v>
      </c>
      <c r="Z146" s="46">
        <v>0</v>
      </c>
      <c r="AA146" s="34">
        <f t="shared" si="118"/>
        <v>0</v>
      </c>
      <c r="AB146" s="42"/>
      <c r="AC146" s="42"/>
      <c r="AD146" s="42"/>
      <c r="AE146" s="42"/>
      <c r="AF146" s="34"/>
      <c r="AG146" s="34"/>
      <c r="AH146" s="45">
        <v>0</v>
      </c>
      <c r="AI146" s="37" t="s">
        <v>456</v>
      </c>
      <c r="AJ146" s="45">
        <v>0</v>
      </c>
      <c r="AK146" s="37" t="s">
        <v>456</v>
      </c>
      <c r="AL146" s="45">
        <v>0</v>
      </c>
      <c r="AM146" s="37" t="s">
        <v>456</v>
      </c>
      <c r="AN146" s="45">
        <v>0</v>
      </c>
      <c r="AO146" s="37" t="s">
        <v>456</v>
      </c>
      <c r="AP146" s="45">
        <v>0</v>
      </c>
      <c r="AQ146" s="175">
        <f t="shared" si="117"/>
        <v>0</v>
      </c>
      <c r="AR146" s="45">
        <f t="shared" si="96"/>
        <v>1</v>
      </c>
      <c r="AS146" s="34">
        <f t="shared" si="119"/>
        <v>2</v>
      </c>
      <c r="AT146" s="149">
        <v>0</v>
      </c>
      <c r="AU146" s="149">
        <v>1</v>
      </c>
      <c r="AV146" s="149">
        <v>0</v>
      </c>
      <c r="AW146" s="45">
        <f t="shared" si="97"/>
        <v>1</v>
      </c>
      <c r="AX146" s="45">
        <v>0</v>
      </c>
      <c r="AY146" s="45">
        <v>1</v>
      </c>
      <c r="AZ146" s="45">
        <v>0</v>
      </c>
      <c r="BA146" s="45">
        <v>1</v>
      </c>
      <c r="BB146" s="34">
        <f t="shared" si="120"/>
        <v>2</v>
      </c>
      <c r="BC146" s="149">
        <v>0</v>
      </c>
      <c r="BD146" s="34">
        <f>(BC146/BA146)*100</f>
        <v>0</v>
      </c>
      <c r="BE146" s="45">
        <f t="shared" si="98"/>
        <v>0</v>
      </c>
      <c r="BF146" s="45">
        <f t="shared" si="99"/>
        <v>0</v>
      </c>
      <c r="BG146" s="45">
        <f t="shared" si="100"/>
        <v>1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1</v>
      </c>
      <c r="BN146" s="46">
        <v>0</v>
      </c>
      <c r="BO146" s="46">
        <v>0</v>
      </c>
      <c r="BP146" s="46">
        <v>0</v>
      </c>
      <c r="BQ146" s="45">
        <f t="shared" si="101"/>
        <v>1</v>
      </c>
      <c r="BR146" s="47">
        <f t="shared" si="121"/>
        <v>2</v>
      </c>
      <c r="BS146" s="45">
        <f t="shared" si="102"/>
        <v>1</v>
      </c>
      <c r="BT146" s="45">
        <f t="shared" si="103"/>
        <v>0</v>
      </c>
      <c r="BU146" s="45">
        <f t="shared" si="104"/>
        <v>1</v>
      </c>
      <c r="BV146" s="45">
        <f t="shared" si="105"/>
        <v>0</v>
      </c>
      <c r="BW146" s="45">
        <v>0</v>
      </c>
      <c r="BX146" s="45">
        <v>0</v>
      </c>
      <c r="BY146" s="45">
        <f t="shared" si="106"/>
        <v>1</v>
      </c>
      <c r="BZ146" s="45">
        <v>0</v>
      </c>
      <c r="CA146" s="45">
        <v>1</v>
      </c>
      <c r="CB146" s="45">
        <f t="shared" si="107"/>
        <v>0</v>
      </c>
      <c r="CC146" s="45">
        <v>0</v>
      </c>
      <c r="CD146" s="45">
        <v>0</v>
      </c>
      <c r="CE146" s="45">
        <f t="shared" si="108"/>
        <v>0</v>
      </c>
      <c r="CF146" s="45">
        <v>0</v>
      </c>
      <c r="CG146" s="45">
        <v>0</v>
      </c>
      <c r="CH146" s="45">
        <v>0</v>
      </c>
      <c r="CI146" s="45">
        <v>0</v>
      </c>
      <c r="CJ146" s="48">
        <v>2253.77</v>
      </c>
      <c r="CK146" s="48"/>
      <c r="CL146" s="45">
        <v>5</v>
      </c>
      <c r="CM146" s="45">
        <v>0</v>
      </c>
      <c r="CN146" s="45">
        <f t="shared" si="109"/>
        <v>1</v>
      </c>
      <c r="CO146" s="47">
        <f>(CN146/BQ146)*100</f>
        <v>100</v>
      </c>
      <c r="CP146" s="45">
        <f t="shared" si="110"/>
        <v>1</v>
      </c>
      <c r="CQ146" s="45">
        <f t="shared" si="111"/>
        <v>0</v>
      </c>
      <c r="CR146" s="45">
        <f t="shared" si="112"/>
        <v>0</v>
      </c>
      <c r="CS146" s="45">
        <v>1</v>
      </c>
      <c r="CT146" s="45">
        <v>0</v>
      </c>
      <c r="CU146" s="45">
        <v>0</v>
      </c>
      <c r="CV146" s="45">
        <v>0</v>
      </c>
      <c r="CW146" s="45">
        <v>0</v>
      </c>
      <c r="CX146" s="45">
        <v>0</v>
      </c>
      <c r="CY146" s="45">
        <f t="shared" si="113"/>
        <v>0</v>
      </c>
      <c r="CZ146" s="47">
        <f>(CY146/BQ146)*100</f>
        <v>0</v>
      </c>
      <c r="DA146" s="45">
        <v>0</v>
      </c>
      <c r="DB146" s="45">
        <f t="shared" si="114"/>
        <v>0</v>
      </c>
      <c r="DC146" s="37" t="s">
        <v>456</v>
      </c>
      <c r="DD146" s="45">
        <v>0</v>
      </c>
      <c r="DE146" s="45">
        <v>0</v>
      </c>
      <c r="DF146" s="45">
        <v>0</v>
      </c>
      <c r="DG146" s="45">
        <v>0</v>
      </c>
      <c r="DH146" s="48"/>
      <c r="DI146" s="48"/>
      <c r="DJ146" s="48"/>
      <c r="DK146" s="46">
        <v>0</v>
      </c>
      <c r="DL146" s="46">
        <v>0</v>
      </c>
      <c r="DM146" s="46">
        <v>0</v>
      </c>
      <c r="DN146" s="46">
        <v>0</v>
      </c>
    </row>
    <row r="147" spans="1:118" s="27" customFormat="1">
      <c r="A147" s="26" t="s">
        <v>292</v>
      </c>
      <c r="B147" s="26" t="s">
        <v>391</v>
      </c>
      <c r="C147" s="26" t="s">
        <v>19</v>
      </c>
      <c r="D147" s="46">
        <v>55</v>
      </c>
      <c r="E147" s="45">
        <f t="shared" si="115"/>
        <v>8</v>
      </c>
      <c r="F147" s="26">
        <v>8</v>
      </c>
      <c r="G147" s="34">
        <f>(F147/E147)*100</f>
        <v>100</v>
      </c>
      <c r="H147" s="26">
        <v>0</v>
      </c>
      <c r="I147" s="34">
        <f>(H147/E147)*100</f>
        <v>0</v>
      </c>
      <c r="J147" s="26">
        <v>6</v>
      </c>
      <c r="K147" s="34">
        <f t="shared" si="88"/>
        <v>10.909090909090908</v>
      </c>
      <c r="L147" s="26">
        <v>13</v>
      </c>
      <c r="M147" s="26">
        <v>7</v>
      </c>
      <c r="N147" s="47">
        <f t="shared" si="89"/>
        <v>12.727272727272727</v>
      </c>
      <c r="O147" s="26">
        <v>1</v>
      </c>
      <c r="P147" s="26">
        <v>1</v>
      </c>
      <c r="Q147" s="34">
        <f t="shared" si="90"/>
        <v>1.8181818181818181</v>
      </c>
      <c r="R147" s="46">
        <f t="shared" si="116"/>
        <v>2</v>
      </c>
      <c r="S147" s="26">
        <v>2</v>
      </c>
      <c r="T147" s="34">
        <f>(S147/R147)*100</f>
        <v>100</v>
      </c>
      <c r="U147" s="26">
        <v>0</v>
      </c>
      <c r="V147" s="34">
        <f>(U147/R147)*100</f>
        <v>0</v>
      </c>
      <c r="W147" s="46">
        <v>0</v>
      </c>
      <c r="X147" s="26">
        <v>2</v>
      </c>
      <c r="Y147" s="34">
        <f t="shared" si="91"/>
        <v>3.6363636363636362</v>
      </c>
      <c r="Z147" s="46">
        <v>0</v>
      </c>
      <c r="AA147" s="34">
        <f t="shared" si="118"/>
        <v>0</v>
      </c>
      <c r="AB147" s="120" t="s">
        <v>392</v>
      </c>
      <c r="AC147" s="120" t="s">
        <v>392</v>
      </c>
      <c r="AD147" s="120" t="s">
        <v>392</v>
      </c>
      <c r="AE147" s="120" t="s">
        <v>392</v>
      </c>
      <c r="AF147" s="37" t="s">
        <v>392</v>
      </c>
      <c r="AG147" s="37" t="s">
        <v>392</v>
      </c>
      <c r="AH147" s="169">
        <v>1</v>
      </c>
      <c r="AI147" s="34">
        <f>(AH147/S147)*100</f>
        <v>50</v>
      </c>
      <c r="AJ147" s="169">
        <v>0</v>
      </c>
      <c r="AK147" s="37" t="s">
        <v>456</v>
      </c>
      <c r="AL147" s="169">
        <v>1</v>
      </c>
      <c r="AM147" s="34">
        <f>(AL147/X147)*100</f>
        <v>50</v>
      </c>
      <c r="AN147" s="169">
        <v>0</v>
      </c>
      <c r="AO147" s="37" t="s">
        <v>456</v>
      </c>
      <c r="AP147" s="45">
        <v>0</v>
      </c>
      <c r="AQ147" s="175">
        <f t="shared" si="117"/>
        <v>0</v>
      </c>
      <c r="AR147" s="45">
        <f t="shared" si="96"/>
        <v>1</v>
      </c>
      <c r="AS147" s="34">
        <f t="shared" si="119"/>
        <v>1.8181818181818181</v>
      </c>
      <c r="AT147" s="149">
        <v>0</v>
      </c>
      <c r="AU147" s="149">
        <v>1</v>
      </c>
      <c r="AV147" s="149">
        <v>0</v>
      </c>
      <c r="AW147" s="45">
        <f t="shared" si="97"/>
        <v>0</v>
      </c>
      <c r="AX147" s="45">
        <v>0</v>
      </c>
      <c r="AY147" s="45">
        <v>0</v>
      </c>
      <c r="AZ147" s="45">
        <v>0</v>
      </c>
      <c r="BA147" s="45">
        <v>0</v>
      </c>
      <c r="BB147" s="34">
        <f t="shared" si="120"/>
        <v>0</v>
      </c>
      <c r="BC147" s="149">
        <v>0</v>
      </c>
      <c r="BD147" s="37" t="s">
        <v>456</v>
      </c>
      <c r="BE147" s="45">
        <f t="shared" si="98"/>
        <v>0</v>
      </c>
      <c r="BF147" s="45">
        <f t="shared" si="99"/>
        <v>0</v>
      </c>
      <c r="BG147" s="45">
        <f t="shared" si="100"/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0</v>
      </c>
      <c r="BO147" s="46">
        <v>0</v>
      </c>
      <c r="BP147" s="46">
        <v>0</v>
      </c>
      <c r="BQ147" s="45">
        <f t="shared" si="101"/>
        <v>0</v>
      </c>
      <c r="BR147" s="47">
        <f t="shared" si="121"/>
        <v>0</v>
      </c>
      <c r="BS147" s="45">
        <f t="shared" si="102"/>
        <v>0</v>
      </c>
      <c r="BT147" s="45">
        <f t="shared" si="103"/>
        <v>0</v>
      </c>
      <c r="BU147" s="45">
        <f t="shared" si="104"/>
        <v>0</v>
      </c>
      <c r="BV147" s="45">
        <f t="shared" si="105"/>
        <v>0</v>
      </c>
      <c r="BW147" s="45">
        <v>0</v>
      </c>
      <c r="BX147" s="45">
        <v>0</v>
      </c>
      <c r="BY147" s="45">
        <f t="shared" si="106"/>
        <v>0</v>
      </c>
      <c r="BZ147" s="45">
        <v>0</v>
      </c>
      <c r="CA147" s="45">
        <v>0</v>
      </c>
      <c r="CB147" s="45">
        <f t="shared" si="107"/>
        <v>0</v>
      </c>
      <c r="CC147" s="45">
        <v>0</v>
      </c>
      <c r="CD147" s="45">
        <v>0</v>
      </c>
      <c r="CE147" s="45">
        <f t="shared" si="108"/>
        <v>0</v>
      </c>
      <c r="CF147" s="45">
        <v>0</v>
      </c>
      <c r="CG147" s="45">
        <v>0</v>
      </c>
      <c r="CH147" s="45">
        <v>0</v>
      </c>
      <c r="CI147" s="45">
        <v>0</v>
      </c>
      <c r="CJ147" s="48"/>
      <c r="CK147" s="48"/>
      <c r="CL147" s="45">
        <v>0</v>
      </c>
      <c r="CM147" s="45">
        <v>0</v>
      </c>
      <c r="CN147" s="45">
        <f t="shared" si="109"/>
        <v>0</v>
      </c>
      <c r="CO147" s="115" t="s">
        <v>456</v>
      </c>
      <c r="CP147" s="45">
        <f t="shared" si="110"/>
        <v>0</v>
      </c>
      <c r="CQ147" s="45">
        <f t="shared" si="111"/>
        <v>0</v>
      </c>
      <c r="CR147" s="45">
        <f t="shared" si="112"/>
        <v>0</v>
      </c>
      <c r="CS147" s="45">
        <v>0</v>
      </c>
      <c r="CT147" s="45">
        <v>0</v>
      </c>
      <c r="CU147" s="45">
        <v>0</v>
      </c>
      <c r="CV147" s="45">
        <v>0</v>
      </c>
      <c r="CW147" s="45">
        <v>0</v>
      </c>
      <c r="CX147" s="45">
        <v>0</v>
      </c>
      <c r="CY147" s="45">
        <f t="shared" si="113"/>
        <v>0</v>
      </c>
      <c r="CZ147" s="115" t="s">
        <v>456</v>
      </c>
      <c r="DA147" s="45">
        <v>0</v>
      </c>
      <c r="DB147" s="45">
        <f t="shared" si="114"/>
        <v>0</v>
      </c>
      <c r="DC147" s="37" t="s">
        <v>456</v>
      </c>
      <c r="DD147" s="45">
        <v>0</v>
      </c>
      <c r="DE147" s="45">
        <v>0</v>
      </c>
      <c r="DF147" s="45">
        <v>0</v>
      </c>
      <c r="DG147" s="45">
        <v>0</v>
      </c>
      <c r="DH147" s="48"/>
      <c r="DI147" s="48"/>
      <c r="DJ147" s="48"/>
      <c r="DK147" s="46">
        <v>0</v>
      </c>
      <c r="DL147" s="46" t="s">
        <v>392</v>
      </c>
      <c r="DM147" s="46" t="s">
        <v>392</v>
      </c>
      <c r="DN147" s="46">
        <v>2</v>
      </c>
    </row>
    <row r="148" spans="1:118" s="27" customFormat="1">
      <c r="A148" s="46" t="s">
        <v>23</v>
      </c>
      <c r="B148" s="26" t="s">
        <v>29</v>
      </c>
      <c r="C148" s="26" t="s">
        <v>19</v>
      </c>
      <c r="D148" s="45">
        <v>30</v>
      </c>
      <c r="E148" s="45">
        <f t="shared" si="115"/>
        <v>2</v>
      </c>
      <c r="F148" s="45">
        <v>2</v>
      </c>
      <c r="G148" s="34">
        <f>(F148/E148)*100</f>
        <v>100</v>
      </c>
      <c r="H148" s="45">
        <v>0</v>
      </c>
      <c r="I148" s="34">
        <f>(H148/E148)*100</f>
        <v>0</v>
      </c>
      <c r="J148" s="45">
        <v>2</v>
      </c>
      <c r="K148" s="34">
        <f t="shared" si="88"/>
        <v>6.666666666666667</v>
      </c>
      <c r="L148" s="45">
        <v>5</v>
      </c>
      <c r="M148" s="45">
        <v>4</v>
      </c>
      <c r="N148" s="47">
        <f t="shared" si="89"/>
        <v>13.333333333333334</v>
      </c>
      <c r="O148" s="45">
        <v>3</v>
      </c>
      <c r="P148" s="45">
        <v>2</v>
      </c>
      <c r="Q148" s="34">
        <f t="shared" si="90"/>
        <v>6.666666666666667</v>
      </c>
      <c r="R148" s="45">
        <f t="shared" si="116"/>
        <v>3</v>
      </c>
      <c r="S148" s="45">
        <v>3</v>
      </c>
      <c r="T148" s="34">
        <f>(S148/R148)*100</f>
        <v>100</v>
      </c>
      <c r="U148" s="45">
        <v>0</v>
      </c>
      <c r="V148" s="34">
        <f>(U148/R148)*100</f>
        <v>0</v>
      </c>
      <c r="W148" s="45">
        <v>0</v>
      </c>
      <c r="X148" s="45">
        <v>3</v>
      </c>
      <c r="Y148" s="34">
        <f t="shared" si="91"/>
        <v>10</v>
      </c>
      <c r="Z148" s="45">
        <v>0</v>
      </c>
      <c r="AA148" s="34">
        <f t="shared" si="118"/>
        <v>0</v>
      </c>
      <c r="AB148" s="42">
        <v>114.58</v>
      </c>
      <c r="AC148" s="42"/>
      <c r="AD148" s="42">
        <v>489.25</v>
      </c>
      <c r="AE148" s="42"/>
      <c r="AF148" s="34">
        <v>5</v>
      </c>
      <c r="AG148" s="150"/>
      <c r="AH148" s="45">
        <v>1</v>
      </c>
      <c r="AI148" s="34">
        <f>(AH148/S148)*100</f>
        <v>33.333333333333329</v>
      </c>
      <c r="AJ148" s="45">
        <v>0</v>
      </c>
      <c r="AK148" s="37" t="s">
        <v>456</v>
      </c>
      <c r="AL148" s="45">
        <v>1</v>
      </c>
      <c r="AM148" s="34">
        <f>(AL148/X148)*100</f>
        <v>33.333333333333329</v>
      </c>
      <c r="AN148" s="45">
        <v>0</v>
      </c>
      <c r="AO148" s="37" t="s">
        <v>456</v>
      </c>
      <c r="AP148" s="45">
        <v>0</v>
      </c>
      <c r="AQ148" s="175">
        <f t="shared" si="117"/>
        <v>0</v>
      </c>
      <c r="AR148" s="45">
        <f t="shared" si="96"/>
        <v>0</v>
      </c>
      <c r="AS148" s="34">
        <f t="shared" si="119"/>
        <v>0</v>
      </c>
      <c r="AT148" s="45">
        <v>0</v>
      </c>
      <c r="AU148" s="45">
        <v>0</v>
      </c>
      <c r="AV148" s="45">
        <v>0</v>
      </c>
      <c r="AW148" s="45">
        <f t="shared" si="97"/>
        <v>0</v>
      </c>
      <c r="AX148" s="45">
        <v>0</v>
      </c>
      <c r="AY148" s="45">
        <v>0</v>
      </c>
      <c r="AZ148" s="45">
        <v>0</v>
      </c>
      <c r="BA148" s="45">
        <v>0</v>
      </c>
      <c r="BB148" s="34">
        <f t="shared" si="120"/>
        <v>0</v>
      </c>
      <c r="BC148" s="149" t="s">
        <v>392</v>
      </c>
      <c r="BD148" s="37" t="s">
        <v>456</v>
      </c>
      <c r="BE148" s="45">
        <f t="shared" si="98"/>
        <v>0</v>
      </c>
      <c r="BF148" s="45">
        <f t="shared" si="99"/>
        <v>0</v>
      </c>
      <c r="BG148" s="45">
        <f t="shared" si="100"/>
        <v>0</v>
      </c>
      <c r="BH148" s="45">
        <v>0</v>
      </c>
      <c r="BI148" s="45">
        <v>0</v>
      </c>
      <c r="BJ148" s="45">
        <v>0</v>
      </c>
      <c r="BK148" s="45">
        <v>0</v>
      </c>
      <c r="BL148" s="45">
        <v>0</v>
      </c>
      <c r="BM148" s="45">
        <v>0</v>
      </c>
      <c r="BN148" s="45">
        <v>0</v>
      </c>
      <c r="BO148" s="45">
        <v>0</v>
      </c>
      <c r="BP148" s="45">
        <v>0</v>
      </c>
      <c r="BQ148" s="45">
        <f t="shared" si="101"/>
        <v>0</v>
      </c>
      <c r="BR148" s="47">
        <f t="shared" si="121"/>
        <v>0</v>
      </c>
      <c r="BS148" s="45">
        <f t="shared" si="102"/>
        <v>0</v>
      </c>
      <c r="BT148" s="45">
        <f t="shared" si="103"/>
        <v>0</v>
      </c>
      <c r="BU148" s="45">
        <f t="shared" si="104"/>
        <v>0</v>
      </c>
      <c r="BV148" s="45">
        <f t="shared" si="105"/>
        <v>0</v>
      </c>
      <c r="BW148" s="45">
        <v>0</v>
      </c>
      <c r="BX148" s="45">
        <v>0</v>
      </c>
      <c r="BY148" s="45">
        <f t="shared" si="106"/>
        <v>0</v>
      </c>
      <c r="BZ148" s="45">
        <v>0</v>
      </c>
      <c r="CA148" s="45">
        <v>0</v>
      </c>
      <c r="CB148" s="45">
        <f t="shared" si="107"/>
        <v>0</v>
      </c>
      <c r="CC148" s="45">
        <v>0</v>
      </c>
      <c r="CD148" s="45">
        <v>0</v>
      </c>
      <c r="CE148" s="45">
        <f t="shared" si="108"/>
        <v>0</v>
      </c>
      <c r="CF148" s="45">
        <v>0</v>
      </c>
      <c r="CG148" s="45">
        <v>0</v>
      </c>
      <c r="CH148" s="45">
        <v>0</v>
      </c>
      <c r="CI148" s="45">
        <v>0</v>
      </c>
      <c r="CJ148" s="48"/>
      <c r="CK148" s="48"/>
      <c r="CL148" s="45">
        <v>0</v>
      </c>
      <c r="CM148" s="45">
        <v>0</v>
      </c>
      <c r="CN148" s="45">
        <f t="shared" si="109"/>
        <v>0</v>
      </c>
      <c r="CO148" s="115" t="s">
        <v>456</v>
      </c>
      <c r="CP148" s="45">
        <f t="shared" si="110"/>
        <v>0</v>
      </c>
      <c r="CQ148" s="45">
        <f t="shared" si="111"/>
        <v>0</v>
      </c>
      <c r="CR148" s="45">
        <f t="shared" si="112"/>
        <v>0</v>
      </c>
      <c r="CS148" s="45">
        <v>0</v>
      </c>
      <c r="CT148" s="45">
        <v>0</v>
      </c>
      <c r="CU148" s="45">
        <v>0</v>
      </c>
      <c r="CV148" s="45">
        <v>0</v>
      </c>
      <c r="CW148" s="45">
        <v>0</v>
      </c>
      <c r="CX148" s="45">
        <v>0</v>
      </c>
      <c r="CY148" s="45">
        <f t="shared" si="113"/>
        <v>0</v>
      </c>
      <c r="CZ148" s="115" t="s">
        <v>456</v>
      </c>
      <c r="DA148" s="45">
        <v>0</v>
      </c>
      <c r="DB148" s="45">
        <f t="shared" si="114"/>
        <v>0</v>
      </c>
      <c r="DC148" s="37" t="s">
        <v>456</v>
      </c>
      <c r="DD148" s="45">
        <v>0</v>
      </c>
      <c r="DE148" s="45">
        <v>0</v>
      </c>
      <c r="DF148" s="45">
        <v>0</v>
      </c>
      <c r="DG148" s="45">
        <v>0</v>
      </c>
      <c r="DH148" s="48"/>
      <c r="DI148" s="48"/>
      <c r="DJ148" s="48"/>
      <c r="DK148" s="46">
        <v>0</v>
      </c>
      <c r="DL148" s="26" t="s">
        <v>137</v>
      </c>
      <c r="DM148" s="26" t="s">
        <v>137</v>
      </c>
      <c r="DN148" s="26" t="s">
        <v>137</v>
      </c>
    </row>
    <row r="149" spans="1:118" s="27" customFormat="1">
      <c r="A149" s="26" t="s">
        <v>173</v>
      </c>
      <c r="B149" s="26" t="s">
        <v>210</v>
      </c>
      <c r="C149" s="26" t="s">
        <v>31</v>
      </c>
      <c r="D149" s="46">
        <v>1</v>
      </c>
      <c r="E149" s="45">
        <f t="shared" si="115"/>
        <v>0</v>
      </c>
      <c r="F149" s="46">
        <v>0</v>
      </c>
      <c r="G149" s="37" t="s">
        <v>456</v>
      </c>
      <c r="H149" s="46">
        <v>0</v>
      </c>
      <c r="I149" s="37" t="s">
        <v>456</v>
      </c>
      <c r="J149" s="46">
        <v>0</v>
      </c>
      <c r="K149" s="34">
        <f t="shared" si="88"/>
        <v>0</v>
      </c>
      <c r="L149" s="46">
        <v>0</v>
      </c>
      <c r="M149" s="46">
        <v>0</v>
      </c>
      <c r="N149" s="47">
        <f t="shared" si="89"/>
        <v>0</v>
      </c>
      <c r="O149" s="46">
        <v>0</v>
      </c>
      <c r="P149" s="46">
        <v>0</v>
      </c>
      <c r="Q149" s="34">
        <f t="shared" si="90"/>
        <v>0</v>
      </c>
      <c r="R149" s="46">
        <f t="shared" si="116"/>
        <v>0</v>
      </c>
      <c r="S149" s="46">
        <v>0</v>
      </c>
      <c r="T149" s="37" t="s">
        <v>456</v>
      </c>
      <c r="U149" s="46">
        <v>0</v>
      </c>
      <c r="V149" s="37" t="s">
        <v>456</v>
      </c>
      <c r="W149" s="46">
        <v>0</v>
      </c>
      <c r="X149" s="46">
        <v>0</v>
      </c>
      <c r="Y149" s="34">
        <f t="shared" si="91"/>
        <v>0</v>
      </c>
      <c r="Z149" s="46">
        <v>0</v>
      </c>
      <c r="AA149" s="34">
        <f t="shared" si="118"/>
        <v>0</v>
      </c>
      <c r="AB149" s="42"/>
      <c r="AC149" s="42"/>
      <c r="AD149" s="42"/>
      <c r="AE149" s="42"/>
      <c r="AF149" s="34"/>
      <c r="AG149" s="34"/>
      <c r="AH149" s="45">
        <v>0</v>
      </c>
      <c r="AI149" s="37" t="s">
        <v>456</v>
      </c>
      <c r="AJ149" s="45">
        <v>0</v>
      </c>
      <c r="AK149" s="37" t="s">
        <v>456</v>
      </c>
      <c r="AL149" s="45">
        <v>0</v>
      </c>
      <c r="AM149" s="37" t="s">
        <v>456</v>
      </c>
      <c r="AN149" s="45">
        <v>0</v>
      </c>
      <c r="AO149" s="37" t="s">
        <v>456</v>
      </c>
      <c r="AP149" s="45">
        <v>0</v>
      </c>
      <c r="AQ149" s="176">
        <f t="shared" si="117"/>
        <v>0</v>
      </c>
      <c r="AR149" s="45">
        <f t="shared" si="96"/>
        <v>0</v>
      </c>
      <c r="AS149" s="34">
        <f t="shared" si="119"/>
        <v>0</v>
      </c>
      <c r="AT149" s="149">
        <v>0</v>
      </c>
      <c r="AU149" s="149">
        <v>0</v>
      </c>
      <c r="AV149" s="149">
        <v>0</v>
      </c>
      <c r="AW149" s="45">
        <f t="shared" si="97"/>
        <v>0</v>
      </c>
      <c r="AX149" s="45">
        <v>0</v>
      </c>
      <c r="AY149" s="45">
        <v>0</v>
      </c>
      <c r="AZ149" s="45">
        <v>0</v>
      </c>
      <c r="BA149" s="45">
        <v>0</v>
      </c>
      <c r="BB149" s="34">
        <f t="shared" si="120"/>
        <v>0</v>
      </c>
      <c r="BC149" s="149">
        <v>0</v>
      </c>
      <c r="BD149" s="37" t="s">
        <v>456</v>
      </c>
      <c r="BE149" s="45">
        <f t="shared" si="98"/>
        <v>0</v>
      </c>
      <c r="BF149" s="45">
        <f t="shared" si="99"/>
        <v>0</v>
      </c>
      <c r="BG149" s="45">
        <f t="shared" si="100"/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5">
        <f t="shared" si="101"/>
        <v>0</v>
      </c>
      <c r="BR149" s="47">
        <f t="shared" si="121"/>
        <v>0</v>
      </c>
      <c r="BS149" s="45">
        <f t="shared" si="102"/>
        <v>0</v>
      </c>
      <c r="BT149" s="45">
        <f t="shared" si="103"/>
        <v>0</v>
      </c>
      <c r="BU149" s="45">
        <f t="shared" si="104"/>
        <v>0</v>
      </c>
      <c r="BV149" s="45">
        <f t="shared" si="105"/>
        <v>0</v>
      </c>
      <c r="BW149" s="45">
        <v>0</v>
      </c>
      <c r="BX149" s="45">
        <v>0</v>
      </c>
      <c r="BY149" s="45">
        <f t="shared" si="106"/>
        <v>0</v>
      </c>
      <c r="BZ149" s="45">
        <v>0</v>
      </c>
      <c r="CA149" s="45">
        <v>0</v>
      </c>
      <c r="CB149" s="45">
        <f t="shared" si="107"/>
        <v>0</v>
      </c>
      <c r="CC149" s="45">
        <v>0</v>
      </c>
      <c r="CD149" s="45">
        <v>0</v>
      </c>
      <c r="CE149" s="45">
        <f t="shared" si="108"/>
        <v>0</v>
      </c>
      <c r="CF149" s="45">
        <v>0</v>
      </c>
      <c r="CG149" s="45">
        <v>0</v>
      </c>
      <c r="CH149" s="45">
        <v>0</v>
      </c>
      <c r="CI149" s="45">
        <v>0</v>
      </c>
      <c r="CJ149" s="48"/>
      <c r="CK149" s="48"/>
      <c r="CL149" s="45">
        <v>0</v>
      </c>
      <c r="CM149" s="45">
        <v>0</v>
      </c>
      <c r="CN149" s="45">
        <f t="shared" si="109"/>
        <v>0</v>
      </c>
      <c r="CO149" s="115" t="s">
        <v>456</v>
      </c>
      <c r="CP149" s="45">
        <f t="shared" si="110"/>
        <v>0</v>
      </c>
      <c r="CQ149" s="45">
        <f t="shared" si="111"/>
        <v>0</v>
      </c>
      <c r="CR149" s="45">
        <f t="shared" si="112"/>
        <v>0</v>
      </c>
      <c r="CS149" s="45">
        <v>0</v>
      </c>
      <c r="CT149" s="45">
        <v>0</v>
      </c>
      <c r="CU149" s="45">
        <v>0</v>
      </c>
      <c r="CV149" s="45">
        <v>0</v>
      </c>
      <c r="CW149" s="45">
        <v>0</v>
      </c>
      <c r="CX149" s="45">
        <v>0</v>
      </c>
      <c r="CY149" s="45">
        <f t="shared" si="113"/>
        <v>0</v>
      </c>
      <c r="CZ149" s="115" t="s">
        <v>456</v>
      </c>
      <c r="DA149" s="45">
        <v>0</v>
      </c>
      <c r="DB149" s="45">
        <f t="shared" si="114"/>
        <v>0</v>
      </c>
      <c r="DC149" s="37" t="s">
        <v>456</v>
      </c>
      <c r="DD149" s="45">
        <v>0</v>
      </c>
      <c r="DE149" s="45">
        <v>0</v>
      </c>
      <c r="DF149" s="45">
        <v>0</v>
      </c>
      <c r="DG149" s="45">
        <v>0</v>
      </c>
      <c r="DH149" s="48"/>
      <c r="DI149" s="48"/>
      <c r="DJ149" s="48"/>
      <c r="DK149" s="46">
        <v>0</v>
      </c>
      <c r="DL149" s="46">
        <v>0</v>
      </c>
      <c r="DM149" s="46">
        <v>0</v>
      </c>
      <c r="DN149" s="46">
        <v>0</v>
      </c>
    </row>
    <row r="150" spans="1:118" s="27" customFormat="1">
      <c r="A150" s="26" t="s">
        <v>173</v>
      </c>
      <c r="B150" s="26" t="s">
        <v>216</v>
      </c>
      <c r="C150" s="26" t="s">
        <v>31</v>
      </c>
      <c r="D150" s="46">
        <v>29</v>
      </c>
      <c r="E150" s="45">
        <f t="shared" si="115"/>
        <v>1</v>
      </c>
      <c r="F150" s="46">
        <v>1</v>
      </c>
      <c r="G150" s="34">
        <f>(F150/E150)*100</f>
        <v>100</v>
      </c>
      <c r="H150" s="46">
        <v>0</v>
      </c>
      <c r="I150" s="34">
        <f>(H150/E150)*100</f>
        <v>0</v>
      </c>
      <c r="J150" s="46">
        <v>1</v>
      </c>
      <c r="K150" s="34">
        <f t="shared" si="88"/>
        <v>3.4482758620689653</v>
      </c>
      <c r="L150" s="46">
        <v>13</v>
      </c>
      <c r="M150" s="46">
        <v>6</v>
      </c>
      <c r="N150" s="47">
        <f t="shared" si="89"/>
        <v>20.689655172413794</v>
      </c>
      <c r="O150" s="46">
        <v>3</v>
      </c>
      <c r="P150" s="46">
        <v>1</v>
      </c>
      <c r="Q150" s="34">
        <f t="shared" si="90"/>
        <v>3.4482758620689653</v>
      </c>
      <c r="R150" s="46">
        <f t="shared" si="116"/>
        <v>1</v>
      </c>
      <c r="S150" s="46">
        <v>1</v>
      </c>
      <c r="T150" s="34">
        <f>(S150/R150)*100</f>
        <v>100</v>
      </c>
      <c r="U150" s="46">
        <v>0</v>
      </c>
      <c r="V150" s="34">
        <f>(U150/R150)*100</f>
        <v>0</v>
      </c>
      <c r="W150" s="46">
        <v>1</v>
      </c>
      <c r="X150" s="46">
        <v>1</v>
      </c>
      <c r="Y150" s="34">
        <f t="shared" si="91"/>
        <v>3.4482758620689653</v>
      </c>
      <c r="Z150" s="46">
        <v>1</v>
      </c>
      <c r="AA150" s="34">
        <f t="shared" si="118"/>
        <v>3.4482758620689653</v>
      </c>
      <c r="AB150" s="42">
        <v>51.52</v>
      </c>
      <c r="AC150" s="42">
        <v>119.24</v>
      </c>
      <c r="AD150" s="42">
        <v>154.56</v>
      </c>
      <c r="AE150" s="42">
        <v>238.48</v>
      </c>
      <c r="AF150" s="34">
        <v>3</v>
      </c>
      <c r="AG150" s="34">
        <v>2</v>
      </c>
      <c r="AH150" s="45">
        <v>0</v>
      </c>
      <c r="AI150" s="34">
        <f>(AH150/S150)*100</f>
        <v>0</v>
      </c>
      <c r="AJ150" s="45">
        <v>0</v>
      </c>
      <c r="AK150" s="34">
        <f>(AJ150/W150)*100</f>
        <v>0</v>
      </c>
      <c r="AL150" s="45">
        <v>0</v>
      </c>
      <c r="AM150" s="34">
        <f>(AL150/X150)*100</f>
        <v>0</v>
      </c>
      <c r="AN150" s="45">
        <v>0</v>
      </c>
      <c r="AO150" s="34">
        <f>(AN150/Z150)*100</f>
        <v>0</v>
      </c>
      <c r="AP150" s="45">
        <v>0</v>
      </c>
      <c r="AQ150" s="175">
        <f t="shared" si="117"/>
        <v>0</v>
      </c>
      <c r="AR150" s="45">
        <f t="shared" si="96"/>
        <v>1</v>
      </c>
      <c r="AS150" s="34">
        <f t="shared" si="119"/>
        <v>3.4482758620689653</v>
      </c>
      <c r="AT150" s="149">
        <v>0</v>
      </c>
      <c r="AU150" s="149">
        <v>1</v>
      </c>
      <c r="AV150" s="149">
        <v>0</v>
      </c>
      <c r="AW150" s="45">
        <f t="shared" si="97"/>
        <v>1</v>
      </c>
      <c r="AX150" s="45">
        <v>0</v>
      </c>
      <c r="AY150" s="45">
        <v>1</v>
      </c>
      <c r="AZ150" s="45">
        <v>0</v>
      </c>
      <c r="BA150" s="45">
        <v>1</v>
      </c>
      <c r="BB150" s="34">
        <f t="shared" si="120"/>
        <v>3.4482758620689653</v>
      </c>
      <c r="BC150" s="149">
        <v>0</v>
      </c>
      <c r="BD150" s="34">
        <f>(BC150/BA150)*100</f>
        <v>0</v>
      </c>
      <c r="BE150" s="45">
        <f t="shared" si="98"/>
        <v>0</v>
      </c>
      <c r="BF150" s="45">
        <f t="shared" si="99"/>
        <v>0</v>
      </c>
      <c r="BG150" s="45">
        <f t="shared" si="100"/>
        <v>1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1</v>
      </c>
      <c r="BN150" s="46">
        <v>0</v>
      </c>
      <c r="BO150" s="46">
        <v>0</v>
      </c>
      <c r="BP150" s="46">
        <v>0</v>
      </c>
      <c r="BQ150" s="45">
        <f t="shared" si="101"/>
        <v>0</v>
      </c>
      <c r="BR150" s="47">
        <f t="shared" si="121"/>
        <v>0</v>
      </c>
      <c r="BS150" s="45">
        <f t="shared" si="102"/>
        <v>0</v>
      </c>
      <c r="BT150" s="45">
        <f t="shared" si="103"/>
        <v>0</v>
      </c>
      <c r="BU150" s="45">
        <f t="shared" si="104"/>
        <v>0</v>
      </c>
      <c r="BV150" s="45">
        <f t="shared" si="105"/>
        <v>0</v>
      </c>
      <c r="BW150" s="45">
        <v>0</v>
      </c>
      <c r="BX150" s="45">
        <v>0</v>
      </c>
      <c r="BY150" s="45">
        <f t="shared" si="106"/>
        <v>0</v>
      </c>
      <c r="BZ150" s="45">
        <v>0</v>
      </c>
      <c r="CA150" s="45">
        <v>0</v>
      </c>
      <c r="CB150" s="45">
        <f t="shared" si="107"/>
        <v>0</v>
      </c>
      <c r="CC150" s="45">
        <v>0</v>
      </c>
      <c r="CD150" s="45">
        <v>0</v>
      </c>
      <c r="CE150" s="45">
        <f t="shared" si="108"/>
        <v>0</v>
      </c>
      <c r="CF150" s="45">
        <v>0</v>
      </c>
      <c r="CG150" s="45">
        <v>0</v>
      </c>
      <c r="CH150" s="45">
        <v>0</v>
      </c>
      <c r="CI150" s="45">
        <v>0</v>
      </c>
      <c r="CJ150" s="48"/>
      <c r="CK150" s="48"/>
      <c r="CL150" s="45">
        <v>0</v>
      </c>
      <c r="CM150" s="45">
        <v>0</v>
      </c>
      <c r="CN150" s="45">
        <f t="shared" si="109"/>
        <v>0</v>
      </c>
      <c r="CO150" s="115" t="s">
        <v>456</v>
      </c>
      <c r="CP150" s="45">
        <f t="shared" si="110"/>
        <v>0</v>
      </c>
      <c r="CQ150" s="45">
        <f t="shared" si="111"/>
        <v>0</v>
      </c>
      <c r="CR150" s="45">
        <f t="shared" si="112"/>
        <v>0</v>
      </c>
      <c r="CS150" s="45">
        <v>0</v>
      </c>
      <c r="CT150" s="45">
        <v>0</v>
      </c>
      <c r="CU150" s="45">
        <v>0</v>
      </c>
      <c r="CV150" s="45">
        <v>0</v>
      </c>
      <c r="CW150" s="45">
        <v>0</v>
      </c>
      <c r="CX150" s="45">
        <v>0</v>
      </c>
      <c r="CY150" s="45">
        <f t="shared" si="113"/>
        <v>0</v>
      </c>
      <c r="CZ150" s="115" t="s">
        <v>456</v>
      </c>
      <c r="DA150" s="45">
        <v>0</v>
      </c>
      <c r="DB150" s="45">
        <f t="shared" si="114"/>
        <v>0</v>
      </c>
      <c r="DC150" s="37" t="s">
        <v>456</v>
      </c>
      <c r="DD150" s="45">
        <v>0</v>
      </c>
      <c r="DE150" s="45">
        <v>0</v>
      </c>
      <c r="DF150" s="45">
        <v>0</v>
      </c>
      <c r="DG150" s="45">
        <v>0</v>
      </c>
      <c r="DH150" s="48"/>
      <c r="DI150" s="48"/>
      <c r="DJ150" s="48"/>
      <c r="DK150" s="46">
        <v>0</v>
      </c>
      <c r="DL150" s="46">
        <v>0</v>
      </c>
      <c r="DM150" s="46">
        <v>0</v>
      </c>
      <c r="DN150" s="46">
        <v>0</v>
      </c>
    </row>
    <row r="151" spans="1:118" s="27" customFormat="1">
      <c r="A151" s="26" t="s">
        <v>293</v>
      </c>
      <c r="B151" s="26" t="s">
        <v>391</v>
      </c>
      <c r="C151" s="26" t="s">
        <v>19</v>
      </c>
      <c r="D151" s="46">
        <v>81</v>
      </c>
      <c r="E151" s="45">
        <f t="shared" si="115"/>
        <v>2</v>
      </c>
      <c r="F151" s="26">
        <v>2</v>
      </c>
      <c r="G151" s="34">
        <f>(F151/E151)*100</f>
        <v>100</v>
      </c>
      <c r="H151" s="26">
        <v>0</v>
      </c>
      <c r="I151" s="34">
        <f>(H151/E151)*100</f>
        <v>0</v>
      </c>
      <c r="J151" s="26">
        <v>2</v>
      </c>
      <c r="K151" s="34">
        <f t="shared" si="88"/>
        <v>2.4691358024691357</v>
      </c>
      <c r="L151" s="26">
        <v>9</v>
      </c>
      <c r="M151" s="26">
        <v>5</v>
      </c>
      <c r="N151" s="47">
        <f t="shared" si="89"/>
        <v>6.1728395061728394</v>
      </c>
      <c r="O151" s="26">
        <v>0</v>
      </c>
      <c r="P151" s="26">
        <v>0</v>
      </c>
      <c r="Q151" s="34">
        <f t="shared" si="90"/>
        <v>0</v>
      </c>
      <c r="R151" s="46">
        <f t="shared" si="116"/>
        <v>0</v>
      </c>
      <c r="S151" s="26">
        <v>0</v>
      </c>
      <c r="T151" s="37" t="s">
        <v>456</v>
      </c>
      <c r="U151" s="26">
        <v>0</v>
      </c>
      <c r="V151" s="37" t="s">
        <v>456</v>
      </c>
      <c r="W151" s="46">
        <v>0</v>
      </c>
      <c r="X151" s="26">
        <v>0</v>
      </c>
      <c r="Y151" s="34">
        <f t="shared" si="91"/>
        <v>0</v>
      </c>
      <c r="Z151" s="46">
        <v>0</v>
      </c>
      <c r="AA151" s="34">
        <f t="shared" si="118"/>
        <v>0</v>
      </c>
      <c r="AB151" s="120" t="s">
        <v>392</v>
      </c>
      <c r="AC151" s="120" t="s">
        <v>392</v>
      </c>
      <c r="AD151" s="120" t="s">
        <v>392</v>
      </c>
      <c r="AE151" s="120" t="s">
        <v>392</v>
      </c>
      <c r="AF151" s="37" t="s">
        <v>392</v>
      </c>
      <c r="AG151" s="37" t="s">
        <v>392</v>
      </c>
      <c r="AH151" s="169">
        <v>0</v>
      </c>
      <c r="AI151" s="37" t="s">
        <v>456</v>
      </c>
      <c r="AJ151" s="169">
        <v>0</v>
      </c>
      <c r="AK151" s="37" t="s">
        <v>456</v>
      </c>
      <c r="AL151" s="169">
        <v>0</v>
      </c>
      <c r="AM151" s="37" t="s">
        <v>456</v>
      </c>
      <c r="AN151" s="169">
        <v>0</v>
      </c>
      <c r="AO151" s="37" t="s">
        <v>456</v>
      </c>
      <c r="AP151" s="45">
        <v>0</v>
      </c>
      <c r="AQ151" s="176">
        <f t="shared" si="117"/>
        <v>0</v>
      </c>
      <c r="AR151" s="45">
        <f t="shared" si="96"/>
        <v>0</v>
      </c>
      <c r="AS151" s="34">
        <f t="shared" si="119"/>
        <v>0</v>
      </c>
      <c r="AT151" s="149">
        <v>0</v>
      </c>
      <c r="AU151" s="149">
        <v>0</v>
      </c>
      <c r="AV151" s="149">
        <v>0</v>
      </c>
      <c r="AW151" s="45">
        <f t="shared" si="97"/>
        <v>0</v>
      </c>
      <c r="AX151" s="45">
        <v>0</v>
      </c>
      <c r="AY151" s="45">
        <v>0</v>
      </c>
      <c r="AZ151" s="45">
        <v>0</v>
      </c>
      <c r="BA151" s="45">
        <v>0</v>
      </c>
      <c r="BB151" s="34">
        <f t="shared" si="120"/>
        <v>0</v>
      </c>
      <c r="BC151" s="149">
        <v>0</v>
      </c>
      <c r="BD151" s="37" t="s">
        <v>456</v>
      </c>
      <c r="BE151" s="45">
        <f t="shared" si="98"/>
        <v>0</v>
      </c>
      <c r="BF151" s="45">
        <f t="shared" si="99"/>
        <v>0</v>
      </c>
      <c r="BG151" s="45">
        <f t="shared" si="100"/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5">
        <f t="shared" si="101"/>
        <v>0</v>
      </c>
      <c r="BR151" s="47">
        <f t="shared" si="121"/>
        <v>0</v>
      </c>
      <c r="BS151" s="45">
        <f t="shared" si="102"/>
        <v>0</v>
      </c>
      <c r="BT151" s="45">
        <f t="shared" si="103"/>
        <v>0</v>
      </c>
      <c r="BU151" s="45">
        <f t="shared" si="104"/>
        <v>0</v>
      </c>
      <c r="BV151" s="45">
        <f t="shared" si="105"/>
        <v>0</v>
      </c>
      <c r="BW151" s="45">
        <v>0</v>
      </c>
      <c r="BX151" s="45">
        <v>0</v>
      </c>
      <c r="BY151" s="45">
        <f t="shared" si="106"/>
        <v>0</v>
      </c>
      <c r="BZ151" s="45">
        <v>0</v>
      </c>
      <c r="CA151" s="45">
        <v>0</v>
      </c>
      <c r="CB151" s="45">
        <f t="shared" si="107"/>
        <v>0</v>
      </c>
      <c r="CC151" s="45">
        <v>0</v>
      </c>
      <c r="CD151" s="45">
        <v>0</v>
      </c>
      <c r="CE151" s="45">
        <f t="shared" si="108"/>
        <v>0</v>
      </c>
      <c r="CF151" s="45">
        <v>0</v>
      </c>
      <c r="CG151" s="45">
        <v>0</v>
      </c>
      <c r="CH151" s="45">
        <v>0</v>
      </c>
      <c r="CI151" s="45">
        <v>0</v>
      </c>
      <c r="CJ151" s="48"/>
      <c r="CK151" s="48"/>
      <c r="CL151" s="45">
        <v>0</v>
      </c>
      <c r="CM151" s="45">
        <v>0</v>
      </c>
      <c r="CN151" s="45">
        <f t="shared" si="109"/>
        <v>0</v>
      </c>
      <c r="CO151" s="115" t="s">
        <v>456</v>
      </c>
      <c r="CP151" s="45">
        <f t="shared" si="110"/>
        <v>0</v>
      </c>
      <c r="CQ151" s="45">
        <f t="shared" si="111"/>
        <v>0</v>
      </c>
      <c r="CR151" s="45">
        <f t="shared" si="112"/>
        <v>0</v>
      </c>
      <c r="CS151" s="45">
        <v>0</v>
      </c>
      <c r="CT151" s="45">
        <v>0</v>
      </c>
      <c r="CU151" s="45">
        <v>0</v>
      </c>
      <c r="CV151" s="45">
        <v>0</v>
      </c>
      <c r="CW151" s="45">
        <v>0</v>
      </c>
      <c r="CX151" s="45">
        <v>0</v>
      </c>
      <c r="CY151" s="45">
        <f t="shared" si="113"/>
        <v>0</v>
      </c>
      <c r="CZ151" s="115" t="s">
        <v>456</v>
      </c>
      <c r="DA151" s="45">
        <v>0</v>
      </c>
      <c r="DB151" s="45">
        <f t="shared" si="114"/>
        <v>0</v>
      </c>
      <c r="DC151" s="37" t="s">
        <v>456</v>
      </c>
      <c r="DD151" s="45">
        <v>0</v>
      </c>
      <c r="DE151" s="45">
        <v>0</v>
      </c>
      <c r="DF151" s="45">
        <v>0</v>
      </c>
      <c r="DG151" s="45">
        <v>0</v>
      </c>
      <c r="DH151" s="48"/>
      <c r="DI151" s="48"/>
      <c r="DJ151" s="48"/>
      <c r="DK151" s="46">
        <v>0</v>
      </c>
      <c r="DL151" s="46" t="s">
        <v>392</v>
      </c>
      <c r="DM151" s="46" t="s">
        <v>392</v>
      </c>
      <c r="DN151" s="46">
        <v>0</v>
      </c>
    </row>
    <row r="152" spans="1:118" s="27" customFormat="1">
      <c r="A152" s="26" t="s">
        <v>294</v>
      </c>
      <c r="B152" s="26" t="s">
        <v>391</v>
      </c>
      <c r="C152" s="26" t="s">
        <v>34</v>
      </c>
      <c r="D152" s="46">
        <v>-1</v>
      </c>
      <c r="E152" s="45">
        <f t="shared" si="115"/>
        <v>0</v>
      </c>
      <c r="F152" s="26">
        <v>0</v>
      </c>
      <c r="G152" s="37" t="s">
        <v>456</v>
      </c>
      <c r="H152" s="26">
        <v>0</v>
      </c>
      <c r="I152" s="37" t="s">
        <v>456</v>
      </c>
      <c r="J152" s="26">
        <v>0</v>
      </c>
      <c r="K152" s="34">
        <f t="shared" si="88"/>
        <v>0</v>
      </c>
      <c r="L152" s="26">
        <v>0</v>
      </c>
      <c r="M152" s="26">
        <v>0</v>
      </c>
      <c r="N152" s="47">
        <f t="shared" si="89"/>
        <v>0</v>
      </c>
      <c r="O152" s="26">
        <v>0</v>
      </c>
      <c r="P152" s="26">
        <v>0</v>
      </c>
      <c r="Q152" s="34">
        <f t="shared" si="90"/>
        <v>0</v>
      </c>
      <c r="R152" s="46">
        <f t="shared" si="116"/>
        <v>0</v>
      </c>
      <c r="S152" s="26">
        <v>0</v>
      </c>
      <c r="T152" s="37" t="s">
        <v>456</v>
      </c>
      <c r="U152" s="26">
        <v>0</v>
      </c>
      <c r="V152" s="37" t="s">
        <v>456</v>
      </c>
      <c r="W152" s="46">
        <v>0</v>
      </c>
      <c r="X152" s="26">
        <v>0</v>
      </c>
      <c r="Y152" s="34">
        <f t="shared" si="91"/>
        <v>0</v>
      </c>
      <c r="Z152" s="46">
        <v>0</v>
      </c>
      <c r="AA152" s="34">
        <f t="shared" si="118"/>
        <v>0</v>
      </c>
      <c r="AB152" s="120" t="s">
        <v>392</v>
      </c>
      <c r="AC152" s="120" t="s">
        <v>392</v>
      </c>
      <c r="AD152" s="120" t="s">
        <v>392</v>
      </c>
      <c r="AE152" s="120" t="s">
        <v>392</v>
      </c>
      <c r="AF152" s="37" t="s">
        <v>392</v>
      </c>
      <c r="AG152" s="37" t="s">
        <v>392</v>
      </c>
      <c r="AH152" s="169">
        <v>0</v>
      </c>
      <c r="AI152" s="37" t="s">
        <v>456</v>
      </c>
      <c r="AJ152" s="169">
        <v>0</v>
      </c>
      <c r="AK152" s="37" t="s">
        <v>456</v>
      </c>
      <c r="AL152" s="169">
        <v>0</v>
      </c>
      <c r="AM152" s="37" t="s">
        <v>456</v>
      </c>
      <c r="AN152" s="169">
        <v>0</v>
      </c>
      <c r="AO152" s="37" t="s">
        <v>456</v>
      </c>
      <c r="AP152" s="45">
        <v>0</v>
      </c>
      <c r="AQ152" s="176">
        <f t="shared" si="117"/>
        <v>0</v>
      </c>
      <c r="AR152" s="45">
        <f t="shared" si="96"/>
        <v>0</v>
      </c>
      <c r="AS152" s="34">
        <f t="shared" si="119"/>
        <v>0</v>
      </c>
      <c r="AT152" s="149">
        <v>0</v>
      </c>
      <c r="AU152" s="149">
        <v>0</v>
      </c>
      <c r="AV152" s="149">
        <v>0</v>
      </c>
      <c r="AW152" s="45">
        <f t="shared" si="97"/>
        <v>0</v>
      </c>
      <c r="AX152" s="45">
        <v>0</v>
      </c>
      <c r="AY152" s="45">
        <v>0</v>
      </c>
      <c r="AZ152" s="45">
        <v>0</v>
      </c>
      <c r="BA152" s="45">
        <v>0</v>
      </c>
      <c r="BB152" s="34">
        <f t="shared" si="120"/>
        <v>0</v>
      </c>
      <c r="BC152" s="149">
        <v>0</v>
      </c>
      <c r="BD152" s="37" t="s">
        <v>456</v>
      </c>
      <c r="BE152" s="45">
        <f t="shared" si="98"/>
        <v>0</v>
      </c>
      <c r="BF152" s="45">
        <f t="shared" si="99"/>
        <v>0</v>
      </c>
      <c r="BG152" s="45">
        <f t="shared" si="100"/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5">
        <f t="shared" si="101"/>
        <v>0</v>
      </c>
      <c r="BR152" s="47">
        <f t="shared" si="121"/>
        <v>0</v>
      </c>
      <c r="BS152" s="45">
        <f t="shared" si="102"/>
        <v>0</v>
      </c>
      <c r="BT152" s="45">
        <f t="shared" si="103"/>
        <v>0</v>
      </c>
      <c r="BU152" s="45">
        <f t="shared" si="104"/>
        <v>0</v>
      </c>
      <c r="BV152" s="45">
        <f t="shared" si="105"/>
        <v>0</v>
      </c>
      <c r="BW152" s="45">
        <v>0</v>
      </c>
      <c r="BX152" s="45">
        <v>0</v>
      </c>
      <c r="BY152" s="45">
        <f t="shared" si="106"/>
        <v>0</v>
      </c>
      <c r="BZ152" s="45">
        <v>0</v>
      </c>
      <c r="CA152" s="45">
        <v>0</v>
      </c>
      <c r="CB152" s="45">
        <f t="shared" si="107"/>
        <v>0</v>
      </c>
      <c r="CC152" s="45">
        <v>0</v>
      </c>
      <c r="CD152" s="45">
        <v>0</v>
      </c>
      <c r="CE152" s="45">
        <f t="shared" si="108"/>
        <v>0</v>
      </c>
      <c r="CF152" s="45">
        <v>0</v>
      </c>
      <c r="CG152" s="45">
        <v>0</v>
      </c>
      <c r="CH152" s="45">
        <v>0</v>
      </c>
      <c r="CI152" s="45">
        <v>0</v>
      </c>
      <c r="CJ152" s="48"/>
      <c r="CK152" s="48"/>
      <c r="CL152" s="45">
        <v>0</v>
      </c>
      <c r="CM152" s="45">
        <v>0</v>
      </c>
      <c r="CN152" s="45">
        <f t="shared" si="109"/>
        <v>0</v>
      </c>
      <c r="CO152" s="115" t="s">
        <v>456</v>
      </c>
      <c r="CP152" s="45">
        <f t="shared" si="110"/>
        <v>0</v>
      </c>
      <c r="CQ152" s="45">
        <f t="shared" si="111"/>
        <v>0</v>
      </c>
      <c r="CR152" s="45">
        <f t="shared" si="112"/>
        <v>0</v>
      </c>
      <c r="CS152" s="45">
        <v>0</v>
      </c>
      <c r="CT152" s="45">
        <v>0</v>
      </c>
      <c r="CU152" s="45">
        <v>0</v>
      </c>
      <c r="CV152" s="45">
        <v>0</v>
      </c>
      <c r="CW152" s="45">
        <v>0</v>
      </c>
      <c r="CX152" s="45">
        <v>0</v>
      </c>
      <c r="CY152" s="45">
        <f t="shared" si="113"/>
        <v>0</v>
      </c>
      <c r="CZ152" s="115" t="s">
        <v>456</v>
      </c>
      <c r="DA152" s="45">
        <v>0</v>
      </c>
      <c r="DB152" s="45">
        <f t="shared" si="114"/>
        <v>0</v>
      </c>
      <c r="DC152" s="37" t="s">
        <v>456</v>
      </c>
      <c r="DD152" s="45">
        <v>0</v>
      </c>
      <c r="DE152" s="45">
        <v>0</v>
      </c>
      <c r="DF152" s="45">
        <v>0</v>
      </c>
      <c r="DG152" s="45">
        <v>0</v>
      </c>
      <c r="DH152" s="48"/>
      <c r="DI152" s="48"/>
      <c r="DJ152" s="48"/>
      <c r="DK152" s="46">
        <v>0</v>
      </c>
      <c r="DL152" s="46" t="s">
        <v>392</v>
      </c>
      <c r="DM152" s="46" t="s">
        <v>392</v>
      </c>
      <c r="DN152" s="46">
        <v>0</v>
      </c>
    </row>
    <row r="153" spans="1:118" s="27" customFormat="1">
      <c r="A153" s="26" t="s">
        <v>295</v>
      </c>
      <c r="B153" s="26" t="s">
        <v>391</v>
      </c>
      <c r="C153" s="26" t="s">
        <v>34</v>
      </c>
      <c r="D153" s="46">
        <v>23</v>
      </c>
      <c r="E153" s="45">
        <f t="shared" si="115"/>
        <v>0</v>
      </c>
      <c r="F153" s="26">
        <v>0</v>
      </c>
      <c r="G153" s="37" t="s">
        <v>456</v>
      </c>
      <c r="H153" s="26">
        <v>0</v>
      </c>
      <c r="I153" s="37" t="s">
        <v>456</v>
      </c>
      <c r="J153" s="26">
        <v>0</v>
      </c>
      <c r="K153" s="34">
        <f t="shared" si="88"/>
        <v>0</v>
      </c>
      <c r="L153" s="26">
        <v>3</v>
      </c>
      <c r="M153" s="26">
        <v>2</v>
      </c>
      <c r="N153" s="47">
        <f t="shared" si="89"/>
        <v>8.695652173913043</v>
      </c>
      <c r="O153" s="26">
        <v>0</v>
      </c>
      <c r="P153" s="26">
        <v>0</v>
      </c>
      <c r="Q153" s="34">
        <f t="shared" si="90"/>
        <v>0</v>
      </c>
      <c r="R153" s="46">
        <f t="shared" si="116"/>
        <v>0</v>
      </c>
      <c r="S153" s="26">
        <v>0</v>
      </c>
      <c r="T153" s="37" t="s">
        <v>456</v>
      </c>
      <c r="U153" s="26">
        <v>0</v>
      </c>
      <c r="V153" s="37" t="s">
        <v>456</v>
      </c>
      <c r="W153" s="46">
        <v>0</v>
      </c>
      <c r="X153" s="26">
        <v>0</v>
      </c>
      <c r="Y153" s="34">
        <f t="shared" si="91"/>
        <v>0</v>
      </c>
      <c r="Z153" s="46">
        <v>0</v>
      </c>
      <c r="AA153" s="34">
        <f t="shared" si="118"/>
        <v>0</v>
      </c>
      <c r="AB153" s="120" t="s">
        <v>392</v>
      </c>
      <c r="AC153" s="120" t="s">
        <v>392</v>
      </c>
      <c r="AD153" s="120" t="s">
        <v>392</v>
      </c>
      <c r="AE153" s="120" t="s">
        <v>392</v>
      </c>
      <c r="AF153" s="37" t="s">
        <v>392</v>
      </c>
      <c r="AG153" s="37" t="s">
        <v>392</v>
      </c>
      <c r="AH153" s="169">
        <v>0</v>
      </c>
      <c r="AI153" s="37" t="s">
        <v>456</v>
      </c>
      <c r="AJ153" s="169">
        <v>0</v>
      </c>
      <c r="AK153" s="37" t="s">
        <v>456</v>
      </c>
      <c r="AL153" s="169">
        <v>0</v>
      </c>
      <c r="AM153" s="37" t="s">
        <v>456</v>
      </c>
      <c r="AN153" s="169">
        <v>0</v>
      </c>
      <c r="AO153" s="37" t="s">
        <v>456</v>
      </c>
      <c r="AP153" s="45">
        <v>0</v>
      </c>
      <c r="AQ153" s="176">
        <f t="shared" si="117"/>
        <v>0</v>
      </c>
      <c r="AR153" s="45">
        <f t="shared" si="96"/>
        <v>0</v>
      </c>
      <c r="AS153" s="34">
        <f t="shared" si="119"/>
        <v>0</v>
      </c>
      <c r="AT153" s="149">
        <v>0</v>
      </c>
      <c r="AU153" s="149">
        <v>0</v>
      </c>
      <c r="AV153" s="149">
        <v>0</v>
      </c>
      <c r="AW153" s="45">
        <f t="shared" si="97"/>
        <v>0</v>
      </c>
      <c r="AX153" s="45">
        <v>0</v>
      </c>
      <c r="AY153" s="45">
        <v>0</v>
      </c>
      <c r="AZ153" s="45">
        <v>0</v>
      </c>
      <c r="BA153" s="45">
        <v>0</v>
      </c>
      <c r="BB153" s="34">
        <f t="shared" si="120"/>
        <v>0</v>
      </c>
      <c r="BC153" s="149">
        <v>0</v>
      </c>
      <c r="BD153" s="37" t="s">
        <v>456</v>
      </c>
      <c r="BE153" s="45">
        <f t="shared" si="98"/>
        <v>0</v>
      </c>
      <c r="BF153" s="45">
        <f t="shared" si="99"/>
        <v>0</v>
      </c>
      <c r="BG153" s="45">
        <f t="shared" si="100"/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5">
        <f t="shared" si="101"/>
        <v>0</v>
      </c>
      <c r="BR153" s="47">
        <f t="shared" si="121"/>
        <v>0</v>
      </c>
      <c r="BS153" s="45">
        <f t="shared" si="102"/>
        <v>0</v>
      </c>
      <c r="BT153" s="45">
        <f t="shared" si="103"/>
        <v>0</v>
      </c>
      <c r="BU153" s="45">
        <f t="shared" si="104"/>
        <v>0</v>
      </c>
      <c r="BV153" s="45">
        <f t="shared" si="105"/>
        <v>0</v>
      </c>
      <c r="BW153" s="45">
        <v>0</v>
      </c>
      <c r="BX153" s="45">
        <v>0</v>
      </c>
      <c r="BY153" s="45">
        <f t="shared" si="106"/>
        <v>0</v>
      </c>
      <c r="BZ153" s="45">
        <v>0</v>
      </c>
      <c r="CA153" s="45">
        <v>0</v>
      </c>
      <c r="CB153" s="45">
        <f t="shared" si="107"/>
        <v>0</v>
      </c>
      <c r="CC153" s="45">
        <v>0</v>
      </c>
      <c r="CD153" s="45">
        <v>0</v>
      </c>
      <c r="CE153" s="45">
        <f t="shared" si="108"/>
        <v>0</v>
      </c>
      <c r="CF153" s="45">
        <v>0</v>
      </c>
      <c r="CG153" s="45">
        <v>0</v>
      </c>
      <c r="CH153" s="45">
        <v>0</v>
      </c>
      <c r="CI153" s="45">
        <v>0</v>
      </c>
      <c r="CJ153" s="48"/>
      <c r="CK153" s="48"/>
      <c r="CL153" s="45">
        <v>0</v>
      </c>
      <c r="CM153" s="45">
        <v>0</v>
      </c>
      <c r="CN153" s="45">
        <f t="shared" si="109"/>
        <v>0</v>
      </c>
      <c r="CO153" s="115" t="s">
        <v>456</v>
      </c>
      <c r="CP153" s="45">
        <f t="shared" si="110"/>
        <v>0</v>
      </c>
      <c r="CQ153" s="45">
        <f t="shared" si="111"/>
        <v>0</v>
      </c>
      <c r="CR153" s="45">
        <f t="shared" si="112"/>
        <v>0</v>
      </c>
      <c r="CS153" s="45">
        <v>0</v>
      </c>
      <c r="CT153" s="45">
        <v>0</v>
      </c>
      <c r="CU153" s="45">
        <v>0</v>
      </c>
      <c r="CV153" s="45">
        <v>0</v>
      </c>
      <c r="CW153" s="45">
        <v>0</v>
      </c>
      <c r="CX153" s="45">
        <v>0</v>
      </c>
      <c r="CY153" s="45">
        <f t="shared" si="113"/>
        <v>0</v>
      </c>
      <c r="CZ153" s="115" t="s">
        <v>456</v>
      </c>
      <c r="DA153" s="45">
        <v>0</v>
      </c>
      <c r="DB153" s="45">
        <f t="shared" si="114"/>
        <v>0</v>
      </c>
      <c r="DC153" s="37" t="s">
        <v>456</v>
      </c>
      <c r="DD153" s="45">
        <v>0</v>
      </c>
      <c r="DE153" s="45">
        <v>0</v>
      </c>
      <c r="DF153" s="45">
        <v>0</v>
      </c>
      <c r="DG153" s="45">
        <v>0</v>
      </c>
      <c r="DH153" s="48"/>
      <c r="DI153" s="48"/>
      <c r="DJ153" s="48"/>
      <c r="DK153" s="46">
        <v>0</v>
      </c>
      <c r="DL153" s="46" t="s">
        <v>392</v>
      </c>
      <c r="DM153" s="46" t="s">
        <v>392</v>
      </c>
      <c r="DN153" s="46">
        <v>0</v>
      </c>
    </row>
    <row r="154" spans="1:118" s="27" customFormat="1">
      <c r="A154" s="26" t="s">
        <v>295</v>
      </c>
      <c r="B154" s="26" t="s">
        <v>447</v>
      </c>
      <c r="C154" s="26" t="s">
        <v>34</v>
      </c>
      <c r="D154" s="46">
        <v>66</v>
      </c>
      <c r="E154" s="169" t="s">
        <v>392</v>
      </c>
      <c r="F154" s="26" t="s">
        <v>392</v>
      </c>
      <c r="G154" s="37" t="s">
        <v>456</v>
      </c>
      <c r="H154" s="26" t="s">
        <v>392</v>
      </c>
      <c r="I154" s="37" t="s">
        <v>456</v>
      </c>
      <c r="J154" s="26" t="s">
        <v>392</v>
      </c>
      <c r="K154" s="37" t="s">
        <v>456</v>
      </c>
      <c r="L154" s="26" t="s">
        <v>392</v>
      </c>
      <c r="M154" s="26" t="s">
        <v>392</v>
      </c>
      <c r="N154" s="115" t="s">
        <v>456</v>
      </c>
      <c r="O154" s="26" t="s">
        <v>392</v>
      </c>
      <c r="P154" s="26" t="s">
        <v>392</v>
      </c>
      <c r="Q154" s="37" t="s">
        <v>456</v>
      </c>
      <c r="R154" s="26" t="s">
        <v>392</v>
      </c>
      <c r="S154" s="26" t="s">
        <v>392</v>
      </c>
      <c r="T154" s="37" t="s">
        <v>456</v>
      </c>
      <c r="U154" s="26" t="s">
        <v>392</v>
      </c>
      <c r="V154" s="37" t="s">
        <v>456</v>
      </c>
      <c r="W154" s="46">
        <v>0</v>
      </c>
      <c r="X154" s="26" t="s">
        <v>392</v>
      </c>
      <c r="Y154" s="37" t="s">
        <v>456</v>
      </c>
      <c r="Z154" s="46">
        <v>0</v>
      </c>
      <c r="AA154" s="34">
        <f t="shared" si="118"/>
        <v>0</v>
      </c>
      <c r="AB154" s="26" t="s">
        <v>392</v>
      </c>
      <c r="AC154" s="26" t="s">
        <v>392</v>
      </c>
      <c r="AD154" s="26" t="s">
        <v>392</v>
      </c>
      <c r="AE154" s="26" t="s">
        <v>392</v>
      </c>
      <c r="AF154" s="26" t="s">
        <v>392</v>
      </c>
      <c r="AG154" s="26" t="s">
        <v>392</v>
      </c>
      <c r="AH154" s="26" t="s">
        <v>392</v>
      </c>
      <c r="AI154" s="37" t="s">
        <v>456</v>
      </c>
      <c r="AJ154" s="26" t="s">
        <v>392</v>
      </c>
      <c r="AK154" s="37" t="s">
        <v>456</v>
      </c>
      <c r="AL154" s="26" t="s">
        <v>392</v>
      </c>
      <c r="AM154" s="37" t="s">
        <v>456</v>
      </c>
      <c r="AN154" s="26" t="s">
        <v>392</v>
      </c>
      <c r="AO154" s="37" t="s">
        <v>456</v>
      </c>
      <c r="AP154" s="45">
        <v>0</v>
      </c>
      <c r="AQ154" s="183">
        <f t="shared" si="117"/>
        <v>0</v>
      </c>
      <c r="AR154" s="45">
        <f t="shared" si="96"/>
        <v>0</v>
      </c>
      <c r="AS154" s="34">
        <f t="shared" si="119"/>
        <v>0</v>
      </c>
      <c r="AT154" s="149">
        <v>0</v>
      </c>
      <c r="AU154" s="149">
        <v>0</v>
      </c>
      <c r="AV154" s="149">
        <v>0</v>
      </c>
      <c r="AW154" s="45">
        <f t="shared" si="97"/>
        <v>0</v>
      </c>
      <c r="AX154" s="45">
        <v>0</v>
      </c>
      <c r="AY154" s="45">
        <v>0</v>
      </c>
      <c r="AZ154" s="45">
        <v>0</v>
      </c>
      <c r="BA154" s="45">
        <v>0</v>
      </c>
      <c r="BB154" s="34">
        <f t="shared" si="120"/>
        <v>0</v>
      </c>
      <c r="BC154" s="149">
        <v>0</v>
      </c>
      <c r="BD154" s="37" t="s">
        <v>456</v>
      </c>
      <c r="BE154" s="45">
        <f t="shared" si="98"/>
        <v>0</v>
      </c>
      <c r="BF154" s="45">
        <f t="shared" si="99"/>
        <v>0</v>
      </c>
      <c r="BG154" s="45">
        <f t="shared" si="100"/>
        <v>0</v>
      </c>
      <c r="BH154" s="46">
        <v>0</v>
      </c>
      <c r="BI154" s="46">
        <v>0</v>
      </c>
      <c r="BJ154" s="46">
        <v>0</v>
      </c>
      <c r="BK154" s="46">
        <v>0</v>
      </c>
      <c r="BL154" s="46">
        <v>0</v>
      </c>
      <c r="BM154" s="46">
        <v>0</v>
      </c>
      <c r="BN154" s="46">
        <v>0</v>
      </c>
      <c r="BO154" s="46">
        <v>0</v>
      </c>
      <c r="BP154" s="46">
        <v>0</v>
      </c>
      <c r="BQ154" s="45">
        <f t="shared" si="101"/>
        <v>0</v>
      </c>
      <c r="BR154" s="47">
        <f t="shared" si="121"/>
        <v>0</v>
      </c>
      <c r="BS154" s="45">
        <f t="shared" si="102"/>
        <v>0</v>
      </c>
      <c r="BT154" s="45">
        <f t="shared" si="103"/>
        <v>0</v>
      </c>
      <c r="BU154" s="45">
        <f t="shared" si="104"/>
        <v>0</v>
      </c>
      <c r="BV154" s="45">
        <f t="shared" si="105"/>
        <v>0</v>
      </c>
      <c r="BW154" s="45">
        <v>0</v>
      </c>
      <c r="BX154" s="45">
        <v>0</v>
      </c>
      <c r="BY154" s="45">
        <f t="shared" si="106"/>
        <v>0</v>
      </c>
      <c r="BZ154" s="45">
        <v>0</v>
      </c>
      <c r="CA154" s="45">
        <v>0</v>
      </c>
      <c r="CB154" s="45">
        <f t="shared" si="107"/>
        <v>0</v>
      </c>
      <c r="CC154" s="45">
        <v>0</v>
      </c>
      <c r="CD154" s="45">
        <v>0</v>
      </c>
      <c r="CE154" s="45">
        <f t="shared" si="108"/>
        <v>0</v>
      </c>
      <c r="CF154" s="45">
        <v>0</v>
      </c>
      <c r="CG154" s="45">
        <v>0</v>
      </c>
      <c r="CH154" s="45">
        <v>0</v>
      </c>
      <c r="CI154" s="45">
        <v>0</v>
      </c>
      <c r="CJ154" s="48"/>
      <c r="CK154" s="48"/>
      <c r="CL154" s="45">
        <v>0</v>
      </c>
      <c r="CM154" s="45">
        <v>0</v>
      </c>
      <c r="CN154" s="45">
        <f t="shared" si="109"/>
        <v>0</v>
      </c>
      <c r="CO154" s="115" t="s">
        <v>456</v>
      </c>
      <c r="CP154" s="45">
        <f t="shared" si="110"/>
        <v>0</v>
      </c>
      <c r="CQ154" s="45">
        <f t="shared" si="111"/>
        <v>0</v>
      </c>
      <c r="CR154" s="45">
        <f t="shared" si="112"/>
        <v>0</v>
      </c>
      <c r="CS154" s="45">
        <v>0</v>
      </c>
      <c r="CT154" s="45">
        <v>0</v>
      </c>
      <c r="CU154" s="45">
        <v>0</v>
      </c>
      <c r="CV154" s="45">
        <v>0</v>
      </c>
      <c r="CW154" s="45">
        <v>0</v>
      </c>
      <c r="CX154" s="45">
        <v>0</v>
      </c>
      <c r="CY154" s="45">
        <f t="shared" si="113"/>
        <v>0</v>
      </c>
      <c r="CZ154" s="115" t="s">
        <v>456</v>
      </c>
      <c r="DA154" s="45">
        <v>0</v>
      </c>
      <c r="DB154" s="45">
        <f t="shared" si="114"/>
        <v>0</v>
      </c>
      <c r="DC154" s="37" t="s">
        <v>456</v>
      </c>
      <c r="DD154" s="45">
        <v>0</v>
      </c>
      <c r="DE154" s="45">
        <v>0</v>
      </c>
      <c r="DF154" s="45">
        <v>0</v>
      </c>
      <c r="DG154" s="45">
        <v>0</v>
      </c>
      <c r="DH154" s="48"/>
      <c r="DI154" s="48"/>
      <c r="DJ154" s="48"/>
      <c r="DK154" s="46">
        <v>0</v>
      </c>
      <c r="DL154" s="46">
        <v>0</v>
      </c>
      <c r="DM154" s="46">
        <v>0</v>
      </c>
      <c r="DN154" s="46">
        <v>0</v>
      </c>
    </row>
    <row r="155" spans="1:118" s="27" customFormat="1">
      <c r="A155" s="26" t="s">
        <v>296</v>
      </c>
      <c r="B155" s="26" t="s">
        <v>391</v>
      </c>
      <c r="C155" s="26" t="s">
        <v>32</v>
      </c>
      <c r="D155" s="46">
        <v>29</v>
      </c>
      <c r="E155" s="45">
        <f>F155+H155</f>
        <v>1</v>
      </c>
      <c r="F155" s="26">
        <v>1</v>
      </c>
      <c r="G155" s="34">
        <f>(F155/E155)*100</f>
        <v>100</v>
      </c>
      <c r="H155" s="26">
        <v>0</v>
      </c>
      <c r="I155" s="34">
        <f>(H155/E155)*100</f>
        <v>0</v>
      </c>
      <c r="J155" s="26">
        <v>1</v>
      </c>
      <c r="K155" s="34">
        <f>(J155/D155)*100</f>
        <v>3.4482758620689653</v>
      </c>
      <c r="L155" s="26">
        <v>9</v>
      </c>
      <c r="M155" s="26">
        <v>6</v>
      </c>
      <c r="N155" s="47">
        <f>(M155/D155)*100</f>
        <v>20.689655172413794</v>
      </c>
      <c r="O155" s="26">
        <v>0</v>
      </c>
      <c r="P155" s="26">
        <v>0</v>
      </c>
      <c r="Q155" s="34">
        <f>(P155/D155)*100</f>
        <v>0</v>
      </c>
      <c r="R155" s="46">
        <f>S155+U155</f>
        <v>2</v>
      </c>
      <c r="S155" s="26">
        <v>2</v>
      </c>
      <c r="T155" s="34">
        <f>(S155/R155)*100</f>
        <v>100</v>
      </c>
      <c r="U155" s="26">
        <v>0</v>
      </c>
      <c r="V155" s="34">
        <f>(U155/R155)*100</f>
        <v>0</v>
      </c>
      <c r="W155" s="46">
        <v>0</v>
      </c>
      <c r="X155" s="26">
        <v>2</v>
      </c>
      <c r="Y155" s="34">
        <f>((X155)/D155)*100</f>
        <v>6.8965517241379306</v>
      </c>
      <c r="Z155" s="46">
        <v>0</v>
      </c>
      <c r="AA155" s="34">
        <f t="shared" si="118"/>
        <v>0</v>
      </c>
      <c r="AB155" s="120" t="s">
        <v>392</v>
      </c>
      <c r="AC155" s="120" t="s">
        <v>392</v>
      </c>
      <c r="AD155" s="120" t="s">
        <v>392</v>
      </c>
      <c r="AE155" s="120" t="s">
        <v>392</v>
      </c>
      <c r="AF155" s="37" t="s">
        <v>392</v>
      </c>
      <c r="AG155" s="37" t="s">
        <v>392</v>
      </c>
      <c r="AH155" s="169">
        <v>0</v>
      </c>
      <c r="AI155" s="34">
        <f>(AH155/S155)*100</f>
        <v>0</v>
      </c>
      <c r="AJ155" s="169">
        <v>0</v>
      </c>
      <c r="AK155" s="37" t="s">
        <v>456</v>
      </c>
      <c r="AL155" s="169">
        <v>0</v>
      </c>
      <c r="AM155" s="34">
        <f>(AL155/X155)*100</f>
        <v>0</v>
      </c>
      <c r="AN155" s="169">
        <v>0</v>
      </c>
      <c r="AO155" s="37" t="s">
        <v>456</v>
      </c>
      <c r="AP155" s="45">
        <v>0</v>
      </c>
      <c r="AQ155" s="176">
        <f t="shared" si="117"/>
        <v>0</v>
      </c>
      <c r="AR155" s="45">
        <f t="shared" si="96"/>
        <v>0</v>
      </c>
      <c r="AS155" s="34">
        <f t="shared" si="119"/>
        <v>0</v>
      </c>
      <c r="AT155" s="149">
        <v>0</v>
      </c>
      <c r="AU155" s="149">
        <v>0</v>
      </c>
      <c r="AV155" s="149">
        <v>0</v>
      </c>
      <c r="AW155" s="45">
        <f t="shared" si="97"/>
        <v>0</v>
      </c>
      <c r="AX155" s="45">
        <v>0</v>
      </c>
      <c r="AY155" s="45">
        <v>0</v>
      </c>
      <c r="AZ155" s="45">
        <v>0</v>
      </c>
      <c r="BA155" s="45">
        <v>0</v>
      </c>
      <c r="BB155" s="34">
        <f t="shared" si="120"/>
        <v>0</v>
      </c>
      <c r="BC155" s="149">
        <v>0</v>
      </c>
      <c r="BD155" s="37" t="s">
        <v>456</v>
      </c>
      <c r="BE155" s="45">
        <f t="shared" si="98"/>
        <v>0</v>
      </c>
      <c r="BF155" s="45">
        <f t="shared" si="99"/>
        <v>0</v>
      </c>
      <c r="BG155" s="45">
        <f t="shared" si="100"/>
        <v>0</v>
      </c>
      <c r="BH155" s="46">
        <v>0</v>
      </c>
      <c r="BI155" s="46">
        <v>0</v>
      </c>
      <c r="BJ155" s="46">
        <v>0</v>
      </c>
      <c r="BK155" s="46">
        <v>0</v>
      </c>
      <c r="BL155" s="46">
        <v>0</v>
      </c>
      <c r="BM155" s="46">
        <v>0</v>
      </c>
      <c r="BN155" s="46">
        <v>0</v>
      </c>
      <c r="BO155" s="46">
        <v>0</v>
      </c>
      <c r="BP155" s="46">
        <v>0</v>
      </c>
      <c r="BQ155" s="45">
        <f t="shared" si="101"/>
        <v>0</v>
      </c>
      <c r="BR155" s="47">
        <f t="shared" si="121"/>
        <v>0</v>
      </c>
      <c r="BS155" s="45">
        <f t="shared" si="102"/>
        <v>0</v>
      </c>
      <c r="BT155" s="45">
        <f t="shared" si="103"/>
        <v>0</v>
      </c>
      <c r="BU155" s="45">
        <f t="shared" si="104"/>
        <v>0</v>
      </c>
      <c r="BV155" s="45">
        <f t="shared" si="105"/>
        <v>0</v>
      </c>
      <c r="BW155" s="45">
        <v>0</v>
      </c>
      <c r="BX155" s="45">
        <v>0</v>
      </c>
      <c r="BY155" s="45">
        <f t="shared" si="106"/>
        <v>0</v>
      </c>
      <c r="BZ155" s="45">
        <v>0</v>
      </c>
      <c r="CA155" s="45">
        <v>0</v>
      </c>
      <c r="CB155" s="45">
        <f t="shared" si="107"/>
        <v>0</v>
      </c>
      <c r="CC155" s="45">
        <v>0</v>
      </c>
      <c r="CD155" s="45">
        <v>0</v>
      </c>
      <c r="CE155" s="45">
        <f t="shared" si="108"/>
        <v>0</v>
      </c>
      <c r="CF155" s="45">
        <v>0</v>
      </c>
      <c r="CG155" s="45">
        <v>0</v>
      </c>
      <c r="CH155" s="45">
        <v>0</v>
      </c>
      <c r="CI155" s="45">
        <v>0</v>
      </c>
      <c r="CJ155" s="48"/>
      <c r="CK155" s="48"/>
      <c r="CL155" s="45">
        <v>0</v>
      </c>
      <c r="CM155" s="45">
        <v>0</v>
      </c>
      <c r="CN155" s="45">
        <f t="shared" si="109"/>
        <v>0</v>
      </c>
      <c r="CO155" s="115" t="s">
        <v>456</v>
      </c>
      <c r="CP155" s="45">
        <f t="shared" si="110"/>
        <v>0</v>
      </c>
      <c r="CQ155" s="45">
        <f t="shared" si="111"/>
        <v>0</v>
      </c>
      <c r="CR155" s="45">
        <f t="shared" si="112"/>
        <v>0</v>
      </c>
      <c r="CS155" s="45">
        <v>0</v>
      </c>
      <c r="CT155" s="45">
        <v>0</v>
      </c>
      <c r="CU155" s="45">
        <v>0</v>
      </c>
      <c r="CV155" s="45">
        <v>0</v>
      </c>
      <c r="CW155" s="45">
        <v>0</v>
      </c>
      <c r="CX155" s="45">
        <v>0</v>
      </c>
      <c r="CY155" s="45">
        <f t="shared" si="113"/>
        <v>0</v>
      </c>
      <c r="CZ155" s="115" t="s">
        <v>456</v>
      </c>
      <c r="DA155" s="45">
        <v>0</v>
      </c>
      <c r="DB155" s="45">
        <f t="shared" si="114"/>
        <v>0</v>
      </c>
      <c r="DC155" s="37" t="s">
        <v>456</v>
      </c>
      <c r="DD155" s="45">
        <v>0</v>
      </c>
      <c r="DE155" s="45">
        <v>0</v>
      </c>
      <c r="DF155" s="45">
        <v>0</v>
      </c>
      <c r="DG155" s="45">
        <v>0</v>
      </c>
      <c r="DH155" s="48"/>
      <c r="DI155" s="48"/>
      <c r="DJ155" s="48"/>
      <c r="DK155" s="46">
        <v>0</v>
      </c>
      <c r="DL155" s="46" t="s">
        <v>392</v>
      </c>
      <c r="DM155" s="46" t="s">
        <v>392</v>
      </c>
      <c r="DN155" s="46">
        <v>2</v>
      </c>
    </row>
    <row r="156" spans="1:118" s="27" customFormat="1">
      <c r="A156" s="26" t="s">
        <v>297</v>
      </c>
      <c r="B156" s="26" t="s">
        <v>391</v>
      </c>
      <c r="C156" s="26" t="s">
        <v>19</v>
      </c>
      <c r="D156" s="46">
        <v>452</v>
      </c>
      <c r="E156" s="45">
        <f>F156+H156</f>
        <v>12</v>
      </c>
      <c r="F156" s="26">
        <v>11</v>
      </c>
      <c r="G156" s="34">
        <f>(F156/E156)*100</f>
        <v>91.666666666666657</v>
      </c>
      <c r="H156" s="26">
        <v>1</v>
      </c>
      <c r="I156" s="34">
        <f>(H156/E156)*100</f>
        <v>8.3333333333333321</v>
      </c>
      <c r="J156" s="26">
        <v>9</v>
      </c>
      <c r="K156" s="34">
        <f>(J156/D156)*100</f>
        <v>1.9911504424778761</v>
      </c>
      <c r="L156" s="26">
        <v>128</v>
      </c>
      <c r="M156" s="26">
        <v>70</v>
      </c>
      <c r="N156" s="47">
        <f>(M156/D156)*100</f>
        <v>15.486725663716813</v>
      </c>
      <c r="O156" s="26">
        <v>2</v>
      </c>
      <c r="P156" s="26">
        <v>2</v>
      </c>
      <c r="Q156" s="34">
        <f>(P156/D156)*100</f>
        <v>0.44247787610619471</v>
      </c>
      <c r="R156" s="46">
        <f>S156+U156</f>
        <v>12</v>
      </c>
      <c r="S156" s="26">
        <v>12</v>
      </c>
      <c r="T156" s="34">
        <f>(S156/R156)*100</f>
        <v>100</v>
      </c>
      <c r="U156" s="26">
        <v>0</v>
      </c>
      <c r="V156" s="34">
        <f>(U156/R156)*100</f>
        <v>0</v>
      </c>
      <c r="W156" s="46">
        <v>4</v>
      </c>
      <c r="X156" s="26">
        <v>12</v>
      </c>
      <c r="Y156" s="34">
        <f>((X156)/D156)*100</f>
        <v>2.6548672566371683</v>
      </c>
      <c r="Z156" s="46">
        <v>4</v>
      </c>
      <c r="AA156" s="34">
        <f t="shared" si="118"/>
        <v>0.88495575221238942</v>
      </c>
      <c r="AB156" s="120" t="s">
        <v>392</v>
      </c>
      <c r="AC156" s="120" t="s">
        <v>392</v>
      </c>
      <c r="AD156" s="120" t="s">
        <v>392</v>
      </c>
      <c r="AE156" s="120" t="s">
        <v>392</v>
      </c>
      <c r="AF156" s="37" t="s">
        <v>392</v>
      </c>
      <c r="AG156" s="37" t="s">
        <v>392</v>
      </c>
      <c r="AH156" s="169">
        <v>3</v>
      </c>
      <c r="AI156" s="34">
        <f>(AH156/S156)*100</f>
        <v>25</v>
      </c>
      <c r="AJ156" s="169">
        <v>2</v>
      </c>
      <c r="AK156" s="34">
        <f>(AJ156/W156)*100</f>
        <v>50</v>
      </c>
      <c r="AL156" s="169">
        <v>3</v>
      </c>
      <c r="AM156" s="34">
        <f>(AL156/X156)*100</f>
        <v>25</v>
      </c>
      <c r="AN156" s="169">
        <v>2</v>
      </c>
      <c r="AO156" s="34">
        <f>(AN156/Z156)*100</f>
        <v>50</v>
      </c>
      <c r="AP156" s="45">
        <v>7</v>
      </c>
      <c r="AQ156" s="175">
        <f t="shared" si="117"/>
        <v>1.5486725663716814</v>
      </c>
      <c r="AR156" s="45">
        <f t="shared" si="96"/>
        <v>10</v>
      </c>
      <c r="AS156" s="34">
        <f t="shared" si="119"/>
        <v>2.2123893805309733</v>
      </c>
      <c r="AT156" s="149">
        <v>0</v>
      </c>
      <c r="AU156" s="149">
        <v>10</v>
      </c>
      <c r="AV156" s="149">
        <v>0</v>
      </c>
      <c r="AW156" s="45">
        <f t="shared" si="97"/>
        <v>10</v>
      </c>
      <c r="AX156" s="45">
        <v>0</v>
      </c>
      <c r="AY156" s="45">
        <v>10</v>
      </c>
      <c r="AZ156" s="45">
        <v>0</v>
      </c>
      <c r="BA156" s="45">
        <v>9</v>
      </c>
      <c r="BB156" s="34">
        <f t="shared" si="120"/>
        <v>1.9911504424778761</v>
      </c>
      <c r="BC156" s="149">
        <v>0</v>
      </c>
      <c r="BD156" s="34">
        <f>(BC156/BA156)*100</f>
        <v>0</v>
      </c>
      <c r="BE156" s="45">
        <f t="shared" si="98"/>
        <v>0</v>
      </c>
      <c r="BF156" s="45">
        <f t="shared" si="99"/>
        <v>5</v>
      </c>
      <c r="BG156" s="45">
        <f t="shared" si="100"/>
        <v>5</v>
      </c>
      <c r="BH156" s="46">
        <v>0</v>
      </c>
      <c r="BI156" s="46">
        <v>0</v>
      </c>
      <c r="BJ156" s="46">
        <v>0</v>
      </c>
      <c r="BK156" s="46">
        <v>0</v>
      </c>
      <c r="BL156" s="46">
        <v>5</v>
      </c>
      <c r="BM156" s="46">
        <v>5</v>
      </c>
      <c r="BN156" s="46">
        <v>0</v>
      </c>
      <c r="BO156" s="46">
        <v>0</v>
      </c>
      <c r="BP156" s="46">
        <v>0</v>
      </c>
      <c r="BQ156" s="45">
        <f t="shared" si="101"/>
        <v>1</v>
      </c>
      <c r="BR156" s="47">
        <f t="shared" si="121"/>
        <v>0.22123893805309736</v>
      </c>
      <c r="BS156" s="45">
        <f t="shared" si="102"/>
        <v>1</v>
      </c>
      <c r="BT156" s="45">
        <f t="shared" si="103"/>
        <v>0</v>
      </c>
      <c r="BU156" s="45">
        <f t="shared" si="104"/>
        <v>1</v>
      </c>
      <c r="BV156" s="45">
        <f t="shared" si="105"/>
        <v>0</v>
      </c>
      <c r="BW156" s="45">
        <v>0</v>
      </c>
      <c r="BX156" s="45">
        <v>0</v>
      </c>
      <c r="BY156" s="45">
        <f t="shared" si="106"/>
        <v>1</v>
      </c>
      <c r="BZ156" s="45">
        <v>0</v>
      </c>
      <c r="CA156" s="45">
        <v>1</v>
      </c>
      <c r="CB156" s="45">
        <f t="shared" si="107"/>
        <v>0</v>
      </c>
      <c r="CC156" s="45">
        <v>0</v>
      </c>
      <c r="CD156" s="45">
        <v>0</v>
      </c>
      <c r="CE156" s="45">
        <f t="shared" si="108"/>
        <v>0</v>
      </c>
      <c r="CF156" s="45">
        <v>0</v>
      </c>
      <c r="CG156" s="45">
        <v>0</v>
      </c>
      <c r="CH156" s="45">
        <v>0</v>
      </c>
      <c r="CI156" s="45">
        <v>0</v>
      </c>
      <c r="CJ156" s="48"/>
      <c r="CK156" s="48"/>
      <c r="CL156" s="45">
        <v>1</v>
      </c>
      <c r="CM156" s="45">
        <v>0</v>
      </c>
      <c r="CN156" s="45">
        <f t="shared" si="109"/>
        <v>0</v>
      </c>
      <c r="CO156" s="47">
        <f>(CN156/BQ156)*100</f>
        <v>0</v>
      </c>
      <c r="CP156" s="45">
        <f t="shared" si="110"/>
        <v>0</v>
      </c>
      <c r="CQ156" s="45">
        <f t="shared" si="111"/>
        <v>0</v>
      </c>
      <c r="CR156" s="45">
        <f t="shared" si="112"/>
        <v>0</v>
      </c>
      <c r="CS156" s="45">
        <v>0</v>
      </c>
      <c r="CT156" s="45">
        <v>0</v>
      </c>
      <c r="CU156" s="45">
        <v>0</v>
      </c>
      <c r="CV156" s="45">
        <v>0</v>
      </c>
      <c r="CW156" s="45">
        <v>0</v>
      </c>
      <c r="CX156" s="45">
        <v>0</v>
      </c>
      <c r="CY156" s="45">
        <f t="shared" si="113"/>
        <v>1</v>
      </c>
      <c r="CZ156" s="47">
        <f>(CY156/BQ156)*100</f>
        <v>100</v>
      </c>
      <c r="DA156" s="45">
        <v>0</v>
      </c>
      <c r="DB156" s="45">
        <f t="shared" si="114"/>
        <v>0</v>
      </c>
      <c r="DC156" s="37" t="s">
        <v>456</v>
      </c>
      <c r="DD156" s="45">
        <v>0</v>
      </c>
      <c r="DE156" s="45">
        <v>0</v>
      </c>
      <c r="DF156" s="45">
        <v>0</v>
      </c>
      <c r="DG156" s="45">
        <v>0</v>
      </c>
      <c r="DH156" s="48"/>
      <c r="DI156" s="48"/>
      <c r="DJ156" s="48"/>
      <c r="DK156" s="46">
        <v>0</v>
      </c>
      <c r="DL156" s="46" t="s">
        <v>392</v>
      </c>
      <c r="DM156" s="46" t="s">
        <v>392</v>
      </c>
      <c r="DN156" s="46">
        <v>12</v>
      </c>
    </row>
    <row r="157" spans="1:118" s="27" customFormat="1">
      <c r="A157" s="26" t="s">
        <v>448</v>
      </c>
      <c r="B157" s="26" t="s">
        <v>452</v>
      </c>
      <c r="C157" s="26" t="s">
        <v>34</v>
      </c>
      <c r="D157" s="46">
        <v>79</v>
      </c>
      <c r="E157" s="169" t="s">
        <v>392</v>
      </c>
      <c r="F157" s="26" t="s">
        <v>392</v>
      </c>
      <c r="G157" s="37" t="s">
        <v>456</v>
      </c>
      <c r="H157" s="26" t="s">
        <v>392</v>
      </c>
      <c r="I157" s="37" t="s">
        <v>456</v>
      </c>
      <c r="J157" s="26" t="s">
        <v>392</v>
      </c>
      <c r="K157" s="37" t="s">
        <v>456</v>
      </c>
      <c r="L157" s="26" t="s">
        <v>392</v>
      </c>
      <c r="M157" s="26" t="s">
        <v>392</v>
      </c>
      <c r="N157" s="115" t="s">
        <v>456</v>
      </c>
      <c r="O157" s="26" t="s">
        <v>392</v>
      </c>
      <c r="P157" s="26" t="s">
        <v>392</v>
      </c>
      <c r="Q157" s="37" t="s">
        <v>456</v>
      </c>
      <c r="R157" s="26" t="s">
        <v>392</v>
      </c>
      <c r="S157" s="26" t="s">
        <v>392</v>
      </c>
      <c r="T157" s="37" t="s">
        <v>456</v>
      </c>
      <c r="U157" s="26" t="s">
        <v>392</v>
      </c>
      <c r="V157" s="37" t="s">
        <v>456</v>
      </c>
      <c r="W157" s="46">
        <v>1</v>
      </c>
      <c r="X157" s="26" t="s">
        <v>392</v>
      </c>
      <c r="Y157" s="37" t="s">
        <v>456</v>
      </c>
      <c r="Z157" s="46">
        <v>1</v>
      </c>
      <c r="AA157" s="34">
        <f t="shared" si="118"/>
        <v>1.2658227848101267</v>
      </c>
      <c r="AB157" s="120" t="s">
        <v>392</v>
      </c>
      <c r="AC157" s="120" t="s">
        <v>392</v>
      </c>
      <c r="AD157" s="120" t="s">
        <v>392</v>
      </c>
      <c r="AE157" s="120" t="s">
        <v>392</v>
      </c>
      <c r="AF157" s="37" t="s">
        <v>392</v>
      </c>
      <c r="AG157" s="37" t="s">
        <v>392</v>
      </c>
      <c r="AH157" s="169" t="s">
        <v>392</v>
      </c>
      <c r="AI157" s="37" t="s">
        <v>456</v>
      </c>
      <c r="AJ157" s="169" t="s">
        <v>392</v>
      </c>
      <c r="AK157" s="37" t="s">
        <v>456</v>
      </c>
      <c r="AL157" s="169" t="s">
        <v>392</v>
      </c>
      <c r="AM157" s="37" t="s">
        <v>456</v>
      </c>
      <c r="AN157" s="169" t="s">
        <v>392</v>
      </c>
      <c r="AO157" s="37" t="s">
        <v>456</v>
      </c>
      <c r="AP157" s="45">
        <v>0</v>
      </c>
      <c r="AQ157" s="183">
        <f t="shared" si="117"/>
        <v>0</v>
      </c>
      <c r="AR157" s="45">
        <f t="shared" si="96"/>
        <v>1</v>
      </c>
      <c r="AS157" s="34">
        <f t="shared" si="119"/>
        <v>1.2658227848101267</v>
      </c>
      <c r="AT157" s="149">
        <v>0</v>
      </c>
      <c r="AU157" s="149">
        <v>1</v>
      </c>
      <c r="AV157" s="149">
        <v>0</v>
      </c>
      <c r="AW157" s="45">
        <f t="shared" si="97"/>
        <v>1</v>
      </c>
      <c r="AX157" s="45">
        <v>0</v>
      </c>
      <c r="AY157" s="45">
        <v>1</v>
      </c>
      <c r="AZ157" s="45">
        <v>0</v>
      </c>
      <c r="BA157" s="45">
        <v>1</v>
      </c>
      <c r="BB157" s="34">
        <f t="shared" si="120"/>
        <v>1.2658227848101267</v>
      </c>
      <c r="BC157" s="149">
        <v>1</v>
      </c>
      <c r="BD157" s="34">
        <f>(BC157/BA157)*100</f>
        <v>100</v>
      </c>
      <c r="BE157" s="45">
        <f t="shared" si="98"/>
        <v>0</v>
      </c>
      <c r="BF157" s="45">
        <f t="shared" si="99"/>
        <v>0</v>
      </c>
      <c r="BG157" s="45">
        <f t="shared" si="100"/>
        <v>1</v>
      </c>
      <c r="BH157" s="46">
        <v>0</v>
      </c>
      <c r="BI157" s="46">
        <v>0</v>
      </c>
      <c r="BJ157" s="46">
        <v>0</v>
      </c>
      <c r="BK157" s="46">
        <v>0</v>
      </c>
      <c r="BL157" s="46">
        <v>0</v>
      </c>
      <c r="BM157" s="46">
        <v>1</v>
      </c>
      <c r="BN157" s="46">
        <v>0</v>
      </c>
      <c r="BO157" s="46">
        <v>0</v>
      </c>
      <c r="BP157" s="46">
        <v>0</v>
      </c>
      <c r="BQ157" s="45">
        <f t="shared" si="101"/>
        <v>0</v>
      </c>
      <c r="BR157" s="47">
        <f t="shared" si="121"/>
        <v>0</v>
      </c>
      <c r="BS157" s="45">
        <f t="shared" si="102"/>
        <v>0</v>
      </c>
      <c r="BT157" s="45">
        <f t="shared" si="103"/>
        <v>0</v>
      </c>
      <c r="BU157" s="45">
        <f t="shared" si="104"/>
        <v>0</v>
      </c>
      <c r="BV157" s="45">
        <f t="shared" si="105"/>
        <v>0</v>
      </c>
      <c r="BW157" s="45">
        <v>0</v>
      </c>
      <c r="BX157" s="45">
        <v>0</v>
      </c>
      <c r="BY157" s="45">
        <f t="shared" si="106"/>
        <v>0</v>
      </c>
      <c r="BZ157" s="45">
        <v>0</v>
      </c>
      <c r="CA157" s="45">
        <v>0</v>
      </c>
      <c r="CB157" s="45">
        <f t="shared" si="107"/>
        <v>0</v>
      </c>
      <c r="CC157" s="45">
        <v>0</v>
      </c>
      <c r="CD157" s="45">
        <v>0</v>
      </c>
      <c r="CE157" s="45">
        <f t="shared" si="108"/>
        <v>0</v>
      </c>
      <c r="CF157" s="45">
        <v>0</v>
      </c>
      <c r="CG157" s="45">
        <v>0</v>
      </c>
      <c r="CH157" s="45">
        <v>0</v>
      </c>
      <c r="CI157" s="45">
        <v>0</v>
      </c>
      <c r="CJ157" s="48"/>
      <c r="CK157" s="48"/>
      <c r="CL157" s="45">
        <v>0</v>
      </c>
      <c r="CM157" s="45">
        <v>0</v>
      </c>
      <c r="CN157" s="45">
        <f t="shared" si="109"/>
        <v>0</v>
      </c>
      <c r="CO157" s="115" t="s">
        <v>456</v>
      </c>
      <c r="CP157" s="45">
        <f t="shared" si="110"/>
        <v>0</v>
      </c>
      <c r="CQ157" s="45">
        <f t="shared" si="111"/>
        <v>0</v>
      </c>
      <c r="CR157" s="45">
        <f t="shared" si="112"/>
        <v>0</v>
      </c>
      <c r="CS157" s="45">
        <v>0</v>
      </c>
      <c r="CT157" s="45">
        <v>0</v>
      </c>
      <c r="CU157" s="45">
        <v>0</v>
      </c>
      <c r="CV157" s="45">
        <v>0</v>
      </c>
      <c r="CW157" s="45">
        <v>0</v>
      </c>
      <c r="CX157" s="45">
        <v>0</v>
      </c>
      <c r="CY157" s="45">
        <f t="shared" si="113"/>
        <v>0</v>
      </c>
      <c r="CZ157" s="115" t="s">
        <v>456</v>
      </c>
      <c r="DA157" s="45">
        <v>0</v>
      </c>
      <c r="DB157" s="45">
        <f t="shared" si="114"/>
        <v>0</v>
      </c>
      <c r="DC157" s="37" t="s">
        <v>456</v>
      </c>
      <c r="DD157" s="45">
        <v>0</v>
      </c>
      <c r="DE157" s="45">
        <v>0</v>
      </c>
      <c r="DF157" s="45">
        <v>0</v>
      </c>
      <c r="DG157" s="45">
        <v>0</v>
      </c>
      <c r="DH157" s="48"/>
      <c r="DI157" s="48"/>
      <c r="DJ157" s="48"/>
      <c r="DK157" s="46">
        <v>0</v>
      </c>
      <c r="DL157" s="46">
        <v>0</v>
      </c>
      <c r="DM157" s="46">
        <v>0</v>
      </c>
      <c r="DN157" s="46">
        <v>0</v>
      </c>
    </row>
    <row r="158" spans="1:118" s="27" customFormat="1">
      <c r="A158" s="26" t="s">
        <v>298</v>
      </c>
      <c r="B158" s="26" t="s">
        <v>391</v>
      </c>
      <c r="C158" s="26" t="s">
        <v>33</v>
      </c>
      <c r="D158" s="46">
        <v>73</v>
      </c>
      <c r="E158" s="45">
        <f t="shared" ref="E158:E179" si="122">F158+H158</f>
        <v>5</v>
      </c>
      <c r="F158" s="26">
        <v>5</v>
      </c>
      <c r="G158" s="34">
        <f>(F158/E158)*100</f>
        <v>100</v>
      </c>
      <c r="H158" s="26">
        <v>0</v>
      </c>
      <c r="I158" s="34">
        <f>(H158/E158)*100</f>
        <v>0</v>
      </c>
      <c r="J158" s="26">
        <v>5</v>
      </c>
      <c r="K158" s="34">
        <f t="shared" ref="K158:K170" si="123">(J158/D158)*100</f>
        <v>6.8493150684931505</v>
      </c>
      <c r="L158" s="26">
        <v>24</v>
      </c>
      <c r="M158" s="26">
        <v>15</v>
      </c>
      <c r="N158" s="47">
        <f t="shared" ref="N158:N170" si="124">(M158/D158)*100</f>
        <v>20.547945205479451</v>
      </c>
      <c r="O158" s="26">
        <v>0</v>
      </c>
      <c r="P158" s="26">
        <v>0</v>
      </c>
      <c r="Q158" s="34">
        <f t="shared" ref="Q158:Q170" si="125">(P158/D158)*100</f>
        <v>0</v>
      </c>
      <c r="R158" s="46">
        <f t="shared" ref="R158:R179" si="126">S158+U158</f>
        <v>1</v>
      </c>
      <c r="S158" s="26">
        <v>1</v>
      </c>
      <c r="T158" s="34">
        <f>(S158/R158)*100</f>
        <v>100</v>
      </c>
      <c r="U158" s="26">
        <v>0</v>
      </c>
      <c r="V158" s="34">
        <f>(U158/R158)*100</f>
        <v>0</v>
      </c>
      <c r="W158" s="46">
        <v>1</v>
      </c>
      <c r="X158" s="26">
        <v>1</v>
      </c>
      <c r="Y158" s="34">
        <f t="shared" ref="Y158:Y170" si="127">((X158)/D158)*100</f>
        <v>1.3698630136986301</v>
      </c>
      <c r="Z158" s="46">
        <v>1</v>
      </c>
      <c r="AA158" s="34">
        <f t="shared" si="118"/>
        <v>1.3698630136986301</v>
      </c>
      <c r="AB158" s="120" t="s">
        <v>392</v>
      </c>
      <c r="AC158" s="120" t="s">
        <v>392</v>
      </c>
      <c r="AD158" s="120" t="s">
        <v>392</v>
      </c>
      <c r="AE158" s="120" t="s">
        <v>392</v>
      </c>
      <c r="AF158" s="37" t="s">
        <v>392</v>
      </c>
      <c r="AG158" s="37" t="s">
        <v>392</v>
      </c>
      <c r="AH158" s="169">
        <v>1</v>
      </c>
      <c r="AI158" s="34">
        <f>(AH158/S158)*100</f>
        <v>100</v>
      </c>
      <c r="AJ158" s="169">
        <v>1</v>
      </c>
      <c r="AK158" s="34">
        <f>(AJ158/W158)*100</f>
        <v>100</v>
      </c>
      <c r="AL158" s="169">
        <v>1</v>
      </c>
      <c r="AM158" s="34">
        <f>(AL158/X158)*100</f>
        <v>100</v>
      </c>
      <c r="AN158" s="169">
        <v>1</v>
      </c>
      <c r="AO158" s="34">
        <f>(AN158/Z158)*100</f>
        <v>100</v>
      </c>
      <c r="AP158" s="45">
        <v>0</v>
      </c>
      <c r="AQ158" s="176">
        <f t="shared" si="117"/>
        <v>0</v>
      </c>
      <c r="AR158" s="45">
        <f t="shared" si="96"/>
        <v>2</v>
      </c>
      <c r="AS158" s="34">
        <f t="shared" si="119"/>
        <v>2.7397260273972601</v>
      </c>
      <c r="AT158" s="149">
        <v>0</v>
      </c>
      <c r="AU158" s="149">
        <v>2</v>
      </c>
      <c r="AV158" s="149">
        <v>0</v>
      </c>
      <c r="AW158" s="45">
        <f t="shared" si="97"/>
        <v>2</v>
      </c>
      <c r="AX158" s="45">
        <v>0</v>
      </c>
      <c r="AY158" s="45">
        <v>2</v>
      </c>
      <c r="AZ158" s="45">
        <v>0</v>
      </c>
      <c r="BA158" s="45">
        <v>2</v>
      </c>
      <c r="BB158" s="34">
        <f t="shared" si="120"/>
        <v>2.7397260273972601</v>
      </c>
      <c r="BC158" s="149">
        <v>0</v>
      </c>
      <c r="BD158" s="34">
        <f>(BC158/BA158)*100</f>
        <v>0</v>
      </c>
      <c r="BE158" s="45">
        <f t="shared" si="98"/>
        <v>0</v>
      </c>
      <c r="BF158" s="45">
        <f t="shared" si="99"/>
        <v>1</v>
      </c>
      <c r="BG158" s="45">
        <f t="shared" si="100"/>
        <v>1</v>
      </c>
      <c r="BH158" s="46">
        <v>0</v>
      </c>
      <c r="BI158" s="46">
        <v>0</v>
      </c>
      <c r="BJ158" s="46">
        <v>0</v>
      </c>
      <c r="BK158" s="46">
        <v>0</v>
      </c>
      <c r="BL158" s="46">
        <v>1</v>
      </c>
      <c r="BM158" s="46">
        <v>1</v>
      </c>
      <c r="BN158" s="46">
        <v>0</v>
      </c>
      <c r="BO158" s="46">
        <v>0</v>
      </c>
      <c r="BP158" s="46">
        <v>0</v>
      </c>
      <c r="BQ158" s="45">
        <f t="shared" si="101"/>
        <v>0</v>
      </c>
      <c r="BR158" s="47">
        <f t="shared" si="121"/>
        <v>0</v>
      </c>
      <c r="BS158" s="45">
        <f t="shared" si="102"/>
        <v>0</v>
      </c>
      <c r="BT158" s="45">
        <f t="shared" si="103"/>
        <v>0</v>
      </c>
      <c r="BU158" s="45">
        <f t="shared" si="104"/>
        <v>0</v>
      </c>
      <c r="BV158" s="45">
        <f t="shared" si="105"/>
        <v>0</v>
      </c>
      <c r="BW158" s="45">
        <v>0</v>
      </c>
      <c r="BX158" s="45">
        <v>0</v>
      </c>
      <c r="BY158" s="45">
        <f t="shared" si="106"/>
        <v>0</v>
      </c>
      <c r="BZ158" s="45">
        <v>0</v>
      </c>
      <c r="CA158" s="45">
        <v>0</v>
      </c>
      <c r="CB158" s="45">
        <f t="shared" si="107"/>
        <v>0</v>
      </c>
      <c r="CC158" s="45">
        <v>0</v>
      </c>
      <c r="CD158" s="45">
        <v>0</v>
      </c>
      <c r="CE158" s="45">
        <f t="shared" si="108"/>
        <v>0</v>
      </c>
      <c r="CF158" s="45">
        <v>0</v>
      </c>
      <c r="CG158" s="45">
        <v>0</v>
      </c>
      <c r="CH158" s="45">
        <v>0</v>
      </c>
      <c r="CI158" s="45">
        <v>0</v>
      </c>
      <c r="CJ158" s="48"/>
      <c r="CK158" s="48"/>
      <c r="CL158" s="45">
        <v>0</v>
      </c>
      <c r="CM158" s="45">
        <v>0</v>
      </c>
      <c r="CN158" s="45">
        <f t="shared" si="109"/>
        <v>0</v>
      </c>
      <c r="CO158" s="115" t="s">
        <v>456</v>
      </c>
      <c r="CP158" s="45">
        <f t="shared" si="110"/>
        <v>0</v>
      </c>
      <c r="CQ158" s="45">
        <f t="shared" si="111"/>
        <v>0</v>
      </c>
      <c r="CR158" s="45">
        <f t="shared" si="112"/>
        <v>0</v>
      </c>
      <c r="CS158" s="45">
        <v>0</v>
      </c>
      <c r="CT158" s="45">
        <v>0</v>
      </c>
      <c r="CU158" s="45">
        <v>0</v>
      </c>
      <c r="CV158" s="45">
        <v>0</v>
      </c>
      <c r="CW158" s="45">
        <v>0</v>
      </c>
      <c r="CX158" s="45">
        <v>0</v>
      </c>
      <c r="CY158" s="45">
        <f t="shared" si="113"/>
        <v>0</v>
      </c>
      <c r="CZ158" s="115" t="s">
        <v>456</v>
      </c>
      <c r="DA158" s="45">
        <v>0</v>
      </c>
      <c r="DB158" s="45">
        <f t="shared" si="114"/>
        <v>0</v>
      </c>
      <c r="DC158" s="37" t="s">
        <v>456</v>
      </c>
      <c r="DD158" s="45">
        <v>0</v>
      </c>
      <c r="DE158" s="45">
        <v>0</v>
      </c>
      <c r="DF158" s="45">
        <v>0</v>
      </c>
      <c r="DG158" s="45">
        <v>0</v>
      </c>
      <c r="DH158" s="48"/>
      <c r="DI158" s="48"/>
      <c r="DJ158" s="48"/>
      <c r="DK158" s="46">
        <v>0</v>
      </c>
      <c r="DL158" s="46" t="s">
        <v>392</v>
      </c>
      <c r="DM158" s="46" t="s">
        <v>392</v>
      </c>
      <c r="DN158" s="46">
        <v>1</v>
      </c>
    </row>
    <row r="159" spans="1:118" s="27" customFormat="1">
      <c r="A159" s="26" t="s">
        <v>414</v>
      </c>
      <c r="B159" s="26" t="s">
        <v>439</v>
      </c>
      <c r="C159" s="26" t="s">
        <v>33</v>
      </c>
      <c r="D159" s="46">
        <v>7</v>
      </c>
      <c r="E159" s="45">
        <f t="shared" si="122"/>
        <v>0</v>
      </c>
      <c r="F159" s="46">
        <v>0</v>
      </c>
      <c r="G159" s="37" t="s">
        <v>456</v>
      </c>
      <c r="H159" s="46">
        <v>0</v>
      </c>
      <c r="I159" s="37" t="s">
        <v>456</v>
      </c>
      <c r="J159" s="46">
        <v>0</v>
      </c>
      <c r="K159" s="34">
        <f t="shared" si="123"/>
        <v>0</v>
      </c>
      <c r="L159" s="46">
        <v>0</v>
      </c>
      <c r="M159" s="46">
        <v>0</v>
      </c>
      <c r="N159" s="47">
        <f t="shared" si="124"/>
        <v>0</v>
      </c>
      <c r="O159" s="46">
        <v>0</v>
      </c>
      <c r="P159" s="46">
        <v>0</v>
      </c>
      <c r="Q159" s="34">
        <f t="shared" si="125"/>
        <v>0</v>
      </c>
      <c r="R159" s="46">
        <f t="shared" si="126"/>
        <v>0</v>
      </c>
      <c r="S159" s="46">
        <v>0</v>
      </c>
      <c r="T159" s="37" t="s">
        <v>456</v>
      </c>
      <c r="U159" s="46">
        <v>0</v>
      </c>
      <c r="V159" s="37" t="s">
        <v>456</v>
      </c>
      <c r="W159" s="46">
        <v>0</v>
      </c>
      <c r="X159" s="46">
        <v>0</v>
      </c>
      <c r="Y159" s="34">
        <f t="shared" si="127"/>
        <v>0</v>
      </c>
      <c r="Z159" s="46">
        <v>0</v>
      </c>
      <c r="AA159" s="34">
        <f t="shared" si="118"/>
        <v>0</v>
      </c>
      <c r="AB159" s="42"/>
      <c r="AC159" s="42"/>
      <c r="AD159" s="42"/>
      <c r="AE159" s="42"/>
      <c r="AF159" s="34"/>
      <c r="AG159" s="34"/>
      <c r="AH159" s="45">
        <v>0</v>
      </c>
      <c r="AI159" s="37" t="s">
        <v>456</v>
      </c>
      <c r="AJ159" s="45">
        <v>0</v>
      </c>
      <c r="AK159" s="37" t="s">
        <v>456</v>
      </c>
      <c r="AL159" s="45">
        <v>0</v>
      </c>
      <c r="AM159" s="37" t="s">
        <v>456</v>
      </c>
      <c r="AN159" s="45">
        <v>0</v>
      </c>
      <c r="AO159" s="37" t="s">
        <v>456</v>
      </c>
      <c r="AP159" s="45">
        <v>0</v>
      </c>
      <c r="AQ159" s="176">
        <f t="shared" si="117"/>
        <v>0</v>
      </c>
      <c r="AR159" s="45">
        <f t="shared" si="96"/>
        <v>0</v>
      </c>
      <c r="AS159" s="34">
        <f t="shared" si="119"/>
        <v>0</v>
      </c>
      <c r="AT159" s="149">
        <v>0</v>
      </c>
      <c r="AU159" s="149">
        <v>0</v>
      </c>
      <c r="AV159" s="149">
        <v>0</v>
      </c>
      <c r="AW159" s="45">
        <f t="shared" si="97"/>
        <v>0</v>
      </c>
      <c r="AX159" s="45">
        <v>0</v>
      </c>
      <c r="AY159" s="45">
        <v>0</v>
      </c>
      <c r="AZ159" s="45">
        <v>0</v>
      </c>
      <c r="BA159" s="45">
        <v>0</v>
      </c>
      <c r="BB159" s="34">
        <f t="shared" si="120"/>
        <v>0</v>
      </c>
      <c r="BC159" s="149">
        <v>0</v>
      </c>
      <c r="BD159" s="37" t="s">
        <v>456</v>
      </c>
      <c r="BE159" s="45">
        <f t="shared" si="98"/>
        <v>0</v>
      </c>
      <c r="BF159" s="45">
        <f t="shared" si="99"/>
        <v>0</v>
      </c>
      <c r="BG159" s="45">
        <f t="shared" si="100"/>
        <v>0</v>
      </c>
      <c r="BH159" s="46">
        <v>0</v>
      </c>
      <c r="BI159" s="46">
        <v>0</v>
      </c>
      <c r="BJ159" s="46">
        <v>0</v>
      </c>
      <c r="BK159" s="46">
        <v>0</v>
      </c>
      <c r="BL159" s="46">
        <v>0</v>
      </c>
      <c r="BM159" s="46">
        <v>0</v>
      </c>
      <c r="BN159" s="46">
        <v>0</v>
      </c>
      <c r="BO159" s="46">
        <v>0</v>
      </c>
      <c r="BP159" s="46">
        <v>0</v>
      </c>
      <c r="BQ159" s="45">
        <f t="shared" si="101"/>
        <v>0</v>
      </c>
      <c r="BR159" s="47">
        <f t="shared" si="121"/>
        <v>0</v>
      </c>
      <c r="BS159" s="45">
        <f t="shared" si="102"/>
        <v>0</v>
      </c>
      <c r="BT159" s="45">
        <f t="shared" si="103"/>
        <v>0</v>
      </c>
      <c r="BU159" s="45">
        <f t="shared" si="104"/>
        <v>0</v>
      </c>
      <c r="BV159" s="45">
        <f t="shared" si="105"/>
        <v>0</v>
      </c>
      <c r="BW159" s="45">
        <v>0</v>
      </c>
      <c r="BX159" s="45">
        <v>0</v>
      </c>
      <c r="BY159" s="45">
        <f t="shared" si="106"/>
        <v>0</v>
      </c>
      <c r="BZ159" s="45">
        <v>0</v>
      </c>
      <c r="CA159" s="45">
        <v>0</v>
      </c>
      <c r="CB159" s="45">
        <f t="shared" si="107"/>
        <v>0</v>
      </c>
      <c r="CC159" s="45">
        <v>0</v>
      </c>
      <c r="CD159" s="45">
        <v>0</v>
      </c>
      <c r="CE159" s="45">
        <f t="shared" si="108"/>
        <v>0</v>
      </c>
      <c r="CF159" s="45">
        <v>0</v>
      </c>
      <c r="CG159" s="45">
        <v>0</v>
      </c>
      <c r="CH159" s="45">
        <v>0</v>
      </c>
      <c r="CI159" s="45">
        <v>0</v>
      </c>
      <c r="CJ159" s="48"/>
      <c r="CK159" s="48"/>
      <c r="CL159" s="45">
        <v>0</v>
      </c>
      <c r="CM159" s="45">
        <v>0</v>
      </c>
      <c r="CN159" s="45">
        <f t="shared" si="109"/>
        <v>0</v>
      </c>
      <c r="CO159" s="115" t="s">
        <v>456</v>
      </c>
      <c r="CP159" s="45">
        <f t="shared" si="110"/>
        <v>0</v>
      </c>
      <c r="CQ159" s="45">
        <f t="shared" si="111"/>
        <v>0</v>
      </c>
      <c r="CR159" s="45">
        <f t="shared" si="112"/>
        <v>0</v>
      </c>
      <c r="CS159" s="45">
        <v>0</v>
      </c>
      <c r="CT159" s="45">
        <v>0</v>
      </c>
      <c r="CU159" s="45">
        <v>0</v>
      </c>
      <c r="CV159" s="45">
        <v>0</v>
      </c>
      <c r="CW159" s="45">
        <v>0</v>
      </c>
      <c r="CX159" s="45">
        <v>0</v>
      </c>
      <c r="CY159" s="45">
        <f t="shared" si="113"/>
        <v>0</v>
      </c>
      <c r="CZ159" s="115" t="s">
        <v>456</v>
      </c>
      <c r="DA159" s="45">
        <v>0</v>
      </c>
      <c r="DB159" s="45">
        <f t="shared" si="114"/>
        <v>0</v>
      </c>
      <c r="DC159" s="37" t="s">
        <v>456</v>
      </c>
      <c r="DD159" s="45">
        <v>0</v>
      </c>
      <c r="DE159" s="45">
        <v>0</v>
      </c>
      <c r="DF159" s="45">
        <v>0</v>
      </c>
      <c r="DG159" s="45">
        <v>0</v>
      </c>
      <c r="DH159" s="48"/>
      <c r="DI159" s="48"/>
      <c r="DJ159" s="48"/>
      <c r="DK159" s="46">
        <v>0</v>
      </c>
      <c r="DL159" s="46">
        <v>0</v>
      </c>
      <c r="DM159" s="46">
        <v>0</v>
      </c>
      <c r="DN159" s="46">
        <v>0</v>
      </c>
    </row>
    <row r="160" spans="1:118" s="27" customFormat="1">
      <c r="A160" s="26" t="s">
        <v>299</v>
      </c>
      <c r="B160" s="26" t="s">
        <v>391</v>
      </c>
      <c r="C160" s="26" t="s">
        <v>19</v>
      </c>
      <c r="D160" s="46">
        <v>83</v>
      </c>
      <c r="E160" s="45">
        <f t="shared" si="122"/>
        <v>2</v>
      </c>
      <c r="F160" s="26">
        <v>2</v>
      </c>
      <c r="G160" s="34">
        <f t="shared" ref="G160:G165" si="128">(F160/E160)*100</f>
        <v>100</v>
      </c>
      <c r="H160" s="26">
        <v>0</v>
      </c>
      <c r="I160" s="34">
        <f t="shared" ref="I160:I165" si="129">(H160/E160)*100</f>
        <v>0</v>
      </c>
      <c r="J160" s="26">
        <v>2</v>
      </c>
      <c r="K160" s="34">
        <f t="shared" si="123"/>
        <v>2.4096385542168677</v>
      </c>
      <c r="L160" s="26">
        <v>17</v>
      </c>
      <c r="M160" s="26">
        <v>11</v>
      </c>
      <c r="N160" s="47">
        <f t="shared" si="124"/>
        <v>13.253012048192772</v>
      </c>
      <c r="O160" s="26">
        <v>1</v>
      </c>
      <c r="P160" s="26">
        <v>1</v>
      </c>
      <c r="Q160" s="34">
        <f t="shared" si="125"/>
        <v>1.2048192771084338</v>
      </c>
      <c r="R160" s="46">
        <f t="shared" si="126"/>
        <v>6</v>
      </c>
      <c r="S160" s="26">
        <v>6</v>
      </c>
      <c r="T160" s="34">
        <f>(S160/R160)*100</f>
        <v>100</v>
      </c>
      <c r="U160" s="26">
        <v>0</v>
      </c>
      <c r="V160" s="34">
        <f>(U160/R160)*100</f>
        <v>0</v>
      </c>
      <c r="W160" s="46">
        <v>2</v>
      </c>
      <c r="X160" s="26">
        <v>5</v>
      </c>
      <c r="Y160" s="34">
        <f t="shared" si="127"/>
        <v>6.024096385542169</v>
      </c>
      <c r="Z160" s="46">
        <v>1</v>
      </c>
      <c r="AA160" s="34">
        <f t="shared" si="118"/>
        <v>1.2048192771084338</v>
      </c>
      <c r="AB160" s="120" t="s">
        <v>392</v>
      </c>
      <c r="AC160" s="120" t="s">
        <v>392</v>
      </c>
      <c r="AD160" s="120" t="s">
        <v>392</v>
      </c>
      <c r="AE160" s="120" t="s">
        <v>392</v>
      </c>
      <c r="AF160" s="37" t="s">
        <v>392</v>
      </c>
      <c r="AG160" s="37" t="s">
        <v>392</v>
      </c>
      <c r="AH160" s="169">
        <v>2</v>
      </c>
      <c r="AI160" s="34">
        <f>(AH160/S160)*100</f>
        <v>33.333333333333329</v>
      </c>
      <c r="AJ160" s="169">
        <v>1</v>
      </c>
      <c r="AK160" s="34">
        <f>(AJ160/W160)*100</f>
        <v>50</v>
      </c>
      <c r="AL160" s="169">
        <v>2</v>
      </c>
      <c r="AM160" s="34">
        <f>(AL160/X160)*100</f>
        <v>40</v>
      </c>
      <c r="AN160" s="169">
        <v>1</v>
      </c>
      <c r="AO160" s="34">
        <f>(AN160/Z160)*100</f>
        <v>100</v>
      </c>
      <c r="AP160" s="45">
        <v>2</v>
      </c>
      <c r="AQ160" s="175">
        <f t="shared" si="117"/>
        <v>2.4096385542168677</v>
      </c>
      <c r="AR160" s="45">
        <f t="shared" si="96"/>
        <v>5</v>
      </c>
      <c r="AS160" s="34">
        <f t="shared" si="119"/>
        <v>6.024096385542169</v>
      </c>
      <c r="AT160" s="149">
        <v>0</v>
      </c>
      <c r="AU160" s="149">
        <v>5</v>
      </c>
      <c r="AV160" s="149">
        <v>0</v>
      </c>
      <c r="AW160" s="45">
        <f t="shared" si="97"/>
        <v>5</v>
      </c>
      <c r="AX160" s="45">
        <v>0</v>
      </c>
      <c r="AY160" s="45">
        <v>5</v>
      </c>
      <c r="AZ160" s="45">
        <v>0</v>
      </c>
      <c r="BA160" s="45">
        <v>4</v>
      </c>
      <c r="BB160" s="34">
        <f t="shared" si="120"/>
        <v>4.8192771084337354</v>
      </c>
      <c r="BC160" s="149">
        <v>0</v>
      </c>
      <c r="BD160" s="34">
        <f>(BC160/BA160)*100</f>
        <v>0</v>
      </c>
      <c r="BE160" s="45">
        <f t="shared" si="98"/>
        <v>0</v>
      </c>
      <c r="BF160" s="45">
        <f t="shared" si="99"/>
        <v>2</v>
      </c>
      <c r="BG160" s="45">
        <f t="shared" si="100"/>
        <v>3</v>
      </c>
      <c r="BH160" s="46">
        <v>0</v>
      </c>
      <c r="BI160" s="46">
        <v>0</v>
      </c>
      <c r="BJ160" s="46">
        <v>0</v>
      </c>
      <c r="BK160" s="46">
        <v>0</v>
      </c>
      <c r="BL160" s="46">
        <v>2</v>
      </c>
      <c r="BM160" s="46">
        <v>3</v>
      </c>
      <c r="BN160" s="46">
        <v>0</v>
      </c>
      <c r="BO160" s="46">
        <v>0</v>
      </c>
      <c r="BP160" s="46">
        <v>0</v>
      </c>
      <c r="BQ160" s="45">
        <f t="shared" si="101"/>
        <v>1</v>
      </c>
      <c r="BR160" s="47">
        <f t="shared" si="121"/>
        <v>1.2048192771084338</v>
      </c>
      <c r="BS160" s="45">
        <f t="shared" si="102"/>
        <v>1</v>
      </c>
      <c r="BT160" s="45">
        <f t="shared" si="103"/>
        <v>0</v>
      </c>
      <c r="BU160" s="45">
        <f t="shared" si="104"/>
        <v>1</v>
      </c>
      <c r="BV160" s="45">
        <f t="shared" si="105"/>
        <v>0</v>
      </c>
      <c r="BW160" s="45">
        <v>0</v>
      </c>
      <c r="BX160" s="45">
        <v>0</v>
      </c>
      <c r="BY160" s="45">
        <f t="shared" si="106"/>
        <v>1</v>
      </c>
      <c r="BZ160" s="45">
        <v>0</v>
      </c>
      <c r="CA160" s="45">
        <v>1</v>
      </c>
      <c r="CB160" s="45">
        <f t="shared" si="107"/>
        <v>0</v>
      </c>
      <c r="CC160" s="45">
        <v>0</v>
      </c>
      <c r="CD160" s="45">
        <v>0</v>
      </c>
      <c r="CE160" s="45">
        <f t="shared" si="108"/>
        <v>0</v>
      </c>
      <c r="CF160" s="45">
        <v>0</v>
      </c>
      <c r="CG160" s="45">
        <v>0</v>
      </c>
      <c r="CH160" s="45">
        <v>0</v>
      </c>
      <c r="CI160" s="45">
        <v>0</v>
      </c>
      <c r="CJ160" s="48"/>
      <c r="CK160" s="48"/>
      <c r="CL160" s="45">
        <v>0</v>
      </c>
      <c r="CM160" s="45">
        <v>0</v>
      </c>
      <c r="CN160" s="45">
        <f t="shared" si="109"/>
        <v>0</v>
      </c>
      <c r="CO160" s="47">
        <f>(CN160/BQ160)*100</f>
        <v>0</v>
      </c>
      <c r="CP160" s="45">
        <f t="shared" si="110"/>
        <v>0</v>
      </c>
      <c r="CQ160" s="45">
        <f t="shared" si="111"/>
        <v>0</v>
      </c>
      <c r="CR160" s="45">
        <f t="shared" si="112"/>
        <v>0</v>
      </c>
      <c r="CS160" s="45">
        <v>0</v>
      </c>
      <c r="CT160" s="45">
        <v>0</v>
      </c>
      <c r="CU160" s="45">
        <v>0</v>
      </c>
      <c r="CV160" s="45">
        <v>0</v>
      </c>
      <c r="CW160" s="45">
        <v>0</v>
      </c>
      <c r="CX160" s="45">
        <v>0</v>
      </c>
      <c r="CY160" s="45">
        <f t="shared" si="113"/>
        <v>1</v>
      </c>
      <c r="CZ160" s="47">
        <f>(CY160/BQ160)*100</f>
        <v>100</v>
      </c>
      <c r="DA160" s="45">
        <v>0</v>
      </c>
      <c r="DB160" s="45">
        <f t="shared" si="114"/>
        <v>0</v>
      </c>
      <c r="DC160" s="37" t="s">
        <v>456</v>
      </c>
      <c r="DD160" s="45">
        <v>0</v>
      </c>
      <c r="DE160" s="45">
        <v>0</v>
      </c>
      <c r="DF160" s="45">
        <v>0</v>
      </c>
      <c r="DG160" s="45">
        <v>0</v>
      </c>
      <c r="DH160" s="48"/>
      <c r="DI160" s="48"/>
      <c r="DJ160" s="48"/>
      <c r="DK160" s="46">
        <v>0</v>
      </c>
      <c r="DL160" s="46" t="s">
        <v>392</v>
      </c>
      <c r="DM160" s="46" t="s">
        <v>392</v>
      </c>
      <c r="DN160" s="46">
        <v>6</v>
      </c>
    </row>
    <row r="161" spans="1:118" s="27" customFormat="1">
      <c r="A161" s="26" t="s">
        <v>174</v>
      </c>
      <c r="B161" s="26" t="s">
        <v>210</v>
      </c>
      <c r="C161" s="26" t="s">
        <v>31</v>
      </c>
      <c r="D161" s="46">
        <v>27</v>
      </c>
      <c r="E161" s="45">
        <f t="shared" si="122"/>
        <v>1</v>
      </c>
      <c r="F161" s="46">
        <v>1</v>
      </c>
      <c r="G161" s="34">
        <f t="shared" si="128"/>
        <v>100</v>
      </c>
      <c r="H161" s="46">
        <v>0</v>
      </c>
      <c r="I161" s="34">
        <f t="shared" si="129"/>
        <v>0</v>
      </c>
      <c r="J161" s="46">
        <v>1</v>
      </c>
      <c r="K161" s="34">
        <f t="shared" si="123"/>
        <v>3.7037037037037033</v>
      </c>
      <c r="L161" s="46">
        <v>5</v>
      </c>
      <c r="M161" s="46">
        <v>2</v>
      </c>
      <c r="N161" s="47">
        <f t="shared" si="124"/>
        <v>7.4074074074074066</v>
      </c>
      <c r="O161" s="46">
        <v>1</v>
      </c>
      <c r="P161" s="46">
        <v>1</v>
      </c>
      <c r="Q161" s="34">
        <f t="shared" si="125"/>
        <v>3.7037037037037033</v>
      </c>
      <c r="R161" s="46">
        <f t="shared" si="126"/>
        <v>0</v>
      </c>
      <c r="S161" s="46">
        <v>0</v>
      </c>
      <c r="T161" s="37" t="s">
        <v>456</v>
      </c>
      <c r="U161" s="46">
        <v>0</v>
      </c>
      <c r="V161" s="37" t="s">
        <v>456</v>
      </c>
      <c r="W161" s="46">
        <v>0</v>
      </c>
      <c r="X161" s="46">
        <v>0</v>
      </c>
      <c r="Y161" s="34">
        <f t="shared" si="127"/>
        <v>0</v>
      </c>
      <c r="Z161" s="46">
        <v>0</v>
      </c>
      <c r="AA161" s="34">
        <f t="shared" si="118"/>
        <v>0</v>
      </c>
      <c r="AB161" s="42"/>
      <c r="AC161" s="42"/>
      <c r="AD161" s="42"/>
      <c r="AE161" s="42"/>
      <c r="AF161" s="34"/>
      <c r="AG161" s="34"/>
      <c r="AH161" s="45">
        <v>0</v>
      </c>
      <c r="AI161" s="37" t="s">
        <v>456</v>
      </c>
      <c r="AJ161" s="45">
        <v>0</v>
      </c>
      <c r="AK161" s="37" t="s">
        <v>456</v>
      </c>
      <c r="AL161" s="45">
        <v>0</v>
      </c>
      <c r="AM161" s="37" t="s">
        <v>456</v>
      </c>
      <c r="AN161" s="45">
        <v>0</v>
      </c>
      <c r="AO161" s="37" t="s">
        <v>456</v>
      </c>
      <c r="AP161" s="45">
        <v>0</v>
      </c>
      <c r="AQ161" s="175">
        <f t="shared" si="117"/>
        <v>0</v>
      </c>
      <c r="AR161" s="45">
        <f t="shared" si="96"/>
        <v>0</v>
      </c>
      <c r="AS161" s="34">
        <f t="shared" si="119"/>
        <v>0</v>
      </c>
      <c r="AT161" s="149">
        <v>0</v>
      </c>
      <c r="AU161" s="149">
        <v>0</v>
      </c>
      <c r="AV161" s="149">
        <v>0</v>
      </c>
      <c r="AW161" s="45">
        <f t="shared" si="97"/>
        <v>0</v>
      </c>
      <c r="AX161" s="45">
        <v>0</v>
      </c>
      <c r="AY161" s="45">
        <v>0</v>
      </c>
      <c r="AZ161" s="45">
        <v>0</v>
      </c>
      <c r="BA161" s="45">
        <v>0</v>
      </c>
      <c r="BB161" s="34">
        <f t="shared" si="120"/>
        <v>0</v>
      </c>
      <c r="BC161" s="149">
        <v>0</v>
      </c>
      <c r="BD161" s="37" t="s">
        <v>456</v>
      </c>
      <c r="BE161" s="45">
        <f t="shared" si="98"/>
        <v>0</v>
      </c>
      <c r="BF161" s="45">
        <f t="shared" si="99"/>
        <v>0</v>
      </c>
      <c r="BG161" s="45">
        <f t="shared" si="100"/>
        <v>0</v>
      </c>
      <c r="BH161" s="46">
        <v>0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5">
        <f t="shared" si="101"/>
        <v>0</v>
      </c>
      <c r="BR161" s="47">
        <f t="shared" si="121"/>
        <v>0</v>
      </c>
      <c r="BS161" s="45">
        <f t="shared" si="102"/>
        <v>0</v>
      </c>
      <c r="BT161" s="45">
        <f t="shared" si="103"/>
        <v>0</v>
      </c>
      <c r="BU161" s="45">
        <f t="shared" si="104"/>
        <v>0</v>
      </c>
      <c r="BV161" s="45">
        <f t="shared" si="105"/>
        <v>0</v>
      </c>
      <c r="BW161" s="45">
        <v>0</v>
      </c>
      <c r="BX161" s="45">
        <v>0</v>
      </c>
      <c r="BY161" s="45">
        <f t="shared" si="106"/>
        <v>0</v>
      </c>
      <c r="BZ161" s="45">
        <v>0</v>
      </c>
      <c r="CA161" s="45">
        <v>0</v>
      </c>
      <c r="CB161" s="45">
        <f t="shared" si="107"/>
        <v>0</v>
      </c>
      <c r="CC161" s="45">
        <v>0</v>
      </c>
      <c r="CD161" s="45">
        <v>0</v>
      </c>
      <c r="CE161" s="45">
        <f t="shared" si="108"/>
        <v>0</v>
      </c>
      <c r="CF161" s="45">
        <v>0</v>
      </c>
      <c r="CG161" s="45">
        <v>0</v>
      </c>
      <c r="CH161" s="45">
        <v>0</v>
      </c>
      <c r="CI161" s="45">
        <v>0</v>
      </c>
      <c r="CJ161" s="48"/>
      <c r="CK161" s="48"/>
      <c r="CL161" s="45">
        <v>0</v>
      </c>
      <c r="CM161" s="45">
        <v>0</v>
      </c>
      <c r="CN161" s="45">
        <f t="shared" si="109"/>
        <v>0</v>
      </c>
      <c r="CO161" s="115" t="s">
        <v>456</v>
      </c>
      <c r="CP161" s="45">
        <f t="shared" si="110"/>
        <v>0</v>
      </c>
      <c r="CQ161" s="45">
        <f t="shared" si="111"/>
        <v>0</v>
      </c>
      <c r="CR161" s="45">
        <f t="shared" si="112"/>
        <v>0</v>
      </c>
      <c r="CS161" s="45">
        <v>0</v>
      </c>
      <c r="CT161" s="45">
        <v>0</v>
      </c>
      <c r="CU161" s="45">
        <v>0</v>
      </c>
      <c r="CV161" s="45">
        <v>0</v>
      </c>
      <c r="CW161" s="45">
        <v>0</v>
      </c>
      <c r="CX161" s="45">
        <v>0</v>
      </c>
      <c r="CY161" s="45">
        <f t="shared" si="113"/>
        <v>0</v>
      </c>
      <c r="CZ161" s="115" t="s">
        <v>456</v>
      </c>
      <c r="DA161" s="45">
        <v>0</v>
      </c>
      <c r="DB161" s="45">
        <f t="shared" si="114"/>
        <v>0</v>
      </c>
      <c r="DC161" s="37" t="s">
        <v>456</v>
      </c>
      <c r="DD161" s="45">
        <v>0</v>
      </c>
      <c r="DE161" s="45">
        <v>0</v>
      </c>
      <c r="DF161" s="45">
        <v>0</v>
      </c>
      <c r="DG161" s="45">
        <v>0</v>
      </c>
      <c r="DH161" s="48"/>
      <c r="DI161" s="48"/>
      <c r="DJ161" s="48"/>
      <c r="DK161" s="46">
        <v>0</v>
      </c>
      <c r="DL161" s="46">
        <v>0</v>
      </c>
      <c r="DM161" s="46">
        <v>0</v>
      </c>
      <c r="DN161" s="46">
        <v>0</v>
      </c>
    </row>
    <row r="162" spans="1:118" s="27" customFormat="1">
      <c r="A162" s="26" t="s">
        <v>300</v>
      </c>
      <c r="B162" s="26" t="s">
        <v>391</v>
      </c>
      <c r="C162" s="26" t="s">
        <v>33</v>
      </c>
      <c r="D162" s="46">
        <v>51</v>
      </c>
      <c r="E162" s="45">
        <f t="shared" si="122"/>
        <v>5</v>
      </c>
      <c r="F162" s="26">
        <v>5</v>
      </c>
      <c r="G162" s="34">
        <f t="shared" si="128"/>
        <v>100</v>
      </c>
      <c r="H162" s="26">
        <v>0</v>
      </c>
      <c r="I162" s="34">
        <f t="shared" si="129"/>
        <v>0</v>
      </c>
      <c r="J162" s="26">
        <v>5</v>
      </c>
      <c r="K162" s="34">
        <f t="shared" si="123"/>
        <v>9.8039215686274517</v>
      </c>
      <c r="L162" s="26">
        <v>14</v>
      </c>
      <c r="M162" s="26">
        <v>10</v>
      </c>
      <c r="N162" s="47">
        <f t="shared" si="124"/>
        <v>19.607843137254903</v>
      </c>
      <c r="O162" s="26">
        <v>0</v>
      </c>
      <c r="P162" s="26">
        <v>0</v>
      </c>
      <c r="Q162" s="34">
        <f t="shared" si="125"/>
        <v>0</v>
      </c>
      <c r="R162" s="46">
        <f t="shared" si="126"/>
        <v>1</v>
      </c>
      <c r="S162" s="26">
        <v>1</v>
      </c>
      <c r="T162" s="34">
        <f>(S162/R162)*100</f>
        <v>100</v>
      </c>
      <c r="U162" s="26">
        <v>0</v>
      </c>
      <c r="V162" s="34">
        <f>(U162/R162)*100</f>
        <v>0</v>
      </c>
      <c r="W162" s="46">
        <v>0</v>
      </c>
      <c r="X162" s="26">
        <v>1</v>
      </c>
      <c r="Y162" s="34">
        <f t="shared" si="127"/>
        <v>1.9607843137254901</v>
      </c>
      <c r="Z162" s="46">
        <v>0</v>
      </c>
      <c r="AA162" s="34">
        <f t="shared" si="118"/>
        <v>0</v>
      </c>
      <c r="AB162" s="120" t="s">
        <v>392</v>
      </c>
      <c r="AC162" s="120" t="s">
        <v>392</v>
      </c>
      <c r="AD162" s="120" t="s">
        <v>392</v>
      </c>
      <c r="AE162" s="120" t="s">
        <v>392</v>
      </c>
      <c r="AF162" s="37" t="s">
        <v>392</v>
      </c>
      <c r="AG162" s="37" t="s">
        <v>392</v>
      </c>
      <c r="AH162" s="169">
        <v>1</v>
      </c>
      <c r="AI162" s="34">
        <f>(AH162/S162)*100</f>
        <v>100</v>
      </c>
      <c r="AJ162" s="169">
        <v>0</v>
      </c>
      <c r="AK162" s="37" t="s">
        <v>456</v>
      </c>
      <c r="AL162" s="169">
        <v>1</v>
      </c>
      <c r="AM162" s="34">
        <f>(AL162/X162)*100</f>
        <v>100</v>
      </c>
      <c r="AN162" s="169">
        <v>0</v>
      </c>
      <c r="AO162" s="37" t="s">
        <v>456</v>
      </c>
      <c r="AP162" s="45">
        <v>0</v>
      </c>
      <c r="AQ162" s="176">
        <f t="shared" si="117"/>
        <v>0</v>
      </c>
      <c r="AR162" s="45">
        <f t="shared" si="96"/>
        <v>0</v>
      </c>
      <c r="AS162" s="34">
        <f t="shared" si="119"/>
        <v>0</v>
      </c>
      <c r="AT162" s="149">
        <v>0</v>
      </c>
      <c r="AU162" s="149">
        <v>0</v>
      </c>
      <c r="AV162" s="149">
        <v>0</v>
      </c>
      <c r="AW162" s="45">
        <f t="shared" si="97"/>
        <v>0</v>
      </c>
      <c r="AX162" s="45">
        <v>0</v>
      </c>
      <c r="AY162" s="45">
        <v>0</v>
      </c>
      <c r="AZ162" s="45">
        <v>0</v>
      </c>
      <c r="BA162" s="45">
        <v>0</v>
      </c>
      <c r="BB162" s="34">
        <f t="shared" si="120"/>
        <v>0</v>
      </c>
      <c r="BC162" s="149">
        <v>0</v>
      </c>
      <c r="BD162" s="37" t="s">
        <v>456</v>
      </c>
      <c r="BE162" s="45">
        <f t="shared" si="98"/>
        <v>0</v>
      </c>
      <c r="BF162" s="45">
        <f t="shared" si="99"/>
        <v>0</v>
      </c>
      <c r="BG162" s="45">
        <f t="shared" si="100"/>
        <v>0</v>
      </c>
      <c r="BH162" s="46">
        <v>0</v>
      </c>
      <c r="BI162" s="46">
        <v>0</v>
      </c>
      <c r="BJ162" s="46">
        <v>0</v>
      </c>
      <c r="BK162" s="46">
        <v>0</v>
      </c>
      <c r="BL162" s="46">
        <v>0</v>
      </c>
      <c r="BM162" s="46">
        <v>0</v>
      </c>
      <c r="BN162" s="46">
        <v>0</v>
      </c>
      <c r="BO162" s="46">
        <v>0</v>
      </c>
      <c r="BP162" s="46">
        <v>0</v>
      </c>
      <c r="BQ162" s="45">
        <f t="shared" si="101"/>
        <v>0</v>
      </c>
      <c r="BR162" s="47">
        <f t="shared" si="121"/>
        <v>0</v>
      </c>
      <c r="BS162" s="45">
        <f t="shared" si="102"/>
        <v>0</v>
      </c>
      <c r="BT162" s="45">
        <f t="shared" si="103"/>
        <v>0</v>
      </c>
      <c r="BU162" s="45">
        <f t="shared" si="104"/>
        <v>0</v>
      </c>
      <c r="BV162" s="45">
        <f t="shared" si="105"/>
        <v>0</v>
      </c>
      <c r="BW162" s="45">
        <v>0</v>
      </c>
      <c r="BX162" s="45">
        <v>0</v>
      </c>
      <c r="BY162" s="45">
        <f t="shared" si="106"/>
        <v>0</v>
      </c>
      <c r="BZ162" s="45">
        <v>0</v>
      </c>
      <c r="CA162" s="45">
        <v>0</v>
      </c>
      <c r="CB162" s="45">
        <f t="shared" si="107"/>
        <v>0</v>
      </c>
      <c r="CC162" s="45">
        <v>0</v>
      </c>
      <c r="CD162" s="45">
        <v>0</v>
      </c>
      <c r="CE162" s="45">
        <f t="shared" si="108"/>
        <v>0</v>
      </c>
      <c r="CF162" s="45">
        <v>0</v>
      </c>
      <c r="CG162" s="45">
        <v>0</v>
      </c>
      <c r="CH162" s="45">
        <v>0</v>
      </c>
      <c r="CI162" s="45">
        <v>0</v>
      </c>
      <c r="CJ162" s="48"/>
      <c r="CK162" s="48"/>
      <c r="CL162" s="45">
        <v>0</v>
      </c>
      <c r="CM162" s="45">
        <v>0</v>
      </c>
      <c r="CN162" s="45">
        <f t="shared" si="109"/>
        <v>0</v>
      </c>
      <c r="CO162" s="115" t="s">
        <v>456</v>
      </c>
      <c r="CP162" s="45">
        <f t="shared" si="110"/>
        <v>0</v>
      </c>
      <c r="CQ162" s="45">
        <f t="shared" si="111"/>
        <v>0</v>
      </c>
      <c r="CR162" s="45">
        <f t="shared" si="112"/>
        <v>0</v>
      </c>
      <c r="CS162" s="45">
        <v>0</v>
      </c>
      <c r="CT162" s="45">
        <v>0</v>
      </c>
      <c r="CU162" s="45">
        <v>0</v>
      </c>
      <c r="CV162" s="45">
        <v>0</v>
      </c>
      <c r="CW162" s="45">
        <v>0</v>
      </c>
      <c r="CX162" s="45">
        <v>0</v>
      </c>
      <c r="CY162" s="45">
        <f t="shared" si="113"/>
        <v>0</v>
      </c>
      <c r="CZ162" s="115" t="s">
        <v>456</v>
      </c>
      <c r="DA162" s="45">
        <v>0</v>
      </c>
      <c r="DB162" s="45">
        <f t="shared" si="114"/>
        <v>0</v>
      </c>
      <c r="DC162" s="37" t="s">
        <v>456</v>
      </c>
      <c r="DD162" s="45">
        <v>0</v>
      </c>
      <c r="DE162" s="45">
        <v>0</v>
      </c>
      <c r="DF162" s="45">
        <v>0</v>
      </c>
      <c r="DG162" s="45">
        <v>0</v>
      </c>
      <c r="DH162" s="48"/>
      <c r="DI162" s="48"/>
      <c r="DJ162" s="48"/>
      <c r="DK162" s="46">
        <v>0</v>
      </c>
      <c r="DL162" s="46" t="s">
        <v>392</v>
      </c>
      <c r="DM162" s="46" t="s">
        <v>392</v>
      </c>
      <c r="DN162" s="46">
        <v>1</v>
      </c>
    </row>
    <row r="163" spans="1:118" s="27" customFormat="1">
      <c r="A163" s="26" t="s">
        <v>301</v>
      </c>
      <c r="B163" s="26" t="s">
        <v>391</v>
      </c>
      <c r="C163" s="26" t="s">
        <v>32</v>
      </c>
      <c r="D163" s="46">
        <v>91</v>
      </c>
      <c r="E163" s="45">
        <f t="shared" si="122"/>
        <v>5</v>
      </c>
      <c r="F163" s="26">
        <v>5</v>
      </c>
      <c r="G163" s="34">
        <f t="shared" si="128"/>
        <v>100</v>
      </c>
      <c r="H163" s="26">
        <v>0</v>
      </c>
      <c r="I163" s="34">
        <f t="shared" si="129"/>
        <v>0</v>
      </c>
      <c r="J163" s="26">
        <v>5</v>
      </c>
      <c r="K163" s="34">
        <f t="shared" si="123"/>
        <v>5.4945054945054945</v>
      </c>
      <c r="L163" s="26">
        <v>15</v>
      </c>
      <c r="M163" s="26">
        <v>12</v>
      </c>
      <c r="N163" s="47">
        <f t="shared" si="124"/>
        <v>13.186813186813188</v>
      </c>
      <c r="O163" s="26">
        <v>0</v>
      </c>
      <c r="P163" s="26">
        <v>0</v>
      </c>
      <c r="Q163" s="34">
        <f t="shared" si="125"/>
        <v>0</v>
      </c>
      <c r="R163" s="46">
        <f t="shared" si="126"/>
        <v>0</v>
      </c>
      <c r="S163" s="26">
        <v>0</v>
      </c>
      <c r="T163" s="37" t="s">
        <v>456</v>
      </c>
      <c r="U163" s="26">
        <v>0</v>
      </c>
      <c r="V163" s="37" t="s">
        <v>456</v>
      </c>
      <c r="W163" s="46">
        <v>0</v>
      </c>
      <c r="X163" s="26">
        <v>0</v>
      </c>
      <c r="Y163" s="34">
        <f t="shared" si="127"/>
        <v>0</v>
      </c>
      <c r="Z163" s="46">
        <v>0</v>
      </c>
      <c r="AA163" s="34">
        <f t="shared" si="118"/>
        <v>0</v>
      </c>
      <c r="AB163" s="120" t="s">
        <v>392</v>
      </c>
      <c r="AC163" s="120" t="s">
        <v>392</v>
      </c>
      <c r="AD163" s="120" t="s">
        <v>392</v>
      </c>
      <c r="AE163" s="120" t="s">
        <v>392</v>
      </c>
      <c r="AF163" s="37" t="s">
        <v>392</v>
      </c>
      <c r="AG163" s="37" t="s">
        <v>392</v>
      </c>
      <c r="AH163" s="169">
        <v>0</v>
      </c>
      <c r="AI163" s="37" t="s">
        <v>456</v>
      </c>
      <c r="AJ163" s="169">
        <v>0</v>
      </c>
      <c r="AK163" s="37" t="s">
        <v>456</v>
      </c>
      <c r="AL163" s="169">
        <v>0</v>
      </c>
      <c r="AM163" s="37" t="s">
        <v>456</v>
      </c>
      <c r="AN163" s="169">
        <v>0</v>
      </c>
      <c r="AO163" s="37" t="s">
        <v>456</v>
      </c>
      <c r="AP163" s="45">
        <v>0</v>
      </c>
      <c r="AQ163" s="176">
        <f t="shared" si="117"/>
        <v>0</v>
      </c>
      <c r="AR163" s="45">
        <f t="shared" si="96"/>
        <v>0</v>
      </c>
      <c r="AS163" s="34">
        <f t="shared" si="119"/>
        <v>0</v>
      </c>
      <c r="AT163" s="149">
        <v>0</v>
      </c>
      <c r="AU163" s="149">
        <v>0</v>
      </c>
      <c r="AV163" s="149">
        <v>0</v>
      </c>
      <c r="AW163" s="45">
        <f t="shared" si="97"/>
        <v>0</v>
      </c>
      <c r="AX163" s="45">
        <v>0</v>
      </c>
      <c r="AY163" s="45">
        <v>0</v>
      </c>
      <c r="AZ163" s="45">
        <v>0</v>
      </c>
      <c r="BA163" s="45">
        <v>0</v>
      </c>
      <c r="BB163" s="34">
        <f t="shared" si="120"/>
        <v>0</v>
      </c>
      <c r="BC163" s="149">
        <v>0</v>
      </c>
      <c r="BD163" s="37" t="s">
        <v>456</v>
      </c>
      <c r="BE163" s="45">
        <f t="shared" si="98"/>
        <v>0</v>
      </c>
      <c r="BF163" s="45">
        <f t="shared" si="99"/>
        <v>0</v>
      </c>
      <c r="BG163" s="45">
        <f t="shared" si="100"/>
        <v>0</v>
      </c>
      <c r="BH163" s="46">
        <v>0</v>
      </c>
      <c r="BI163" s="46">
        <v>0</v>
      </c>
      <c r="BJ163" s="46">
        <v>0</v>
      </c>
      <c r="BK163" s="46">
        <v>0</v>
      </c>
      <c r="BL163" s="46">
        <v>0</v>
      </c>
      <c r="BM163" s="46">
        <v>0</v>
      </c>
      <c r="BN163" s="46">
        <v>0</v>
      </c>
      <c r="BO163" s="46">
        <v>0</v>
      </c>
      <c r="BP163" s="46">
        <v>0</v>
      </c>
      <c r="BQ163" s="45">
        <f t="shared" si="101"/>
        <v>0</v>
      </c>
      <c r="BR163" s="47">
        <f t="shared" si="121"/>
        <v>0</v>
      </c>
      <c r="BS163" s="45">
        <f t="shared" si="102"/>
        <v>0</v>
      </c>
      <c r="BT163" s="45">
        <f t="shared" si="103"/>
        <v>0</v>
      </c>
      <c r="BU163" s="45">
        <f t="shared" si="104"/>
        <v>0</v>
      </c>
      <c r="BV163" s="45">
        <f t="shared" si="105"/>
        <v>0</v>
      </c>
      <c r="BW163" s="45">
        <v>0</v>
      </c>
      <c r="BX163" s="45">
        <v>0</v>
      </c>
      <c r="BY163" s="45">
        <f t="shared" si="106"/>
        <v>0</v>
      </c>
      <c r="BZ163" s="45">
        <v>0</v>
      </c>
      <c r="CA163" s="45">
        <v>0</v>
      </c>
      <c r="CB163" s="45">
        <f t="shared" si="107"/>
        <v>0</v>
      </c>
      <c r="CC163" s="45">
        <v>0</v>
      </c>
      <c r="CD163" s="45">
        <v>0</v>
      </c>
      <c r="CE163" s="45">
        <f t="shared" si="108"/>
        <v>0</v>
      </c>
      <c r="CF163" s="45">
        <v>0</v>
      </c>
      <c r="CG163" s="45">
        <v>0</v>
      </c>
      <c r="CH163" s="45">
        <v>0</v>
      </c>
      <c r="CI163" s="45">
        <v>0</v>
      </c>
      <c r="CJ163" s="48"/>
      <c r="CK163" s="48"/>
      <c r="CL163" s="45">
        <v>0</v>
      </c>
      <c r="CM163" s="45">
        <v>0</v>
      </c>
      <c r="CN163" s="45">
        <f t="shared" si="109"/>
        <v>0</v>
      </c>
      <c r="CO163" s="115" t="s">
        <v>456</v>
      </c>
      <c r="CP163" s="45">
        <f t="shared" si="110"/>
        <v>0</v>
      </c>
      <c r="CQ163" s="45">
        <f t="shared" si="111"/>
        <v>0</v>
      </c>
      <c r="CR163" s="45">
        <f t="shared" si="112"/>
        <v>0</v>
      </c>
      <c r="CS163" s="45">
        <v>0</v>
      </c>
      <c r="CT163" s="45">
        <v>0</v>
      </c>
      <c r="CU163" s="45">
        <v>0</v>
      </c>
      <c r="CV163" s="45">
        <v>0</v>
      </c>
      <c r="CW163" s="45">
        <v>0</v>
      </c>
      <c r="CX163" s="45">
        <v>0</v>
      </c>
      <c r="CY163" s="45">
        <f t="shared" si="113"/>
        <v>0</v>
      </c>
      <c r="CZ163" s="115" t="s">
        <v>456</v>
      </c>
      <c r="DA163" s="45">
        <v>0</v>
      </c>
      <c r="DB163" s="45">
        <f t="shared" si="114"/>
        <v>0</v>
      </c>
      <c r="DC163" s="37" t="s">
        <v>456</v>
      </c>
      <c r="DD163" s="45">
        <v>0</v>
      </c>
      <c r="DE163" s="45">
        <v>0</v>
      </c>
      <c r="DF163" s="45">
        <v>0</v>
      </c>
      <c r="DG163" s="45">
        <v>0</v>
      </c>
      <c r="DH163" s="48"/>
      <c r="DI163" s="48"/>
      <c r="DJ163" s="48"/>
      <c r="DK163" s="46">
        <v>0</v>
      </c>
      <c r="DL163" s="46" t="s">
        <v>392</v>
      </c>
      <c r="DM163" s="46" t="s">
        <v>392</v>
      </c>
      <c r="DN163" s="46">
        <v>0</v>
      </c>
    </row>
    <row r="164" spans="1:118" s="27" customFormat="1">
      <c r="A164" s="26" t="s">
        <v>302</v>
      </c>
      <c r="B164" s="26" t="s">
        <v>391</v>
      </c>
      <c r="C164" s="26" t="s">
        <v>34</v>
      </c>
      <c r="D164" s="46">
        <v>18</v>
      </c>
      <c r="E164" s="45">
        <f t="shared" si="122"/>
        <v>1</v>
      </c>
      <c r="F164" s="26">
        <v>1</v>
      </c>
      <c r="G164" s="34">
        <f t="shared" si="128"/>
        <v>100</v>
      </c>
      <c r="H164" s="26">
        <v>0</v>
      </c>
      <c r="I164" s="34">
        <f t="shared" si="129"/>
        <v>0</v>
      </c>
      <c r="J164" s="26">
        <v>1</v>
      </c>
      <c r="K164" s="34">
        <f t="shared" si="123"/>
        <v>5.5555555555555554</v>
      </c>
      <c r="L164" s="26">
        <v>9</v>
      </c>
      <c r="M164" s="26">
        <v>5</v>
      </c>
      <c r="N164" s="47">
        <f t="shared" si="124"/>
        <v>27.777777777777779</v>
      </c>
      <c r="O164" s="26">
        <v>0</v>
      </c>
      <c r="P164" s="26">
        <v>0</v>
      </c>
      <c r="Q164" s="34">
        <f t="shared" si="125"/>
        <v>0</v>
      </c>
      <c r="R164" s="46">
        <f t="shared" si="126"/>
        <v>1</v>
      </c>
      <c r="S164" s="26">
        <v>1</v>
      </c>
      <c r="T164" s="34">
        <f>(S164/R164)*100</f>
        <v>100</v>
      </c>
      <c r="U164" s="26">
        <v>0</v>
      </c>
      <c r="V164" s="34">
        <f>(U164/R164)*100</f>
        <v>0</v>
      </c>
      <c r="W164" s="46">
        <v>0</v>
      </c>
      <c r="X164" s="26">
        <v>1</v>
      </c>
      <c r="Y164" s="34">
        <f t="shared" si="127"/>
        <v>5.5555555555555554</v>
      </c>
      <c r="Z164" s="46">
        <v>0</v>
      </c>
      <c r="AA164" s="34">
        <f t="shared" si="118"/>
        <v>0</v>
      </c>
      <c r="AB164" s="120" t="s">
        <v>392</v>
      </c>
      <c r="AC164" s="120" t="s">
        <v>392</v>
      </c>
      <c r="AD164" s="120" t="s">
        <v>392</v>
      </c>
      <c r="AE164" s="120" t="s">
        <v>392</v>
      </c>
      <c r="AF164" s="37" t="s">
        <v>392</v>
      </c>
      <c r="AG164" s="37" t="s">
        <v>392</v>
      </c>
      <c r="AH164" s="169">
        <v>1</v>
      </c>
      <c r="AI164" s="34">
        <f>(AH164/S164)*100</f>
        <v>100</v>
      </c>
      <c r="AJ164" s="169">
        <v>0</v>
      </c>
      <c r="AK164" s="37" t="s">
        <v>456</v>
      </c>
      <c r="AL164" s="169">
        <v>1</v>
      </c>
      <c r="AM164" s="34">
        <f>(AL164/X164)*100</f>
        <v>100</v>
      </c>
      <c r="AN164" s="169">
        <v>0</v>
      </c>
      <c r="AO164" s="37" t="s">
        <v>456</v>
      </c>
      <c r="AP164" s="45">
        <v>0</v>
      </c>
      <c r="AQ164" s="176">
        <f t="shared" si="117"/>
        <v>0</v>
      </c>
      <c r="AR164" s="45">
        <f t="shared" si="96"/>
        <v>0</v>
      </c>
      <c r="AS164" s="34">
        <f t="shared" si="119"/>
        <v>0</v>
      </c>
      <c r="AT164" s="149">
        <v>0</v>
      </c>
      <c r="AU164" s="149">
        <v>0</v>
      </c>
      <c r="AV164" s="149">
        <v>0</v>
      </c>
      <c r="AW164" s="45">
        <f t="shared" si="97"/>
        <v>0</v>
      </c>
      <c r="AX164" s="45">
        <v>0</v>
      </c>
      <c r="AY164" s="45">
        <v>0</v>
      </c>
      <c r="AZ164" s="45">
        <v>0</v>
      </c>
      <c r="BA164" s="45">
        <v>0</v>
      </c>
      <c r="BB164" s="34">
        <f t="shared" si="120"/>
        <v>0</v>
      </c>
      <c r="BC164" s="149">
        <v>0</v>
      </c>
      <c r="BD164" s="37" t="s">
        <v>456</v>
      </c>
      <c r="BE164" s="45">
        <f t="shared" si="98"/>
        <v>0</v>
      </c>
      <c r="BF164" s="45">
        <f t="shared" si="99"/>
        <v>0</v>
      </c>
      <c r="BG164" s="45">
        <f t="shared" si="100"/>
        <v>0</v>
      </c>
      <c r="BH164" s="46">
        <v>0</v>
      </c>
      <c r="BI164" s="46">
        <v>0</v>
      </c>
      <c r="BJ164" s="46">
        <v>0</v>
      </c>
      <c r="BK164" s="46">
        <v>0</v>
      </c>
      <c r="BL164" s="46">
        <v>0</v>
      </c>
      <c r="BM164" s="46">
        <v>0</v>
      </c>
      <c r="BN164" s="46">
        <v>0</v>
      </c>
      <c r="BO164" s="46">
        <v>0</v>
      </c>
      <c r="BP164" s="46">
        <v>0</v>
      </c>
      <c r="BQ164" s="45">
        <f t="shared" si="101"/>
        <v>0</v>
      </c>
      <c r="BR164" s="47">
        <f t="shared" si="121"/>
        <v>0</v>
      </c>
      <c r="BS164" s="45">
        <f t="shared" si="102"/>
        <v>0</v>
      </c>
      <c r="BT164" s="45">
        <f t="shared" si="103"/>
        <v>0</v>
      </c>
      <c r="BU164" s="45">
        <f t="shared" si="104"/>
        <v>0</v>
      </c>
      <c r="BV164" s="45">
        <f t="shared" si="105"/>
        <v>0</v>
      </c>
      <c r="BW164" s="45">
        <v>0</v>
      </c>
      <c r="BX164" s="45">
        <v>0</v>
      </c>
      <c r="BY164" s="45">
        <f t="shared" si="106"/>
        <v>0</v>
      </c>
      <c r="BZ164" s="45">
        <v>0</v>
      </c>
      <c r="CA164" s="45">
        <v>0</v>
      </c>
      <c r="CB164" s="45">
        <f t="shared" si="107"/>
        <v>0</v>
      </c>
      <c r="CC164" s="45">
        <v>0</v>
      </c>
      <c r="CD164" s="45">
        <v>0</v>
      </c>
      <c r="CE164" s="45">
        <f t="shared" si="108"/>
        <v>0</v>
      </c>
      <c r="CF164" s="45">
        <v>0</v>
      </c>
      <c r="CG164" s="45">
        <v>0</v>
      </c>
      <c r="CH164" s="45">
        <v>0</v>
      </c>
      <c r="CI164" s="45">
        <v>0</v>
      </c>
      <c r="CJ164" s="48"/>
      <c r="CK164" s="48"/>
      <c r="CL164" s="45">
        <v>0</v>
      </c>
      <c r="CM164" s="45">
        <v>0</v>
      </c>
      <c r="CN164" s="45">
        <f t="shared" si="109"/>
        <v>0</v>
      </c>
      <c r="CO164" s="115" t="s">
        <v>456</v>
      </c>
      <c r="CP164" s="45">
        <f t="shared" si="110"/>
        <v>0</v>
      </c>
      <c r="CQ164" s="45">
        <f t="shared" si="111"/>
        <v>0</v>
      </c>
      <c r="CR164" s="45">
        <f t="shared" si="112"/>
        <v>0</v>
      </c>
      <c r="CS164" s="45">
        <v>0</v>
      </c>
      <c r="CT164" s="45">
        <v>0</v>
      </c>
      <c r="CU164" s="45">
        <v>0</v>
      </c>
      <c r="CV164" s="45">
        <v>0</v>
      </c>
      <c r="CW164" s="45">
        <v>0</v>
      </c>
      <c r="CX164" s="45">
        <v>0</v>
      </c>
      <c r="CY164" s="45">
        <f t="shared" si="113"/>
        <v>0</v>
      </c>
      <c r="CZ164" s="115" t="s">
        <v>456</v>
      </c>
      <c r="DA164" s="45">
        <v>0</v>
      </c>
      <c r="DB164" s="45">
        <f t="shared" si="114"/>
        <v>0</v>
      </c>
      <c r="DC164" s="37" t="s">
        <v>456</v>
      </c>
      <c r="DD164" s="45">
        <v>0</v>
      </c>
      <c r="DE164" s="45">
        <v>0</v>
      </c>
      <c r="DF164" s="45">
        <v>0</v>
      </c>
      <c r="DG164" s="45">
        <v>0</v>
      </c>
      <c r="DH164" s="48"/>
      <c r="DI164" s="48"/>
      <c r="DJ164" s="48"/>
      <c r="DK164" s="46">
        <v>0</v>
      </c>
      <c r="DL164" s="46" t="s">
        <v>392</v>
      </c>
      <c r="DM164" s="46" t="s">
        <v>392</v>
      </c>
      <c r="DN164" s="46">
        <v>1</v>
      </c>
    </row>
    <row r="165" spans="1:118" s="27" customFormat="1">
      <c r="A165" s="26" t="s">
        <v>303</v>
      </c>
      <c r="B165" s="26" t="s">
        <v>391</v>
      </c>
      <c r="C165" s="26" t="s">
        <v>19</v>
      </c>
      <c r="D165" s="46">
        <v>58</v>
      </c>
      <c r="E165" s="45">
        <f t="shared" si="122"/>
        <v>3</v>
      </c>
      <c r="F165" s="26">
        <v>3</v>
      </c>
      <c r="G165" s="34">
        <f t="shared" si="128"/>
        <v>100</v>
      </c>
      <c r="H165" s="26">
        <v>0</v>
      </c>
      <c r="I165" s="34">
        <f t="shared" si="129"/>
        <v>0</v>
      </c>
      <c r="J165" s="26">
        <v>2</v>
      </c>
      <c r="K165" s="34">
        <f t="shared" si="123"/>
        <v>3.4482758620689653</v>
      </c>
      <c r="L165" s="26">
        <v>7</v>
      </c>
      <c r="M165" s="26">
        <v>7</v>
      </c>
      <c r="N165" s="47">
        <f t="shared" si="124"/>
        <v>12.068965517241379</v>
      </c>
      <c r="O165" s="26">
        <v>0</v>
      </c>
      <c r="P165" s="26">
        <v>0</v>
      </c>
      <c r="Q165" s="34">
        <f t="shared" si="125"/>
        <v>0</v>
      </c>
      <c r="R165" s="46">
        <f t="shared" si="126"/>
        <v>1</v>
      </c>
      <c r="S165" s="26">
        <v>1</v>
      </c>
      <c r="T165" s="34">
        <f>(S165/R165)*100</f>
        <v>100</v>
      </c>
      <c r="U165" s="26">
        <v>0</v>
      </c>
      <c r="V165" s="34">
        <f>(U165/R165)*100</f>
        <v>0</v>
      </c>
      <c r="W165" s="46">
        <v>0</v>
      </c>
      <c r="X165" s="26">
        <v>1</v>
      </c>
      <c r="Y165" s="34">
        <f t="shared" si="127"/>
        <v>1.7241379310344827</v>
      </c>
      <c r="Z165" s="46">
        <v>0</v>
      </c>
      <c r="AA165" s="34">
        <f t="shared" si="118"/>
        <v>0</v>
      </c>
      <c r="AB165" s="120" t="s">
        <v>392</v>
      </c>
      <c r="AC165" s="120" t="s">
        <v>392</v>
      </c>
      <c r="AD165" s="120" t="s">
        <v>392</v>
      </c>
      <c r="AE165" s="120" t="s">
        <v>392</v>
      </c>
      <c r="AF165" s="37" t="s">
        <v>392</v>
      </c>
      <c r="AG165" s="37" t="s">
        <v>392</v>
      </c>
      <c r="AH165" s="169">
        <v>0</v>
      </c>
      <c r="AI165" s="34">
        <f>(AH165/S165)*100</f>
        <v>0</v>
      </c>
      <c r="AJ165" s="169">
        <v>0</v>
      </c>
      <c r="AK165" s="37" t="s">
        <v>456</v>
      </c>
      <c r="AL165" s="169">
        <v>0</v>
      </c>
      <c r="AM165" s="34">
        <f>(AL165/X165)*100</f>
        <v>0</v>
      </c>
      <c r="AN165" s="169">
        <v>0</v>
      </c>
      <c r="AO165" s="170" t="s">
        <v>456</v>
      </c>
      <c r="AP165" s="45">
        <v>0</v>
      </c>
      <c r="AQ165" s="176">
        <f t="shared" si="117"/>
        <v>0</v>
      </c>
      <c r="AR165" s="45">
        <f t="shared" si="96"/>
        <v>0</v>
      </c>
      <c r="AS165" s="34">
        <f t="shared" si="119"/>
        <v>0</v>
      </c>
      <c r="AT165" s="149">
        <v>0</v>
      </c>
      <c r="AU165" s="149">
        <v>0</v>
      </c>
      <c r="AV165" s="149">
        <v>0</v>
      </c>
      <c r="AW165" s="45">
        <f t="shared" si="97"/>
        <v>0</v>
      </c>
      <c r="AX165" s="45">
        <v>0</v>
      </c>
      <c r="AY165" s="45">
        <v>0</v>
      </c>
      <c r="AZ165" s="45">
        <v>0</v>
      </c>
      <c r="BA165" s="45">
        <v>0</v>
      </c>
      <c r="BB165" s="34">
        <f t="shared" si="120"/>
        <v>0</v>
      </c>
      <c r="BC165" s="149">
        <v>0</v>
      </c>
      <c r="BD165" s="37" t="s">
        <v>456</v>
      </c>
      <c r="BE165" s="45">
        <f t="shared" si="98"/>
        <v>0</v>
      </c>
      <c r="BF165" s="45">
        <f t="shared" si="99"/>
        <v>0</v>
      </c>
      <c r="BG165" s="45">
        <f t="shared" si="100"/>
        <v>0</v>
      </c>
      <c r="BH165" s="46">
        <v>0</v>
      </c>
      <c r="BI165" s="46">
        <v>0</v>
      </c>
      <c r="BJ165" s="46">
        <v>0</v>
      </c>
      <c r="BK165" s="46">
        <v>0</v>
      </c>
      <c r="BL165" s="46">
        <v>0</v>
      </c>
      <c r="BM165" s="46">
        <v>0</v>
      </c>
      <c r="BN165" s="46">
        <v>0</v>
      </c>
      <c r="BO165" s="46">
        <v>0</v>
      </c>
      <c r="BP165" s="46">
        <v>0</v>
      </c>
      <c r="BQ165" s="45">
        <f t="shared" si="101"/>
        <v>0</v>
      </c>
      <c r="BR165" s="47">
        <f t="shared" si="121"/>
        <v>0</v>
      </c>
      <c r="BS165" s="45">
        <f t="shared" si="102"/>
        <v>0</v>
      </c>
      <c r="BT165" s="45">
        <f t="shared" si="103"/>
        <v>0</v>
      </c>
      <c r="BU165" s="45">
        <f t="shared" si="104"/>
        <v>0</v>
      </c>
      <c r="BV165" s="45">
        <f t="shared" si="105"/>
        <v>0</v>
      </c>
      <c r="BW165" s="45">
        <v>0</v>
      </c>
      <c r="BX165" s="45">
        <v>0</v>
      </c>
      <c r="BY165" s="45">
        <f t="shared" si="106"/>
        <v>0</v>
      </c>
      <c r="BZ165" s="45">
        <v>0</v>
      </c>
      <c r="CA165" s="45">
        <v>0</v>
      </c>
      <c r="CB165" s="45">
        <f t="shared" si="107"/>
        <v>0</v>
      </c>
      <c r="CC165" s="45">
        <v>0</v>
      </c>
      <c r="CD165" s="45">
        <v>0</v>
      </c>
      <c r="CE165" s="45">
        <f t="shared" si="108"/>
        <v>0</v>
      </c>
      <c r="CF165" s="45">
        <v>0</v>
      </c>
      <c r="CG165" s="45">
        <v>0</v>
      </c>
      <c r="CH165" s="45">
        <v>0</v>
      </c>
      <c r="CI165" s="45">
        <v>0</v>
      </c>
      <c r="CJ165" s="48"/>
      <c r="CK165" s="48"/>
      <c r="CL165" s="45">
        <v>0</v>
      </c>
      <c r="CM165" s="45">
        <v>0</v>
      </c>
      <c r="CN165" s="45">
        <f t="shared" si="109"/>
        <v>0</v>
      </c>
      <c r="CO165" s="115" t="s">
        <v>456</v>
      </c>
      <c r="CP165" s="45">
        <f t="shared" si="110"/>
        <v>0</v>
      </c>
      <c r="CQ165" s="45">
        <f t="shared" si="111"/>
        <v>0</v>
      </c>
      <c r="CR165" s="45">
        <f t="shared" si="112"/>
        <v>0</v>
      </c>
      <c r="CS165" s="45">
        <v>0</v>
      </c>
      <c r="CT165" s="45">
        <v>0</v>
      </c>
      <c r="CU165" s="45">
        <v>0</v>
      </c>
      <c r="CV165" s="45">
        <v>0</v>
      </c>
      <c r="CW165" s="45">
        <v>0</v>
      </c>
      <c r="CX165" s="45">
        <v>0</v>
      </c>
      <c r="CY165" s="45">
        <f t="shared" si="113"/>
        <v>0</v>
      </c>
      <c r="CZ165" s="115" t="s">
        <v>456</v>
      </c>
      <c r="DA165" s="45">
        <v>0</v>
      </c>
      <c r="DB165" s="45">
        <f t="shared" si="114"/>
        <v>0</v>
      </c>
      <c r="DC165" s="37" t="s">
        <v>456</v>
      </c>
      <c r="DD165" s="45">
        <v>0</v>
      </c>
      <c r="DE165" s="45">
        <v>0</v>
      </c>
      <c r="DF165" s="45">
        <v>0</v>
      </c>
      <c r="DG165" s="45">
        <v>0</v>
      </c>
      <c r="DH165" s="48"/>
      <c r="DI165" s="48"/>
      <c r="DJ165" s="48"/>
      <c r="DK165" s="46">
        <v>0</v>
      </c>
      <c r="DL165" s="46" t="s">
        <v>392</v>
      </c>
      <c r="DM165" s="46" t="s">
        <v>392</v>
      </c>
      <c r="DN165" s="46">
        <v>1</v>
      </c>
    </row>
    <row r="166" spans="1:118" s="27" customFormat="1">
      <c r="A166" s="26" t="s">
        <v>415</v>
      </c>
      <c r="B166" s="26" t="s">
        <v>439</v>
      </c>
      <c r="C166" s="26" t="s">
        <v>33</v>
      </c>
      <c r="D166" s="46">
        <v>31</v>
      </c>
      <c r="E166" s="45">
        <f t="shared" si="122"/>
        <v>0</v>
      </c>
      <c r="F166" s="46">
        <v>0</v>
      </c>
      <c r="G166" s="37" t="s">
        <v>456</v>
      </c>
      <c r="H166" s="46">
        <v>0</v>
      </c>
      <c r="I166" s="37" t="s">
        <v>456</v>
      </c>
      <c r="J166" s="46">
        <v>0</v>
      </c>
      <c r="K166" s="34">
        <f t="shared" si="123"/>
        <v>0</v>
      </c>
      <c r="L166" s="46">
        <v>25</v>
      </c>
      <c r="M166" s="46">
        <v>10</v>
      </c>
      <c r="N166" s="47">
        <f t="shared" si="124"/>
        <v>32.258064516129032</v>
      </c>
      <c r="O166" s="46">
        <v>6</v>
      </c>
      <c r="P166" s="46">
        <v>3</v>
      </c>
      <c r="Q166" s="34">
        <f t="shared" si="125"/>
        <v>9.67741935483871</v>
      </c>
      <c r="R166" s="46">
        <f t="shared" si="126"/>
        <v>2</v>
      </c>
      <c r="S166" s="46">
        <v>2</v>
      </c>
      <c r="T166" s="34">
        <f>(S166/R166)*100</f>
        <v>100</v>
      </c>
      <c r="U166" s="46">
        <v>0</v>
      </c>
      <c r="V166" s="34">
        <f>(U166/R166)*100</f>
        <v>0</v>
      </c>
      <c r="W166" s="46">
        <v>0</v>
      </c>
      <c r="X166" s="46">
        <v>2</v>
      </c>
      <c r="Y166" s="34">
        <f t="shared" si="127"/>
        <v>6.4516129032258061</v>
      </c>
      <c r="Z166" s="46">
        <v>0</v>
      </c>
      <c r="AA166" s="34">
        <f t="shared" si="118"/>
        <v>0</v>
      </c>
      <c r="AB166" s="42">
        <v>31.75</v>
      </c>
      <c r="AC166" s="42"/>
      <c r="AD166" s="42">
        <v>282.89999999999998</v>
      </c>
      <c r="AE166" s="42"/>
      <c r="AF166" s="34">
        <v>5.33</v>
      </c>
      <c r="AG166" s="34"/>
      <c r="AH166" s="45">
        <v>0</v>
      </c>
      <c r="AI166" s="34">
        <f>(AH166/S166)*100</f>
        <v>0</v>
      </c>
      <c r="AJ166" s="45">
        <v>0</v>
      </c>
      <c r="AK166" s="37" t="s">
        <v>456</v>
      </c>
      <c r="AL166" s="45">
        <v>0</v>
      </c>
      <c r="AM166" s="34">
        <f>(AL166/X166)*100</f>
        <v>0</v>
      </c>
      <c r="AN166" s="45">
        <v>0</v>
      </c>
      <c r="AO166" s="37" t="s">
        <v>456</v>
      </c>
      <c r="AP166" s="45">
        <v>0</v>
      </c>
      <c r="AQ166" s="175">
        <f t="shared" si="117"/>
        <v>0</v>
      </c>
      <c r="AR166" s="45">
        <f t="shared" si="96"/>
        <v>0</v>
      </c>
      <c r="AS166" s="34">
        <f t="shared" si="119"/>
        <v>0</v>
      </c>
      <c r="AT166" s="149">
        <v>0</v>
      </c>
      <c r="AU166" s="149">
        <v>0</v>
      </c>
      <c r="AV166" s="149">
        <v>0</v>
      </c>
      <c r="AW166" s="45">
        <f t="shared" si="97"/>
        <v>0</v>
      </c>
      <c r="AX166" s="45">
        <v>0</v>
      </c>
      <c r="AY166" s="45">
        <v>0</v>
      </c>
      <c r="AZ166" s="45">
        <v>0</v>
      </c>
      <c r="BA166" s="45">
        <v>0</v>
      </c>
      <c r="BB166" s="34">
        <f t="shared" si="120"/>
        <v>0</v>
      </c>
      <c r="BC166" s="149">
        <v>0</v>
      </c>
      <c r="BD166" s="37" t="s">
        <v>456</v>
      </c>
      <c r="BE166" s="45">
        <f t="shared" si="98"/>
        <v>0</v>
      </c>
      <c r="BF166" s="45">
        <f t="shared" si="99"/>
        <v>0</v>
      </c>
      <c r="BG166" s="45">
        <f t="shared" si="100"/>
        <v>0</v>
      </c>
      <c r="BH166" s="46">
        <v>0</v>
      </c>
      <c r="BI166" s="46">
        <v>0</v>
      </c>
      <c r="BJ166" s="46">
        <v>0</v>
      </c>
      <c r="BK166" s="46">
        <v>0</v>
      </c>
      <c r="BL166" s="46">
        <v>0</v>
      </c>
      <c r="BM166" s="46">
        <v>0</v>
      </c>
      <c r="BN166" s="46">
        <v>0</v>
      </c>
      <c r="BO166" s="46">
        <v>0</v>
      </c>
      <c r="BP166" s="46">
        <v>0</v>
      </c>
      <c r="BQ166" s="45">
        <f t="shared" si="101"/>
        <v>0</v>
      </c>
      <c r="BR166" s="47">
        <f t="shared" si="121"/>
        <v>0</v>
      </c>
      <c r="BS166" s="45">
        <f t="shared" si="102"/>
        <v>0</v>
      </c>
      <c r="BT166" s="45">
        <f t="shared" si="103"/>
        <v>0</v>
      </c>
      <c r="BU166" s="45">
        <f t="shared" si="104"/>
        <v>0</v>
      </c>
      <c r="BV166" s="45">
        <f t="shared" si="105"/>
        <v>0</v>
      </c>
      <c r="BW166" s="45">
        <v>0</v>
      </c>
      <c r="BX166" s="45">
        <v>0</v>
      </c>
      <c r="BY166" s="45">
        <f t="shared" si="106"/>
        <v>0</v>
      </c>
      <c r="BZ166" s="45">
        <v>0</v>
      </c>
      <c r="CA166" s="45">
        <v>0</v>
      </c>
      <c r="CB166" s="45">
        <f t="shared" si="107"/>
        <v>0</v>
      </c>
      <c r="CC166" s="45">
        <v>0</v>
      </c>
      <c r="CD166" s="45">
        <v>0</v>
      </c>
      <c r="CE166" s="45">
        <f t="shared" si="108"/>
        <v>0</v>
      </c>
      <c r="CF166" s="45">
        <v>0</v>
      </c>
      <c r="CG166" s="45">
        <v>0</v>
      </c>
      <c r="CH166" s="45">
        <v>0</v>
      </c>
      <c r="CI166" s="45">
        <v>0</v>
      </c>
      <c r="CJ166" s="48"/>
      <c r="CK166" s="48"/>
      <c r="CL166" s="45">
        <v>0</v>
      </c>
      <c r="CM166" s="45">
        <v>0</v>
      </c>
      <c r="CN166" s="45">
        <f t="shared" si="109"/>
        <v>0</v>
      </c>
      <c r="CO166" s="115" t="s">
        <v>456</v>
      </c>
      <c r="CP166" s="45">
        <f t="shared" si="110"/>
        <v>0</v>
      </c>
      <c r="CQ166" s="45">
        <f t="shared" si="111"/>
        <v>0</v>
      </c>
      <c r="CR166" s="45">
        <f t="shared" si="112"/>
        <v>0</v>
      </c>
      <c r="CS166" s="45">
        <v>0</v>
      </c>
      <c r="CT166" s="45">
        <v>0</v>
      </c>
      <c r="CU166" s="45">
        <v>0</v>
      </c>
      <c r="CV166" s="45">
        <v>0</v>
      </c>
      <c r="CW166" s="45">
        <v>0</v>
      </c>
      <c r="CX166" s="45">
        <v>0</v>
      </c>
      <c r="CY166" s="45">
        <f t="shared" si="113"/>
        <v>0</v>
      </c>
      <c r="CZ166" s="115" t="s">
        <v>456</v>
      </c>
      <c r="DA166" s="45">
        <v>0</v>
      </c>
      <c r="DB166" s="45">
        <f t="shared" si="114"/>
        <v>0</v>
      </c>
      <c r="DC166" s="37" t="s">
        <v>456</v>
      </c>
      <c r="DD166" s="45">
        <v>0</v>
      </c>
      <c r="DE166" s="45">
        <v>0</v>
      </c>
      <c r="DF166" s="45">
        <v>0</v>
      </c>
      <c r="DG166" s="45">
        <v>0</v>
      </c>
      <c r="DH166" s="48"/>
      <c r="DI166" s="48"/>
      <c r="DJ166" s="48"/>
      <c r="DK166" s="46">
        <v>0</v>
      </c>
      <c r="DL166" s="46">
        <v>0</v>
      </c>
      <c r="DM166" s="46">
        <v>0</v>
      </c>
      <c r="DN166" s="46">
        <v>0</v>
      </c>
    </row>
    <row r="167" spans="1:118" s="27" customFormat="1">
      <c r="A167" s="26" t="s">
        <v>416</v>
      </c>
      <c r="B167" s="26" t="s">
        <v>439</v>
      </c>
      <c r="C167" s="26" t="s">
        <v>33</v>
      </c>
      <c r="D167" s="46">
        <v>27</v>
      </c>
      <c r="E167" s="45">
        <f t="shared" si="122"/>
        <v>1</v>
      </c>
      <c r="F167" s="46">
        <v>1</v>
      </c>
      <c r="G167" s="34">
        <f>(F167/E167)*100</f>
        <v>100</v>
      </c>
      <c r="H167" s="46">
        <v>0</v>
      </c>
      <c r="I167" s="34">
        <f>(H167/E167)*100</f>
        <v>0</v>
      </c>
      <c r="J167" s="46">
        <v>1</v>
      </c>
      <c r="K167" s="34">
        <f t="shared" si="123"/>
        <v>3.7037037037037033</v>
      </c>
      <c r="L167" s="46">
        <v>17</v>
      </c>
      <c r="M167" s="46">
        <v>8</v>
      </c>
      <c r="N167" s="47">
        <f t="shared" si="124"/>
        <v>29.629629629629626</v>
      </c>
      <c r="O167" s="46">
        <v>9</v>
      </c>
      <c r="P167" s="46">
        <v>5</v>
      </c>
      <c r="Q167" s="34">
        <f t="shared" si="125"/>
        <v>18.518518518518519</v>
      </c>
      <c r="R167" s="46">
        <f t="shared" si="126"/>
        <v>2</v>
      </c>
      <c r="S167" s="46">
        <v>2</v>
      </c>
      <c r="T167" s="34">
        <f>(S167/R167)*100</f>
        <v>100</v>
      </c>
      <c r="U167" s="46">
        <v>0</v>
      </c>
      <c r="V167" s="34">
        <f>(U167/R167)*100</f>
        <v>0</v>
      </c>
      <c r="W167" s="46">
        <v>0</v>
      </c>
      <c r="X167" s="46">
        <v>2</v>
      </c>
      <c r="Y167" s="34">
        <f t="shared" si="127"/>
        <v>7.4074074074074066</v>
      </c>
      <c r="Z167" s="46">
        <v>0</v>
      </c>
      <c r="AA167" s="34">
        <f t="shared" si="118"/>
        <v>0</v>
      </c>
      <c r="AB167" s="42">
        <v>66.23</v>
      </c>
      <c r="AC167" s="42"/>
      <c r="AD167" s="42">
        <v>365.19</v>
      </c>
      <c r="AE167" s="42"/>
      <c r="AF167" s="34">
        <v>7</v>
      </c>
      <c r="AG167" s="34"/>
      <c r="AH167" s="45">
        <v>1</v>
      </c>
      <c r="AI167" s="34">
        <f>(AH167/S167)*100</f>
        <v>50</v>
      </c>
      <c r="AJ167" s="45">
        <v>0</v>
      </c>
      <c r="AK167" s="37" t="s">
        <v>456</v>
      </c>
      <c r="AL167" s="45">
        <v>1</v>
      </c>
      <c r="AM167" s="34">
        <f>(AL167/X167)*100</f>
        <v>50</v>
      </c>
      <c r="AN167" s="45">
        <v>0</v>
      </c>
      <c r="AO167" s="37" t="s">
        <v>456</v>
      </c>
      <c r="AP167" s="45">
        <v>0</v>
      </c>
      <c r="AQ167" s="175">
        <f t="shared" si="117"/>
        <v>0</v>
      </c>
      <c r="AR167" s="45">
        <f t="shared" si="96"/>
        <v>0</v>
      </c>
      <c r="AS167" s="34">
        <f t="shared" si="119"/>
        <v>0</v>
      </c>
      <c r="AT167" s="149">
        <v>0</v>
      </c>
      <c r="AU167" s="149">
        <v>0</v>
      </c>
      <c r="AV167" s="149">
        <v>0</v>
      </c>
      <c r="AW167" s="45">
        <f t="shared" si="97"/>
        <v>0</v>
      </c>
      <c r="AX167" s="45">
        <v>0</v>
      </c>
      <c r="AY167" s="45">
        <v>0</v>
      </c>
      <c r="AZ167" s="45">
        <v>0</v>
      </c>
      <c r="BA167" s="45">
        <v>0</v>
      </c>
      <c r="BB167" s="34">
        <f t="shared" si="120"/>
        <v>0</v>
      </c>
      <c r="BC167" s="149">
        <v>0</v>
      </c>
      <c r="BD167" s="37" t="s">
        <v>456</v>
      </c>
      <c r="BE167" s="45">
        <f t="shared" si="98"/>
        <v>0</v>
      </c>
      <c r="BF167" s="45">
        <f t="shared" si="99"/>
        <v>0</v>
      </c>
      <c r="BG167" s="45">
        <f t="shared" si="100"/>
        <v>0</v>
      </c>
      <c r="BH167" s="46">
        <v>0</v>
      </c>
      <c r="BI167" s="46">
        <v>0</v>
      </c>
      <c r="BJ167" s="46">
        <v>0</v>
      </c>
      <c r="BK167" s="46">
        <v>0</v>
      </c>
      <c r="BL167" s="46">
        <v>0</v>
      </c>
      <c r="BM167" s="46">
        <v>0</v>
      </c>
      <c r="BN167" s="46">
        <v>0</v>
      </c>
      <c r="BO167" s="46">
        <v>0</v>
      </c>
      <c r="BP167" s="46">
        <v>0</v>
      </c>
      <c r="BQ167" s="45">
        <f t="shared" si="101"/>
        <v>0</v>
      </c>
      <c r="BR167" s="47">
        <f t="shared" si="121"/>
        <v>0</v>
      </c>
      <c r="BS167" s="45">
        <f t="shared" si="102"/>
        <v>0</v>
      </c>
      <c r="BT167" s="45">
        <f t="shared" si="103"/>
        <v>0</v>
      </c>
      <c r="BU167" s="45">
        <f t="shared" si="104"/>
        <v>0</v>
      </c>
      <c r="BV167" s="45">
        <f t="shared" si="105"/>
        <v>0</v>
      </c>
      <c r="BW167" s="45">
        <v>0</v>
      </c>
      <c r="BX167" s="45">
        <v>0</v>
      </c>
      <c r="BY167" s="45">
        <f t="shared" si="106"/>
        <v>0</v>
      </c>
      <c r="BZ167" s="45">
        <v>0</v>
      </c>
      <c r="CA167" s="45">
        <v>0</v>
      </c>
      <c r="CB167" s="45">
        <f t="shared" si="107"/>
        <v>0</v>
      </c>
      <c r="CC167" s="45">
        <v>0</v>
      </c>
      <c r="CD167" s="45">
        <v>0</v>
      </c>
      <c r="CE167" s="45">
        <f t="shared" si="108"/>
        <v>0</v>
      </c>
      <c r="CF167" s="45">
        <v>0</v>
      </c>
      <c r="CG167" s="45">
        <v>0</v>
      </c>
      <c r="CH167" s="45">
        <v>0</v>
      </c>
      <c r="CI167" s="45">
        <v>0</v>
      </c>
      <c r="CJ167" s="48"/>
      <c r="CK167" s="48"/>
      <c r="CL167" s="45">
        <v>0</v>
      </c>
      <c r="CM167" s="45">
        <v>0</v>
      </c>
      <c r="CN167" s="45">
        <f t="shared" si="109"/>
        <v>0</v>
      </c>
      <c r="CO167" s="115" t="s">
        <v>456</v>
      </c>
      <c r="CP167" s="45">
        <f t="shared" si="110"/>
        <v>0</v>
      </c>
      <c r="CQ167" s="45">
        <f t="shared" si="111"/>
        <v>0</v>
      </c>
      <c r="CR167" s="45">
        <f t="shared" si="112"/>
        <v>0</v>
      </c>
      <c r="CS167" s="45">
        <v>0</v>
      </c>
      <c r="CT167" s="45">
        <v>0</v>
      </c>
      <c r="CU167" s="45">
        <v>0</v>
      </c>
      <c r="CV167" s="45">
        <v>0</v>
      </c>
      <c r="CW167" s="45">
        <v>0</v>
      </c>
      <c r="CX167" s="45">
        <v>0</v>
      </c>
      <c r="CY167" s="45">
        <f t="shared" si="113"/>
        <v>0</v>
      </c>
      <c r="CZ167" s="115" t="s">
        <v>456</v>
      </c>
      <c r="DA167" s="45">
        <v>0</v>
      </c>
      <c r="DB167" s="45">
        <f t="shared" si="114"/>
        <v>0</v>
      </c>
      <c r="DC167" s="37" t="s">
        <v>456</v>
      </c>
      <c r="DD167" s="45">
        <v>0</v>
      </c>
      <c r="DE167" s="45">
        <v>0</v>
      </c>
      <c r="DF167" s="45">
        <v>0</v>
      </c>
      <c r="DG167" s="45">
        <v>0</v>
      </c>
      <c r="DH167" s="48"/>
      <c r="DI167" s="48"/>
      <c r="DJ167" s="48"/>
      <c r="DK167" s="46">
        <v>0</v>
      </c>
      <c r="DL167" s="46">
        <v>0</v>
      </c>
      <c r="DM167" s="46">
        <v>0</v>
      </c>
      <c r="DN167" s="46">
        <v>0</v>
      </c>
    </row>
    <row r="168" spans="1:118" s="27" customFormat="1">
      <c r="A168" s="26" t="s">
        <v>304</v>
      </c>
      <c r="B168" s="26" t="s">
        <v>391</v>
      </c>
      <c r="C168" s="26" t="s">
        <v>19</v>
      </c>
      <c r="D168" s="46">
        <v>54</v>
      </c>
      <c r="E168" s="45">
        <f t="shared" si="122"/>
        <v>1</v>
      </c>
      <c r="F168" s="26">
        <v>1</v>
      </c>
      <c r="G168" s="34">
        <f>(F168/E168)*100</f>
        <v>100</v>
      </c>
      <c r="H168" s="26">
        <v>0</v>
      </c>
      <c r="I168" s="34">
        <f>(H168/E168)*100</f>
        <v>0</v>
      </c>
      <c r="J168" s="26">
        <v>1</v>
      </c>
      <c r="K168" s="34">
        <f t="shared" si="123"/>
        <v>1.8518518518518516</v>
      </c>
      <c r="L168" s="26">
        <v>5</v>
      </c>
      <c r="M168" s="26">
        <v>4</v>
      </c>
      <c r="N168" s="47">
        <f t="shared" si="124"/>
        <v>7.4074074074074066</v>
      </c>
      <c r="O168" s="26">
        <v>2</v>
      </c>
      <c r="P168" s="26">
        <v>1</v>
      </c>
      <c r="Q168" s="34">
        <f t="shared" si="125"/>
        <v>1.8518518518518516</v>
      </c>
      <c r="R168" s="46">
        <f t="shared" si="126"/>
        <v>0</v>
      </c>
      <c r="S168" s="26">
        <v>0</v>
      </c>
      <c r="T168" s="37" t="s">
        <v>456</v>
      </c>
      <c r="U168" s="26">
        <v>0</v>
      </c>
      <c r="V168" s="37" t="s">
        <v>456</v>
      </c>
      <c r="W168" s="46">
        <v>0</v>
      </c>
      <c r="X168" s="26">
        <v>0</v>
      </c>
      <c r="Y168" s="34">
        <f t="shared" si="127"/>
        <v>0</v>
      </c>
      <c r="Z168" s="46">
        <v>0</v>
      </c>
      <c r="AA168" s="34">
        <f t="shared" si="118"/>
        <v>0</v>
      </c>
      <c r="AB168" s="120" t="s">
        <v>392</v>
      </c>
      <c r="AC168" s="120" t="s">
        <v>392</v>
      </c>
      <c r="AD168" s="120" t="s">
        <v>392</v>
      </c>
      <c r="AE168" s="120" t="s">
        <v>392</v>
      </c>
      <c r="AF168" s="37" t="s">
        <v>392</v>
      </c>
      <c r="AG168" s="37" t="s">
        <v>392</v>
      </c>
      <c r="AH168" s="169">
        <v>0</v>
      </c>
      <c r="AI168" s="37" t="s">
        <v>456</v>
      </c>
      <c r="AJ168" s="169">
        <v>0</v>
      </c>
      <c r="AK168" s="37" t="s">
        <v>456</v>
      </c>
      <c r="AL168" s="169">
        <v>0</v>
      </c>
      <c r="AM168" s="37" t="s">
        <v>456</v>
      </c>
      <c r="AN168" s="169">
        <v>0</v>
      </c>
      <c r="AO168" s="37" t="s">
        <v>456</v>
      </c>
      <c r="AP168" s="45">
        <v>0</v>
      </c>
      <c r="AQ168" s="175">
        <f t="shared" si="117"/>
        <v>0</v>
      </c>
      <c r="AR168" s="45">
        <f t="shared" si="96"/>
        <v>0</v>
      </c>
      <c r="AS168" s="34">
        <f t="shared" si="119"/>
        <v>0</v>
      </c>
      <c r="AT168" s="149">
        <v>0</v>
      </c>
      <c r="AU168" s="149">
        <v>0</v>
      </c>
      <c r="AV168" s="149">
        <v>0</v>
      </c>
      <c r="AW168" s="45">
        <f t="shared" si="97"/>
        <v>0</v>
      </c>
      <c r="AX168" s="45">
        <v>0</v>
      </c>
      <c r="AY168" s="45">
        <v>0</v>
      </c>
      <c r="AZ168" s="45">
        <v>0</v>
      </c>
      <c r="BA168" s="45">
        <v>0</v>
      </c>
      <c r="BB168" s="34">
        <f t="shared" si="120"/>
        <v>0</v>
      </c>
      <c r="BC168" s="149">
        <v>0</v>
      </c>
      <c r="BD168" s="37" t="s">
        <v>456</v>
      </c>
      <c r="BE168" s="45">
        <f t="shared" si="98"/>
        <v>0</v>
      </c>
      <c r="BF168" s="45">
        <f t="shared" si="99"/>
        <v>0</v>
      </c>
      <c r="BG168" s="45">
        <f t="shared" si="100"/>
        <v>0</v>
      </c>
      <c r="BH168" s="46">
        <v>0</v>
      </c>
      <c r="BI168" s="46">
        <v>0</v>
      </c>
      <c r="BJ168" s="46">
        <v>0</v>
      </c>
      <c r="BK168" s="46">
        <v>0</v>
      </c>
      <c r="BL168" s="46">
        <v>0</v>
      </c>
      <c r="BM168" s="46">
        <v>0</v>
      </c>
      <c r="BN168" s="46">
        <v>0</v>
      </c>
      <c r="BO168" s="46">
        <v>0</v>
      </c>
      <c r="BP168" s="46">
        <v>0</v>
      </c>
      <c r="BQ168" s="45">
        <f t="shared" si="101"/>
        <v>0</v>
      </c>
      <c r="BR168" s="47">
        <f t="shared" si="121"/>
        <v>0</v>
      </c>
      <c r="BS168" s="45">
        <f t="shared" si="102"/>
        <v>0</v>
      </c>
      <c r="BT168" s="45">
        <f t="shared" si="103"/>
        <v>0</v>
      </c>
      <c r="BU168" s="45">
        <f t="shared" si="104"/>
        <v>0</v>
      </c>
      <c r="BV168" s="45">
        <f t="shared" si="105"/>
        <v>0</v>
      </c>
      <c r="BW168" s="45">
        <v>0</v>
      </c>
      <c r="BX168" s="45">
        <v>0</v>
      </c>
      <c r="BY168" s="45">
        <f t="shared" si="106"/>
        <v>0</v>
      </c>
      <c r="BZ168" s="45">
        <v>0</v>
      </c>
      <c r="CA168" s="45">
        <v>0</v>
      </c>
      <c r="CB168" s="45">
        <f t="shared" si="107"/>
        <v>0</v>
      </c>
      <c r="CC168" s="45">
        <v>0</v>
      </c>
      <c r="CD168" s="45">
        <v>0</v>
      </c>
      <c r="CE168" s="45">
        <f t="shared" si="108"/>
        <v>0</v>
      </c>
      <c r="CF168" s="45">
        <v>0</v>
      </c>
      <c r="CG168" s="45">
        <v>0</v>
      </c>
      <c r="CH168" s="45">
        <v>0</v>
      </c>
      <c r="CI168" s="45">
        <v>0</v>
      </c>
      <c r="CJ168" s="48"/>
      <c r="CK168" s="48"/>
      <c r="CL168" s="45">
        <v>0</v>
      </c>
      <c r="CM168" s="45">
        <v>0</v>
      </c>
      <c r="CN168" s="45">
        <f t="shared" si="109"/>
        <v>0</v>
      </c>
      <c r="CO168" s="115" t="s">
        <v>456</v>
      </c>
      <c r="CP168" s="45">
        <f t="shared" si="110"/>
        <v>0</v>
      </c>
      <c r="CQ168" s="45">
        <f t="shared" si="111"/>
        <v>0</v>
      </c>
      <c r="CR168" s="45">
        <f t="shared" si="112"/>
        <v>0</v>
      </c>
      <c r="CS168" s="45">
        <v>0</v>
      </c>
      <c r="CT168" s="45">
        <v>0</v>
      </c>
      <c r="CU168" s="45">
        <v>0</v>
      </c>
      <c r="CV168" s="45">
        <v>0</v>
      </c>
      <c r="CW168" s="45">
        <v>0</v>
      </c>
      <c r="CX168" s="45">
        <v>0</v>
      </c>
      <c r="CY168" s="45">
        <f t="shared" si="113"/>
        <v>0</v>
      </c>
      <c r="CZ168" s="115" t="s">
        <v>456</v>
      </c>
      <c r="DA168" s="45">
        <v>0</v>
      </c>
      <c r="DB168" s="45">
        <f t="shared" si="114"/>
        <v>0</v>
      </c>
      <c r="DC168" s="37" t="s">
        <v>456</v>
      </c>
      <c r="DD168" s="45">
        <v>0</v>
      </c>
      <c r="DE168" s="45">
        <v>0</v>
      </c>
      <c r="DF168" s="45">
        <v>0</v>
      </c>
      <c r="DG168" s="45">
        <v>0</v>
      </c>
      <c r="DH168" s="48"/>
      <c r="DI168" s="48"/>
      <c r="DJ168" s="48"/>
      <c r="DK168" s="46">
        <v>0</v>
      </c>
      <c r="DL168" s="46" t="s">
        <v>392</v>
      </c>
      <c r="DM168" s="46" t="s">
        <v>392</v>
      </c>
      <c r="DN168" s="46">
        <v>0</v>
      </c>
    </row>
    <row r="169" spans="1:118" s="27" customFormat="1">
      <c r="A169" s="26" t="s">
        <v>305</v>
      </c>
      <c r="B169" s="26" t="s">
        <v>391</v>
      </c>
      <c r="C169" s="26" t="s">
        <v>19</v>
      </c>
      <c r="D169" s="46">
        <v>37</v>
      </c>
      <c r="E169" s="45">
        <f t="shared" si="122"/>
        <v>0</v>
      </c>
      <c r="F169" s="26">
        <v>0</v>
      </c>
      <c r="G169" s="37" t="s">
        <v>456</v>
      </c>
      <c r="H169" s="26">
        <v>0</v>
      </c>
      <c r="I169" s="37" t="s">
        <v>456</v>
      </c>
      <c r="J169" s="26">
        <v>0</v>
      </c>
      <c r="K169" s="34">
        <f t="shared" si="123"/>
        <v>0</v>
      </c>
      <c r="L169" s="26">
        <v>7</v>
      </c>
      <c r="M169" s="26">
        <v>5</v>
      </c>
      <c r="N169" s="47">
        <f t="shared" si="124"/>
        <v>13.513513513513514</v>
      </c>
      <c r="O169" s="26">
        <v>3</v>
      </c>
      <c r="P169" s="26">
        <v>1</v>
      </c>
      <c r="Q169" s="34">
        <f t="shared" si="125"/>
        <v>2.7027027027027026</v>
      </c>
      <c r="R169" s="46">
        <f t="shared" si="126"/>
        <v>0</v>
      </c>
      <c r="S169" s="26">
        <v>0</v>
      </c>
      <c r="T169" s="37" t="s">
        <v>456</v>
      </c>
      <c r="U169" s="26">
        <v>0</v>
      </c>
      <c r="V169" s="37" t="s">
        <v>456</v>
      </c>
      <c r="W169" s="46">
        <v>0</v>
      </c>
      <c r="X169" s="26">
        <v>0</v>
      </c>
      <c r="Y169" s="34">
        <f t="shared" si="127"/>
        <v>0</v>
      </c>
      <c r="Z169" s="46">
        <v>0</v>
      </c>
      <c r="AA169" s="34">
        <f t="shared" si="118"/>
        <v>0</v>
      </c>
      <c r="AB169" s="120" t="s">
        <v>392</v>
      </c>
      <c r="AC169" s="120" t="s">
        <v>392</v>
      </c>
      <c r="AD169" s="120" t="s">
        <v>392</v>
      </c>
      <c r="AE169" s="120" t="s">
        <v>392</v>
      </c>
      <c r="AF169" s="37" t="s">
        <v>392</v>
      </c>
      <c r="AG169" s="37" t="s">
        <v>392</v>
      </c>
      <c r="AH169" s="169">
        <v>0</v>
      </c>
      <c r="AI169" s="37" t="s">
        <v>456</v>
      </c>
      <c r="AJ169" s="169">
        <v>0</v>
      </c>
      <c r="AK169" s="37" t="s">
        <v>456</v>
      </c>
      <c r="AL169" s="169">
        <v>0</v>
      </c>
      <c r="AM169" s="37" t="s">
        <v>456</v>
      </c>
      <c r="AN169" s="169">
        <v>0</v>
      </c>
      <c r="AO169" s="37" t="s">
        <v>456</v>
      </c>
      <c r="AP169" s="45">
        <v>0</v>
      </c>
      <c r="AQ169" s="175">
        <f t="shared" si="117"/>
        <v>0</v>
      </c>
      <c r="AR169" s="45">
        <f t="shared" si="96"/>
        <v>0</v>
      </c>
      <c r="AS169" s="34">
        <f t="shared" si="119"/>
        <v>0</v>
      </c>
      <c r="AT169" s="149">
        <v>0</v>
      </c>
      <c r="AU169" s="149">
        <v>0</v>
      </c>
      <c r="AV169" s="149">
        <v>0</v>
      </c>
      <c r="AW169" s="45">
        <f t="shared" si="97"/>
        <v>0</v>
      </c>
      <c r="AX169" s="45">
        <v>0</v>
      </c>
      <c r="AY169" s="45">
        <v>0</v>
      </c>
      <c r="AZ169" s="45">
        <v>0</v>
      </c>
      <c r="BA169" s="45">
        <v>0</v>
      </c>
      <c r="BB169" s="34">
        <f t="shared" si="120"/>
        <v>0</v>
      </c>
      <c r="BC169" s="149">
        <v>0</v>
      </c>
      <c r="BD169" s="37" t="s">
        <v>456</v>
      </c>
      <c r="BE169" s="45">
        <f t="shared" si="98"/>
        <v>0</v>
      </c>
      <c r="BF169" s="45">
        <f t="shared" si="99"/>
        <v>0</v>
      </c>
      <c r="BG169" s="45">
        <f t="shared" si="100"/>
        <v>0</v>
      </c>
      <c r="BH169" s="46">
        <v>0</v>
      </c>
      <c r="BI169" s="46">
        <v>0</v>
      </c>
      <c r="BJ169" s="46">
        <v>0</v>
      </c>
      <c r="BK169" s="46">
        <v>0</v>
      </c>
      <c r="BL169" s="46">
        <v>0</v>
      </c>
      <c r="BM169" s="46">
        <v>0</v>
      </c>
      <c r="BN169" s="46">
        <v>0</v>
      </c>
      <c r="BO169" s="46">
        <v>0</v>
      </c>
      <c r="BP169" s="46">
        <v>0</v>
      </c>
      <c r="BQ169" s="45">
        <f t="shared" si="101"/>
        <v>0</v>
      </c>
      <c r="BR169" s="47">
        <f t="shared" si="121"/>
        <v>0</v>
      </c>
      <c r="BS169" s="45">
        <f t="shared" si="102"/>
        <v>0</v>
      </c>
      <c r="BT169" s="45">
        <f t="shared" si="103"/>
        <v>0</v>
      </c>
      <c r="BU169" s="45">
        <f t="shared" si="104"/>
        <v>0</v>
      </c>
      <c r="BV169" s="45">
        <f t="shared" si="105"/>
        <v>0</v>
      </c>
      <c r="BW169" s="45">
        <v>0</v>
      </c>
      <c r="BX169" s="45">
        <v>0</v>
      </c>
      <c r="BY169" s="45">
        <f t="shared" si="106"/>
        <v>0</v>
      </c>
      <c r="BZ169" s="45">
        <v>0</v>
      </c>
      <c r="CA169" s="45">
        <v>0</v>
      </c>
      <c r="CB169" s="45">
        <f t="shared" si="107"/>
        <v>0</v>
      </c>
      <c r="CC169" s="45">
        <v>0</v>
      </c>
      <c r="CD169" s="45">
        <v>0</v>
      </c>
      <c r="CE169" s="45">
        <f t="shared" si="108"/>
        <v>0</v>
      </c>
      <c r="CF169" s="45">
        <v>0</v>
      </c>
      <c r="CG169" s="45">
        <v>0</v>
      </c>
      <c r="CH169" s="45">
        <v>0</v>
      </c>
      <c r="CI169" s="45">
        <v>0</v>
      </c>
      <c r="CJ169" s="48"/>
      <c r="CK169" s="48"/>
      <c r="CL169" s="45">
        <v>0</v>
      </c>
      <c r="CM169" s="45">
        <v>0</v>
      </c>
      <c r="CN169" s="45">
        <f t="shared" si="109"/>
        <v>0</v>
      </c>
      <c r="CO169" s="115" t="s">
        <v>456</v>
      </c>
      <c r="CP169" s="45">
        <f t="shared" si="110"/>
        <v>0</v>
      </c>
      <c r="CQ169" s="45">
        <f t="shared" si="111"/>
        <v>0</v>
      </c>
      <c r="CR169" s="45">
        <f t="shared" si="112"/>
        <v>0</v>
      </c>
      <c r="CS169" s="45">
        <v>0</v>
      </c>
      <c r="CT169" s="45">
        <v>0</v>
      </c>
      <c r="CU169" s="45">
        <v>0</v>
      </c>
      <c r="CV169" s="45">
        <v>0</v>
      </c>
      <c r="CW169" s="45">
        <v>0</v>
      </c>
      <c r="CX169" s="45">
        <v>0</v>
      </c>
      <c r="CY169" s="45">
        <f t="shared" si="113"/>
        <v>0</v>
      </c>
      <c r="CZ169" s="115" t="s">
        <v>456</v>
      </c>
      <c r="DA169" s="45">
        <v>0</v>
      </c>
      <c r="DB169" s="45">
        <f t="shared" si="114"/>
        <v>0</v>
      </c>
      <c r="DC169" s="37" t="s">
        <v>456</v>
      </c>
      <c r="DD169" s="45">
        <v>0</v>
      </c>
      <c r="DE169" s="45">
        <v>0</v>
      </c>
      <c r="DF169" s="45">
        <v>0</v>
      </c>
      <c r="DG169" s="45">
        <v>0</v>
      </c>
      <c r="DH169" s="48"/>
      <c r="DI169" s="48"/>
      <c r="DJ169" s="48"/>
      <c r="DK169" s="46">
        <v>0</v>
      </c>
      <c r="DL169" s="46" t="s">
        <v>392</v>
      </c>
      <c r="DM169" s="46" t="s">
        <v>392</v>
      </c>
      <c r="DN169" s="46">
        <v>0</v>
      </c>
    </row>
    <row r="170" spans="1:118" s="27" customFormat="1">
      <c r="A170" s="26" t="s">
        <v>306</v>
      </c>
      <c r="B170" s="26" t="s">
        <v>391</v>
      </c>
      <c r="C170" s="26" t="s">
        <v>34</v>
      </c>
      <c r="D170" s="46">
        <v>22</v>
      </c>
      <c r="E170" s="45">
        <f t="shared" si="122"/>
        <v>1</v>
      </c>
      <c r="F170" s="26">
        <v>1</v>
      </c>
      <c r="G170" s="34">
        <f>(F170/E170)*100</f>
        <v>100</v>
      </c>
      <c r="H170" s="26">
        <v>0</v>
      </c>
      <c r="I170" s="34">
        <f>(H170/E170)*100</f>
        <v>0</v>
      </c>
      <c r="J170" s="26">
        <v>1</v>
      </c>
      <c r="K170" s="34">
        <f t="shared" si="123"/>
        <v>4.5454545454545459</v>
      </c>
      <c r="L170" s="26">
        <v>3</v>
      </c>
      <c r="M170" s="26">
        <v>1</v>
      </c>
      <c r="N170" s="47">
        <f t="shared" si="124"/>
        <v>4.5454545454545459</v>
      </c>
      <c r="O170" s="26">
        <v>0</v>
      </c>
      <c r="P170" s="26">
        <v>0</v>
      </c>
      <c r="Q170" s="34">
        <f t="shared" si="125"/>
        <v>0</v>
      </c>
      <c r="R170" s="46">
        <f t="shared" si="126"/>
        <v>1</v>
      </c>
      <c r="S170" s="26">
        <v>1</v>
      </c>
      <c r="T170" s="34">
        <f>(S170/R170)*100</f>
        <v>100</v>
      </c>
      <c r="U170" s="26">
        <v>0</v>
      </c>
      <c r="V170" s="34">
        <f>(U170/R170)*100</f>
        <v>0</v>
      </c>
      <c r="W170" s="46">
        <v>0</v>
      </c>
      <c r="X170" s="26">
        <v>1</v>
      </c>
      <c r="Y170" s="34">
        <f t="shared" si="127"/>
        <v>4.5454545454545459</v>
      </c>
      <c r="Z170" s="46">
        <v>0</v>
      </c>
      <c r="AA170" s="34">
        <f t="shared" si="118"/>
        <v>0</v>
      </c>
      <c r="AB170" s="120" t="s">
        <v>392</v>
      </c>
      <c r="AC170" s="120" t="s">
        <v>392</v>
      </c>
      <c r="AD170" s="120" t="s">
        <v>392</v>
      </c>
      <c r="AE170" s="120" t="s">
        <v>392</v>
      </c>
      <c r="AF170" s="37" t="s">
        <v>392</v>
      </c>
      <c r="AG170" s="37" t="s">
        <v>392</v>
      </c>
      <c r="AH170" s="169">
        <v>1</v>
      </c>
      <c r="AI170" s="34">
        <f>(AH170/S170)*100</f>
        <v>100</v>
      </c>
      <c r="AJ170" s="169">
        <v>0</v>
      </c>
      <c r="AK170" s="37" t="s">
        <v>456</v>
      </c>
      <c r="AL170" s="169">
        <v>1</v>
      </c>
      <c r="AM170" s="34">
        <f>(AL170/X170)*100</f>
        <v>100</v>
      </c>
      <c r="AN170" s="169">
        <v>0</v>
      </c>
      <c r="AO170" s="37" t="s">
        <v>456</v>
      </c>
      <c r="AP170" s="45">
        <v>0</v>
      </c>
      <c r="AQ170" s="176">
        <f t="shared" si="117"/>
        <v>0</v>
      </c>
      <c r="AR170" s="45">
        <f t="shared" si="96"/>
        <v>0</v>
      </c>
      <c r="AS170" s="34">
        <f t="shared" si="119"/>
        <v>0</v>
      </c>
      <c r="AT170" s="149">
        <v>0</v>
      </c>
      <c r="AU170" s="149">
        <v>0</v>
      </c>
      <c r="AV170" s="149">
        <v>0</v>
      </c>
      <c r="AW170" s="45">
        <f t="shared" si="97"/>
        <v>0</v>
      </c>
      <c r="AX170" s="45">
        <v>0</v>
      </c>
      <c r="AY170" s="45">
        <v>0</v>
      </c>
      <c r="AZ170" s="45">
        <v>0</v>
      </c>
      <c r="BA170" s="45">
        <v>0</v>
      </c>
      <c r="BB170" s="34">
        <f t="shared" si="120"/>
        <v>0</v>
      </c>
      <c r="BC170" s="149">
        <v>0</v>
      </c>
      <c r="BD170" s="37" t="s">
        <v>456</v>
      </c>
      <c r="BE170" s="45">
        <f t="shared" si="98"/>
        <v>0</v>
      </c>
      <c r="BF170" s="45">
        <f t="shared" si="99"/>
        <v>0</v>
      </c>
      <c r="BG170" s="45">
        <f t="shared" si="100"/>
        <v>0</v>
      </c>
      <c r="BH170" s="46">
        <v>0</v>
      </c>
      <c r="BI170" s="46">
        <v>0</v>
      </c>
      <c r="BJ170" s="46">
        <v>0</v>
      </c>
      <c r="BK170" s="46">
        <v>0</v>
      </c>
      <c r="BL170" s="46">
        <v>0</v>
      </c>
      <c r="BM170" s="46">
        <v>0</v>
      </c>
      <c r="BN170" s="46">
        <v>0</v>
      </c>
      <c r="BO170" s="46">
        <v>0</v>
      </c>
      <c r="BP170" s="46">
        <v>0</v>
      </c>
      <c r="BQ170" s="45">
        <f t="shared" si="101"/>
        <v>0</v>
      </c>
      <c r="BR170" s="47">
        <f t="shared" si="121"/>
        <v>0</v>
      </c>
      <c r="BS170" s="45">
        <f t="shared" si="102"/>
        <v>0</v>
      </c>
      <c r="BT170" s="45">
        <f t="shared" si="103"/>
        <v>0</v>
      </c>
      <c r="BU170" s="45">
        <f t="shared" si="104"/>
        <v>0</v>
      </c>
      <c r="BV170" s="45">
        <f t="shared" si="105"/>
        <v>0</v>
      </c>
      <c r="BW170" s="45">
        <v>0</v>
      </c>
      <c r="BX170" s="45">
        <v>0</v>
      </c>
      <c r="BY170" s="45">
        <f t="shared" si="106"/>
        <v>0</v>
      </c>
      <c r="BZ170" s="45">
        <v>0</v>
      </c>
      <c r="CA170" s="45">
        <v>0</v>
      </c>
      <c r="CB170" s="45">
        <f t="shared" si="107"/>
        <v>0</v>
      </c>
      <c r="CC170" s="45">
        <v>0</v>
      </c>
      <c r="CD170" s="45">
        <v>0</v>
      </c>
      <c r="CE170" s="45">
        <f t="shared" si="108"/>
        <v>0</v>
      </c>
      <c r="CF170" s="45">
        <v>0</v>
      </c>
      <c r="CG170" s="45">
        <v>0</v>
      </c>
      <c r="CH170" s="45">
        <v>0</v>
      </c>
      <c r="CI170" s="45">
        <v>0</v>
      </c>
      <c r="CJ170" s="48"/>
      <c r="CK170" s="48"/>
      <c r="CL170" s="45">
        <v>0</v>
      </c>
      <c r="CM170" s="45">
        <v>0</v>
      </c>
      <c r="CN170" s="45">
        <f t="shared" si="109"/>
        <v>0</v>
      </c>
      <c r="CO170" s="115" t="s">
        <v>456</v>
      </c>
      <c r="CP170" s="45">
        <f t="shared" si="110"/>
        <v>0</v>
      </c>
      <c r="CQ170" s="45">
        <f t="shared" si="111"/>
        <v>0</v>
      </c>
      <c r="CR170" s="45">
        <f t="shared" si="112"/>
        <v>0</v>
      </c>
      <c r="CS170" s="45">
        <v>0</v>
      </c>
      <c r="CT170" s="45">
        <v>0</v>
      </c>
      <c r="CU170" s="45">
        <v>0</v>
      </c>
      <c r="CV170" s="45">
        <v>0</v>
      </c>
      <c r="CW170" s="45">
        <v>0</v>
      </c>
      <c r="CX170" s="45">
        <v>0</v>
      </c>
      <c r="CY170" s="45">
        <f t="shared" si="113"/>
        <v>0</v>
      </c>
      <c r="CZ170" s="115" t="s">
        <v>456</v>
      </c>
      <c r="DA170" s="45">
        <v>0</v>
      </c>
      <c r="DB170" s="45">
        <f t="shared" si="114"/>
        <v>0</v>
      </c>
      <c r="DC170" s="37" t="s">
        <v>456</v>
      </c>
      <c r="DD170" s="45">
        <v>0</v>
      </c>
      <c r="DE170" s="45">
        <v>0</v>
      </c>
      <c r="DF170" s="45">
        <v>0</v>
      </c>
      <c r="DG170" s="45">
        <v>0</v>
      </c>
      <c r="DH170" s="48"/>
      <c r="DI170" s="48"/>
      <c r="DJ170" s="48"/>
      <c r="DK170" s="46">
        <v>0</v>
      </c>
      <c r="DL170" s="46" t="s">
        <v>392</v>
      </c>
      <c r="DM170" s="46" t="s">
        <v>392</v>
      </c>
      <c r="DN170" s="46">
        <v>1</v>
      </c>
    </row>
    <row r="171" spans="1:118" s="27" customFormat="1">
      <c r="A171" s="26" t="s">
        <v>307</v>
      </c>
      <c r="B171" s="26" t="s">
        <v>391</v>
      </c>
      <c r="C171" s="26" t="s">
        <v>32</v>
      </c>
      <c r="D171" s="46">
        <v>0</v>
      </c>
      <c r="E171" s="45">
        <f t="shared" si="122"/>
        <v>0</v>
      </c>
      <c r="F171" s="26">
        <v>0</v>
      </c>
      <c r="G171" s="37" t="s">
        <v>456</v>
      </c>
      <c r="H171" s="26">
        <v>0</v>
      </c>
      <c r="I171" s="37" t="s">
        <v>456</v>
      </c>
      <c r="J171" s="26">
        <v>0</v>
      </c>
      <c r="K171" s="37" t="s">
        <v>456</v>
      </c>
      <c r="L171" s="26">
        <v>0</v>
      </c>
      <c r="M171" s="26">
        <v>0</v>
      </c>
      <c r="N171" s="115" t="s">
        <v>456</v>
      </c>
      <c r="O171" s="26">
        <v>0</v>
      </c>
      <c r="P171" s="26">
        <v>0</v>
      </c>
      <c r="Q171" s="37" t="s">
        <v>456</v>
      </c>
      <c r="R171" s="46">
        <f t="shared" si="126"/>
        <v>0</v>
      </c>
      <c r="S171" s="26">
        <v>0</v>
      </c>
      <c r="T171" s="37" t="s">
        <v>456</v>
      </c>
      <c r="U171" s="26">
        <v>0</v>
      </c>
      <c r="V171" s="37" t="s">
        <v>456</v>
      </c>
      <c r="W171" s="46">
        <v>0</v>
      </c>
      <c r="X171" s="26">
        <v>0</v>
      </c>
      <c r="Y171" s="37" t="s">
        <v>456</v>
      </c>
      <c r="Z171" s="46">
        <v>0</v>
      </c>
      <c r="AA171" s="37" t="s">
        <v>456</v>
      </c>
      <c r="AB171" s="120" t="s">
        <v>392</v>
      </c>
      <c r="AC171" s="120" t="s">
        <v>392</v>
      </c>
      <c r="AD171" s="120" t="s">
        <v>392</v>
      </c>
      <c r="AE171" s="120" t="s">
        <v>392</v>
      </c>
      <c r="AF171" s="37" t="s">
        <v>392</v>
      </c>
      <c r="AG171" s="37" t="s">
        <v>392</v>
      </c>
      <c r="AH171" s="169">
        <v>0</v>
      </c>
      <c r="AI171" s="37" t="s">
        <v>456</v>
      </c>
      <c r="AJ171" s="169">
        <v>0</v>
      </c>
      <c r="AK171" s="37" t="s">
        <v>456</v>
      </c>
      <c r="AL171" s="169">
        <v>0</v>
      </c>
      <c r="AM171" s="37" t="s">
        <v>456</v>
      </c>
      <c r="AN171" s="169">
        <v>0</v>
      </c>
      <c r="AO171" s="37" t="s">
        <v>456</v>
      </c>
      <c r="AP171" s="45">
        <v>0</v>
      </c>
      <c r="AQ171" s="176" t="s">
        <v>456</v>
      </c>
      <c r="AR171" s="45">
        <f t="shared" si="96"/>
        <v>0</v>
      </c>
      <c r="AS171" s="37" t="s">
        <v>456</v>
      </c>
      <c r="AT171" s="149">
        <v>0</v>
      </c>
      <c r="AU171" s="149">
        <v>0</v>
      </c>
      <c r="AV171" s="149">
        <v>0</v>
      </c>
      <c r="AW171" s="45">
        <f t="shared" si="97"/>
        <v>0</v>
      </c>
      <c r="AX171" s="45">
        <v>0</v>
      </c>
      <c r="AY171" s="45">
        <v>0</v>
      </c>
      <c r="AZ171" s="45">
        <v>0</v>
      </c>
      <c r="BA171" s="45">
        <v>0</v>
      </c>
      <c r="BB171" s="37" t="s">
        <v>456</v>
      </c>
      <c r="BC171" s="149">
        <v>0</v>
      </c>
      <c r="BD171" s="37" t="s">
        <v>456</v>
      </c>
      <c r="BE171" s="45">
        <f t="shared" si="98"/>
        <v>0</v>
      </c>
      <c r="BF171" s="45">
        <f t="shared" si="99"/>
        <v>0</v>
      </c>
      <c r="BG171" s="45">
        <f t="shared" si="100"/>
        <v>0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5">
        <f t="shared" si="101"/>
        <v>0</v>
      </c>
      <c r="BR171" s="115" t="s">
        <v>456</v>
      </c>
      <c r="BS171" s="45">
        <f t="shared" si="102"/>
        <v>0</v>
      </c>
      <c r="BT171" s="45">
        <f t="shared" si="103"/>
        <v>0</v>
      </c>
      <c r="BU171" s="45">
        <f t="shared" si="104"/>
        <v>0</v>
      </c>
      <c r="BV171" s="45">
        <f t="shared" si="105"/>
        <v>0</v>
      </c>
      <c r="BW171" s="45">
        <v>0</v>
      </c>
      <c r="BX171" s="45">
        <v>0</v>
      </c>
      <c r="BY171" s="45">
        <f t="shared" si="106"/>
        <v>0</v>
      </c>
      <c r="BZ171" s="45">
        <v>0</v>
      </c>
      <c r="CA171" s="45">
        <v>0</v>
      </c>
      <c r="CB171" s="45">
        <f t="shared" si="107"/>
        <v>0</v>
      </c>
      <c r="CC171" s="45">
        <v>0</v>
      </c>
      <c r="CD171" s="45">
        <v>0</v>
      </c>
      <c r="CE171" s="45">
        <f t="shared" si="108"/>
        <v>0</v>
      </c>
      <c r="CF171" s="45">
        <v>0</v>
      </c>
      <c r="CG171" s="45">
        <v>0</v>
      </c>
      <c r="CH171" s="45">
        <v>0</v>
      </c>
      <c r="CI171" s="45">
        <v>0</v>
      </c>
      <c r="CJ171" s="48"/>
      <c r="CK171" s="48"/>
      <c r="CL171" s="45">
        <v>0</v>
      </c>
      <c r="CM171" s="45">
        <v>0</v>
      </c>
      <c r="CN171" s="45">
        <f t="shared" si="109"/>
        <v>0</v>
      </c>
      <c r="CO171" s="115" t="s">
        <v>456</v>
      </c>
      <c r="CP171" s="45">
        <f t="shared" si="110"/>
        <v>0</v>
      </c>
      <c r="CQ171" s="45">
        <f t="shared" si="111"/>
        <v>0</v>
      </c>
      <c r="CR171" s="45">
        <f t="shared" si="112"/>
        <v>0</v>
      </c>
      <c r="CS171" s="45">
        <v>0</v>
      </c>
      <c r="CT171" s="45">
        <v>0</v>
      </c>
      <c r="CU171" s="45">
        <v>0</v>
      </c>
      <c r="CV171" s="45">
        <v>0</v>
      </c>
      <c r="CW171" s="45">
        <v>0</v>
      </c>
      <c r="CX171" s="45">
        <v>0</v>
      </c>
      <c r="CY171" s="45">
        <f t="shared" si="113"/>
        <v>0</v>
      </c>
      <c r="CZ171" s="115" t="s">
        <v>456</v>
      </c>
      <c r="DA171" s="45">
        <v>0</v>
      </c>
      <c r="DB171" s="45">
        <f t="shared" si="114"/>
        <v>0</v>
      </c>
      <c r="DC171" s="37" t="s">
        <v>456</v>
      </c>
      <c r="DD171" s="45">
        <v>0</v>
      </c>
      <c r="DE171" s="45">
        <v>0</v>
      </c>
      <c r="DF171" s="45">
        <v>0</v>
      </c>
      <c r="DG171" s="45">
        <v>0</v>
      </c>
      <c r="DH171" s="48"/>
      <c r="DI171" s="48"/>
      <c r="DJ171" s="48"/>
      <c r="DK171" s="46">
        <v>0</v>
      </c>
      <c r="DL171" s="46" t="s">
        <v>392</v>
      </c>
      <c r="DM171" s="46" t="s">
        <v>392</v>
      </c>
      <c r="DN171" s="46">
        <v>0</v>
      </c>
    </row>
    <row r="172" spans="1:118" s="27" customFormat="1">
      <c r="A172" s="26" t="s">
        <v>308</v>
      </c>
      <c r="B172" s="26" t="s">
        <v>391</v>
      </c>
      <c r="C172" s="26" t="s">
        <v>34</v>
      </c>
      <c r="D172" s="46">
        <v>235</v>
      </c>
      <c r="E172" s="45">
        <f t="shared" si="122"/>
        <v>14</v>
      </c>
      <c r="F172" s="26">
        <v>14</v>
      </c>
      <c r="G172" s="34">
        <f>(F172/E172)*100</f>
        <v>100</v>
      </c>
      <c r="H172" s="26">
        <v>0</v>
      </c>
      <c r="I172" s="34">
        <f>(H172/E172)*100</f>
        <v>0</v>
      </c>
      <c r="J172" s="26">
        <v>10</v>
      </c>
      <c r="K172" s="34">
        <f t="shared" ref="K172:K179" si="130">(J172/D172)*100</f>
        <v>4.2553191489361701</v>
      </c>
      <c r="L172" s="26">
        <v>60</v>
      </c>
      <c r="M172" s="26">
        <v>37</v>
      </c>
      <c r="N172" s="47">
        <f t="shared" ref="N172:N179" si="131">(M172/D172)*100</f>
        <v>15.74468085106383</v>
      </c>
      <c r="O172" s="26">
        <v>4</v>
      </c>
      <c r="P172" s="26">
        <v>2</v>
      </c>
      <c r="Q172" s="34">
        <f t="shared" ref="Q172:Q179" si="132">(P172/D172)*100</f>
        <v>0.85106382978723405</v>
      </c>
      <c r="R172" s="46">
        <f t="shared" si="126"/>
        <v>8</v>
      </c>
      <c r="S172" s="26">
        <v>8</v>
      </c>
      <c r="T172" s="34">
        <f>(S172/R172)*100</f>
        <v>100</v>
      </c>
      <c r="U172" s="26">
        <v>0</v>
      </c>
      <c r="V172" s="34">
        <f>(U172/R172)*100</f>
        <v>0</v>
      </c>
      <c r="W172" s="46">
        <v>1</v>
      </c>
      <c r="X172" s="26">
        <v>7</v>
      </c>
      <c r="Y172" s="34">
        <f t="shared" ref="Y172:Y179" si="133">((X172)/D172)*100</f>
        <v>2.9787234042553195</v>
      </c>
      <c r="Z172" s="46">
        <v>1</v>
      </c>
      <c r="AA172" s="34">
        <f t="shared" ref="AA172:AA181" si="134">((Z172)/D172)*100</f>
        <v>0.42553191489361702</v>
      </c>
      <c r="AB172" s="120" t="s">
        <v>392</v>
      </c>
      <c r="AC172" s="120" t="s">
        <v>392</v>
      </c>
      <c r="AD172" s="120" t="s">
        <v>392</v>
      </c>
      <c r="AE172" s="120" t="s">
        <v>392</v>
      </c>
      <c r="AF172" s="37" t="s">
        <v>392</v>
      </c>
      <c r="AG172" s="37" t="s">
        <v>392</v>
      </c>
      <c r="AH172" s="169">
        <v>3</v>
      </c>
      <c r="AI172" s="34">
        <f>(AH172/S172)*100</f>
        <v>37.5</v>
      </c>
      <c r="AJ172" s="169">
        <v>1</v>
      </c>
      <c r="AK172" s="34">
        <f>(AJ172/W172)*100</f>
        <v>100</v>
      </c>
      <c r="AL172" s="169">
        <v>3</v>
      </c>
      <c r="AM172" s="34">
        <f>(AL172/X172)*100</f>
        <v>42.857142857142854</v>
      </c>
      <c r="AN172" s="169">
        <v>1</v>
      </c>
      <c r="AO172" s="34">
        <f>(AN172/Z172)*100</f>
        <v>100</v>
      </c>
      <c r="AP172" s="45">
        <v>0</v>
      </c>
      <c r="AQ172" s="175">
        <f t="shared" si="117"/>
        <v>0</v>
      </c>
      <c r="AR172" s="45">
        <f t="shared" si="96"/>
        <v>6</v>
      </c>
      <c r="AS172" s="34">
        <f t="shared" ref="AS172:AS181" si="135">((AR172)/D172)*100</f>
        <v>2.5531914893617018</v>
      </c>
      <c r="AT172" s="149">
        <v>0</v>
      </c>
      <c r="AU172" s="149">
        <v>6</v>
      </c>
      <c r="AV172" s="149">
        <v>0</v>
      </c>
      <c r="AW172" s="45">
        <f t="shared" si="97"/>
        <v>7</v>
      </c>
      <c r="AX172" s="45">
        <v>0</v>
      </c>
      <c r="AY172" s="45">
        <v>7</v>
      </c>
      <c r="AZ172" s="45">
        <v>0</v>
      </c>
      <c r="BA172" s="45">
        <v>6</v>
      </c>
      <c r="BB172" s="34">
        <f t="shared" ref="BB172:BB181" si="136">((BA172)/D172)*100</f>
        <v>2.5531914893617018</v>
      </c>
      <c r="BC172" s="149">
        <v>0</v>
      </c>
      <c r="BD172" s="34">
        <f>(BC172/BA172)*100</f>
        <v>0</v>
      </c>
      <c r="BE172" s="45">
        <f t="shared" si="98"/>
        <v>0</v>
      </c>
      <c r="BF172" s="45">
        <f t="shared" si="99"/>
        <v>6</v>
      </c>
      <c r="BG172" s="45">
        <f t="shared" si="100"/>
        <v>1</v>
      </c>
      <c r="BH172" s="46">
        <v>0</v>
      </c>
      <c r="BI172" s="46">
        <v>0</v>
      </c>
      <c r="BJ172" s="46">
        <v>0</v>
      </c>
      <c r="BK172" s="46">
        <v>0</v>
      </c>
      <c r="BL172" s="46">
        <v>6</v>
      </c>
      <c r="BM172" s="46">
        <v>1</v>
      </c>
      <c r="BN172" s="46">
        <v>0</v>
      </c>
      <c r="BO172" s="46">
        <v>0</v>
      </c>
      <c r="BP172" s="46">
        <v>0</v>
      </c>
      <c r="BQ172" s="45">
        <f t="shared" si="101"/>
        <v>0</v>
      </c>
      <c r="BR172" s="47">
        <f t="shared" ref="BR172:BR181" si="137">(BQ172/D172)*100</f>
        <v>0</v>
      </c>
      <c r="BS172" s="45">
        <f t="shared" si="102"/>
        <v>0</v>
      </c>
      <c r="BT172" s="45">
        <f t="shared" si="103"/>
        <v>0</v>
      </c>
      <c r="BU172" s="45">
        <f t="shared" si="104"/>
        <v>0</v>
      </c>
      <c r="BV172" s="45">
        <f t="shared" si="105"/>
        <v>0</v>
      </c>
      <c r="BW172" s="45">
        <v>0</v>
      </c>
      <c r="BX172" s="45">
        <v>0</v>
      </c>
      <c r="BY172" s="45">
        <f t="shared" si="106"/>
        <v>0</v>
      </c>
      <c r="BZ172" s="45">
        <v>0</v>
      </c>
      <c r="CA172" s="45">
        <v>0</v>
      </c>
      <c r="CB172" s="45">
        <f t="shared" si="107"/>
        <v>0</v>
      </c>
      <c r="CC172" s="45">
        <v>0</v>
      </c>
      <c r="CD172" s="45">
        <v>0</v>
      </c>
      <c r="CE172" s="45">
        <f t="shared" si="108"/>
        <v>0</v>
      </c>
      <c r="CF172" s="45">
        <v>0</v>
      </c>
      <c r="CG172" s="45">
        <v>0</v>
      </c>
      <c r="CH172" s="45">
        <v>0</v>
      </c>
      <c r="CI172" s="45">
        <v>0</v>
      </c>
      <c r="CJ172" s="48"/>
      <c r="CK172" s="48"/>
      <c r="CL172" s="45">
        <v>0</v>
      </c>
      <c r="CM172" s="45">
        <v>0</v>
      </c>
      <c r="CN172" s="45">
        <f t="shared" si="109"/>
        <v>0</v>
      </c>
      <c r="CO172" s="115" t="s">
        <v>456</v>
      </c>
      <c r="CP172" s="45">
        <f t="shared" si="110"/>
        <v>0</v>
      </c>
      <c r="CQ172" s="45">
        <f t="shared" si="111"/>
        <v>0</v>
      </c>
      <c r="CR172" s="45">
        <f t="shared" si="112"/>
        <v>0</v>
      </c>
      <c r="CS172" s="45">
        <v>0</v>
      </c>
      <c r="CT172" s="45">
        <v>0</v>
      </c>
      <c r="CU172" s="45">
        <v>0</v>
      </c>
      <c r="CV172" s="45">
        <v>0</v>
      </c>
      <c r="CW172" s="45">
        <v>0</v>
      </c>
      <c r="CX172" s="45">
        <v>0</v>
      </c>
      <c r="CY172" s="45">
        <f t="shared" si="113"/>
        <v>0</v>
      </c>
      <c r="CZ172" s="115" t="s">
        <v>456</v>
      </c>
      <c r="DA172" s="45">
        <v>0</v>
      </c>
      <c r="DB172" s="45">
        <f t="shared" si="114"/>
        <v>0</v>
      </c>
      <c r="DC172" s="37" t="s">
        <v>456</v>
      </c>
      <c r="DD172" s="45">
        <v>0</v>
      </c>
      <c r="DE172" s="45">
        <v>0</v>
      </c>
      <c r="DF172" s="45">
        <v>0</v>
      </c>
      <c r="DG172" s="45">
        <v>0</v>
      </c>
      <c r="DH172" s="48"/>
      <c r="DI172" s="48"/>
      <c r="DJ172" s="48"/>
      <c r="DK172" s="46">
        <v>0</v>
      </c>
      <c r="DL172" s="46" t="s">
        <v>392</v>
      </c>
      <c r="DM172" s="46" t="s">
        <v>392</v>
      </c>
      <c r="DN172" s="46">
        <v>8</v>
      </c>
    </row>
    <row r="173" spans="1:118" s="27" customFormat="1">
      <c r="A173" s="26" t="s">
        <v>309</v>
      </c>
      <c r="B173" s="26" t="s">
        <v>391</v>
      </c>
      <c r="C173" s="26" t="s">
        <v>19</v>
      </c>
      <c r="D173" s="46">
        <v>36</v>
      </c>
      <c r="E173" s="45">
        <f t="shared" si="122"/>
        <v>2</v>
      </c>
      <c r="F173" s="26">
        <v>2</v>
      </c>
      <c r="G173" s="34">
        <f>(F173/E173)*100</f>
        <v>100</v>
      </c>
      <c r="H173" s="26">
        <v>0</v>
      </c>
      <c r="I173" s="34">
        <f>(H173/E173)*100</f>
        <v>0</v>
      </c>
      <c r="J173" s="26">
        <v>1</v>
      </c>
      <c r="K173" s="34">
        <f t="shared" si="130"/>
        <v>2.7777777777777777</v>
      </c>
      <c r="L173" s="26">
        <v>1</v>
      </c>
      <c r="M173" s="26">
        <v>1</v>
      </c>
      <c r="N173" s="47">
        <f t="shared" si="131"/>
        <v>2.7777777777777777</v>
      </c>
      <c r="O173" s="26">
        <v>0</v>
      </c>
      <c r="P173" s="26">
        <v>0</v>
      </c>
      <c r="Q173" s="34">
        <f t="shared" si="132"/>
        <v>0</v>
      </c>
      <c r="R173" s="46">
        <f t="shared" si="126"/>
        <v>0</v>
      </c>
      <c r="S173" s="26">
        <v>0</v>
      </c>
      <c r="T173" s="37" t="s">
        <v>456</v>
      </c>
      <c r="U173" s="26">
        <v>0</v>
      </c>
      <c r="V173" s="37" t="s">
        <v>456</v>
      </c>
      <c r="W173" s="46">
        <v>0</v>
      </c>
      <c r="X173" s="26">
        <v>0</v>
      </c>
      <c r="Y173" s="34">
        <f t="shared" si="133"/>
        <v>0</v>
      </c>
      <c r="Z173" s="46">
        <v>0</v>
      </c>
      <c r="AA173" s="34">
        <f t="shared" si="134"/>
        <v>0</v>
      </c>
      <c r="AB173" s="120" t="s">
        <v>392</v>
      </c>
      <c r="AC173" s="120" t="s">
        <v>392</v>
      </c>
      <c r="AD173" s="120" t="s">
        <v>392</v>
      </c>
      <c r="AE173" s="120" t="s">
        <v>392</v>
      </c>
      <c r="AF173" s="37" t="s">
        <v>392</v>
      </c>
      <c r="AG173" s="37" t="s">
        <v>392</v>
      </c>
      <c r="AH173" s="169">
        <v>0</v>
      </c>
      <c r="AI173" s="37" t="s">
        <v>456</v>
      </c>
      <c r="AJ173" s="169">
        <v>0</v>
      </c>
      <c r="AK173" s="37" t="s">
        <v>456</v>
      </c>
      <c r="AL173" s="169">
        <v>0</v>
      </c>
      <c r="AM173" s="37" t="s">
        <v>456</v>
      </c>
      <c r="AN173" s="169">
        <v>0</v>
      </c>
      <c r="AO173" s="37" t="s">
        <v>456</v>
      </c>
      <c r="AP173" s="45">
        <v>0</v>
      </c>
      <c r="AQ173" s="176">
        <f t="shared" si="117"/>
        <v>0</v>
      </c>
      <c r="AR173" s="45">
        <f t="shared" si="96"/>
        <v>0</v>
      </c>
      <c r="AS173" s="34">
        <f t="shared" si="135"/>
        <v>0</v>
      </c>
      <c r="AT173" s="149">
        <v>0</v>
      </c>
      <c r="AU173" s="149">
        <v>0</v>
      </c>
      <c r="AV173" s="149">
        <v>0</v>
      </c>
      <c r="AW173" s="45">
        <f t="shared" si="97"/>
        <v>0</v>
      </c>
      <c r="AX173" s="45">
        <v>0</v>
      </c>
      <c r="AY173" s="45">
        <v>0</v>
      </c>
      <c r="AZ173" s="45">
        <v>0</v>
      </c>
      <c r="BA173" s="45">
        <v>0</v>
      </c>
      <c r="BB173" s="34">
        <f t="shared" si="136"/>
        <v>0</v>
      </c>
      <c r="BC173" s="149">
        <v>0</v>
      </c>
      <c r="BD173" s="37" t="s">
        <v>456</v>
      </c>
      <c r="BE173" s="45">
        <f t="shared" si="98"/>
        <v>0</v>
      </c>
      <c r="BF173" s="45">
        <f t="shared" si="99"/>
        <v>0</v>
      </c>
      <c r="BG173" s="45">
        <f t="shared" si="100"/>
        <v>0</v>
      </c>
      <c r="BH173" s="46">
        <v>0</v>
      </c>
      <c r="BI173" s="46">
        <v>0</v>
      </c>
      <c r="BJ173" s="46">
        <v>0</v>
      </c>
      <c r="BK173" s="46">
        <v>0</v>
      </c>
      <c r="BL173" s="46">
        <v>0</v>
      </c>
      <c r="BM173" s="46">
        <v>0</v>
      </c>
      <c r="BN173" s="46">
        <v>0</v>
      </c>
      <c r="BO173" s="46">
        <v>0</v>
      </c>
      <c r="BP173" s="46">
        <v>0</v>
      </c>
      <c r="BQ173" s="45">
        <f t="shared" si="101"/>
        <v>0</v>
      </c>
      <c r="BR173" s="47">
        <f t="shared" si="137"/>
        <v>0</v>
      </c>
      <c r="BS173" s="45">
        <f t="shared" si="102"/>
        <v>0</v>
      </c>
      <c r="BT173" s="45">
        <f t="shared" si="103"/>
        <v>0</v>
      </c>
      <c r="BU173" s="45">
        <f t="shared" si="104"/>
        <v>0</v>
      </c>
      <c r="BV173" s="45">
        <f t="shared" si="105"/>
        <v>0</v>
      </c>
      <c r="BW173" s="45">
        <v>0</v>
      </c>
      <c r="BX173" s="45">
        <v>0</v>
      </c>
      <c r="BY173" s="45">
        <f t="shared" si="106"/>
        <v>0</v>
      </c>
      <c r="BZ173" s="45">
        <v>0</v>
      </c>
      <c r="CA173" s="45">
        <v>0</v>
      </c>
      <c r="CB173" s="45">
        <f t="shared" si="107"/>
        <v>0</v>
      </c>
      <c r="CC173" s="45">
        <v>0</v>
      </c>
      <c r="CD173" s="45">
        <v>0</v>
      </c>
      <c r="CE173" s="45">
        <f t="shared" si="108"/>
        <v>0</v>
      </c>
      <c r="CF173" s="45">
        <v>0</v>
      </c>
      <c r="CG173" s="45">
        <v>0</v>
      </c>
      <c r="CH173" s="45">
        <v>0</v>
      </c>
      <c r="CI173" s="45">
        <v>0</v>
      </c>
      <c r="CJ173" s="48"/>
      <c r="CK173" s="48"/>
      <c r="CL173" s="45">
        <v>0</v>
      </c>
      <c r="CM173" s="45">
        <v>0</v>
      </c>
      <c r="CN173" s="45">
        <f t="shared" si="109"/>
        <v>0</v>
      </c>
      <c r="CO173" s="115" t="s">
        <v>456</v>
      </c>
      <c r="CP173" s="45">
        <f t="shared" si="110"/>
        <v>0</v>
      </c>
      <c r="CQ173" s="45">
        <f t="shared" si="111"/>
        <v>0</v>
      </c>
      <c r="CR173" s="45">
        <f t="shared" si="112"/>
        <v>0</v>
      </c>
      <c r="CS173" s="45">
        <v>0</v>
      </c>
      <c r="CT173" s="45">
        <v>0</v>
      </c>
      <c r="CU173" s="45">
        <v>0</v>
      </c>
      <c r="CV173" s="45">
        <v>0</v>
      </c>
      <c r="CW173" s="45">
        <v>0</v>
      </c>
      <c r="CX173" s="45">
        <v>0</v>
      </c>
      <c r="CY173" s="45">
        <f t="shared" si="113"/>
        <v>0</v>
      </c>
      <c r="CZ173" s="115" t="s">
        <v>456</v>
      </c>
      <c r="DA173" s="45">
        <v>0</v>
      </c>
      <c r="DB173" s="45">
        <f t="shared" si="114"/>
        <v>0</v>
      </c>
      <c r="DC173" s="37" t="s">
        <v>456</v>
      </c>
      <c r="DD173" s="45">
        <v>0</v>
      </c>
      <c r="DE173" s="45">
        <v>0</v>
      </c>
      <c r="DF173" s="45">
        <v>0</v>
      </c>
      <c r="DG173" s="45">
        <v>0</v>
      </c>
      <c r="DH173" s="48"/>
      <c r="DI173" s="48"/>
      <c r="DJ173" s="48"/>
      <c r="DK173" s="46">
        <v>0</v>
      </c>
      <c r="DL173" s="46" t="s">
        <v>392</v>
      </c>
      <c r="DM173" s="46" t="s">
        <v>392</v>
      </c>
      <c r="DN173" s="46">
        <v>0</v>
      </c>
    </row>
    <row r="174" spans="1:118" s="27" customFormat="1">
      <c r="A174" s="26" t="s">
        <v>310</v>
      </c>
      <c r="B174" s="26" t="s">
        <v>391</v>
      </c>
      <c r="C174" s="26" t="s">
        <v>34</v>
      </c>
      <c r="D174" s="46">
        <v>6</v>
      </c>
      <c r="E174" s="45">
        <f t="shared" si="122"/>
        <v>0</v>
      </c>
      <c r="F174" s="26">
        <v>0</v>
      </c>
      <c r="G174" s="37" t="s">
        <v>456</v>
      </c>
      <c r="H174" s="26">
        <v>0</v>
      </c>
      <c r="I174" s="37" t="s">
        <v>456</v>
      </c>
      <c r="J174" s="26">
        <v>0</v>
      </c>
      <c r="K174" s="34">
        <f t="shared" si="130"/>
        <v>0</v>
      </c>
      <c r="L174" s="26">
        <v>2</v>
      </c>
      <c r="M174" s="26">
        <v>1</v>
      </c>
      <c r="N174" s="47">
        <f t="shared" si="131"/>
        <v>16.666666666666664</v>
      </c>
      <c r="O174" s="26">
        <v>0</v>
      </c>
      <c r="P174" s="26">
        <v>0</v>
      </c>
      <c r="Q174" s="34">
        <f t="shared" si="132"/>
        <v>0</v>
      </c>
      <c r="R174" s="46">
        <f t="shared" si="126"/>
        <v>0</v>
      </c>
      <c r="S174" s="26">
        <v>0</v>
      </c>
      <c r="T174" s="37" t="s">
        <v>456</v>
      </c>
      <c r="U174" s="26">
        <v>0</v>
      </c>
      <c r="V174" s="37" t="s">
        <v>456</v>
      </c>
      <c r="W174" s="46">
        <v>0</v>
      </c>
      <c r="X174" s="26">
        <v>0</v>
      </c>
      <c r="Y174" s="34">
        <f t="shared" si="133"/>
        <v>0</v>
      </c>
      <c r="Z174" s="46">
        <v>0</v>
      </c>
      <c r="AA174" s="34">
        <f t="shared" si="134"/>
        <v>0</v>
      </c>
      <c r="AB174" s="120" t="s">
        <v>392</v>
      </c>
      <c r="AC174" s="120" t="s">
        <v>392</v>
      </c>
      <c r="AD174" s="120" t="s">
        <v>392</v>
      </c>
      <c r="AE174" s="120" t="s">
        <v>392</v>
      </c>
      <c r="AF174" s="37" t="s">
        <v>392</v>
      </c>
      <c r="AG174" s="37" t="s">
        <v>392</v>
      </c>
      <c r="AH174" s="169">
        <v>0</v>
      </c>
      <c r="AI174" s="37" t="s">
        <v>456</v>
      </c>
      <c r="AJ174" s="169">
        <v>0</v>
      </c>
      <c r="AK174" s="37" t="s">
        <v>456</v>
      </c>
      <c r="AL174" s="169">
        <v>0</v>
      </c>
      <c r="AM174" s="37" t="s">
        <v>456</v>
      </c>
      <c r="AN174" s="169">
        <v>0</v>
      </c>
      <c r="AO174" s="37" t="s">
        <v>456</v>
      </c>
      <c r="AP174" s="45">
        <v>0</v>
      </c>
      <c r="AQ174" s="176">
        <f t="shared" si="117"/>
        <v>0</v>
      </c>
      <c r="AR174" s="45">
        <f t="shared" si="96"/>
        <v>1</v>
      </c>
      <c r="AS174" s="34">
        <f t="shared" si="135"/>
        <v>16.666666666666664</v>
      </c>
      <c r="AT174" s="149">
        <v>0</v>
      </c>
      <c r="AU174" s="149">
        <v>1</v>
      </c>
      <c r="AV174" s="149">
        <v>0</v>
      </c>
      <c r="AW174" s="45">
        <f t="shared" si="97"/>
        <v>1</v>
      </c>
      <c r="AX174" s="45">
        <v>0</v>
      </c>
      <c r="AY174" s="45">
        <v>1</v>
      </c>
      <c r="AZ174" s="45">
        <v>0</v>
      </c>
      <c r="BA174" s="45">
        <v>1</v>
      </c>
      <c r="BB174" s="34">
        <f t="shared" si="136"/>
        <v>16.666666666666664</v>
      </c>
      <c r="BC174" s="149">
        <v>0</v>
      </c>
      <c r="BD174" s="34">
        <f>(BC174/BA174)*100</f>
        <v>0</v>
      </c>
      <c r="BE174" s="45">
        <f t="shared" si="98"/>
        <v>0</v>
      </c>
      <c r="BF174" s="45">
        <f t="shared" si="99"/>
        <v>0</v>
      </c>
      <c r="BG174" s="45">
        <f t="shared" si="100"/>
        <v>1</v>
      </c>
      <c r="BH174" s="46">
        <v>0</v>
      </c>
      <c r="BI174" s="46">
        <v>0</v>
      </c>
      <c r="BJ174" s="46">
        <v>0</v>
      </c>
      <c r="BK174" s="46">
        <v>0</v>
      </c>
      <c r="BL174" s="46">
        <v>0</v>
      </c>
      <c r="BM174" s="46">
        <v>1</v>
      </c>
      <c r="BN174" s="46">
        <v>0</v>
      </c>
      <c r="BO174" s="46">
        <v>0</v>
      </c>
      <c r="BP174" s="46">
        <v>0</v>
      </c>
      <c r="BQ174" s="45">
        <f t="shared" si="101"/>
        <v>0</v>
      </c>
      <c r="BR174" s="47">
        <f t="shared" si="137"/>
        <v>0</v>
      </c>
      <c r="BS174" s="45">
        <f t="shared" si="102"/>
        <v>0</v>
      </c>
      <c r="BT174" s="45">
        <f t="shared" si="103"/>
        <v>0</v>
      </c>
      <c r="BU174" s="45">
        <f t="shared" si="104"/>
        <v>0</v>
      </c>
      <c r="BV174" s="45">
        <f t="shared" si="105"/>
        <v>0</v>
      </c>
      <c r="BW174" s="45">
        <v>0</v>
      </c>
      <c r="BX174" s="45">
        <v>0</v>
      </c>
      <c r="BY174" s="45">
        <f t="shared" si="106"/>
        <v>0</v>
      </c>
      <c r="BZ174" s="45">
        <v>0</v>
      </c>
      <c r="CA174" s="45">
        <v>0</v>
      </c>
      <c r="CB174" s="45">
        <f t="shared" si="107"/>
        <v>0</v>
      </c>
      <c r="CC174" s="45">
        <v>0</v>
      </c>
      <c r="CD174" s="45">
        <v>0</v>
      </c>
      <c r="CE174" s="45">
        <f t="shared" si="108"/>
        <v>0</v>
      </c>
      <c r="CF174" s="45">
        <v>0</v>
      </c>
      <c r="CG174" s="45">
        <v>0</v>
      </c>
      <c r="CH174" s="45">
        <v>0</v>
      </c>
      <c r="CI174" s="45">
        <v>0</v>
      </c>
      <c r="CJ174" s="48"/>
      <c r="CK174" s="48"/>
      <c r="CL174" s="45">
        <v>0</v>
      </c>
      <c r="CM174" s="45">
        <v>0</v>
      </c>
      <c r="CN174" s="45">
        <f t="shared" si="109"/>
        <v>0</v>
      </c>
      <c r="CO174" s="115" t="s">
        <v>456</v>
      </c>
      <c r="CP174" s="45">
        <f t="shared" si="110"/>
        <v>0</v>
      </c>
      <c r="CQ174" s="45">
        <f t="shared" si="111"/>
        <v>0</v>
      </c>
      <c r="CR174" s="45">
        <f t="shared" si="112"/>
        <v>0</v>
      </c>
      <c r="CS174" s="45">
        <v>0</v>
      </c>
      <c r="CT174" s="45">
        <v>0</v>
      </c>
      <c r="CU174" s="45">
        <v>0</v>
      </c>
      <c r="CV174" s="45">
        <v>0</v>
      </c>
      <c r="CW174" s="45">
        <v>0</v>
      </c>
      <c r="CX174" s="45">
        <v>0</v>
      </c>
      <c r="CY174" s="45">
        <f t="shared" si="113"/>
        <v>0</v>
      </c>
      <c r="CZ174" s="115" t="s">
        <v>456</v>
      </c>
      <c r="DA174" s="45">
        <v>0</v>
      </c>
      <c r="DB174" s="45">
        <f t="shared" si="114"/>
        <v>0</v>
      </c>
      <c r="DC174" s="37" t="s">
        <v>456</v>
      </c>
      <c r="DD174" s="45">
        <v>0</v>
      </c>
      <c r="DE174" s="45">
        <v>0</v>
      </c>
      <c r="DF174" s="45">
        <v>0</v>
      </c>
      <c r="DG174" s="45">
        <v>0</v>
      </c>
      <c r="DH174" s="48"/>
      <c r="DI174" s="48"/>
      <c r="DJ174" s="48"/>
      <c r="DK174" s="46">
        <v>0</v>
      </c>
      <c r="DL174" s="46" t="s">
        <v>392</v>
      </c>
      <c r="DM174" s="46" t="s">
        <v>392</v>
      </c>
      <c r="DN174" s="46">
        <v>0</v>
      </c>
    </row>
    <row r="175" spans="1:118" s="27" customFormat="1">
      <c r="A175" s="26" t="s">
        <v>310</v>
      </c>
      <c r="B175" s="26" t="s">
        <v>439</v>
      </c>
      <c r="C175" s="26" t="s">
        <v>34</v>
      </c>
      <c r="D175" s="46">
        <v>21</v>
      </c>
      <c r="E175" s="45">
        <f t="shared" si="122"/>
        <v>1</v>
      </c>
      <c r="F175" s="46">
        <v>1</v>
      </c>
      <c r="G175" s="34">
        <f>(F175/E175)*100</f>
        <v>100</v>
      </c>
      <c r="H175" s="46">
        <v>0</v>
      </c>
      <c r="I175" s="34">
        <f>(H175/E175)*100</f>
        <v>0</v>
      </c>
      <c r="J175" s="46">
        <v>1</v>
      </c>
      <c r="K175" s="34">
        <f t="shared" si="130"/>
        <v>4.7619047619047619</v>
      </c>
      <c r="L175" s="46">
        <v>7</v>
      </c>
      <c r="M175" s="46">
        <v>4</v>
      </c>
      <c r="N175" s="47">
        <f t="shared" si="131"/>
        <v>19.047619047619047</v>
      </c>
      <c r="O175" s="46">
        <v>4</v>
      </c>
      <c r="P175" s="46">
        <v>2</v>
      </c>
      <c r="Q175" s="34">
        <f t="shared" si="132"/>
        <v>9.5238095238095237</v>
      </c>
      <c r="R175" s="46">
        <f t="shared" si="126"/>
        <v>2</v>
      </c>
      <c r="S175" s="46">
        <v>2</v>
      </c>
      <c r="T175" s="34">
        <f>(S175/R175)*100</f>
        <v>100</v>
      </c>
      <c r="U175" s="46">
        <v>0</v>
      </c>
      <c r="V175" s="34">
        <f>(U175/R175)*100</f>
        <v>0</v>
      </c>
      <c r="W175" s="46">
        <v>0</v>
      </c>
      <c r="X175" s="46">
        <v>2</v>
      </c>
      <c r="Y175" s="34">
        <f t="shared" si="133"/>
        <v>9.5238095238095237</v>
      </c>
      <c r="Z175" s="46">
        <v>0</v>
      </c>
      <c r="AA175" s="34">
        <f t="shared" si="134"/>
        <v>0</v>
      </c>
      <c r="AB175" s="42">
        <v>70.27</v>
      </c>
      <c r="AC175" s="42"/>
      <c r="AD175" s="42">
        <v>578.79</v>
      </c>
      <c r="AE175" s="42"/>
      <c r="AF175" s="34">
        <v>10.59</v>
      </c>
      <c r="AG175" s="34"/>
      <c r="AH175" s="45">
        <v>1</v>
      </c>
      <c r="AI175" s="34">
        <f>(AH175/S175)*100</f>
        <v>50</v>
      </c>
      <c r="AJ175" s="45">
        <v>0</v>
      </c>
      <c r="AK175" s="37" t="s">
        <v>456</v>
      </c>
      <c r="AL175" s="45">
        <v>1</v>
      </c>
      <c r="AM175" s="34">
        <f>(AL175/X175)*100</f>
        <v>50</v>
      </c>
      <c r="AN175" s="45">
        <v>0</v>
      </c>
      <c r="AO175" s="37" t="s">
        <v>456</v>
      </c>
      <c r="AP175" s="45">
        <v>0</v>
      </c>
      <c r="AQ175" s="175">
        <f t="shared" si="117"/>
        <v>0</v>
      </c>
      <c r="AR175" s="45">
        <f t="shared" si="96"/>
        <v>0</v>
      </c>
      <c r="AS175" s="34">
        <f t="shared" si="135"/>
        <v>0</v>
      </c>
      <c r="AT175" s="149">
        <v>0</v>
      </c>
      <c r="AU175" s="149">
        <v>0</v>
      </c>
      <c r="AV175" s="149">
        <v>0</v>
      </c>
      <c r="AW175" s="45">
        <f t="shared" si="97"/>
        <v>0</v>
      </c>
      <c r="AX175" s="45">
        <v>0</v>
      </c>
      <c r="AY175" s="45">
        <v>0</v>
      </c>
      <c r="AZ175" s="45">
        <v>0</v>
      </c>
      <c r="BA175" s="45">
        <v>0</v>
      </c>
      <c r="BB175" s="34">
        <f t="shared" si="136"/>
        <v>0</v>
      </c>
      <c r="BC175" s="149">
        <v>0</v>
      </c>
      <c r="BD175" s="37" t="s">
        <v>456</v>
      </c>
      <c r="BE175" s="45">
        <f t="shared" si="98"/>
        <v>0</v>
      </c>
      <c r="BF175" s="45">
        <f t="shared" si="99"/>
        <v>0</v>
      </c>
      <c r="BG175" s="45">
        <f t="shared" si="100"/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0</v>
      </c>
      <c r="BM175" s="46">
        <v>0</v>
      </c>
      <c r="BN175" s="46">
        <v>0</v>
      </c>
      <c r="BO175" s="46">
        <v>0</v>
      </c>
      <c r="BP175" s="46">
        <v>0</v>
      </c>
      <c r="BQ175" s="45">
        <f t="shared" si="101"/>
        <v>0</v>
      </c>
      <c r="BR175" s="47">
        <f t="shared" si="137"/>
        <v>0</v>
      </c>
      <c r="BS175" s="45">
        <f t="shared" si="102"/>
        <v>0</v>
      </c>
      <c r="BT175" s="45">
        <f t="shared" si="103"/>
        <v>0</v>
      </c>
      <c r="BU175" s="45">
        <f t="shared" si="104"/>
        <v>0</v>
      </c>
      <c r="BV175" s="45">
        <f t="shared" si="105"/>
        <v>0</v>
      </c>
      <c r="BW175" s="45">
        <v>0</v>
      </c>
      <c r="BX175" s="45">
        <v>0</v>
      </c>
      <c r="BY175" s="45">
        <f t="shared" si="106"/>
        <v>0</v>
      </c>
      <c r="BZ175" s="45">
        <v>0</v>
      </c>
      <c r="CA175" s="45">
        <v>0</v>
      </c>
      <c r="CB175" s="45">
        <f t="shared" si="107"/>
        <v>0</v>
      </c>
      <c r="CC175" s="45">
        <v>0</v>
      </c>
      <c r="CD175" s="45">
        <v>0</v>
      </c>
      <c r="CE175" s="45">
        <f t="shared" si="108"/>
        <v>0</v>
      </c>
      <c r="CF175" s="45">
        <v>0</v>
      </c>
      <c r="CG175" s="45">
        <v>0</v>
      </c>
      <c r="CH175" s="45">
        <v>0</v>
      </c>
      <c r="CI175" s="45">
        <v>0</v>
      </c>
      <c r="CJ175" s="48"/>
      <c r="CK175" s="48"/>
      <c r="CL175" s="45">
        <v>0</v>
      </c>
      <c r="CM175" s="45">
        <v>0</v>
      </c>
      <c r="CN175" s="45">
        <f t="shared" si="109"/>
        <v>0</v>
      </c>
      <c r="CO175" s="115" t="s">
        <v>456</v>
      </c>
      <c r="CP175" s="45">
        <f t="shared" si="110"/>
        <v>0</v>
      </c>
      <c r="CQ175" s="45">
        <f t="shared" si="111"/>
        <v>0</v>
      </c>
      <c r="CR175" s="45">
        <f t="shared" si="112"/>
        <v>0</v>
      </c>
      <c r="CS175" s="45">
        <v>0</v>
      </c>
      <c r="CT175" s="45">
        <v>0</v>
      </c>
      <c r="CU175" s="45">
        <v>0</v>
      </c>
      <c r="CV175" s="45">
        <v>0</v>
      </c>
      <c r="CW175" s="45">
        <v>0</v>
      </c>
      <c r="CX175" s="45">
        <v>0</v>
      </c>
      <c r="CY175" s="45">
        <f t="shared" si="113"/>
        <v>0</v>
      </c>
      <c r="CZ175" s="115" t="s">
        <v>456</v>
      </c>
      <c r="DA175" s="45">
        <v>0</v>
      </c>
      <c r="DB175" s="45">
        <f t="shared" si="114"/>
        <v>0</v>
      </c>
      <c r="DC175" s="37" t="s">
        <v>456</v>
      </c>
      <c r="DD175" s="45">
        <v>0</v>
      </c>
      <c r="DE175" s="45">
        <v>0</v>
      </c>
      <c r="DF175" s="45">
        <v>0</v>
      </c>
      <c r="DG175" s="45">
        <v>0</v>
      </c>
      <c r="DH175" s="48"/>
      <c r="DI175" s="48"/>
      <c r="DJ175" s="48"/>
      <c r="DK175" s="46">
        <v>0</v>
      </c>
      <c r="DL175" s="46">
        <v>0</v>
      </c>
      <c r="DM175" s="46">
        <v>0</v>
      </c>
      <c r="DN175" s="46">
        <v>0</v>
      </c>
    </row>
    <row r="176" spans="1:118" s="27" customFormat="1">
      <c r="A176" s="26" t="s">
        <v>175</v>
      </c>
      <c r="B176" s="26" t="s">
        <v>210</v>
      </c>
      <c r="C176" s="26" t="s">
        <v>31</v>
      </c>
      <c r="D176" s="46">
        <v>74</v>
      </c>
      <c r="E176" s="45">
        <f t="shared" si="122"/>
        <v>10</v>
      </c>
      <c r="F176" s="46">
        <v>10</v>
      </c>
      <c r="G176" s="34">
        <f>(F176/E176)*100</f>
        <v>100</v>
      </c>
      <c r="H176" s="46">
        <v>0</v>
      </c>
      <c r="I176" s="34">
        <f>(H176/E176)*100</f>
        <v>0</v>
      </c>
      <c r="J176" s="46">
        <v>7</v>
      </c>
      <c r="K176" s="34">
        <f t="shared" si="130"/>
        <v>9.4594594594594597</v>
      </c>
      <c r="L176" s="46">
        <v>72</v>
      </c>
      <c r="M176" s="46">
        <v>22</v>
      </c>
      <c r="N176" s="47">
        <f t="shared" si="131"/>
        <v>29.72972972972973</v>
      </c>
      <c r="O176" s="46">
        <v>14</v>
      </c>
      <c r="P176" s="46">
        <v>7</v>
      </c>
      <c r="Q176" s="34">
        <f t="shared" si="132"/>
        <v>9.4594594594594597</v>
      </c>
      <c r="R176" s="46">
        <f t="shared" si="126"/>
        <v>5</v>
      </c>
      <c r="S176" s="46">
        <v>5</v>
      </c>
      <c r="T176" s="34">
        <f>(S176/R176)*100</f>
        <v>100</v>
      </c>
      <c r="U176" s="46">
        <v>0</v>
      </c>
      <c r="V176" s="34">
        <f>(U176/R176)*100</f>
        <v>0</v>
      </c>
      <c r="W176" s="46">
        <v>0</v>
      </c>
      <c r="X176" s="46">
        <v>5</v>
      </c>
      <c r="Y176" s="34">
        <f t="shared" si="133"/>
        <v>6.756756756756757</v>
      </c>
      <c r="Z176" s="46">
        <v>0</v>
      </c>
      <c r="AA176" s="34">
        <f t="shared" si="134"/>
        <v>0</v>
      </c>
      <c r="AB176" s="42">
        <v>82.68</v>
      </c>
      <c r="AC176" s="42"/>
      <c r="AD176" s="42">
        <v>421.04</v>
      </c>
      <c r="AE176" s="42"/>
      <c r="AF176" s="34">
        <v>5.6</v>
      </c>
      <c r="AG176" s="34"/>
      <c r="AH176" s="45">
        <v>2</v>
      </c>
      <c r="AI176" s="34">
        <f>(AH176/S176)*100</f>
        <v>40</v>
      </c>
      <c r="AJ176" s="45">
        <v>0</v>
      </c>
      <c r="AK176" s="37" t="s">
        <v>456</v>
      </c>
      <c r="AL176" s="45">
        <v>2</v>
      </c>
      <c r="AM176" s="34">
        <f>(AL176/X176)*100</f>
        <v>40</v>
      </c>
      <c r="AN176" s="45">
        <v>0</v>
      </c>
      <c r="AO176" s="37" t="s">
        <v>456</v>
      </c>
      <c r="AP176" s="45">
        <v>0</v>
      </c>
      <c r="AQ176" s="175">
        <f t="shared" si="117"/>
        <v>0</v>
      </c>
      <c r="AR176" s="45">
        <f t="shared" si="96"/>
        <v>3</v>
      </c>
      <c r="AS176" s="34">
        <f t="shared" si="135"/>
        <v>4.0540540540540544</v>
      </c>
      <c r="AT176" s="149">
        <v>0</v>
      </c>
      <c r="AU176" s="149">
        <v>3</v>
      </c>
      <c r="AV176" s="149">
        <v>0</v>
      </c>
      <c r="AW176" s="45">
        <f t="shared" si="97"/>
        <v>2</v>
      </c>
      <c r="AX176" s="45">
        <v>0</v>
      </c>
      <c r="AY176" s="45">
        <v>2</v>
      </c>
      <c r="AZ176" s="45">
        <v>0</v>
      </c>
      <c r="BA176" s="45">
        <v>2</v>
      </c>
      <c r="BB176" s="34">
        <f t="shared" si="136"/>
        <v>2.7027027027027026</v>
      </c>
      <c r="BC176" s="149">
        <v>1</v>
      </c>
      <c r="BD176" s="34">
        <f>(BC176/BA176)*100</f>
        <v>50</v>
      </c>
      <c r="BE176" s="45">
        <f t="shared" si="98"/>
        <v>0</v>
      </c>
      <c r="BF176" s="45">
        <f t="shared" si="99"/>
        <v>0</v>
      </c>
      <c r="BG176" s="45">
        <f t="shared" si="100"/>
        <v>2</v>
      </c>
      <c r="BH176" s="46">
        <v>0</v>
      </c>
      <c r="BI176" s="46">
        <v>0</v>
      </c>
      <c r="BJ176" s="46">
        <v>0</v>
      </c>
      <c r="BK176" s="46">
        <v>0</v>
      </c>
      <c r="BL176" s="46">
        <v>0</v>
      </c>
      <c r="BM176" s="46">
        <v>2</v>
      </c>
      <c r="BN176" s="46">
        <v>0</v>
      </c>
      <c r="BO176" s="46">
        <v>0</v>
      </c>
      <c r="BP176" s="46">
        <v>0</v>
      </c>
      <c r="BQ176" s="45">
        <f t="shared" si="101"/>
        <v>0</v>
      </c>
      <c r="BR176" s="47">
        <f t="shared" si="137"/>
        <v>0</v>
      </c>
      <c r="BS176" s="45">
        <f t="shared" si="102"/>
        <v>0</v>
      </c>
      <c r="BT176" s="45">
        <f t="shared" si="103"/>
        <v>0</v>
      </c>
      <c r="BU176" s="45">
        <f t="shared" si="104"/>
        <v>0</v>
      </c>
      <c r="BV176" s="45">
        <f t="shared" si="105"/>
        <v>0</v>
      </c>
      <c r="BW176" s="45">
        <v>0</v>
      </c>
      <c r="BX176" s="45">
        <v>0</v>
      </c>
      <c r="BY176" s="45">
        <f t="shared" si="106"/>
        <v>0</v>
      </c>
      <c r="BZ176" s="45">
        <v>0</v>
      </c>
      <c r="CA176" s="45">
        <v>0</v>
      </c>
      <c r="CB176" s="45">
        <f t="shared" si="107"/>
        <v>0</v>
      </c>
      <c r="CC176" s="45">
        <v>0</v>
      </c>
      <c r="CD176" s="45">
        <v>0</v>
      </c>
      <c r="CE176" s="45">
        <f t="shared" si="108"/>
        <v>0</v>
      </c>
      <c r="CF176" s="45">
        <v>0</v>
      </c>
      <c r="CG176" s="45">
        <v>0</v>
      </c>
      <c r="CH176" s="45">
        <v>0</v>
      </c>
      <c r="CI176" s="45">
        <v>0</v>
      </c>
      <c r="CJ176" s="48"/>
      <c r="CK176" s="48"/>
      <c r="CL176" s="45">
        <v>0</v>
      </c>
      <c r="CM176" s="45">
        <v>0</v>
      </c>
      <c r="CN176" s="45">
        <f t="shared" si="109"/>
        <v>0</v>
      </c>
      <c r="CO176" s="115" t="s">
        <v>456</v>
      </c>
      <c r="CP176" s="45">
        <f t="shared" si="110"/>
        <v>0</v>
      </c>
      <c r="CQ176" s="45">
        <f t="shared" si="111"/>
        <v>0</v>
      </c>
      <c r="CR176" s="45">
        <f t="shared" si="112"/>
        <v>0</v>
      </c>
      <c r="CS176" s="45">
        <v>0</v>
      </c>
      <c r="CT176" s="45">
        <v>0</v>
      </c>
      <c r="CU176" s="45">
        <v>0</v>
      </c>
      <c r="CV176" s="45">
        <v>0</v>
      </c>
      <c r="CW176" s="45">
        <v>0</v>
      </c>
      <c r="CX176" s="45">
        <v>0</v>
      </c>
      <c r="CY176" s="45">
        <f t="shared" si="113"/>
        <v>0</v>
      </c>
      <c r="CZ176" s="115" t="s">
        <v>456</v>
      </c>
      <c r="DA176" s="45">
        <v>0</v>
      </c>
      <c r="DB176" s="45">
        <f t="shared" si="114"/>
        <v>0</v>
      </c>
      <c r="DC176" s="37" t="s">
        <v>456</v>
      </c>
      <c r="DD176" s="45">
        <v>0</v>
      </c>
      <c r="DE176" s="45">
        <v>0</v>
      </c>
      <c r="DF176" s="45">
        <v>0</v>
      </c>
      <c r="DG176" s="45">
        <v>0</v>
      </c>
      <c r="DH176" s="48"/>
      <c r="DI176" s="48"/>
      <c r="DJ176" s="48"/>
      <c r="DK176" s="46">
        <v>0</v>
      </c>
      <c r="DL176" s="46">
        <v>0</v>
      </c>
      <c r="DM176" s="46">
        <v>1</v>
      </c>
      <c r="DN176" s="46">
        <v>5</v>
      </c>
    </row>
    <row r="177" spans="1:118" s="27" customFormat="1">
      <c r="A177" s="26" t="s">
        <v>311</v>
      </c>
      <c r="B177" s="26" t="s">
        <v>391</v>
      </c>
      <c r="C177" s="26" t="s">
        <v>33</v>
      </c>
      <c r="D177" s="46">
        <v>20</v>
      </c>
      <c r="E177" s="45">
        <f t="shared" si="122"/>
        <v>0</v>
      </c>
      <c r="F177" s="26">
        <v>0</v>
      </c>
      <c r="G177" s="37" t="s">
        <v>456</v>
      </c>
      <c r="H177" s="26">
        <v>0</v>
      </c>
      <c r="I177" s="37" t="s">
        <v>456</v>
      </c>
      <c r="J177" s="26">
        <v>0</v>
      </c>
      <c r="K177" s="34">
        <f t="shared" si="130"/>
        <v>0</v>
      </c>
      <c r="L177" s="26">
        <v>0</v>
      </c>
      <c r="M177" s="26">
        <v>0</v>
      </c>
      <c r="N177" s="47">
        <f t="shared" si="131"/>
        <v>0</v>
      </c>
      <c r="O177" s="26">
        <v>0</v>
      </c>
      <c r="P177" s="26">
        <v>0</v>
      </c>
      <c r="Q177" s="34">
        <f t="shared" si="132"/>
        <v>0</v>
      </c>
      <c r="R177" s="46">
        <f t="shared" si="126"/>
        <v>0</v>
      </c>
      <c r="S177" s="26">
        <v>0</v>
      </c>
      <c r="T177" s="37" t="s">
        <v>456</v>
      </c>
      <c r="U177" s="26">
        <v>0</v>
      </c>
      <c r="V177" s="37" t="s">
        <v>456</v>
      </c>
      <c r="W177" s="46">
        <v>0</v>
      </c>
      <c r="X177" s="26">
        <v>0</v>
      </c>
      <c r="Y177" s="34">
        <f t="shared" si="133"/>
        <v>0</v>
      </c>
      <c r="Z177" s="46">
        <v>0</v>
      </c>
      <c r="AA177" s="34">
        <f t="shared" si="134"/>
        <v>0</v>
      </c>
      <c r="AB177" s="120" t="s">
        <v>392</v>
      </c>
      <c r="AC177" s="120" t="s">
        <v>392</v>
      </c>
      <c r="AD177" s="120" t="s">
        <v>392</v>
      </c>
      <c r="AE177" s="120" t="s">
        <v>392</v>
      </c>
      <c r="AF177" s="37" t="s">
        <v>392</v>
      </c>
      <c r="AG177" s="37" t="s">
        <v>392</v>
      </c>
      <c r="AH177" s="169">
        <v>0</v>
      </c>
      <c r="AI177" s="37" t="s">
        <v>456</v>
      </c>
      <c r="AJ177" s="169">
        <v>0</v>
      </c>
      <c r="AK177" s="37" t="s">
        <v>456</v>
      </c>
      <c r="AL177" s="169">
        <v>0</v>
      </c>
      <c r="AM177" s="37" t="s">
        <v>456</v>
      </c>
      <c r="AN177" s="169">
        <v>0</v>
      </c>
      <c r="AO177" s="37" t="s">
        <v>456</v>
      </c>
      <c r="AP177" s="45">
        <v>0</v>
      </c>
      <c r="AQ177" s="176">
        <f t="shared" si="117"/>
        <v>0</v>
      </c>
      <c r="AR177" s="45">
        <f t="shared" si="96"/>
        <v>0</v>
      </c>
      <c r="AS177" s="34">
        <f t="shared" si="135"/>
        <v>0</v>
      </c>
      <c r="AT177" s="149">
        <v>0</v>
      </c>
      <c r="AU177" s="149">
        <v>0</v>
      </c>
      <c r="AV177" s="149">
        <v>0</v>
      </c>
      <c r="AW177" s="45">
        <f t="shared" si="97"/>
        <v>0</v>
      </c>
      <c r="AX177" s="45">
        <v>0</v>
      </c>
      <c r="AY177" s="45">
        <v>0</v>
      </c>
      <c r="AZ177" s="45">
        <v>0</v>
      </c>
      <c r="BA177" s="45">
        <v>0</v>
      </c>
      <c r="BB177" s="34">
        <f t="shared" si="136"/>
        <v>0</v>
      </c>
      <c r="BC177" s="149">
        <v>0</v>
      </c>
      <c r="BD177" s="37" t="s">
        <v>456</v>
      </c>
      <c r="BE177" s="45">
        <f t="shared" si="98"/>
        <v>0</v>
      </c>
      <c r="BF177" s="45">
        <f t="shared" si="99"/>
        <v>0</v>
      </c>
      <c r="BG177" s="45">
        <f t="shared" si="100"/>
        <v>0</v>
      </c>
      <c r="BH177" s="46">
        <v>0</v>
      </c>
      <c r="BI177" s="46">
        <v>0</v>
      </c>
      <c r="BJ177" s="46">
        <v>0</v>
      </c>
      <c r="BK177" s="46">
        <v>0</v>
      </c>
      <c r="BL177" s="46">
        <v>0</v>
      </c>
      <c r="BM177" s="46">
        <v>0</v>
      </c>
      <c r="BN177" s="46">
        <v>0</v>
      </c>
      <c r="BO177" s="46">
        <v>0</v>
      </c>
      <c r="BP177" s="46">
        <v>0</v>
      </c>
      <c r="BQ177" s="45">
        <f t="shared" si="101"/>
        <v>0</v>
      </c>
      <c r="BR177" s="47">
        <f t="shared" si="137"/>
        <v>0</v>
      </c>
      <c r="BS177" s="45">
        <f t="shared" si="102"/>
        <v>0</v>
      </c>
      <c r="BT177" s="45">
        <f t="shared" si="103"/>
        <v>0</v>
      </c>
      <c r="BU177" s="45">
        <f t="shared" si="104"/>
        <v>0</v>
      </c>
      <c r="BV177" s="45">
        <f t="shared" si="105"/>
        <v>0</v>
      </c>
      <c r="BW177" s="45">
        <v>0</v>
      </c>
      <c r="BX177" s="45">
        <v>0</v>
      </c>
      <c r="BY177" s="45">
        <f t="shared" si="106"/>
        <v>0</v>
      </c>
      <c r="BZ177" s="45">
        <v>0</v>
      </c>
      <c r="CA177" s="45">
        <v>0</v>
      </c>
      <c r="CB177" s="45">
        <f t="shared" si="107"/>
        <v>0</v>
      </c>
      <c r="CC177" s="45">
        <v>0</v>
      </c>
      <c r="CD177" s="45">
        <v>0</v>
      </c>
      <c r="CE177" s="45">
        <f t="shared" si="108"/>
        <v>0</v>
      </c>
      <c r="CF177" s="45">
        <v>0</v>
      </c>
      <c r="CG177" s="45">
        <v>0</v>
      </c>
      <c r="CH177" s="45">
        <v>0</v>
      </c>
      <c r="CI177" s="45">
        <v>0</v>
      </c>
      <c r="CJ177" s="48"/>
      <c r="CK177" s="48"/>
      <c r="CL177" s="45">
        <v>0</v>
      </c>
      <c r="CM177" s="45">
        <v>0</v>
      </c>
      <c r="CN177" s="45">
        <f t="shared" si="109"/>
        <v>0</v>
      </c>
      <c r="CO177" s="115" t="s">
        <v>456</v>
      </c>
      <c r="CP177" s="45">
        <f t="shared" si="110"/>
        <v>0</v>
      </c>
      <c r="CQ177" s="45">
        <f t="shared" si="111"/>
        <v>0</v>
      </c>
      <c r="CR177" s="45">
        <f t="shared" si="112"/>
        <v>0</v>
      </c>
      <c r="CS177" s="45">
        <v>0</v>
      </c>
      <c r="CT177" s="45">
        <v>0</v>
      </c>
      <c r="CU177" s="45">
        <v>0</v>
      </c>
      <c r="CV177" s="45">
        <v>0</v>
      </c>
      <c r="CW177" s="45">
        <v>0</v>
      </c>
      <c r="CX177" s="45">
        <v>0</v>
      </c>
      <c r="CY177" s="45">
        <f t="shared" si="113"/>
        <v>0</v>
      </c>
      <c r="CZ177" s="115" t="s">
        <v>456</v>
      </c>
      <c r="DA177" s="45">
        <v>0</v>
      </c>
      <c r="DB177" s="45">
        <f t="shared" si="114"/>
        <v>0</v>
      </c>
      <c r="DC177" s="37" t="s">
        <v>456</v>
      </c>
      <c r="DD177" s="45">
        <v>0</v>
      </c>
      <c r="DE177" s="45">
        <v>0</v>
      </c>
      <c r="DF177" s="45">
        <v>0</v>
      </c>
      <c r="DG177" s="45">
        <v>0</v>
      </c>
      <c r="DH177" s="48"/>
      <c r="DI177" s="48"/>
      <c r="DJ177" s="48"/>
      <c r="DK177" s="46">
        <v>0</v>
      </c>
      <c r="DL177" s="46" t="s">
        <v>392</v>
      </c>
      <c r="DM177" s="46" t="s">
        <v>392</v>
      </c>
      <c r="DN177" s="46">
        <v>0</v>
      </c>
    </row>
    <row r="178" spans="1:118" s="27" customFormat="1">
      <c r="A178" s="26" t="s">
        <v>311</v>
      </c>
      <c r="B178" s="26" t="s">
        <v>439</v>
      </c>
      <c r="C178" s="26" t="s">
        <v>33</v>
      </c>
      <c r="D178" s="46">
        <v>5</v>
      </c>
      <c r="E178" s="45">
        <f t="shared" si="122"/>
        <v>0</v>
      </c>
      <c r="F178" s="46">
        <v>0</v>
      </c>
      <c r="G178" s="37" t="s">
        <v>456</v>
      </c>
      <c r="H178" s="46">
        <v>0</v>
      </c>
      <c r="I178" s="37" t="s">
        <v>456</v>
      </c>
      <c r="J178" s="46">
        <v>0</v>
      </c>
      <c r="K178" s="34">
        <f t="shared" si="130"/>
        <v>0</v>
      </c>
      <c r="L178" s="46">
        <v>1</v>
      </c>
      <c r="M178" s="46">
        <v>1</v>
      </c>
      <c r="N178" s="47">
        <f t="shared" si="131"/>
        <v>20</v>
      </c>
      <c r="O178" s="46">
        <v>0</v>
      </c>
      <c r="P178" s="46">
        <v>0</v>
      </c>
      <c r="Q178" s="34">
        <f t="shared" si="132"/>
        <v>0</v>
      </c>
      <c r="R178" s="46">
        <f t="shared" si="126"/>
        <v>0</v>
      </c>
      <c r="S178" s="46">
        <v>0</v>
      </c>
      <c r="T178" s="37" t="s">
        <v>456</v>
      </c>
      <c r="U178" s="46">
        <v>0</v>
      </c>
      <c r="V178" s="37" t="s">
        <v>456</v>
      </c>
      <c r="W178" s="46">
        <v>0</v>
      </c>
      <c r="X178" s="46">
        <v>0</v>
      </c>
      <c r="Y178" s="34">
        <f t="shared" si="133"/>
        <v>0</v>
      </c>
      <c r="Z178" s="46">
        <v>0</v>
      </c>
      <c r="AA178" s="34">
        <f t="shared" si="134"/>
        <v>0</v>
      </c>
      <c r="AB178" s="42">
        <v>25.39</v>
      </c>
      <c r="AC178" s="42"/>
      <c r="AD178" s="42">
        <v>329.42</v>
      </c>
      <c r="AE178" s="42"/>
      <c r="AF178" s="34">
        <v>8</v>
      </c>
      <c r="AG178" s="34"/>
      <c r="AH178" s="45">
        <v>0</v>
      </c>
      <c r="AI178" s="37" t="s">
        <v>456</v>
      </c>
      <c r="AJ178" s="45">
        <v>0</v>
      </c>
      <c r="AK178" s="37" t="s">
        <v>456</v>
      </c>
      <c r="AL178" s="45">
        <v>0</v>
      </c>
      <c r="AM178" s="37" t="s">
        <v>456</v>
      </c>
      <c r="AN178" s="45">
        <v>0</v>
      </c>
      <c r="AO178" s="37" t="s">
        <v>456</v>
      </c>
      <c r="AP178" s="45">
        <v>0</v>
      </c>
      <c r="AQ178" s="176">
        <f t="shared" si="117"/>
        <v>0</v>
      </c>
      <c r="AR178" s="45">
        <f t="shared" si="96"/>
        <v>0</v>
      </c>
      <c r="AS178" s="34">
        <f t="shared" si="135"/>
        <v>0</v>
      </c>
      <c r="AT178" s="149">
        <v>0</v>
      </c>
      <c r="AU178" s="149">
        <v>0</v>
      </c>
      <c r="AV178" s="149">
        <v>0</v>
      </c>
      <c r="AW178" s="45">
        <f t="shared" si="97"/>
        <v>0</v>
      </c>
      <c r="AX178" s="45">
        <v>0</v>
      </c>
      <c r="AY178" s="45">
        <v>0</v>
      </c>
      <c r="AZ178" s="45">
        <v>0</v>
      </c>
      <c r="BA178" s="45">
        <v>0</v>
      </c>
      <c r="BB178" s="34">
        <f t="shared" si="136"/>
        <v>0</v>
      </c>
      <c r="BC178" s="149">
        <v>0</v>
      </c>
      <c r="BD178" s="37" t="s">
        <v>456</v>
      </c>
      <c r="BE178" s="45">
        <f t="shared" si="98"/>
        <v>0</v>
      </c>
      <c r="BF178" s="45">
        <f t="shared" si="99"/>
        <v>0</v>
      </c>
      <c r="BG178" s="45">
        <f t="shared" si="100"/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0</v>
      </c>
      <c r="BM178" s="46">
        <v>0</v>
      </c>
      <c r="BN178" s="46">
        <v>0</v>
      </c>
      <c r="BO178" s="46">
        <v>0</v>
      </c>
      <c r="BP178" s="46">
        <v>0</v>
      </c>
      <c r="BQ178" s="45">
        <f t="shared" si="101"/>
        <v>0</v>
      </c>
      <c r="BR178" s="47">
        <f t="shared" si="137"/>
        <v>0</v>
      </c>
      <c r="BS178" s="45">
        <f t="shared" si="102"/>
        <v>0</v>
      </c>
      <c r="BT178" s="45">
        <f t="shared" si="103"/>
        <v>0</v>
      </c>
      <c r="BU178" s="45">
        <f t="shared" si="104"/>
        <v>0</v>
      </c>
      <c r="BV178" s="45">
        <f t="shared" si="105"/>
        <v>0</v>
      </c>
      <c r="BW178" s="45">
        <v>0</v>
      </c>
      <c r="BX178" s="45">
        <v>0</v>
      </c>
      <c r="BY178" s="45">
        <f t="shared" si="106"/>
        <v>0</v>
      </c>
      <c r="BZ178" s="45">
        <v>0</v>
      </c>
      <c r="CA178" s="45">
        <v>0</v>
      </c>
      <c r="CB178" s="45">
        <f t="shared" si="107"/>
        <v>0</v>
      </c>
      <c r="CC178" s="45">
        <v>0</v>
      </c>
      <c r="CD178" s="45">
        <v>0</v>
      </c>
      <c r="CE178" s="45">
        <f t="shared" si="108"/>
        <v>0</v>
      </c>
      <c r="CF178" s="45">
        <v>0</v>
      </c>
      <c r="CG178" s="45">
        <v>0</v>
      </c>
      <c r="CH178" s="45">
        <v>0</v>
      </c>
      <c r="CI178" s="45">
        <v>0</v>
      </c>
      <c r="CJ178" s="48"/>
      <c r="CK178" s="48"/>
      <c r="CL178" s="45">
        <v>0</v>
      </c>
      <c r="CM178" s="45">
        <v>0</v>
      </c>
      <c r="CN178" s="45">
        <f t="shared" si="109"/>
        <v>0</v>
      </c>
      <c r="CO178" s="115" t="s">
        <v>456</v>
      </c>
      <c r="CP178" s="45">
        <f t="shared" si="110"/>
        <v>0</v>
      </c>
      <c r="CQ178" s="45">
        <f t="shared" si="111"/>
        <v>0</v>
      </c>
      <c r="CR178" s="45">
        <f t="shared" si="112"/>
        <v>0</v>
      </c>
      <c r="CS178" s="45">
        <v>0</v>
      </c>
      <c r="CT178" s="45">
        <v>0</v>
      </c>
      <c r="CU178" s="45">
        <v>0</v>
      </c>
      <c r="CV178" s="45">
        <v>0</v>
      </c>
      <c r="CW178" s="45">
        <v>0</v>
      </c>
      <c r="CX178" s="45">
        <v>0</v>
      </c>
      <c r="CY178" s="45">
        <f t="shared" si="113"/>
        <v>0</v>
      </c>
      <c r="CZ178" s="115" t="s">
        <v>456</v>
      </c>
      <c r="DA178" s="45">
        <v>0</v>
      </c>
      <c r="DB178" s="45">
        <f t="shared" si="114"/>
        <v>0</v>
      </c>
      <c r="DC178" s="37" t="s">
        <v>456</v>
      </c>
      <c r="DD178" s="45">
        <v>0</v>
      </c>
      <c r="DE178" s="45">
        <v>0</v>
      </c>
      <c r="DF178" s="45">
        <v>0</v>
      </c>
      <c r="DG178" s="45">
        <v>0</v>
      </c>
      <c r="DH178" s="48"/>
      <c r="DI178" s="48"/>
      <c r="DJ178" s="48"/>
      <c r="DK178" s="46">
        <v>0</v>
      </c>
      <c r="DL178" s="46">
        <v>0</v>
      </c>
      <c r="DM178" s="46">
        <v>0</v>
      </c>
      <c r="DN178" s="46">
        <v>0</v>
      </c>
    </row>
    <row r="179" spans="1:118" s="27" customFormat="1">
      <c r="A179" s="26" t="s">
        <v>176</v>
      </c>
      <c r="B179" s="26" t="s">
        <v>210</v>
      </c>
      <c r="C179" s="26" t="s">
        <v>31</v>
      </c>
      <c r="D179" s="46">
        <v>32</v>
      </c>
      <c r="E179" s="45">
        <f t="shared" si="122"/>
        <v>3</v>
      </c>
      <c r="F179" s="46">
        <v>3</v>
      </c>
      <c r="G179" s="34">
        <f>(F179/E179)*100</f>
        <v>100</v>
      </c>
      <c r="H179" s="46">
        <v>0</v>
      </c>
      <c r="I179" s="34">
        <f>(H179/E179)*100</f>
        <v>0</v>
      </c>
      <c r="J179" s="46">
        <v>3</v>
      </c>
      <c r="K179" s="34">
        <f t="shared" si="130"/>
        <v>9.375</v>
      </c>
      <c r="L179" s="46">
        <v>22</v>
      </c>
      <c r="M179" s="46">
        <v>7</v>
      </c>
      <c r="N179" s="47">
        <f t="shared" si="131"/>
        <v>21.875</v>
      </c>
      <c r="O179" s="46">
        <v>3</v>
      </c>
      <c r="P179" s="46">
        <v>2</v>
      </c>
      <c r="Q179" s="34">
        <f t="shared" si="132"/>
        <v>6.25</v>
      </c>
      <c r="R179" s="46">
        <f t="shared" si="126"/>
        <v>6</v>
      </c>
      <c r="S179" s="46">
        <v>6</v>
      </c>
      <c r="T179" s="34">
        <f>(S179/R179)*100</f>
        <v>100</v>
      </c>
      <c r="U179" s="46">
        <v>0</v>
      </c>
      <c r="V179" s="34">
        <f>(U179/R179)*100</f>
        <v>0</v>
      </c>
      <c r="W179" s="46">
        <v>0</v>
      </c>
      <c r="X179" s="46">
        <v>3</v>
      </c>
      <c r="Y179" s="34">
        <f t="shared" si="133"/>
        <v>9.375</v>
      </c>
      <c r="Z179" s="46">
        <v>0</v>
      </c>
      <c r="AA179" s="34">
        <f t="shared" si="134"/>
        <v>0</v>
      </c>
      <c r="AB179" s="42">
        <v>83.18</v>
      </c>
      <c r="AC179" s="42"/>
      <c r="AD179" s="42">
        <v>776.73</v>
      </c>
      <c r="AE179" s="42"/>
      <c r="AF179" s="34">
        <v>7.83</v>
      </c>
      <c r="AG179" s="34"/>
      <c r="AH179" s="45">
        <v>5</v>
      </c>
      <c r="AI179" s="34">
        <f>(AH179/S179)*100</f>
        <v>83.333333333333343</v>
      </c>
      <c r="AJ179" s="45">
        <v>0</v>
      </c>
      <c r="AK179" s="37" t="s">
        <v>456</v>
      </c>
      <c r="AL179" s="45">
        <v>3</v>
      </c>
      <c r="AM179" s="34">
        <f>(AL179/X179)*100</f>
        <v>100</v>
      </c>
      <c r="AN179" s="45">
        <v>0</v>
      </c>
      <c r="AO179" s="37" t="s">
        <v>456</v>
      </c>
      <c r="AP179" s="45">
        <v>0</v>
      </c>
      <c r="AQ179" s="175">
        <f t="shared" si="117"/>
        <v>0</v>
      </c>
      <c r="AR179" s="45">
        <f t="shared" si="96"/>
        <v>0</v>
      </c>
      <c r="AS179" s="34">
        <f t="shared" si="135"/>
        <v>0</v>
      </c>
      <c r="AT179" s="149">
        <v>0</v>
      </c>
      <c r="AU179" s="149">
        <v>0</v>
      </c>
      <c r="AV179" s="149">
        <v>0</v>
      </c>
      <c r="AW179" s="45">
        <f t="shared" si="97"/>
        <v>0</v>
      </c>
      <c r="AX179" s="45">
        <v>0</v>
      </c>
      <c r="AY179" s="45">
        <v>0</v>
      </c>
      <c r="AZ179" s="45">
        <v>0</v>
      </c>
      <c r="BA179" s="45">
        <v>0</v>
      </c>
      <c r="BB179" s="34">
        <f t="shared" si="136"/>
        <v>0</v>
      </c>
      <c r="BC179" s="149"/>
      <c r="BD179" s="37" t="s">
        <v>456</v>
      </c>
      <c r="BE179" s="45">
        <f t="shared" si="98"/>
        <v>0</v>
      </c>
      <c r="BF179" s="45">
        <f t="shared" si="99"/>
        <v>0</v>
      </c>
      <c r="BG179" s="45">
        <f t="shared" si="100"/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5">
        <f t="shared" si="101"/>
        <v>1</v>
      </c>
      <c r="BR179" s="47">
        <f t="shared" si="137"/>
        <v>3.125</v>
      </c>
      <c r="BS179" s="45">
        <f t="shared" si="102"/>
        <v>1</v>
      </c>
      <c r="BT179" s="45">
        <f t="shared" si="103"/>
        <v>0</v>
      </c>
      <c r="BU179" s="45">
        <f t="shared" si="104"/>
        <v>1</v>
      </c>
      <c r="BV179" s="45">
        <f t="shared" si="105"/>
        <v>0</v>
      </c>
      <c r="BW179" s="45">
        <v>0</v>
      </c>
      <c r="BX179" s="45">
        <v>0</v>
      </c>
      <c r="BY179" s="45">
        <f t="shared" si="106"/>
        <v>1</v>
      </c>
      <c r="BZ179" s="45">
        <v>0</v>
      </c>
      <c r="CA179" s="45">
        <v>1</v>
      </c>
      <c r="CB179" s="45">
        <f t="shared" si="107"/>
        <v>0</v>
      </c>
      <c r="CC179" s="45">
        <v>0</v>
      </c>
      <c r="CD179" s="45">
        <v>0</v>
      </c>
      <c r="CE179" s="45">
        <f t="shared" si="108"/>
        <v>0</v>
      </c>
      <c r="CF179" s="45">
        <v>0</v>
      </c>
      <c r="CG179" s="45">
        <v>0</v>
      </c>
      <c r="CH179" s="45">
        <v>0</v>
      </c>
      <c r="CI179" s="45">
        <v>0</v>
      </c>
      <c r="CJ179" s="48">
        <v>362.98</v>
      </c>
      <c r="CK179" s="48"/>
      <c r="CL179" s="45">
        <v>2</v>
      </c>
      <c r="CM179" s="45">
        <v>0</v>
      </c>
      <c r="CN179" s="45">
        <f t="shared" si="109"/>
        <v>1</v>
      </c>
      <c r="CO179" s="47">
        <f>(CN179/BQ179)*100</f>
        <v>100</v>
      </c>
      <c r="CP179" s="45">
        <f t="shared" si="110"/>
        <v>1</v>
      </c>
      <c r="CQ179" s="45">
        <f t="shared" si="111"/>
        <v>0</v>
      </c>
      <c r="CR179" s="45">
        <f t="shared" si="112"/>
        <v>0</v>
      </c>
      <c r="CS179" s="45">
        <v>1</v>
      </c>
      <c r="CT179" s="45">
        <v>0</v>
      </c>
      <c r="CU179" s="45">
        <v>0</v>
      </c>
      <c r="CV179" s="45">
        <v>0</v>
      </c>
      <c r="CW179" s="45">
        <v>0</v>
      </c>
      <c r="CX179" s="45">
        <v>0</v>
      </c>
      <c r="CY179" s="45">
        <f t="shared" si="113"/>
        <v>0</v>
      </c>
      <c r="CZ179" s="47">
        <f>(CY179/BQ179)*100</f>
        <v>0</v>
      </c>
      <c r="DA179" s="45">
        <v>0</v>
      </c>
      <c r="DB179" s="45">
        <f t="shared" si="114"/>
        <v>0</v>
      </c>
      <c r="DC179" s="37" t="s">
        <v>456</v>
      </c>
      <c r="DD179" s="45">
        <v>0</v>
      </c>
      <c r="DE179" s="45">
        <v>0</v>
      </c>
      <c r="DF179" s="45">
        <v>0</v>
      </c>
      <c r="DG179" s="45">
        <v>0</v>
      </c>
      <c r="DH179" s="48"/>
      <c r="DI179" s="48"/>
      <c r="DJ179" s="48"/>
      <c r="DK179" s="46">
        <v>0</v>
      </c>
      <c r="DL179" s="46">
        <v>0</v>
      </c>
      <c r="DM179" s="46">
        <v>0</v>
      </c>
      <c r="DN179" s="46">
        <v>3</v>
      </c>
    </row>
    <row r="180" spans="1:118" s="27" customFormat="1">
      <c r="A180" s="26" t="s">
        <v>449</v>
      </c>
      <c r="B180" s="26" t="s">
        <v>452</v>
      </c>
      <c r="C180" s="26" t="s">
        <v>34</v>
      </c>
      <c r="D180" s="46">
        <v>51</v>
      </c>
      <c r="E180" s="169" t="s">
        <v>392</v>
      </c>
      <c r="F180" s="26" t="s">
        <v>392</v>
      </c>
      <c r="G180" s="37" t="s">
        <v>456</v>
      </c>
      <c r="H180" s="26" t="s">
        <v>392</v>
      </c>
      <c r="I180" s="37" t="s">
        <v>456</v>
      </c>
      <c r="J180" s="26" t="s">
        <v>392</v>
      </c>
      <c r="K180" s="37" t="s">
        <v>456</v>
      </c>
      <c r="L180" s="26" t="s">
        <v>392</v>
      </c>
      <c r="M180" s="26" t="s">
        <v>392</v>
      </c>
      <c r="N180" s="115" t="s">
        <v>456</v>
      </c>
      <c r="O180" s="26" t="s">
        <v>392</v>
      </c>
      <c r="P180" s="26" t="s">
        <v>392</v>
      </c>
      <c r="Q180" s="37" t="s">
        <v>456</v>
      </c>
      <c r="R180" s="26" t="s">
        <v>392</v>
      </c>
      <c r="S180" s="26" t="s">
        <v>392</v>
      </c>
      <c r="T180" s="37" t="s">
        <v>456</v>
      </c>
      <c r="U180" s="26" t="s">
        <v>392</v>
      </c>
      <c r="V180" s="37" t="s">
        <v>456</v>
      </c>
      <c r="W180" s="46">
        <v>0</v>
      </c>
      <c r="X180" s="26" t="s">
        <v>392</v>
      </c>
      <c r="Y180" s="170" t="s">
        <v>456</v>
      </c>
      <c r="Z180" s="46">
        <v>0</v>
      </c>
      <c r="AA180" s="34">
        <f t="shared" si="134"/>
        <v>0</v>
      </c>
      <c r="AB180" s="120" t="s">
        <v>392</v>
      </c>
      <c r="AC180" s="120" t="s">
        <v>392</v>
      </c>
      <c r="AD180" s="120" t="s">
        <v>392</v>
      </c>
      <c r="AE180" s="120" t="s">
        <v>392</v>
      </c>
      <c r="AF180" s="37" t="s">
        <v>392</v>
      </c>
      <c r="AG180" s="37" t="s">
        <v>392</v>
      </c>
      <c r="AH180" s="169" t="s">
        <v>392</v>
      </c>
      <c r="AI180" s="37" t="s">
        <v>456</v>
      </c>
      <c r="AJ180" s="169" t="s">
        <v>392</v>
      </c>
      <c r="AK180" s="37" t="s">
        <v>456</v>
      </c>
      <c r="AL180" s="169" t="s">
        <v>392</v>
      </c>
      <c r="AM180" s="37" t="s">
        <v>456</v>
      </c>
      <c r="AN180" s="169" t="s">
        <v>392</v>
      </c>
      <c r="AO180" s="37" t="s">
        <v>456</v>
      </c>
      <c r="AP180" s="45">
        <v>0</v>
      </c>
      <c r="AQ180" s="183">
        <f t="shared" si="117"/>
        <v>0</v>
      </c>
      <c r="AR180" s="45">
        <f t="shared" si="96"/>
        <v>0</v>
      </c>
      <c r="AS180" s="34">
        <f t="shared" si="135"/>
        <v>0</v>
      </c>
      <c r="AT180" s="149">
        <v>0</v>
      </c>
      <c r="AU180" s="149">
        <v>0</v>
      </c>
      <c r="AV180" s="149">
        <v>0</v>
      </c>
      <c r="AW180" s="45">
        <f t="shared" si="97"/>
        <v>0</v>
      </c>
      <c r="AX180" s="45">
        <v>0</v>
      </c>
      <c r="AY180" s="45">
        <v>0</v>
      </c>
      <c r="AZ180" s="45">
        <v>0</v>
      </c>
      <c r="BA180" s="45">
        <v>0</v>
      </c>
      <c r="BB180" s="34">
        <f t="shared" si="136"/>
        <v>0</v>
      </c>
      <c r="BC180" s="149">
        <v>0</v>
      </c>
      <c r="BD180" s="37" t="s">
        <v>456</v>
      </c>
      <c r="BE180" s="45">
        <f t="shared" si="98"/>
        <v>0</v>
      </c>
      <c r="BF180" s="45">
        <f t="shared" si="99"/>
        <v>0</v>
      </c>
      <c r="BG180" s="45">
        <f t="shared" si="100"/>
        <v>0</v>
      </c>
      <c r="BH180" s="46">
        <v>0</v>
      </c>
      <c r="BI180" s="46">
        <v>0</v>
      </c>
      <c r="BJ180" s="46">
        <v>0</v>
      </c>
      <c r="BK180" s="46">
        <v>0</v>
      </c>
      <c r="BL180" s="46">
        <v>0</v>
      </c>
      <c r="BM180" s="46">
        <v>0</v>
      </c>
      <c r="BN180" s="46">
        <v>0</v>
      </c>
      <c r="BO180" s="46">
        <v>0</v>
      </c>
      <c r="BP180" s="46">
        <v>0</v>
      </c>
      <c r="BQ180" s="45">
        <f t="shared" si="101"/>
        <v>0</v>
      </c>
      <c r="BR180" s="47">
        <f t="shared" si="137"/>
        <v>0</v>
      </c>
      <c r="BS180" s="45">
        <f t="shared" si="102"/>
        <v>0</v>
      </c>
      <c r="BT180" s="45">
        <f t="shared" si="103"/>
        <v>0</v>
      </c>
      <c r="BU180" s="45">
        <f t="shared" si="104"/>
        <v>0</v>
      </c>
      <c r="BV180" s="45">
        <f t="shared" si="105"/>
        <v>0</v>
      </c>
      <c r="BW180" s="45">
        <v>0</v>
      </c>
      <c r="BX180" s="45">
        <v>0</v>
      </c>
      <c r="BY180" s="45">
        <f t="shared" si="106"/>
        <v>0</v>
      </c>
      <c r="BZ180" s="45">
        <v>0</v>
      </c>
      <c r="CA180" s="45">
        <v>0</v>
      </c>
      <c r="CB180" s="45">
        <f t="shared" si="107"/>
        <v>0</v>
      </c>
      <c r="CC180" s="45">
        <v>0</v>
      </c>
      <c r="CD180" s="45">
        <v>0</v>
      </c>
      <c r="CE180" s="45">
        <f t="shared" si="108"/>
        <v>0</v>
      </c>
      <c r="CF180" s="45">
        <v>0</v>
      </c>
      <c r="CG180" s="45">
        <v>0</v>
      </c>
      <c r="CH180" s="45">
        <v>0</v>
      </c>
      <c r="CI180" s="45">
        <v>0</v>
      </c>
      <c r="CJ180" s="48"/>
      <c r="CK180" s="48"/>
      <c r="CL180" s="45">
        <v>0</v>
      </c>
      <c r="CM180" s="45">
        <v>0</v>
      </c>
      <c r="CN180" s="45">
        <f t="shared" si="109"/>
        <v>0</v>
      </c>
      <c r="CO180" s="115" t="s">
        <v>456</v>
      </c>
      <c r="CP180" s="45">
        <f t="shared" si="110"/>
        <v>0</v>
      </c>
      <c r="CQ180" s="45">
        <f t="shared" si="111"/>
        <v>0</v>
      </c>
      <c r="CR180" s="45">
        <f t="shared" si="112"/>
        <v>0</v>
      </c>
      <c r="CS180" s="45">
        <v>0</v>
      </c>
      <c r="CT180" s="45">
        <v>0</v>
      </c>
      <c r="CU180" s="45">
        <v>0</v>
      </c>
      <c r="CV180" s="45">
        <v>0</v>
      </c>
      <c r="CW180" s="45">
        <v>0</v>
      </c>
      <c r="CX180" s="45">
        <v>0</v>
      </c>
      <c r="CY180" s="45">
        <f t="shared" si="113"/>
        <v>0</v>
      </c>
      <c r="CZ180" s="115" t="s">
        <v>456</v>
      </c>
      <c r="DA180" s="45">
        <v>0</v>
      </c>
      <c r="DB180" s="45">
        <f t="shared" si="114"/>
        <v>0</v>
      </c>
      <c r="DC180" s="37" t="s">
        <v>456</v>
      </c>
      <c r="DD180" s="45">
        <v>0</v>
      </c>
      <c r="DE180" s="45">
        <v>0</v>
      </c>
      <c r="DF180" s="45">
        <v>0</v>
      </c>
      <c r="DG180" s="45">
        <v>0</v>
      </c>
      <c r="DH180" s="48"/>
      <c r="DI180" s="48"/>
      <c r="DJ180" s="48"/>
      <c r="DK180" s="46">
        <v>0</v>
      </c>
      <c r="DL180" s="46">
        <v>0</v>
      </c>
      <c r="DM180" s="46">
        <v>0</v>
      </c>
      <c r="DN180" s="46">
        <v>0</v>
      </c>
    </row>
    <row r="181" spans="1:118" s="27" customFormat="1">
      <c r="A181" s="26" t="s">
        <v>177</v>
      </c>
      <c r="B181" s="26" t="s">
        <v>210</v>
      </c>
      <c r="C181" s="26" t="s">
        <v>31</v>
      </c>
      <c r="D181" s="46">
        <v>14</v>
      </c>
      <c r="E181" s="45">
        <f t="shared" ref="E181:E196" si="138">F181+H181</f>
        <v>0</v>
      </c>
      <c r="F181" s="46">
        <v>0</v>
      </c>
      <c r="G181" s="37" t="s">
        <v>456</v>
      </c>
      <c r="H181" s="46">
        <v>0</v>
      </c>
      <c r="I181" s="37" t="s">
        <v>456</v>
      </c>
      <c r="J181" s="46">
        <v>0</v>
      </c>
      <c r="K181" s="34">
        <f>(J181/D181)*100</f>
        <v>0</v>
      </c>
      <c r="L181" s="46">
        <v>2</v>
      </c>
      <c r="M181" s="46">
        <v>2</v>
      </c>
      <c r="N181" s="47">
        <f>(M181/D181)*100</f>
        <v>14.285714285714285</v>
      </c>
      <c r="O181" s="46">
        <v>0</v>
      </c>
      <c r="P181" s="46">
        <v>0</v>
      </c>
      <c r="Q181" s="34">
        <f>(P181/D181)*100</f>
        <v>0</v>
      </c>
      <c r="R181" s="46">
        <f t="shared" ref="R181:R196" si="139">S181+U181</f>
        <v>0</v>
      </c>
      <c r="S181" s="46">
        <v>0</v>
      </c>
      <c r="T181" s="37" t="s">
        <v>456</v>
      </c>
      <c r="U181" s="46">
        <v>0</v>
      </c>
      <c r="V181" s="37" t="s">
        <v>456</v>
      </c>
      <c r="W181" s="46">
        <v>0</v>
      </c>
      <c r="X181" s="46">
        <v>0</v>
      </c>
      <c r="Y181" s="34">
        <f>((X181)/D181)*100</f>
        <v>0</v>
      </c>
      <c r="Z181" s="46">
        <v>0</v>
      </c>
      <c r="AA181" s="34">
        <f t="shared" si="134"/>
        <v>0</v>
      </c>
      <c r="AB181" s="42"/>
      <c r="AC181" s="42"/>
      <c r="AD181" s="42"/>
      <c r="AE181" s="42"/>
      <c r="AF181" s="34"/>
      <c r="AG181" s="34"/>
      <c r="AH181" s="45">
        <v>0</v>
      </c>
      <c r="AI181" s="37" t="s">
        <v>456</v>
      </c>
      <c r="AJ181" s="45">
        <v>0</v>
      </c>
      <c r="AK181" s="37" t="s">
        <v>456</v>
      </c>
      <c r="AL181" s="45">
        <v>0</v>
      </c>
      <c r="AM181" s="37" t="s">
        <v>456</v>
      </c>
      <c r="AN181" s="45">
        <v>0</v>
      </c>
      <c r="AO181" s="37" t="s">
        <v>456</v>
      </c>
      <c r="AP181" s="45">
        <v>0</v>
      </c>
      <c r="AQ181" s="176">
        <f t="shared" si="117"/>
        <v>0</v>
      </c>
      <c r="AR181" s="45">
        <f t="shared" si="96"/>
        <v>0</v>
      </c>
      <c r="AS181" s="34">
        <f t="shared" si="135"/>
        <v>0</v>
      </c>
      <c r="AT181" s="149">
        <v>0</v>
      </c>
      <c r="AU181" s="149">
        <v>0</v>
      </c>
      <c r="AV181" s="149">
        <v>0</v>
      </c>
      <c r="AW181" s="45">
        <f t="shared" si="97"/>
        <v>0</v>
      </c>
      <c r="AX181" s="45">
        <v>0</v>
      </c>
      <c r="AY181" s="45">
        <v>0</v>
      </c>
      <c r="AZ181" s="45">
        <v>0</v>
      </c>
      <c r="BA181" s="45">
        <v>0</v>
      </c>
      <c r="BB181" s="34">
        <f t="shared" si="136"/>
        <v>0</v>
      </c>
      <c r="BC181" s="149">
        <v>0</v>
      </c>
      <c r="BD181" s="37" t="s">
        <v>456</v>
      </c>
      <c r="BE181" s="45">
        <f t="shared" si="98"/>
        <v>0</v>
      </c>
      <c r="BF181" s="45">
        <f t="shared" si="99"/>
        <v>0</v>
      </c>
      <c r="BG181" s="45">
        <f t="shared" si="100"/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5">
        <f t="shared" si="101"/>
        <v>0</v>
      </c>
      <c r="BR181" s="47">
        <f t="shared" si="137"/>
        <v>0</v>
      </c>
      <c r="BS181" s="45">
        <f t="shared" si="102"/>
        <v>0</v>
      </c>
      <c r="BT181" s="45">
        <f t="shared" si="103"/>
        <v>0</v>
      </c>
      <c r="BU181" s="45">
        <f t="shared" si="104"/>
        <v>0</v>
      </c>
      <c r="BV181" s="45">
        <f t="shared" si="105"/>
        <v>0</v>
      </c>
      <c r="BW181" s="45">
        <v>0</v>
      </c>
      <c r="BX181" s="45">
        <v>0</v>
      </c>
      <c r="BY181" s="45">
        <f t="shared" si="106"/>
        <v>0</v>
      </c>
      <c r="BZ181" s="45">
        <v>0</v>
      </c>
      <c r="CA181" s="45">
        <v>0</v>
      </c>
      <c r="CB181" s="45">
        <f t="shared" si="107"/>
        <v>0</v>
      </c>
      <c r="CC181" s="45">
        <v>0</v>
      </c>
      <c r="CD181" s="45">
        <v>0</v>
      </c>
      <c r="CE181" s="45">
        <f t="shared" si="108"/>
        <v>0</v>
      </c>
      <c r="CF181" s="45">
        <v>0</v>
      </c>
      <c r="CG181" s="45">
        <v>0</v>
      </c>
      <c r="CH181" s="45">
        <v>0</v>
      </c>
      <c r="CI181" s="45">
        <v>0</v>
      </c>
      <c r="CJ181" s="48"/>
      <c r="CK181" s="48"/>
      <c r="CL181" s="45">
        <v>0</v>
      </c>
      <c r="CM181" s="45">
        <v>0</v>
      </c>
      <c r="CN181" s="45">
        <f t="shared" si="109"/>
        <v>0</v>
      </c>
      <c r="CO181" s="115" t="s">
        <v>456</v>
      </c>
      <c r="CP181" s="45">
        <f t="shared" si="110"/>
        <v>0</v>
      </c>
      <c r="CQ181" s="45">
        <f t="shared" si="111"/>
        <v>0</v>
      </c>
      <c r="CR181" s="45">
        <f t="shared" si="112"/>
        <v>0</v>
      </c>
      <c r="CS181" s="45">
        <v>0</v>
      </c>
      <c r="CT181" s="45">
        <v>0</v>
      </c>
      <c r="CU181" s="45">
        <v>0</v>
      </c>
      <c r="CV181" s="45">
        <v>0</v>
      </c>
      <c r="CW181" s="45">
        <v>0</v>
      </c>
      <c r="CX181" s="45">
        <v>0</v>
      </c>
      <c r="CY181" s="45">
        <f t="shared" si="113"/>
        <v>0</v>
      </c>
      <c r="CZ181" s="115" t="s">
        <v>456</v>
      </c>
      <c r="DA181" s="45">
        <v>0</v>
      </c>
      <c r="DB181" s="45">
        <f t="shared" si="114"/>
        <v>0</v>
      </c>
      <c r="DC181" s="37" t="s">
        <v>456</v>
      </c>
      <c r="DD181" s="45">
        <v>0</v>
      </c>
      <c r="DE181" s="45">
        <v>0</v>
      </c>
      <c r="DF181" s="45">
        <v>0</v>
      </c>
      <c r="DG181" s="45">
        <v>0</v>
      </c>
      <c r="DH181" s="48"/>
      <c r="DI181" s="48"/>
      <c r="DJ181" s="48"/>
      <c r="DK181" s="46">
        <v>0</v>
      </c>
      <c r="DL181" s="46">
        <v>0</v>
      </c>
      <c r="DM181" s="46">
        <v>0</v>
      </c>
      <c r="DN181" s="46">
        <v>0</v>
      </c>
    </row>
    <row r="182" spans="1:118" s="27" customFormat="1">
      <c r="A182" s="26" t="s">
        <v>312</v>
      </c>
      <c r="B182" s="26" t="s">
        <v>391</v>
      </c>
      <c r="C182" s="26" t="s">
        <v>34</v>
      </c>
      <c r="D182" s="46">
        <v>0</v>
      </c>
      <c r="E182" s="45">
        <f t="shared" si="138"/>
        <v>0</v>
      </c>
      <c r="F182" s="26">
        <v>0</v>
      </c>
      <c r="G182" s="37" t="s">
        <v>456</v>
      </c>
      <c r="H182" s="26">
        <v>0</v>
      </c>
      <c r="I182" s="37" t="s">
        <v>456</v>
      </c>
      <c r="J182" s="26">
        <v>0</v>
      </c>
      <c r="K182" s="37" t="s">
        <v>456</v>
      </c>
      <c r="L182" s="26">
        <v>0</v>
      </c>
      <c r="M182" s="26">
        <v>0</v>
      </c>
      <c r="N182" s="115" t="s">
        <v>456</v>
      </c>
      <c r="O182" s="26">
        <v>0</v>
      </c>
      <c r="P182" s="26">
        <v>0</v>
      </c>
      <c r="Q182" s="37" t="s">
        <v>456</v>
      </c>
      <c r="R182" s="46">
        <f t="shared" si="139"/>
        <v>0</v>
      </c>
      <c r="S182" s="26">
        <v>0</v>
      </c>
      <c r="T182" s="37" t="s">
        <v>456</v>
      </c>
      <c r="U182" s="26">
        <v>0</v>
      </c>
      <c r="V182" s="37" t="s">
        <v>456</v>
      </c>
      <c r="W182" s="46">
        <v>0</v>
      </c>
      <c r="X182" s="26">
        <v>0</v>
      </c>
      <c r="Y182" s="37" t="s">
        <v>456</v>
      </c>
      <c r="Z182" s="46">
        <v>0</v>
      </c>
      <c r="AA182" s="37" t="s">
        <v>456</v>
      </c>
      <c r="AB182" s="120" t="s">
        <v>392</v>
      </c>
      <c r="AC182" s="120" t="s">
        <v>392</v>
      </c>
      <c r="AD182" s="120" t="s">
        <v>392</v>
      </c>
      <c r="AE182" s="120" t="s">
        <v>392</v>
      </c>
      <c r="AF182" s="37" t="s">
        <v>392</v>
      </c>
      <c r="AG182" s="37" t="s">
        <v>392</v>
      </c>
      <c r="AH182" s="169">
        <v>0</v>
      </c>
      <c r="AI182" s="37" t="s">
        <v>456</v>
      </c>
      <c r="AJ182" s="169">
        <v>0</v>
      </c>
      <c r="AK182" s="37" t="s">
        <v>456</v>
      </c>
      <c r="AL182" s="169">
        <v>0</v>
      </c>
      <c r="AM182" s="37" t="s">
        <v>456</v>
      </c>
      <c r="AN182" s="169">
        <v>0</v>
      </c>
      <c r="AO182" s="37" t="s">
        <v>456</v>
      </c>
      <c r="AP182" s="45">
        <v>0</v>
      </c>
      <c r="AQ182" s="176" t="s">
        <v>456</v>
      </c>
      <c r="AR182" s="45">
        <f t="shared" ref="AR182:AR245" si="140">AT182+AU182+AV182</f>
        <v>0</v>
      </c>
      <c r="AS182" s="37" t="s">
        <v>456</v>
      </c>
      <c r="AT182" s="149">
        <v>0</v>
      </c>
      <c r="AU182" s="149">
        <v>0</v>
      </c>
      <c r="AV182" s="149">
        <v>0</v>
      </c>
      <c r="AW182" s="45">
        <f t="shared" ref="AW182:AW245" si="141">AX182+AY182+AZ182</f>
        <v>0</v>
      </c>
      <c r="AX182" s="45">
        <v>0</v>
      </c>
      <c r="AY182" s="45">
        <v>0</v>
      </c>
      <c r="AZ182" s="45">
        <v>0</v>
      </c>
      <c r="BA182" s="45">
        <v>0</v>
      </c>
      <c r="BB182" s="37" t="s">
        <v>456</v>
      </c>
      <c r="BC182" s="149">
        <v>0</v>
      </c>
      <c r="BD182" s="37" t="s">
        <v>456</v>
      </c>
      <c r="BE182" s="45">
        <f t="shared" ref="BE182:BE245" si="142">BH182+BK182+BN182</f>
        <v>0</v>
      </c>
      <c r="BF182" s="45">
        <f t="shared" ref="BF182:BF245" si="143">BI182+BL182+BO182</f>
        <v>0</v>
      </c>
      <c r="BG182" s="45">
        <f t="shared" ref="BG182:BG245" si="144">BJ182+BM182+BP182</f>
        <v>0</v>
      </c>
      <c r="BH182" s="46">
        <v>0</v>
      </c>
      <c r="BI182" s="46">
        <v>0</v>
      </c>
      <c r="BJ182" s="46">
        <v>0</v>
      </c>
      <c r="BK182" s="46">
        <v>0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5">
        <f t="shared" ref="BQ182:BQ245" si="145">BS182+CE182</f>
        <v>0</v>
      </c>
      <c r="BR182" s="115" t="s">
        <v>456</v>
      </c>
      <c r="BS182" s="45">
        <f t="shared" ref="BS182:BS245" si="146">BT182+BU182</f>
        <v>0</v>
      </c>
      <c r="BT182" s="45">
        <f t="shared" ref="BT182:BT245" si="147">BW182+BZ182+CC182</f>
        <v>0</v>
      </c>
      <c r="BU182" s="45">
        <f t="shared" ref="BU182:BU245" si="148">BX182+CA182+CD182</f>
        <v>0</v>
      </c>
      <c r="BV182" s="45">
        <f t="shared" ref="BV182:BV245" si="149">BW182+BX182</f>
        <v>0</v>
      </c>
      <c r="BW182" s="45">
        <v>0</v>
      </c>
      <c r="BX182" s="45">
        <v>0</v>
      </c>
      <c r="BY182" s="45">
        <f t="shared" ref="BY182:BY245" si="150">BZ182+CA182</f>
        <v>0</v>
      </c>
      <c r="BZ182" s="45">
        <v>0</v>
      </c>
      <c r="CA182" s="45">
        <v>0</v>
      </c>
      <c r="CB182" s="45">
        <f t="shared" ref="CB182:CB245" si="151">CC182+CD182</f>
        <v>0</v>
      </c>
      <c r="CC182" s="45">
        <v>0</v>
      </c>
      <c r="CD182" s="45">
        <v>0</v>
      </c>
      <c r="CE182" s="45">
        <f t="shared" ref="CE182:CE245" si="152">CF182+CG182+CH182+CI182</f>
        <v>0</v>
      </c>
      <c r="CF182" s="45">
        <v>0</v>
      </c>
      <c r="CG182" s="45">
        <v>0</v>
      </c>
      <c r="CH182" s="45">
        <v>0</v>
      </c>
      <c r="CI182" s="45">
        <v>0</v>
      </c>
      <c r="CJ182" s="48"/>
      <c r="CK182" s="48"/>
      <c r="CL182" s="45">
        <v>0</v>
      </c>
      <c r="CM182" s="45">
        <v>0</v>
      </c>
      <c r="CN182" s="45">
        <f t="shared" ref="CN182:CN245" si="153">CP182+CQ182+CR182</f>
        <v>0</v>
      </c>
      <c r="CO182" s="115" t="s">
        <v>456</v>
      </c>
      <c r="CP182" s="45">
        <f t="shared" ref="CP182:CP245" si="154">CS182+CV182</f>
        <v>0</v>
      </c>
      <c r="CQ182" s="45">
        <f t="shared" ref="CQ182:CQ245" si="155">CT182+CW182</f>
        <v>0</v>
      </c>
      <c r="CR182" s="45">
        <f t="shared" ref="CR182:CR245" si="156">CU182+CX182</f>
        <v>0</v>
      </c>
      <c r="CS182" s="45">
        <v>0</v>
      </c>
      <c r="CT182" s="45">
        <v>0</v>
      </c>
      <c r="CU182" s="45">
        <v>0</v>
      </c>
      <c r="CV182" s="45">
        <v>0</v>
      </c>
      <c r="CW182" s="45">
        <v>0</v>
      </c>
      <c r="CX182" s="45">
        <v>0</v>
      </c>
      <c r="CY182" s="45">
        <f t="shared" ref="CY182:CY245" si="157">BQ182-CN182</f>
        <v>0</v>
      </c>
      <c r="CZ182" s="115" t="s">
        <v>456</v>
      </c>
      <c r="DA182" s="45">
        <v>0</v>
      </c>
      <c r="DB182" s="45">
        <f t="shared" ref="DB182:DB245" si="158">SUM(DD182:DG182)</f>
        <v>0</v>
      </c>
      <c r="DC182" s="37" t="s">
        <v>456</v>
      </c>
      <c r="DD182" s="45">
        <v>0</v>
      </c>
      <c r="DE182" s="45">
        <v>0</v>
      </c>
      <c r="DF182" s="45">
        <v>0</v>
      </c>
      <c r="DG182" s="45">
        <v>0</v>
      </c>
      <c r="DH182" s="48"/>
      <c r="DI182" s="48"/>
      <c r="DJ182" s="48"/>
      <c r="DK182" s="46">
        <v>0</v>
      </c>
      <c r="DL182" s="46" t="s">
        <v>392</v>
      </c>
      <c r="DM182" s="46" t="s">
        <v>392</v>
      </c>
      <c r="DN182" s="46">
        <v>0</v>
      </c>
    </row>
    <row r="183" spans="1:118" s="27" customFormat="1">
      <c r="A183" s="26" t="s">
        <v>313</v>
      </c>
      <c r="B183" s="26" t="s">
        <v>391</v>
      </c>
      <c r="C183" s="26" t="s">
        <v>33</v>
      </c>
      <c r="D183" s="46">
        <v>20</v>
      </c>
      <c r="E183" s="45">
        <f t="shared" si="138"/>
        <v>0</v>
      </c>
      <c r="F183" s="26">
        <v>0</v>
      </c>
      <c r="G183" s="37" t="s">
        <v>456</v>
      </c>
      <c r="H183" s="26">
        <v>0</v>
      </c>
      <c r="I183" s="37" t="s">
        <v>456</v>
      </c>
      <c r="J183" s="26">
        <v>0</v>
      </c>
      <c r="K183" s="34">
        <f t="shared" ref="K183:K188" si="159">(J183/D183)*100</f>
        <v>0</v>
      </c>
      <c r="L183" s="26">
        <v>3</v>
      </c>
      <c r="M183" s="26">
        <v>2</v>
      </c>
      <c r="N183" s="47">
        <f t="shared" ref="N183:N188" si="160">(M183/D183)*100</f>
        <v>10</v>
      </c>
      <c r="O183" s="26">
        <v>0</v>
      </c>
      <c r="P183" s="26">
        <v>0</v>
      </c>
      <c r="Q183" s="34">
        <f t="shared" ref="Q183:Q188" si="161">(P183/D183)*100</f>
        <v>0</v>
      </c>
      <c r="R183" s="46">
        <f t="shared" si="139"/>
        <v>0</v>
      </c>
      <c r="S183" s="26">
        <v>0</v>
      </c>
      <c r="T183" s="37" t="s">
        <v>456</v>
      </c>
      <c r="U183" s="26">
        <v>0</v>
      </c>
      <c r="V183" s="37" t="s">
        <v>456</v>
      </c>
      <c r="W183" s="46">
        <v>0</v>
      </c>
      <c r="X183" s="26">
        <v>0</v>
      </c>
      <c r="Y183" s="34">
        <f t="shared" ref="Y183:Y188" si="162">((X183)/D183)*100</f>
        <v>0</v>
      </c>
      <c r="Z183" s="46">
        <v>0</v>
      </c>
      <c r="AA183" s="34">
        <f t="shared" ref="AA183:AA188" si="163">((Z183)/D183)*100</f>
        <v>0</v>
      </c>
      <c r="AB183" s="120" t="s">
        <v>392</v>
      </c>
      <c r="AC183" s="120" t="s">
        <v>392</v>
      </c>
      <c r="AD183" s="120" t="s">
        <v>392</v>
      </c>
      <c r="AE183" s="120" t="s">
        <v>392</v>
      </c>
      <c r="AF183" s="37" t="s">
        <v>392</v>
      </c>
      <c r="AG183" s="37" t="s">
        <v>392</v>
      </c>
      <c r="AH183" s="169">
        <v>0</v>
      </c>
      <c r="AI183" s="37" t="s">
        <v>456</v>
      </c>
      <c r="AJ183" s="169">
        <v>0</v>
      </c>
      <c r="AK183" s="37" t="s">
        <v>456</v>
      </c>
      <c r="AL183" s="169">
        <v>0</v>
      </c>
      <c r="AM183" s="37" t="s">
        <v>456</v>
      </c>
      <c r="AN183" s="169">
        <v>0</v>
      </c>
      <c r="AO183" s="37" t="s">
        <v>456</v>
      </c>
      <c r="AP183" s="45">
        <v>0</v>
      </c>
      <c r="AQ183" s="176">
        <f t="shared" si="117"/>
        <v>0</v>
      </c>
      <c r="AR183" s="45">
        <f t="shared" si="140"/>
        <v>0</v>
      </c>
      <c r="AS183" s="34">
        <f t="shared" ref="AS183:AS188" si="164">((AR183)/D183)*100</f>
        <v>0</v>
      </c>
      <c r="AT183" s="149">
        <v>0</v>
      </c>
      <c r="AU183" s="149">
        <v>0</v>
      </c>
      <c r="AV183" s="149">
        <v>0</v>
      </c>
      <c r="AW183" s="45">
        <f t="shared" si="141"/>
        <v>0</v>
      </c>
      <c r="AX183" s="45">
        <v>0</v>
      </c>
      <c r="AY183" s="45">
        <v>0</v>
      </c>
      <c r="AZ183" s="45">
        <v>0</v>
      </c>
      <c r="BA183" s="45">
        <v>0</v>
      </c>
      <c r="BB183" s="34">
        <f t="shared" ref="BB183:BB188" si="165">((BA183)/D183)*100</f>
        <v>0</v>
      </c>
      <c r="BC183" s="149">
        <v>0</v>
      </c>
      <c r="BD183" s="37" t="s">
        <v>456</v>
      </c>
      <c r="BE183" s="45">
        <f t="shared" si="142"/>
        <v>0</v>
      </c>
      <c r="BF183" s="45">
        <f t="shared" si="143"/>
        <v>0</v>
      </c>
      <c r="BG183" s="45">
        <f t="shared" si="144"/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5">
        <f t="shared" si="145"/>
        <v>0</v>
      </c>
      <c r="BR183" s="47">
        <f t="shared" ref="BR183:BR188" si="166">(BQ183/D183)*100</f>
        <v>0</v>
      </c>
      <c r="BS183" s="45">
        <f t="shared" si="146"/>
        <v>0</v>
      </c>
      <c r="BT183" s="45">
        <f t="shared" si="147"/>
        <v>0</v>
      </c>
      <c r="BU183" s="45">
        <f t="shared" si="148"/>
        <v>0</v>
      </c>
      <c r="BV183" s="45">
        <f t="shared" si="149"/>
        <v>0</v>
      </c>
      <c r="BW183" s="45">
        <v>0</v>
      </c>
      <c r="BX183" s="45">
        <v>0</v>
      </c>
      <c r="BY183" s="45">
        <f t="shared" si="150"/>
        <v>0</v>
      </c>
      <c r="BZ183" s="45">
        <v>0</v>
      </c>
      <c r="CA183" s="45">
        <v>0</v>
      </c>
      <c r="CB183" s="45">
        <f t="shared" si="151"/>
        <v>0</v>
      </c>
      <c r="CC183" s="45">
        <v>0</v>
      </c>
      <c r="CD183" s="45">
        <v>0</v>
      </c>
      <c r="CE183" s="45">
        <f t="shared" si="152"/>
        <v>0</v>
      </c>
      <c r="CF183" s="45">
        <v>0</v>
      </c>
      <c r="CG183" s="45">
        <v>0</v>
      </c>
      <c r="CH183" s="45">
        <v>0</v>
      </c>
      <c r="CI183" s="45">
        <v>0</v>
      </c>
      <c r="CJ183" s="48"/>
      <c r="CK183" s="48"/>
      <c r="CL183" s="45">
        <v>0</v>
      </c>
      <c r="CM183" s="45">
        <v>0</v>
      </c>
      <c r="CN183" s="45">
        <f t="shared" si="153"/>
        <v>0</v>
      </c>
      <c r="CO183" s="115" t="s">
        <v>456</v>
      </c>
      <c r="CP183" s="45">
        <f t="shared" si="154"/>
        <v>0</v>
      </c>
      <c r="CQ183" s="45">
        <f t="shared" si="155"/>
        <v>0</v>
      </c>
      <c r="CR183" s="45">
        <f t="shared" si="156"/>
        <v>0</v>
      </c>
      <c r="CS183" s="45">
        <v>0</v>
      </c>
      <c r="CT183" s="45">
        <v>0</v>
      </c>
      <c r="CU183" s="45">
        <v>0</v>
      </c>
      <c r="CV183" s="45">
        <v>0</v>
      </c>
      <c r="CW183" s="45">
        <v>0</v>
      </c>
      <c r="CX183" s="45">
        <v>0</v>
      </c>
      <c r="CY183" s="45">
        <f t="shared" si="157"/>
        <v>0</v>
      </c>
      <c r="CZ183" s="115" t="s">
        <v>456</v>
      </c>
      <c r="DA183" s="45">
        <v>0</v>
      </c>
      <c r="DB183" s="45">
        <f t="shared" si="158"/>
        <v>0</v>
      </c>
      <c r="DC183" s="37" t="s">
        <v>456</v>
      </c>
      <c r="DD183" s="45">
        <v>0</v>
      </c>
      <c r="DE183" s="45">
        <v>0</v>
      </c>
      <c r="DF183" s="45">
        <v>0</v>
      </c>
      <c r="DG183" s="45">
        <v>0</v>
      </c>
      <c r="DH183" s="48"/>
      <c r="DI183" s="48"/>
      <c r="DJ183" s="48"/>
      <c r="DK183" s="46">
        <v>0</v>
      </c>
      <c r="DL183" s="46" t="s">
        <v>392</v>
      </c>
      <c r="DM183" s="46" t="s">
        <v>392</v>
      </c>
      <c r="DN183" s="46">
        <v>0</v>
      </c>
    </row>
    <row r="184" spans="1:118" s="27" customFormat="1">
      <c r="A184" s="26" t="s">
        <v>313</v>
      </c>
      <c r="B184" s="26" t="s">
        <v>439</v>
      </c>
      <c r="C184" s="26" t="s">
        <v>33</v>
      </c>
      <c r="D184" s="46">
        <v>14</v>
      </c>
      <c r="E184" s="45">
        <f t="shared" si="138"/>
        <v>0</v>
      </c>
      <c r="F184" s="46">
        <v>0</v>
      </c>
      <c r="G184" s="37" t="s">
        <v>456</v>
      </c>
      <c r="H184" s="46">
        <v>0</v>
      </c>
      <c r="I184" s="37" t="s">
        <v>456</v>
      </c>
      <c r="J184" s="46">
        <v>0</v>
      </c>
      <c r="K184" s="34">
        <f t="shared" si="159"/>
        <v>0</v>
      </c>
      <c r="L184" s="46">
        <v>2</v>
      </c>
      <c r="M184" s="46">
        <v>2</v>
      </c>
      <c r="N184" s="47">
        <f t="shared" si="160"/>
        <v>14.285714285714285</v>
      </c>
      <c r="O184" s="46">
        <v>1</v>
      </c>
      <c r="P184" s="46">
        <v>1</v>
      </c>
      <c r="Q184" s="34">
        <f t="shared" si="161"/>
        <v>7.1428571428571423</v>
      </c>
      <c r="R184" s="46">
        <f t="shared" si="139"/>
        <v>0</v>
      </c>
      <c r="S184" s="46">
        <v>0</v>
      </c>
      <c r="T184" s="37" t="s">
        <v>456</v>
      </c>
      <c r="U184" s="46">
        <v>0</v>
      </c>
      <c r="V184" s="37" t="s">
        <v>456</v>
      </c>
      <c r="W184" s="46">
        <v>0</v>
      </c>
      <c r="X184" s="46">
        <v>0</v>
      </c>
      <c r="Y184" s="34">
        <f t="shared" si="162"/>
        <v>0</v>
      </c>
      <c r="Z184" s="46">
        <v>0</v>
      </c>
      <c r="AA184" s="34">
        <f t="shared" si="163"/>
        <v>0</v>
      </c>
      <c r="AB184" s="42">
        <v>45.13</v>
      </c>
      <c r="AC184" s="42"/>
      <c r="AD184" s="42">
        <v>429.38</v>
      </c>
      <c r="AE184" s="42"/>
      <c r="AF184" s="34">
        <v>13</v>
      </c>
      <c r="AG184" s="34"/>
      <c r="AH184" s="45">
        <v>0</v>
      </c>
      <c r="AI184" s="37" t="s">
        <v>456</v>
      </c>
      <c r="AJ184" s="45">
        <v>0</v>
      </c>
      <c r="AK184" s="37" t="s">
        <v>456</v>
      </c>
      <c r="AL184" s="45">
        <v>0</v>
      </c>
      <c r="AM184" s="37" t="s">
        <v>456</v>
      </c>
      <c r="AN184" s="45">
        <v>0</v>
      </c>
      <c r="AO184" s="37" t="s">
        <v>456</v>
      </c>
      <c r="AP184" s="45">
        <v>0</v>
      </c>
      <c r="AQ184" s="175">
        <f t="shared" si="117"/>
        <v>0</v>
      </c>
      <c r="AR184" s="45">
        <f t="shared" si="140"/>
        <v>0</v>
      </c>
      <c r="AS184" s="34">
        <f t="shared" si="164"/>
        <v>0</v>
      </c>
      <c r="AT184" s="149">
        <v>0</v>
      </c>
      <c r="AU184" s="149">
        <v>0</v>
      </c>
      <c r="AV184" s="149">
        <v>0</v>
      </c>
      <c r="AW184" s="45">
        <f t="shared" si="141"/>
        <v>0</v>
      </c>
      <c r="AX184" s="45">
        <v>0</v>
      </c>
      <c r="AY184" s="45">
        <v>0</v>
      </c>
      <c r="AZ184" s="45">
        <v>0</v>
      </c>
      <c r="BA184" s="45">
        <v>0</v>
      </c>
      <c r="BB184" s="34">
        <f t="shared" si="165"/>
        <v>0</v>
      </c>
      <c r="BC184" s="149">
        <v>0</v>
      </c>
      <c r="BD184" s="37" t="s">
        <v>456</v>
      </c>
      <c r="BE184" s="45">
        <f t="shared" si="142"/>
        <v>0</v>
      </c>
      <c r="BF184" s="45">
        <f t="shared" si="143"/>
        <v>0</v>
      </c>
      <c r="BG184" s="45">
        <f t="shared" si="144"/>
        <v>0</v>
      </c>
      <c r="BH184" s="46">
        <v>0</v>
      </c>
      <c r="BI184" s="46">
        <v>0</v>
      </c>
      <c r="BJ184" s="46">
        <v>0</v>
      </c>
      <c r="BK184" s="46">
        <v>0</v>
      </c>
      <c r="BL184" s="46">
        <v>0</v>
      </c>
      <c r="BM184" s="46">
        <v>0</v>
      </c>
      <c r="BN184" s="46">
        <v>0</v>
      </c>
      <c r="BO184" s="46">
        <v>0</v>
      </c>
      <c r="BP184" s="46">
        <v>0</v>
      </c>
      <c r="BQ184" s="45">
        <f t="shared" si="145"/>
        <v>0</v>
      </c>
      <c r="BR184" s="47">
        <f t="shared" si="166"/>
        <v>0</v>
      </c>
      <c r="BS184" s="45">
        <f t="shared" si="146"/>
        <v>0</v>
      </c>
      <c r="BT184" s="45">
        <f t="shared" si="147"/>
        <v>0</v>
      </c>
      <c r="BU184" s="45">
        <f t="shared" si="148"/>
        <v>0</v>
      </c>
      <c r="BV184" s="45">
        <f t="shared" si="149"/>
        <v>0</v>
      </c>
      <c r="BW184" s="45">
        <v>0</v>
      </c>
      <c r="BX184" s="45">
        <v>0</v>
      </c>
      <c r="BY184" s="45">
        <f t="shared" si="150"/>
        <v>0</v>
      </c>
      <c r="BZ184" s="45">
        <v>0</v>
      </c>
      <c r="CA184" s="45">
        <v>0</v>
      </c>
      <c r="CB184" s="45">
        <f t="shared" si="151"/>
        <v>0</v>
      </c>
      <c r="CC184" s="45">
        <v>0</v>
      </c>
      <c r="CD184" s="45">
        <v>0</v>
      </c>
      <c r="CE184" s="45">
        <f t="shared" si="152"/>
        <v>0</v>
      </c>
      <c r="CF184" s="45">
        <v>0</v>
      </c>
      <c r="CG184" s="45">
        <v>0</v>
      </c>
      <c r="CH184" s="45">
        <v>0</v>
      </c>
      <c r="CI184" s="45">
        <v>0</v>
      </c>
      <c r="CJ184" s="48"/>
      <c r="CK184" s="48"/>
      <c r="CL184" s="45">
        <v>0</v>
      </c>
      <c r="CM184" s="45">
        <v>0</v>
      </c>
      <c r="CN184" s="45">
        <f t="shared" si="153"/>
        <v>0</v>
      </c>
      <c r="CO184" s="115" t="s">
        <v>456</v>
      </c>
      <c r="CP184" s="45">
        <f t="shared" si="154"/>
        <v>0</v>
      </c>
      <c r="CQ184" s="45">
        <f t="shared" si="155"/>
        <v>0</v>
      </c>
      <c r="CR184" s="45">
        <f t="shared" si="156"/>
        <v>0</v>
      </c>
      <c r="CS184" s="45">
        <v>0</v>
      </c>
      <c r="CT184" s="45">
        <v>0</v>
      </c>
      <c r="CU184" s="45">
        <v>0</v>
      </c>
      <c r="CV184" s="45">
        <v>0</v>
      </c>
      <c r="CW184" s="45">
        <v>0</v>
      </c>
      <c r="CX184" s="45">
        <v>0</v>
      </c>
      <c r="CY184" s="45">
        <f t="shared" si="157"/>
        <v>0</v>
      </c>
      <c r="CZ184" s="115" t="s">
        <v>456</v>
      </c>
      <c r="DA184" s="45">
        <v>0</v>
      </c>
      <c r="DB184" s="45">
        <f t="shared" si="158"/>
        <v>0</v>
      </c>
      <c r="DC184" s="37" t="s">
        <v>456</v>
      </c>
      <c r="DD184" s="45">
        <v>0</v>
      </c>
      <c r="DE184" s="45">
        <v>0</v>
      </c>
      <c r="DF184" s="45">
        <v>0</v>
      </c>
      <c r="DG184" s="45">
        <v>0</v>
      </c>
      <c r="DH184" s="48"/>
      <c r="DI184" s="48"/>
      <c r="DJ184" s="48"/>
      <c r="DK184" s="46">
        <v>0</v>
      </c>
      <c r="DL184" s="46">
        <v>0</v>
      </c>
      <c r="DM184" s="46">
        <v>0</v>
      </c>
      <c r="DN184" s="46">
        <v>0</v>
      </c>
    </row>
    <row r="185" spans="1:118" s="27" customFormat="1">
      <c r="A185" s="26" t="s">
        <v>314</v>
      </c>
      <c r="B185" s="26" t="s">
        <v>391</v>
      </c>
      <c r="C185" s="26" t="s">
        <v>33</v>
      </c>
      <c r="D185" s="46">
        <v>205</v>
      </c>
      <c r="E185" s="45">
        <f t="shared" si="138"/>
        <v>6</v>
      </c>
      <c r="F185" s="26">
        <v>6</v>
      </c>
      <c r="G185" s="34">
        <f>(F185/E185)*100</f>
        <v>100</v>
      </c>
      <c r="H185" s="26">
        <v>0</v>
      </c>
      <c r="I185" s="34">
        <f>(H185/E185)*100</f>
        <v>0</v>
      </c>
      <c r="J185" s="26">
        <v>6</v>
      </c>
      <c r="K185" s="34">
        <f t="shared" si="159"/>
        <v>2.9268292682926833</v>
      </c>
      <c r="L185" s="26">
        <v>57</v>
      </c>
      <c r="M185" s="26">
        <v>38</v>
      </c>
      <c r="N185" s="47">
        <f t="shared" si="160"/>
        <v>18.536585365853657</v>
      </c>
      <c r="O185" s="26">
        <v>1</v>
      </c>
      <c r="P185" s="26">
        <v>1</v>
      </c>
      <c r="Q185" s="34">
        <f t="shared" si="161"/>
        <v>0.48780487804878048</v>
      </c>
      <c r="R185" s="46">
        <f t="shared" si="139"/>
        <v>5</v>
      </c>
      <c r="S185" s="26">
        <v>5</v>
      </c>
      <c r="T185" s="34">
        <f>(S185/R185)*100</f>
        <v>100</v>
      </c>
      <c r="U185" s="26">
        <v>0</v>
      </c>
      <c r="V185" s="34">
        <f>(U185/R185)*100</f>
        <v>0</v>
      </c>
      <c r="W185" s="46">
        <v>0</v>
      </c>
      <c r="X185" s="26">
        <v>5</v>
      </c>
      <c r="Y185" s="34">
        <f t="shared" si="162"/>
        <v>2.4390243902439024</v>
      </c>
      <c r="Z185" s="46">
        <v>0</v>
      </c>
      <c r="AA185" s="34">
        <f t="shared" si="163"/>
        <v>0</v>
      </c>
      <c r="AB185" s="120" t="s">
        <v>392</v>
      </c>
      <c r="AC185" s="120" t="s">
        <v>392</v>
      </c>
      <c r="AD185" s="120" t="s">
        <v>392</v>
      </c>
      <c r="AE185" s="120" t="s">
        <v>392</v>
      </c>
      <c r="AF185" s="37" t="s">
        <v>392</v>
      </c>
      <c r="AG185" s="37" t="s">
        <v>392</v>
      </c>
      <c r="AH185" s="169">
        <v>0</v>
      </c>
      <c r="AI185" s="34">
        <f>(AH185/S185)*100</f>
        <v>0</v>
      </c>
      <c r="AJ185" s="169">
        <v>0</v>
      </c>
      <c r="AK185" s="37" t="s">
        <v>456</v>
      </c>
      <c r="AL185" s="169">
        <v>0</v>
      </c>
      <c r="AM185" s="34">
        <f>(AL185/X185)*100</f>
        <v>0</v>
      </c>
      <c r="AN185" s="169">
        <v>0</v>
      </c>
      <c r="AO185" s="37" t="s">
        <v>456</v>
      </c>
      <c r="AP185" s="45">
        <v>2</v>
      </c>
      <c r="AQ185" s="175">
        <f t="shared" si="117"/>
        <v>0.97560975609756095</v>
      </c>
      <c r="AR185" s="45">
        <f t="shared" si="140"/>
        <v>2</v>
      </c>
      <c r="AS185" s="34">
        <f t="shared" si="164"/>
        <v>0.97560975609756095</v>
      </c>
      <c r="AT185" s="149">
        <v>0</v>
      </c>
      <c r="AU185" s="149">
        <v>2</v>
      </c>
      <c r="AV185" s="149">
        <v>0</v>
      </c>
      <c r="AW185" s="45">
        <f t="shared" si="141"/>
        <v>2</v>
      </c>
      <c r="AX185" s="45">
        <v>0</v>
      </c>
      <c r="AY185" s="45">
        <v>2</v>
      </c>
      <c r="AZ185" s="45">
        <v>0</v>
      </c>
      <c r="BA185" s="45">
        <v>2</v>
      </c>
      <c r="BB185" s="34">
        <f t="shared" si="165"/>
        <v>0.97560975609756095</v>
      </c>
      <c r="BC185" s="149">
        <v>0</v>
      </c>
      <c r="BD185" s="34">
        <f>(BC185/BA185)*100</f>
        <v>0</v>
      </c>
      <c r="BE185" s="45">
        <f t="shared" si="142"/>
        <v>0</v>
      </c>
      <c r="BF185" s="45">
        <f t="shared" si="143"/>
        <v>2</v>
      </c>
      <c r="BG185" s="45">
        <f t="shared" si="144"/>
        <v>0</v>
      </c>
      <c r="BH185" s="46">
        <v>0</v>
      </c>
      <c r="BI185" s="46">
        <v>0</v>
      </c>
      <c r="BJ185" s="46">
        <v>0</v>
      </c>
      <c r="BK185" s="46">
        <v>0</v>
      </c>
      <c r="BL185" s="46">
        <v>2</v>
      </c>
      <c r="BM185" s="46">
        <v>0</v>
      </c>
      <c r="BN185" s="46">
        <v>0</v>
      </c>
      <c r="BO185" s="46">
        <v>0</v>
      </c>
      <c r="BP185" s="46">
        <v>0</v>
      </c>
      <c r="BQ185" s="45">
        <f t="shared" si="145"/>
        <v>1</v>
      </c>
      <c r="BR185" s="47">
        <f t="shared" si="166"/>
        <v>0.48780487804878048</v>
      </c>
      <c r="BS185" s="45">
        <f t="shared" si="146"/>
        <v>1</v>
      </c>
      <c r="BT185" s="45">
        <f t="shared" si="147"/>
        <v>0</v>
      </c>
      <c r="BU185" s="45">
        <f t="shared" si="148"/>
        <v>1</v>
      </c>
      <c r="BV185" s="45">
        <f t="shared" si="149"/>
        <v>0</v>
      </c>
      <c r="BW185" s="45">
        <v>0</v>
      </c>
      <c r="BX185" s="45">
        <v>0</v>
      </c>
      <c r="BY185" s="45">
        <f t="shared" si="150"/>
        <v>1</v>
      </c>
      <c r="BZ185" s="45">
        <v>0</v>
      </c>
      <c r="CA185" s="45">
        <v>1</v>
      </c>
      <c r="CB185" s="45">
        <f t="shared" si="151"/>
        <v>0</v>
      </c>
      <c r="CC185" s="45">
        <v>0</v>
      </c>
      <c r="CD185" s="45">
        <v>0</v>
      </c>
      <c r="CE185" s="45">
        <f t="shared" si="152"/>
        <v>0</v>
      </c>
      <c r="CF185" s="45">
        <v>0</v>
      </c>
      <c r="CG185" s="45">
        <v>0</v>
      </c>
      <c r="CH185" s="45">
        <v>0</v>
      </c>
      <c r="CI185" s="45">
        <v>0</v>
      </c>
      <c r="CJ185" s="48"/>
      <c r="CK185" s="48"/>
      <c r="CL185" s="45">
        <v>0</v>
      </c>
      <c r="CM185" s="45">
        <v>0</v>
      </c>
      <c r="CN185" s="45">
        <f t="shared" si="153"/>
        <v>0</v>
      </c>
      <c r="CO185" s="47">
        <f>(CN185/BQ185)*100</f>
        <v>0</v>
      </c>
      <c r="CP185" s="45">
        <f t="shared" si="154"/>
        <v>0</v>
      </c>
      <c r="CQ185" s="45">
        <f t="shared" si="155"/>
        <v>0</v>
      </c>
      <c r="CR185" s="45">
        <f t="shared" si="156"/>
        <v>0</v>
      </c>
      <c r="CS185" s="45">
        <v>0</v>
      </c>
      <c r="CT185" s="45">
        <v>0</v>
      </c>
      <c r="CU185" s="45">
        <v>0</v>
      </c>
      <c r="CV185" s="45">
        <v>0</v>
      </c>
      <c r="CW185" s="45">
        <v>0</v>
      </c>
      <c r="CX185" s="45">
        <v>0</v>
      </c>
      <c r="CY185" s="45">
        <f t="shared" si="157"/>
        <v>1</v>
      </c>
      <c r="CZ185" s="47">
        <f>(CY185/BQ185)*100</f>
        <v>100</v>
      </c>
      <c r="DA185" s="45">
        <v>0</v>
      </c>
      <c r="DB185" s="45">
        <f t="shared" si="158"/>
        <v>0</v>
      </c>
      <c r="DC185" s="37" t="s">
        <v>456</v>
      </c>
      <c r="DD185" s="45">
        <v>0</v>
      </c>
      <c r="DE185" s="45">
        <v>0</v>
      </c>
      <c r="DF185" s="45">
        <v>0</v>
      </c>
      <c r="DG185" s="45">
        <v>0</v>
      </c>
      <c r="DH185" s="48"/>
      <c r="DI185" s="48"/>
      <c r="DJ185" s="48"/>
      <c r="DK185" s="46">
        <v>0</v>
      </c>
      <c r="DL185" s="46" t="s">
        <v>392</v>
      </c>
      <c r="DM185" s="46" t="s">
        <v>392</v>
      </c>
      <c r="DN185" s="46">
        <v>5</v>
      </c>
    </row>
    <row r="186" spans="1:118" s="27" customFormat="1">
      <c r="A186" s="26" t="s">
        <v>315</v>
      </c>
      <c r="B186" s="26" t="s">
        <v>391</v>
      </c>
      <c r="C186" s="26" t="s">
        <v>32</v>
      </c>
      <c r="D186" s="46">
        <v>141</v>
      </c>
      <c r="E186" s="45">
        <f t="shared" si="138"/>
        <v>5</v>
      </c>
      <c r="F186" s="26">
        <v>5</v>
      </c>
      <c r="G186" s="34">
        <f>(F186/E186)*100</f>
        <v>100</v>
      </c>
      <c r="H186" s="26">
        <v>0</v>
      </c>
      <c r="I186" s="34">
        <f>(H186/E186)*100</f>
        <v>0</v>
      </c>
      <c r="J186" s="26">
        <v>4</v>
      </c>
      <c r="K186" s="34">
        <f t="shared" si="159"/>
        <v>2.8368794326241136</v>
      </c>
      <c r="L186" s="26">
        <v>43</v>
      </c>
      <c r="M186" s="26">
        <v>25</v>
      </c>
      <c r="N186" s="47">
        <f t="shared" si="160"/>
        <v>17.730496453900709</v>
      </c>
      <c r="O186" s="26">
        <v>3</v>
      </c>
      <c r="P186" s="26">
        <v>2</v>
      </c>
      <c r="Q186" s="34">
        <f t="shared" si="161"/>
        <v>1.4184397163120568</v>
      </c>
      <c r="R186" s="46">
        <f t="shared" si="139"/>
        <v>5</v>
      </c>
      <c r="S186" s="26">
        <v>5</v>
      </c>
      <c r="T186" s="34">
        <f>(S186/R186)*100</f>
        <v>100</v>
      </c>
      <c r="U186" s="26">
        <v>0</v>
      </c>
      <c r="V186" s="34">
        <f>(U186/R186)*100</f>
        <v>0</v>
      </c>
      <c r="W186" s="46">
        <v>0</v>
      </c>
      <c r="X186" s="26">
        <v>5</v>
      </c>
      <c r="Y186" s="34">
        <f t="shared" si="162"/>
        <v>3.5460992907801421</v>
      </c>
      <c r="Z186" s="46">
        <v>0</v>
      </c>
      <c r="AA186" s="34">
        <f t="shared" si="163"/>
        <v>0</v>
      </c>
      <c r="AB186" s="120" t="s">
        <v>392</v>
      </c>
      <c r="AC186" s="120" t="s">
        <v>392</v>
      </c>
      <c r="AD186" s="120" t="s">
        <v>392</v>
      </c>
      <c r="AE186" s="120" t="s">
        <v>392</v>
      </c>
      <c r="AF186" s="37" t="s">
        <v>392</v>
      </c>
      <c r="AG186" s="37" t="s">
        <v>392</v>
      </c>
      <c r="AH186" s="169">
        <v>0</v>
      </c>
      <c r="AI186" s="34">
        <f>(AH186/S186)*100</f>
        <v>0</v>
      </c>
      <c r="AJ186" s="169">
        <v>0</v>
      </c>
      <c r="AK186" s="37" t="s">
        <v>456</v>
      </c>
      <c r="AL186" s="169">
        <v>0</v>
      </c>
      <c r="AM186" s="34">
        <f>(AL186/X186)*100</f>
        <v>0</v>
      </c>
      <c r="AN186" s="169">
        <v>0</v>
      </c>
      <c r="AO186" s="37" t="s">
        <v>456</v>
      </c>
      <c r="AP186" s="45">
        <v>1</v>
      </c>
      <c r="AQ186" s="175">
        <f t="shared" si="117"/>
        <v>0.70921985815602839</v>
      </c>
      <c r="AR186" s="45">
        <f t="shared" si="140"/>
        <v>7</v>
      </c>
      <c r="AS186" s="34">
        <f t="shared" si="164"/>
        <v>4.9645390070921991</v>
      </c>
      <c r="AT186" s="149">
        <v>0</v>
      </c>
      <c r="AU186" s="149">
        <v>7</v>
      </c>
      <c r="AV186" s="149">
        <v>0</v>
      </c>
      <c r="AW186" s="45">
        <f t="shared" si="141"/>
        <v>7</v>
      </c>
      <c r="AX186" s="45">
        <v>0</v>
      </c>
      <c r="AY186" s="45">
        <v>7</v>
      </c>
      <c r="AZ186" s="45">
        <v>0</v>
      </c>
      <c r="BA186" s="45">
        <v>6</v>
      </c>
      <c r="BB186" s="34">
        <f t="shared" si="165"/>
        <v>4.2553191489361701</v>
      </c>
      <c r="BC186" s="149">
        <v>0</v>
      </c>
      <c r="BD186" s="34">
        <f>(BC186/BA186)*100</f>
        <v>0</v>
      </c>
      <c r="BE186" s="45">
        <f t="shared" si="142"/>
        <v>0</v>
      </c>
      <c r="BF186" s="45">
        <f t="shared" si="143"/>
        <v>7</v>
      </c>
      <c r="BG186" s="45">
        <f t="shared" si="144"/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7</v>
      </c>
      <c r="BM186" s="46">
        <v>0</v>
      </c>
      <c r="BN186" s="46">
        <v>0</v>
      </c>
      <c r="BO186" s="46">
        <v>0</v>
      </c>
      <c r="BP186" s="46">
        <v>0</v>
      </c>
      <c r="BQ186" s="45">
        <f t="shared" si="145"/>
        <v>0</v>
      </c>
      <c r="BR186" s="47">
        <f t="shared" si="166"/>
        <v>0</v>
      </c>
      <c r="BS186" s="45">
        <f t="shared" si="146"/>
        <v>0</v>
      </c>
      <c r="BT186" s="45">
        <f t="shared" si="147"/>
        <v>0</v>
      </c>
      <c r="BU186" s="45">
        <f t="shared" si="148"/>
        <v>0</v>
      </c>
      <c r="BV186" s="45">
        <f t="shared" si="149"/>
        <v>0</v>
      </c>
      <c r="BW186" s="45">
        <v>0</v>
      </c>
      <c r="BX186" s="45">
        <v>0</v>
      </c>
      <c r="BY186" s="45">
        <f t="shared" si="150"/>
        <v>0</v>
      </c>
      <c r="BZ186" s="45">
        <v>0</v>
      </c>
      <c r="CA186" s="45">
        <v>0</v>
      </c>
      <c r="CB186" s="45">
        <f t="shared" si="151"/>
        <v>0</v>
      </c>
      <c r="CC186" s="45">
        <v>0</v>
      </c>
      <c r="CD186" s="45">
        <v>0</v>
      </c>
      <c r="CE186" s="45">
        <f t="shared" si="152"/>
        <v>0</v>
      </c>
      <c r="CF186" s="45">
        <v>0</v>
      </c>
      <c r="CG186" s="45">
        <v>0</v>
      </c>
      <c r="CH186" s="45">
        <v>0</v>
      </c>
      <c r="CI186" s="45">
        <v>0</v>
      </c>
      <c r="CJ186" s="48"/>
      <c r="CK186" s="48"/>
      <c r="CL186" s="45">
        <v>0</v>
      </c>
      <c r="CM186" s="45">
        <v>0</v>
      </c>
      <c r="CN186" s="45">
        <f t="shared" si="153"/>
        <v>0</v>
      </c>
      <c r="CO186" s="115" t="s">
        <v>456</v>
      </c>
      <c r="CP186" s="45">
        <f t="shared" si="154"/>
        <v>0</v>
      </c>
      <c r="CQ186" s="45">
        <f t="shared" si="155"/>
        <v>0</v>
      </c>
      <c r="CR186" s="45">
        <f t="shared" si="156"/>
        <v>0</v>
      </c>
      <c r="CS186" s="45">
        <v>0</v>
      </c>
      <c r="CT186" s="45">
        <v>0</v>
      </c>
      <c r="CU186" s="45">
        <v>0</v>
      </c>
      <c r="CV186" s="45">
        <v>0</v>
      </c>
      <c r="CW186" s="45">
        <v>0</v>
      </c>
      <c r="CX186" s="45">
        <v>0</v>
      </c>
      <c r="CY186" s="45">
        <f t="shared" si="157"/>
        <v>0</v>
      </c>
      <c r="CZ186" s="115" t="s">
        <v>456</v>
      </c>
      <c r="DA186" s="45">
        <v>0</v>
      </c>
      <c r="DB186" s="45">
        <f t="shared" si="158"/>
        <v>0</v>
      </c>
      <c r="DC186" s="37" t="s">
        <v>456</v>
      </c>
      <c r="DD186" s="45">
        <v>0</v>
      </c>
      <c r="DE186" s="45">
        <v>0</v>
      </c>
      <c r="DF186" s="45">
        <v>0</v>
      </c>
      <c r="DG186" s="45">
        <v>0</v>
      </c>
      <c r="DH186" s="48"/>
      <c r="DI186" s="48"/>
      <c r="DJ186" s="48"/>
      <c r="DK186" s="46">
        <v>0</v>
      </c>
      <c r="DL186" s="46" t="s">
        <v>392</v>
      </c>
      <c r="DM186" s="46" t="s">
        <v>392</v>
      </c>
      <c r="DN186" s="46">
        <v>5</v>
      </c>
    </row>
    <row r="187" spans="1:118" s="27" customFormat="1">
      <c r="A187" s="26" t="s">
        <v>316</v>
      </c>
      <c r="B187" s="26" t="s">
        <v>391</v>
      </c>
      <c r="C187" s="26" t="s">
        <v>34</v>
      </c>
      <c r="D187" s="46">
        <v>68</v>
      </c>
      <c r="E187" s="45">
        <f t="shared" si="138"/>
        <v>3</v>
      </c>
      <c r="F187" s="26">
        <v>3</v>
      </c>
      <c r="G187" s="34">
        <f>(F187/E187)*100</f>
        <v>100</v>
      </c>
      <c r="H187" s="26">
        <v>0</v>
      </c>
      <c r="I187" s="34">
        <f>(H187/E187)*100</f>
        <v>0</v>
      </c>
      <c r="J187" s="26">
        <v>3</v>
      </c>
      <c r="K187" s="34">
        <f t="shared" si="159"/>
        <v>4.4117647058823533</v>
      </c>
      <c r="L187" s="26">
        <v>3</v>
      </c>
      <c r="M187" s="26">
        <v>3</v>
      </c>
      <c r="N187" s="47">
        <f t="shared" si="160"/>
        <v>4.4117647058823533</v>
      </c>
      <c r="O187" s="26">
        <v>0</v>
      </c>
      <c r="P187" s="26">
        <v>0</v>
      </c>
      <c r="Q187" s="34">
        <f t="shared" si="161"/>
        <v>0</v>
      </c>
      <c r="R187" s="46">
        <f t="shared" si="139"/>
        <v>1</v>
      </c>
      <c r="S187" s="26">
        <v>1</v>
      </c>
      <c r="T187" s="34">
        <f>(S187/R187)*100</f>
        <v>100</v>
      </c>
      <c r="U187" s="26">
        <v>0</v>
      </c>
      <c r="V187" s="34">
        <f>(U187/R187)*100</f>
        <v>0</v>
      </c>
      <c r="W187" s="46">
        <v>0</v>
      </c>
      <c r="X187" s="26">
        <v>1</v>
      </c>
      <c r="Y187" s="34">
        <f t="shared" si="162"/>
        <v>1.4705882352941175</v>
      </c>
      <c r="Z187" s="46">
        <v>0</v>
      </c>
      <c r="AA187" s="34">
        <f t="shared" si="163"/>
        <v>0</v>
      </c>
      <c r="AB187" s="120" t="s">
        <v>392</v>
      </c>
      <c r="AC187" s="120" t="s">
        <v>392</v>
      </c>
      <c r="AD187" s="120" t="s">
        <v>392</v>
      </c>
      <c r="AE187" s="120" t="s">
        <v>392</v>
      </c>
      <c r="AF187" s="37" t="s">
        <v>392</v>
      </c>
      <c r="AG187" s="37" t="s">
        <v>392</v>
      </c>
      <c r="AH187" s="169">
        <v>1</v>
      </c>
      <c r="AI187" s="34">
        <f>(AH187/S187)*100</f>
        <v>100</v>
      </c>
      <c r="AJ187" s="169">
        <v>0</v>
      </c>
      <c r="AK187" s="37" t="s">
        <v>456</v>
      </c>
      <c r="AL187" s="169">
        <v>1</v>
      </c>
      <c r="AM187" s="34">
        <f>(AL187/X187)*100</f>
        <v>100</v>
      </c>
      <c r="AN187" s="169">
        <v>0</v>
      </c>
      <c r="AO187" s="37" t="s">
        <v>456</v>
      </c>
      <c r="AP187" s="45">
        <v>0</v>
      </c>
      <c r="AQ187" s="176">
        <f t="shared" si="117"/>
        <v>0</v>
      </c>
      <c r="AR187" s="45">
        <f t="shared" si="140"/>
        <v>0</v>
      </c>
      <c r="AS187" s="34">
        <f t="shared" si="164"/>
        <v>0</v>
      </c>
      <c r="AT187" s="149">
        <v>0</v>
      </c>
      <c r="AU187" s="149">
        <v>0</v>
      </c>
      <c r="AV187" s="149">
        <v>0</v>
      </c>
      <c r="AW187" s="45">
        <f t="shared" si="141"/>
        <v>0</v>
      </c>
      <c r="AX187" s="45">
        <v>0</v>
      </c>
      <c r="AY187" s="45">
        <v>0</v>
      </c>
      <c r="AZ187" s="45">
        <v>0</v>
      </c>
      <c r="BA187" s="45">
        <v>0</v>
      </c>
      <c r="BB187" s="34">
        <f t="shared" si="165"/>
        <v>0</v>
      </c>
      <c r="BC187" s="149">
        <v>0</v>
      </c>
      <c r="BD187" s="37" t="s">
        <v>456</v>
      </c>
      <c r="BE187" s="45">
        <f t="shared" si="142"/>
        <v>0</v>
      </c>
      <c r="BF187" s="45">
        <f t="shared" si="143"/>
        <v>0</v>
      </c>
      <c r="BG187" s="45">
        <f t="shared" si="144"/>
        <v>0</v>
      </c>
      <c r="BH187" s="46">
        <v>0</v>
      </c>
      <c r="BI187" s="46">
        <v>0</v>
      </c>
      <c r="BJ187" s="46">
        <v>0</v>
      </c>
      <c r="BK187" s="46">
        <v>0</v>
      </c>
      <c r="BL187" s="46">
        <v>0</v>
      </c>
      <c r="BM187" s="46">
        <v>0</v>
      </c>
      <c r="BN187" s="46">
        <v>0</v>
      </c>
      <c r="BO187" s="46">
        <v>0</v>
      </c>
      <c r="BP187" s="46">
        <v>0</v>
      </c>
      <c r="BQ187" s="45">
        <f t="shared" si="145"/>
        <v>0</v>
      </c>
      <c r="BR187" s="47">
        <f t="shared" si="166"/>
        <v>0</v>
      </c>
      <c r="BS187" s="45">
        <f t="shared" si="146"/>
        <v>0</v>
      </c>
      <c r="BT187" s="45">
        <f t="shared" si="147"/>
        <v>0</v>
      </c>
      <c r="BU187" s="45">
        <f t="shared" si="148"/>
        <v>0</v>
      </c>
      <c r="BV187" s="45">
        <f t="shared" si="149"/>
        <v>0</v>
      </c>
      <c r="BW187" s="45">
        <v>0</v>
      </c>
      <c r="BX187" s="45">
        <v>0</v>
      </c>
      <c r="BY187" s="45">
        <f t="shared" si="150"/>
        <v>0</v>
      </c>
      <c r="BZ187" s="45">
        <v>0</v>
      </c>
      <c r="CA187" s="45">
        <v>0</v>
      </c>
      <c r="CB187" s="45">
        <f t="shared" si="151"/>
        <v>0</v>
      </c>
      <c r="CC187" s="45">
        <v>0</v>
      </c>
      <c r="CD187" s="45">
        <v>0</v>
      </c>
      <c r="CE187" s="45">
        <f t="shared" si="152"/>
        <v>0</v>
      </c>
      <c r="CF187" s="45">
        <v>0</v>
      </c>
      <c r="CG187" s="45">
        <v>0</v>
      </c>
      <c r="CH187" s="45">
        <v>0</v>
      </c>
      <c r="CI187" s="45">
        <v>0</v>
      </c>
      <c r="CJ187" s="48"/>
      <c r="CK187" s="48"/>
      <c r="CL187" s="45">
        <v>0</v>
      </c>
      <c r="CM187" s="45">
        <v>0</v>
      </c>
      <c r="CN187" s="45">
        <f t="shared" si="153"/>
        <v>0</v>
      </c>
      <c r="CO187" s="115" t="s">
        <v>456</v>
      </c>
      <c r="CP187" s="45">
        <f t="shared" si="154"/>
        <v>0</v>
      </c>
      <c r="CQ187" s="45">
        <f t="shared" si="155"/>
        <v>0</v>
      </c>
      <c r="CR187" s="45">
        <f t="shared" si="156"/>
        <v>0</v>
      </c>
      <c r="CS187" s="45">
        <v>0</v>
      </c>
      <c r="CT187" s="45">
        <v>0</v>
      </c>
      <c r="CU187" s="45">
        <v>0</v>
      </c>
      <c r="CV187" s="45">
        <v>0</v>
      </c>
      <c r="CW187" s="45">
        <v>0</v>
      </c>
      <c r="CX187" s="45">
        <v>0</v>
      </c>
      <c r="CY187" s="45">
        <f t="shared" si="157"/>
        <v>0</v>
      </c>
      <c r="CZ187" s="115" t="s">
        <v>456</v>
      </c>
      <c r="DA187" s="45">
        <v>0</v>
      </c>
      <c r="DB187" s="45">
        <f t="shared" si="158"/>
        <v>0</v>
      </c>
      <c r="DC187" s="37" t="s">
        <v>456</v>
      </c>
      <c r="DD187" s="45">
        <v>0</v>
      </c>
      <c r="DE187" s="45">
        <v>0</v>
      </c>
      <c r="DF187" s="45">
        <v>0</v>
      </c>
      <c r="DG187" s="45">
        <v>0</v>
      </c>
      <c r="DH187" s="48"/>
      <c r="DI187" s="48"/>
      <c r="DJ187" s="48"/>
      <c r="DK187" s="46">
        <v>0</v>
      </c>
      <c r="DL187" s="46" t="s">
        <v>392</v>
      </c>
      <c r="DM187" s="46" t="s">
        <v>392</v>
      </c>
      <c r="DN187" s="46">
        <v>1</v>
      </c>
    </row>
    <row r="188" spans="1:118" s="27" customFormat="1">
      <c r="A188" s="26" t="s">
        <v>24</v>
      </c>
      <c r="B188" s="26" t="s">
        <v>391</v>
      </c>
      <c r="C188" s="26" t="s">
        <v>19</v>
      </c>
      <c r="D188" s="46">
        <v>17</v>
      </c>
      <c r="E188" s="45">
        <f t="shared" si="138"/>
        <v>1</v>
      </c>
      <c r="F188" s="26">
        <v>1</v>
      </c>
      <c r="G188" s="34">
        <f>(F188/E188)*100</f>
        <v>100</v>
      </c>
      <c r="H188" s="26">
        <v>0</v>
      </c>
      <c r="I188" s="34">
        <f>(H188/E188)*100</f>
        <v>0</v>
      </c>
      <c r="J188" s="26">
        <v>1</v>
      </c>
      <c r="K188" s="34">
        <f t="shared" si="159"/>
        <v>5.8823529411764701</v>
      </c>
      <c r="L188" s="26">
        <v>4</v>
      </c>
      <c r="M188" s="26">
        <v>3</v>
      </c>
      <c r="N188" s="47">
        <f t="shared" si="160"/>
        <v>17.647058823529413</v>
      </c>
      <c r="O188" s="26">
        <v>0</v>
      </c>
      <c r="P188" s="26">
        <v>0</v>
      </c>
      <c r="Q188" s="34">
        <f t="shared" si="161"/>
        <v>0</v>
      </c>
      <c r="R188" s="46">
        <f t="shared" si="139"/>
        <v>0</v>
      </c>
      <c r="S188" s="26">
        <v>0</v>
      </c>
      <c r="T188" s="37" t="s">
        <v>456</v>
      </c>
      <c r="U188" s="26">
        <v>0</v>
      </c>
      <c r="V188" s="37" t="s">
        <v>456</v>
      </c>
      <c r="W188" s="46">
        <v>0</v>
      </c>
      <c r="X188" s="26">
        <v>0</v>
      </c>
      <c r="Y188" s="34">
        <f t="shared" si="162"/>
        <v>0</v>
      </c>
      <c r="Z188" s="46">
        <v>0</v>
      </c>
      <c r="AA188" s="34">
        <f t="shared" si="163"/>
        <v>0</v>
      </c>
      <c r="AB188" s="120" t="s">
        <v>392</v>
      </c>
      <c r="AC188" s="120" t="s">
        <v>392</v>
      </c>
      <c r="AD188" s="120" t="s">
        <v>392</v>
      </c>
      <c r="AE188" s="120" t="s">
        <v>392</v>
      </c>
      <c r="AF188" s="37" t="s">
        <v>392</v>
      </c>
      <c r="AG188" s="37" t="s">
        <v>392</v>
      </c>
      <c r="AH188" s="169">
        <v>0</v>
      </c>
      <c r="AI188" s="37" t="s">
        <v>456</v>
      </c>
      <c r="AJ188" s="169">
        <v>0</v>
      </c>
      <c r="AK188" s="37" t="s">
        <v>456</v>
      </c>
      <c r="AL188" s="169">
        <v>0</v>
      </c>
      <c r="AM188" s="37" t="s">
        <v>456</v>
      </c>
      <c r="AN188" s="169">
        <v>0</v>
      </c>
      <c r="AO188" s="37" t="s">
        <v>456</v>
      </c>
      <c r="AP188" s="45">
        <v>0</v>
      </c>
      <c r="AQ188" s="176">
        <f t="shared" si="117"/>
        <v>0</v>
      </c>
      <c r="AR188" s="45">
        <f t="shared" si="140"/>
        <v>0</v>
      </c>
      <c r="AS188" s="34">
        <f t="shared" si="164"/>
        <v>0</v>
      </c>
      <c r="AT188" s="149">
        <v>0</v>
      </c>
      <c r="AU188" s="149">
        <v>0</v>
      </c>
      <c r="AV188" s="149">
        <v>0</v>
      </c>
      <c r="AW188" s="45">
        <f t="shared" si="141"/>
        <v>0</v>
      </c>
      <c r="AX188" s="45">
        <v>0</v>
      </c>
      <c r="AY188" s="45">
        <v>0</v>
      </c>
      <c r="AZ188" s="45">
        <v>0</v>
      </c>
      <c r="BA188" s="45">
        <v>0</v>
      </c>
      <c r="BB188" s="34">
        <f t="shared" si="165"/>
        <v>0</v>
      </c>
      <c r="BC188" s="149">
        <v>0</v>
      </c>
      <c r="BD188" s="37" t="s">
        <v>456</v>
      </c>
      <c r="BE188" s="45">
        <f t="shared" si="142"/>
        <v>0</v>
      </c>
      <c r="BF188" s="45">
        <f t="shared" si="143"/>
        <v>0</v>
      </c>
      <c r="BG188" s="45">
        <f t="shared" si="144"/>
        <v>0</v>
      </c>
      <c r="BH188" s="46">
        <v>0</v>
      </c>
      <c r="BI188" s="46">
        <v>0</v>
      </c>
      <c r="BJ188" s="46">
        <v>0</v>
      </c>
      <c r="BK188" s="46">
        <v>0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5">
        <f t="shared" si="145"/>
        <v>0</v>
      </c>
      <c r="BR188" s="47">
        <f t="shared" si="166"/>
        <v>0</v>
      </c>
      <c r="BS188" s="45">
        <f t="shared" si="146"/>
        <v>0</v>
      </c>
      <c r="BT188" s="45">
        <f t="shared" si="147"/>
        <v>0</v>
      </c>
      <c r="BU188" s="45">
        <f t="shared" si="148"/>
        <v>0</v>
      </c>
      <c r="BV188" s="45">
        <f t="shared" si="149"/>
        <v>0</v>
      </c>
      <c r="BW188" s="45">
        <v>0</v>
      </c>
      <c r="BX188" s="45">
        <v>0</v>
      </c>
      <c r="BY188" s="45">
        <f t="shared" si="150"/>
        <v>0</v>
      </c>
      <c r="BZ188" s="45">
        <v>0</v>
      </c>
      <c r="CA188" s="45">
        <v>0</v>
      </c>
      <c r="CB188" s="45">
        <f t="shared" si="151"/>
        <v>0</v>
      </c>
      <c r="CC188" s="45">
        <v>0</v>
      </c>
      <c r="CD188" s="45">
        <v>0</v>
      </c>
      <c r="CE188" s="45">
        <f t="shared" si="152"/>
        <v>0</v>
      </c>
      <c r="CF188" s="45">
        <v>0</v>
      </c>
      <c r="CG188" s="45">
        <v>0</v>
      </c>
      <c r="CH188" s="45">
        <v>0</v>
      </c>
      <c r="CI188" s="45">
        <v>0</v>
      </c>
      <c r="CJ188" s="48"/>
      <c r="CK188" s="48"/>
      <c r="CL188" s="45">
        <v>0</v>
      </c>
      <c r="CM188" s="45">
        <v>0</v>
      </c>
      <c r="CN188" s="45">
        <f t="shared" si="153"/>
        <v>0</v>
      </c>
      <c r="CO188" s="115" t="s">
        <v>456</v>
      </c>
      <c r="CP188" s="45">
        <f t="shared" si="154"/>
        <v>0</v>
      </c>
      <c r="CQ188" s="45">
        <f t="shared" si="155"/>
        <v>0</v>
      </c>
      <c r="CR188" s="45">
        <f t="shared" si="156"/>
        <v>0</v>
      </c>
      <c r="CS188" s="45">
        <v>0</v>
      </c>
      <c r="CT188" s="45">
        <v>0</v>
      </c>
      <c r="CU188" s="45">
        <v>0</v>
      </c>
      <c r="CV188" s="45">
        <v>0</v>
      </c>
      <c r="CW188" s="45">
        <v>0</v>
      </c>
      <c r="CX188" s="45">
        <v>0</v>
      </c>
      <c r="CY188" s="45">
        <f t="shared" si="157"/>
        <v>0</v>
      </c>
      <c r="CZ188" s="115" t="s">
        <v>456</v>
      </c>
      <c r="DA188" s="45">
        <v>0</v>
      </c>
      <c r="DB188" s="45">
        <f t="shared" si="158"/>
        <v>0</v>
      </c>
      <c r="DC188" s="37" t="s">
        <v>456</v>
      </c>
      <c r="DD188" s="45">
        <v>0</v>
      </c>
      <c r="DE188" s="45">
        <v>0</v>
      </c>
      <c r="DF188" s="45">
        <v>0</v>
      </c>
      <c r="DG188" s="45">
        <v>0</v>
      </c>
      <c r="DH188" s="48"/>
      <c r="DI188" s="48"/>
      <c r="DJ188" s="48"/>
      <c r="DK188" s="46">
        <v>0</v>
      </c>
      <c r="DL188" s="46" t="s">
        <v>392</v>
      </c>
      <c r="DM188" s="46" t="s">
        <v>392</v>
      </c>
      <c r="DN188" s="46">
        <v>0</v>
      </c>
    </row>
    <row r="189" spans="1:118" s="27" customFormat="1">
      <c r="A189" s="46" t="s">
        <v>24</v>
      </c>
      <c r="B189" s="26" t="s">
        <v>29</v>
      </c>
      <c r="C189" s="26" t="s">
        <v>19</v>
      </c>
      <c r="D189" s="46">
        <v>0</v>
      </c>
      <c r="E189" s="46">
        <f t="shared" si="138"/>
        <v>0</v>
      </c>
      <c r="F189" s="46">
        <v>0</v>
      </c>
      <c r="G189" s="37" t="s">
        <v>456</v>
      </c>
      <c r="H189" s="46">
        <v>0</v>
      </c>
      <c r="I189" s="37" t="s">
        <v>456</v>
      </c>
      <c r="J189" s="46">
        <v>0</v>
      </c>
      <c r="K189" s="37" t="s">
        <v>456</v>
      </c>
      <c r="L189" s="46">
        <v>0</v>
      </c>
      <c r="M189" s="46">
        <v>0</v>
      </c>
      <c r="N189" s="115" t="s">
        <v>456</v>
      </c>
      <c r="O189" s="46">
        <v>0</v>
      </c>
      <c r="P189" s="46">
        <v>0</v>
      </c>
      <c r="Q189" s="37" t="s">
        <v>456</v>
      </c>
      <c r="R189" s="46">
        <f t="shared" si="139"/>
        <v>0</v>
      </c>
      <c r="S189" s="46">
        <v>0</v>
      </c>
      <c r="T189" s="37" t="s">
        <v>456</v>
      </c>
      <c r="U189" s="46">
        <v>0</v>
      </c>
      <c r="V189" s="37" t="s">
        <v>456</v>
      </c>
      <c r="W189" s="46">
        <v>0</v>
      </c>
      <c r="X189" s="46">
        <v>0</v>
      </c>
      <c r="Y189" s="37" t="s">
        <v>456</v>
      </c>
      <c r="Z189" s="46">
        <v>0</v>
      </c>
      <c r="AA189" s="37" t="s">
        <v>456</v>
      </c>
      <c r="AB189" s="120"/>
      <c r="AC189" s="42"/>
      <c r="AD189" s="42"/>
      <c r="AE189" s="42"/>
      <c r="AF189" s="34"/>
      <c r="AG189" s="150"/>
      <c r="AH189" s="45">
        <v>0</v>
      </c>
      <c r="AI189" s="37" t="s">
        <v>456</v>
      </c>
      <c r="AJ189" s="45">
        <v>0</v>
      </c>
      <c r="AK189" s="37" t="s">
        <v>456</v>
      </c>
      <c r="AL189" s="45">
        <v>0</v>
      </c>
      <c r="AM189" s="37" t="s">
        <v>456</v>
      </c>
      <c r="AN189" s="45">
        <v>0</v>
      </c>
      <c r="AO189" s="37" t="s">
        <v>456</v>
      </c>
      <c r="AP189" s="45">
        <v>0</v>
      </c>
      <c r="AQ189" s="176" t="s">
        <v>456</v>
      </c>
      <c r="AR189" s="45">
        <f t="shared" si="140"/>
        <v>0</v>
      </c>
      <c r="AS189" s="37" t="s">
        <v>456</v>
      </c>
      <c r="AT189" s="45">
        <v>0</v>
      </c>
      <c r="AU189" s="45">
        <v>0</v>
      </c>
      <c r="AV189" s="45">
        <v>0</v>
      </c>
      <c r="AW189" s="45">
        <f t="shared" si="141"/>
        <v>0</v>
      </c>
      <c r="AX189" s="45">
        <v>0</v>
      </c>
      <c r="AY189" s="45">
        <v>0</v>
      </c>
      <c r="AZ189" s="45">
        <v>0</v>
      </c>
      <c r="BA189" s="45">
        <v>0</v>
      </c>
      <c r="BB189" s="37" t="s">
        <v>456</v>
      </c>
      <c r="BC189" s="149" t="s">
        <v>392</v>
      </c>
      <c r="BD189" s="37" t="s">
        <v>456</v>
      </c>
      <c r="BE189" s="45">
        <f t="shared" si="142"/>
        <v>0</v>
      </c>
      <c r="BF189" s="45">
        <f t="shared" si="143"/>
        <v>0</v>
      </c>
      <c r="BG189" s="45">
        <f t="shared" si="144"/>
        <v>0</v>
      </c>
      <c r="BH189" s="45">
        <v>0</v>
      </c>
      <c r="BI189" s="45">
        <v>0</v>
      </c>
      <c r="BJ189" s="45">
        <v>0</v>
      </c>
      <c r="BK189" s="45">
        <v>0</v>
      </c>
      <c r="BL189" s="45">
        <v>0</v>
      </c>
      <c r="BM189" s="45">
        <v>0</v>
      </c>
      <c r="BN189" s="45">
        <v>0</v>
      </c>
      <c r="BO189" s="45">
        <v>0</v>
      </c>
      <c r="BP189" s="45">
        <v>0</v>
      </c>
      <c r="BQ189" s="45">
        <f t="shared" si="145"/>
        <v>0</v>
      </c>
      <c r="BR189" s="115" t="s">
        <v>456</v>
      </c>
      <c r="BS189" s="45">
        <f t="shared" si="146"/>
        <v>0</v>
      </c>
      <c r="BT189" s="45">
        <f t="shared" si="147"/>
        <v>0</v>
      </c>
      <c r="BU189" s="45">
        <f t="shared" si="148"/>
        <v>0</v>
      </c>
      <c r="BV189" s="45">
        <f t="shared" si="149"/>
        <v>0</v>
      </c>
      <c r="BW189" s="45">
        <v>0</v>
      </c>
      <c r="BX189" s="45">
        <v>0</v>
      </c>
      <c r="BY189" s="45">
        <f t="shared" si="150"/>
        <v>0</v>
      </c>
      <c r="BZ189" s="45">
        <v>0</v>
      </c>
      <c r="CA189" s="45">
        <v>0</v>
      </c>
      <c r="CB189" s="45">
        <f t="shared" si="151"/>
        <v>0</v>
      </c>
      <c r="CC189" s="45">
        <v>0</v>
      </c>
      <c r="CD189" s="45">
        <v>0</v>
      </c>
      <c r="CE189" s="45">
        <f t="shared" si="152"/>
        <v>0</v>
      </c>
      <c r="CF189" s="45">
        <v>0</v>
      </c>
      <c r="CG189" s="45">
        <v>0</v>
      </c>
      <c r="CH189" s="45">
        <v>0</v>
      </c>
      <c r="CI189" s="45">
        <v>0</v>
      </c>
      <c r="CJ189" s="48"/>
      <c r="CK189" s="48"/>
      <c r="CL189" s="45">
        <v>0</v>
      </c>
      <c r="CM189" s="45">
        <v>0</v>
      </c>
      <c r="CN189" s="45">
        <f t="shared" si="153"/>
        <v>0</v>
      </c>
      <c r="CO189" s="115" t="s">
        <v>456</v>
      </c>
      <c r="CP189" s="45">
        <f t="shared" si="154"/>
        <v>0</v>
      </c>
      <c r="CQ189" s="45">
        <f t="shared" si="155"/>
        <v>0</v>
      </c>
      <c r="CR189" s="45">
        <f t="shared" si="156"/>
        <v>0</v>
      </c>
      <c r="CS189" s="45">
        <v>0</v>
      </c>
      <c r="CT189" s="45">
        <v>0</v>
      </c>
      <c r="CU189" s="45">
        <v>0</v>
      </c>
      <c r="CV189" s="45">
        <v>0</v>
      </c>
      <c r="CW189" s="45">
        <v>0</v>
      </c>
      <c r="CX189" s="45">
        <v>0</v>
      </c>
      <c r="CY189" s="45">
        <f t="shared" si="157"/>
        <v>0</v>
      </c>
      <c r="CZ189" s="115" t="s">
        <v>456</v>
      </c>
      <c r="DA189" s="45">
        <v>0</v>
      </c>
      <c r="DB189" s="45">
        <f t="shared" si="158"/>
        <v>0</v>
      </c>
      <c r="DC189" s="37" t="s">
        <v>456</v>
      </c>
      <c r="DD189" s="45">
        <v>0</v>
      </c>
      <c r="DE189" s="45">
        <v>0</v>
      </c>
      <c r="DF189" s="45">
        <v>0</v>
      </c>
      <c r="DG189" s="45">
        <v>0</v>
      </c>
      <c r="DH189" s="48"/>
      <c r="DI189" s="48"/>
      <c r="DJ189" s="48"/>
      <c r="DK189" s="46">
        <v>0</v>
      </c>
      <c r="DL189" s="26" t="s">
        <v>137</v>
      </c>
      <c r="DM189" s="26" t="s">
        <v>137</v>
      </c>
      <c r="DN189" s="26" t="s">
        <v>137</v>
      </c>
    </row>
    <row r="190" spans="1:118" s="27" customFormat="1">
      <c r="A190" s="26" t="s">
        <v>417</v>
      </c>
      <c r="B190" s="26" t="s">
        <v>439</v>
      </c>
      <c r="C190" s="26" t="s">
        <v>33</v>
      </c>
      <c r="D190" s="46">
        <v>10</v>
      </c>
      <c r="E190" s="45">
        <f t="shared" si="138"/>
        <v>0</v>
      </c>
      <c r="F190" s="46">
        <v>0</v>
      </c>
      <c r="G190" s="37" t="s">
        <v>456</v>
      </c>
      <c r="H190" s="46">
        <v>0</v>
      </c>
      <c r="I190" s="37" t="s">
        <v>456</v>
      </c>
      <c r="J190" s="46">
        <v>0</v>
      </c>
      <c r="K190" s="34">
        <f t="shared" ref="K190:K196" si="167">(J190/D190)*100</f>
        <v>0</v>
      </c>
      <c r="L190" s="46">
        <v>2</v>
      </c>
      <c r="M190" s="46">
        <v>1</v>
      </c>
      <c r="N190" s="47">
        <f t="shared" ref="N190:N196" si="168">(M190/D190)*100</f>
        <v>10</v>
      </c>
      <c r="O190" s="46">
        <v>2</v>
      </c>
      <c r="P190" s="46">
        <v>1</v>
      </c>
      <c r="Q190" s="34">
        <f t="shared" ref="Q190:Q196" si="169">(P190/D190)*100</f>
        <v>10</v>
      </c>
      <c r="R190" s="46">
        <f t="shared" si="139"/>
        <v>0</v>
      </c>
      <c r="S190" s="46">
        <v>0</v>
      </c>
      <c r="T190" s="37" t="s">
        <v>456</v>
      </c>
      <c r="U190" s="46">
        <v>0</v>
      </c>
      <c r="V190" s="37" t="s">
        <v>456</v>
      </c>
      <c r="W190" s="46">
        <v>0</v>
      </c>
      <c r="X190" s="46">
        <v>0</v>
      </c>
      <c r="Y190" s="34">
        <f t="shared" ref="Y190:Y196" si="170">((X190)/D190)*100</f>
        <v>0</v>
      </c>
      <c r="Z190" s="46">
        <v>0</v>
      </c>
      <c r="AA190" s="34">
        <f t="shared" ref="AA190:AA213" si="171">((Z190)/D190)*100</f>
        <v>0</v>
      </c>
      <c r="AB190" s="42">
        <v>6.83</v>
      </c>
      <c r="AC190" s="42"/>
      <c r="AD190" s="42">
        <v>259.72000000000003</v>
      </c>
      <c r="AE190" s="42"/>
      <c r="AF190" s="34">
        <v>9.5</v>
      </c>
      <c r="AG190" s="34"/>
      <c r="AH190" s="45">
        <v>0</v>
      </c>
      <c r="AI190" s="37" t="s">
        <v>456</v>
      </c>
      <c r="AJ190" s="45">
        <v>0</v>
      </c>
      <c r="AK190" s="37" t="s">
        <v>456</v>
      </c>
      <c r="AL190" s="45">
        <v>0</v>
      </c>
      <c r="AM190" s="37" t="s">
        <v>456</v>
      </c>
      <c r="AN190" s="45">
        <v>0</v>
      </c>
      <c r="AO190" s="37" t="s">
        <v>456</v>
      </c>
      <c r="AP190" s="45">
        <v>0</v>
      </c>
      <c r="AQ190" s="175">
        <f t="shared" si="117"/>
        <v>0</v>
      </c>
      <c r="AR190" s="45">
        <f t="shared" si="140"/>
        <v>0</v>
      </c>
      <c r="AS190" s="34">
        <f t="shared" ref="AS190:AS213" si="172">((AR190)/D190)*100</f>
        <v>0</v>
      </c>
      <c r="AT190" s="149">
        <v>0</v>
      </c>
      <c r="AU190" s="149">
        <v>0</v>
      </c>
      <c r="AV190" s="149">
        <v>0</v>
      </c>
      <c r="AW190" s="45">
        <f t="shared" si="141"/>
        <v>0</v>
      </c>
      <c r="AX190" s="45">
        <v>0</v>
      </c>
      <c r="AY190" s="45">
        <v>0</v>
      </c>
      <c r="AZ190" s="45">
        <v>0</v>
      </c>
      <c r="BA190" s="45">
        <v>0</v>
      </c>
      <c r="BB190" s="34">
        <f t="shared" ref="BB190:BB213" si="173">((BA190)/D190)*100</f>
        <v>0</v>
      </c>
      <c r="BC190" s="149">
        <v>0</v>
      </c>
      <c r="BD190" s="37" t="s">
        <v>456</v>
      </c>
      <c r="BE190" s="45">
        <f t="shared" si="142"/>
        <v>0</v>
      </c>
      <c r="BF190" s="45">
        <f t="shared" si="143"/>
        <v>0</v>
      </c>
      <c r="BG190" s="45">
        <f t="shared" si="144"/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0</v>
      </c>
      <c r="BN190" s="46">
        <v>0</v>
      </c>
      <c r="BO190" s="46">
        <v>0</v>
      </c>
      <c r="BP190" s="46">
        <v>0</v>
      </c>
      <c r="BQ190" s="45">
        <f t="shared" si="145"/>
        <v>0</v>
      </c>
      <c r="BR190" s="47">
        <f t="shared" ref="BR190:BR213" si="174">(BQ190/D190)*100</f>
        <v>0</v>
      </c>
      <c r="BS190" s="45">
        <f t="shared" si="146"/>
        <v>0</v>
      </c>
      <c r="BT190" s="45">
        <f t="shared" si="147"/>
        <v>0</v>
      </c>
      <c r="BU190" s="45">
        <f t="shared" si="148"/>
        <v>0</v>
      </c>
      <c r="BV190" s="45">
        <f t="shared" si="149"/>
        <v>0</v>
      </c>
      <c r="BW190" s="45">
        <v>0</v>
      </c>
      <c r="BX190" s="45">
        <v>0</v>
      </c>
      <c r="BY190" s="45">
        <f t="shared" si="150"/>
        <v>0</v>
      </c>
      <c r="BZ190" s="45">
        <v>0</v>
      </c>
      <c r="CA190" s="45">
        <v>0</v>
      </c>
      <c r="CB190" s="45">
        <f t="shared" si="151"/>
        <v>0</v>
      </c>
      <c r="CC190" s="45">
        <v>0</v>
      </c>
      <c r="CD190" s="45">
        <v>0</v>
      </c>
      <c r="CE190" s="45">
        <f t="shared" si="152"/>
        <v>0</v>
      </c>
      <c r="CF190" s="45">
        <v>0</v>
      </c>
      <c r="CG190" s="45">
        <v>0</v>
      </c>
      <c r="CH190" s="45">
        <v>0</v>
      </c>
      <c r="CI190" s="45">
        <v>0</v>
      </c>
      <c r="CJ190" s="48"/>
      <c r="CK190" s="48"/>
      <c r="CL190" s="45">
        <v>0</v>
      </c>
      <c r="CM190" s="45">
        <v>0</v>
      </c>
      <c r="CN190" s="45">
        <f t="shared" si="153"/>
        <v>0</v>
      </c>
      <c r="CO190" s="115" t="s">
        <v>456</v>
      </c>
      <c r="CP190" s="45">
        <f t="shared" si="154"/>
        <v>0</v>
      </c>
      <c r="CQ190" s="45">
        <f t="shared" si="155"/>
        <v>0</v>
      </c>
      <c r="CR190" s="45">
        <f t="shared" si="156"/>
        <v>0</v>
      </c>
      <c r="CS190" s="45">
        <v>0</v>
      </c>
      <c r="CT190" s="45">
        <v>0</v>
      </c>
      <c r="CU190" s="45">
        <v>0</v>
      </c>
      <c r="CV190" s="45">
        <v>0</v>
      </c>
      <c r="CW190" s="45">
        <v>0</v>
      </c>
      <c r="CX190" s="45">
        <v>0</v>
      </c>
      <c r="CY190" s="45">
        <f t="shared" si="157"/>
        <v>0</v>
      </c>
      <c r="CZ190" s="115" t="s">
        <v>456</v>
      </c>
      <c r="DA190" s="45">
        <v>0</v>
      </c>
      <c r="DB190" s="45">
        <f t="shared" si="158"/>
        <v>0</v>
      </c>
      <c r="DC190" s="37" t="s">
        <v>456</v>
      </c>
      <c r="DD190" s="45">
        <v>0</v>
      </c>
      <c r="DE190" s="45">
        <v>0</v>
      </c>
      <c r="DF190" s="45">
        <v>0</v>
      </c>
      <c r="DG190" s="45">
        <v>0</v>
      </c>
      <c r="DH190" s="48"/>
      <c r="DI190" s="48"/>
      <c r="DJ190" s="48"/>
      <c r="DK190" s="46">
        <v>0</v>
      </c>
      <c r="DL190" s="46">
        <v>0</v>
      </c>
      <c r="DM190" s="46">
        <v>0</v>
      </c>
      <c r="DN190" s="46">
        <v>0</v>
      </c>
    </row>
    <row r="191" spans="1:118" s="27" customFormat="1">
      <c r="A191" s="26" t="s">
        <v>317</v>
      </c>
      <c r="B191" s="26" t="s">
        <v>391</v>
      </c>
      <c r="C191" s="26" t="s">
        <v>34</v>
      </c>
      <c r="D191" s="46">
        <v>39</v>
      </c>
      <c r="E191" s="45">
        <f t="shared" si="138"/>
        <v>2</v>
      </c>
      <c r="F191" s="26">
        <v>2</v>
      </c>
      <c r="G191" s="34">
        <f>(F191/E191)*100</f>
        <v>100</v>
      </c>
      <c r="H191" s="26">
        <v>0</v>
      </c>
      <c r="I191" s="34">
        <f>(H191/E191)*100</f>
        <v>0</v>
      </c>
      <c r="J191" s="26">
        <v>1</v>
      </c>
      <c r="K191" s="34">
        <f t="shared" si="167"/>
        <v>2.5641025641025639</v>
      </c>
      <c r="L191" s="26">
        <v>11</v>
      </c>
      <c r="M191" s="26">
        <v>4</v>
      </c>
      <c r="N191" s="47">
        <f t="shared" si="168"/>
        <v>10.256410256410255</v>
      </c>
      <c r="O191" s="26">
        <v>0</v>
      </c>
      <c r="P191" s="26">
        <v>0</v>
      </c>
      <c r="Q191" s="34">
        <f t="shared" si="169"/>
        <v>0</v>
      </c>
      <c r="R191" s="46">
        <f t="shared" si="139"/>
        <v>0</v>
      </c>
      <c r="S191" s="26">
        <v>0</v>
      </c>
      <c r="T191" s="37" t="s">
        <v>456</v>
      </c>
      <c r="U191" s="26">
        <v>0</v>
      </c>
      <c r="V191" s="37" t="s">
        <v>456</v>
      </c>
      <c r="W191" s="46">
        <v>0</v>
      </c>
      <c r="X191" s="26">
        <v>0</v>
      </c>
      <c r="Y191" s="34">
        <f t="shared" si="170"/>
        <v>0</v>
      </c>
      <c r="Z191" s="46">
        <v>0</v>
      </c>
      <c r="AA191" s="34">
        <f t="shared" si="171"/>
        <v>0</v>
      </c>
      <c r="AB191" s="120" t="s">
        <v>392</v>
      </c>
      <c r="AC191" s="120" t="s">
        <v>392</v>
      </c>
      <c r="AD191" s="120" t="s">
        <v>392</v>
      </c>
      <c r="AE191" s="120" t="s">
        <v>392</v>
      </c>
      <c r="AF191" s="37" t="s">
        <v>392</v>
      </c>
      <c r="AG191" s="37" t="s">
        <v>392</v>
      </c>
      <c r="AH191" s="169">
        <v>0</v>
      </c>
      <c r="AI191" s="37" t="s">
        <v>456</v>
      </c>
      <c r="AJ191" s="169">
        <v>0</v>
      </c>
      <c r="AK191" s="37" t="s">
        <v>456</v>
      </c>
      <c r="AL191" s="169">
        <v>0</v>
      </c>
      <c r="AM191" s="37" t="s">
        <v>456</v>
      </c>
      <c r="AN191" s="169">
        <v>0</v>
      </c>
      <c r="AO191" s="37" t="s">
        <v>456</v>
      </c>
      <c r="AP191" s="45">
        <v>0</v>
      </c>
      <c r="AQ191" s="176">
        <f t="shared" si="117"/>
        <v>0</v>
      </c>
      <c r="AR191" s="45">
        <f t="shared" si="140"/>
        <v>0</v>
      </c>
      <c r="AS191" s="34">
        <f t="shared" si="172"/>
        <v>0</v>
      </c>
      <c r="AT191" s="149">
        <v>0</v>
      </c>
      <c r="AU191" s="149">
        <v>0</v>
      </c>
      <c r="AV191" s="149">
        <v>0</v>
      </c>
      <c r="AW191" s="45">
        <f t="shared" si="141"/>
        <v>0</v>
      </c>
      <c r="AX191" s="45">
        <v>0</v>
      </c>
      <c r="AY191" s="45">
        <v>0</v>
      </c>
      <c r="AZ191" s="45">
        <v>0</v>
      </c>
      <c r="BA191" s="45">
        <v>0</v>
      </c>
      <c r="BB191" s="34">
        <f t="shared" si="173"/>
        <v>0</v>
      </c>
      <c r="BC191" s="149">
        <v>0</v>
      </c>
      <c r="BD191" s="37" t="s">
        <v>456</v>
      </c>
      <c r="BE191" s="45">
        <f t="shared" si="142"/>
        <v>0</v>
      </c>
      <c r="BF191" s="45">
        <f t="shared" si="143"/>
        <v>0</v>
      </c>
      <c r="BG191" s="45">
        <f t="shared" si="144"/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0</v>
      </c>
      <c r="BP191" s="46">
        <v>0</v>
      </c>
      <c r="BQ191" s="45">
        <f t="shared" si="145"/>
        <v>0</v>
      </c>
      <c r="BR191" s="47">
        <f t="shared" si="174"/>
        <v>0</v>
      </c>
      <c r="BS191" s="45">
        <f t="shared" si="146"/>
        <v>0</v>
      </c>
      <c r="BT191" s="45">
        <f t="shared" si="147"/>
        <v>0</v>
      </c>
      <c r="BU191" s="45">
        <f t="shared" si="148"/>
        <v>0</v>
      </c>
      <c r="BV191" s="45">
        <f t="shared" si="149"/>
        <v>0</v>
      </c>
      <c r="BW191" s="45">
        <v>0</v>
      </c>
      <c r="BX191" s="45">
        <v>0</v>
      </c>
      <c r="BY191" s="45">
        <f t="shared" si="150"/>
        <v>0</v>
      </c>
      <c r="BZ191" s="45">
        <v>0</v>
      </c>
      <c r="CA191" s="45">
        <v>0</v>
      </c>
      <c r="CB191" s="45">
        <f t="shared" si="151"/>
        <v>0</v>
      </c>
      <c r="CC191" s="45">
        <v>0</v>
      </c>
      <c r="CD191" s="45">
        <v>0</v>
      </c>
      <c r="CE191" s="45">
        <f t="shared" si="152"/>
        <v>0</v>
      </c>
      <c r="CF191" s="45">
        <v>0</v>
      </c>
      <c r="CG191" s="45">
        <v>0</v>
      </c>
      <c r="CH191" s="45">
        <v>0</v>
      </c>
      <c r="CI191" s="45">
        <v>0</v>
      </c>
      <c r="CJ191" s="48"/>
      <c r="CK191" s="48"/>
      <c r="CL191" s="45">
        <v>0</v>
      </c>
      <c r="CM191" s="45">
        <v>0</v>
      </c>
      <c r="CN191" s="45">
        <f t="shared" si="153"/>
        <v>0</v>
      </c>
      <c r="CO191" s="115" t="s">
        <v>456</v>
      </c>
      <c r="CP191" s="45">
        <f t="shared" si="154"/>
        <v>0</v>
      </c>
      <c r="CQ191" s="45">
        <f t="shared" si="155"/>
        <v>0</v>
      </c>
      <c r="CR191" s="45">
        <f t="shared" si="156"/>
        <v>0</v>
      </c>
      <c r="CS191" s="45">
        <v>0</v>
      </c>
      <c r="CT191" s="45">
        <v>0</v>
      </c>
      <c r="CU191" s="45">
        <v>0</v>
      </c>
      <c r="CV191" s="45">
        <v>0</v>
      </c>
      <c r="CW191" s="45">
        <v>0</v>
      </c>
      <c r="CX191" s="45">
        <v>0</v>
      </c>
      <c r="CY191" s="45">
        <f t="shared" si="157"/>
        <v>0</v>
      </c>
      <c r="CZ191" s="115" t="s">
        <v>456</v>
      </c>
      <c r="DA191" s="45">
        <v>0</v>
      </c>
      <c r="DB191" s="45">
        <f t="shared" si="158"/>
        <v>0</v>
      </c>
      <c r="DC191" s="37" t="s">
        <v>456</v>
      </c>
      <c r="DD191" s="45">
        <v>0</v>
      </c>
      <c r="DE191" s="45">
        <v>0</v>
      </c>
      <c r="DF191" s="45">
        <v>0</v>
      </c>
      <c r="DG191" s="45">
        <v>0</v>
      </c>
      <c r="DH191" s="48"/>
      <c r="DI191" s="48"/>
      <c r="DJ191" s="48"/>
      <c r="DK191" s="46">
        <v>0</v>
      </c>
      <c r="DL191" s="46" t="s">
        <v>392</v>
      </c>
      <c r="DM191" s="46" t="s">
        <v>392</v>
      </c>
      <c r="DN191" s="46">
        <v>0</v>
      </c>
    </row>
    <row r="192" spans="1:118" s="27" customFormat="1">
      <c r="A192" s="26" t="s">
        <v>318</v>
      </c>
      <c r="B192" s="26" t="s">
        <v>391</v>
      </c>
      <c r="C192" s="26" t="s">
        <v>32</v>
      </c>
      <c r="D192" s="46">
        <v>80</v>
      </c>
      <c r="E192" s="45">
        <f t="shared" si="138"/>
        <v>10</v>
      </c>
      <c r="F192" s="26">
        <v>10</v>
      </c>
      <c r="G192" s="34">
        <f>(F192/E192)*100</f>
        <v>100</v>
      </c>
      <c r="H192" s="26">
        <v>0</v>
      </c>
      <c r="I192" s="34">
        <f>(H192/E192)*100</f>
        <v>0</v>
      </c>
      <c r="J192" s="26">
        <v>10</v>
      </c>
      <c r="K192" s="34">
        <f t="shared" si="167"/>
        <v>12.5</v>
      </c>
      <c r="L192" s="26">
        <v>10</v>
      </c>
      <c r="M192" s="26">
        <v>10</v>
      </c>
      <c r="N192" s="47">
        <f t="shared" si="168"/>
        <v>12.5</v>
      </c>
      <c r="O192" s="26">
        <v>0</v>
      </c>
      <c r="P192" s="26">
        <v>0</v>
      </c>
      <c r="Q192" s="34">
        <f t="shared" si="169"/>
        <v>0</v>
      </c>
      <c r="R192" s="46">
        <f t="shared" si="139"/>
        <v>1</v>
      </c>
      <c r="S192" s="26">
        <v>1</v>
      </c>
      <c r="T192" s="34">
        <f>(S192/R192)*100</f>
        <v>100</v>
      </c>
      <c r="U192" s="26">
        <v>0</v>
      </c>
      <c r="V192" s="34">
        <f>(U192/R192)*100</f>
        <v>0</v>
      </c>
      <c r="W192" s="46">
        <v>0</v>
      </c>
      <c r="X192" s="26">
        <v>1</v>
      </c>
      <c r="Y192" s="34">
        <f t="shared" si="170"/>
        <v>1.25</v>
      </c>
      <c r="Z192" s="46">
        <v>0</v>
      </c>
      <c r="AA192" s="34">
        <f t="shared" si="171"/>
        <v>0</v>
      </c>
      <c r="AB192" s="120" t="s">
        <v>392</v>
      </c>
      <c r="AC192" s="120" t="s">
        <v>392</v>
      </c>
      <c r="AD192" s="120" t="s">
        <v>392</v>
      </c>
      <c r="AE192" s="120" t="s">
        <v>392</v>
      </c>
      <c r="AF192" s="37" t="s">
        <v>392</v>
      </c>
      <c r="AG192" s="37" t="s">
        <v>392</v>
      </c>
      <c r="AH192" s="169">
        <v>1</v>
      </c>
      <c r="AI192" s="34">
        <f>(AH192/S192)*100</f>
        <v>100</v>
      </c>
      <c r="AJ192" s="169">
        <v>0</v>
      </c>
      <c r="AK192" s="37" t="s">
        <v>456</v>
      </c>
      <c r="AL192" s="169">
        <v>1</v>
      </c>
      <c r="AM192" s="34">
        <f>(AL192/X192)*100</f>
        <v>100</v>
      </c>
      <c r="AN192" s="169">
        <v>0</v>
      </c>
      <c r="AO192" s="37" t="s">
        <v>456</v>
      </c>
      <c r="AP192" s="45">
        <v>0</v>
      </c>
      <c r="AQ192" s="176">
        <f t="shared" si="117"/>
        <v>0</v>
      </c>
      <c r="AR192" s="45">
        <f t="shared" si="140"/>
        <v>0</v>
      </c>
      <c r="AS192" s="34">
        <f t="shared" si="172"/>
        <v>0</v>
      </c>
      <c r="AT192" s="149">
        <v>0</v>
      </c>
      <c r="AU192" s="149">
        <v>0</v>
      </c>
      <c r="AV192" s="149">
        <v>0</v>
      </c>
      <c r="AW192" s="45">
        <f t="shared" si="141"/>
        <v>0</v>
      </c>
      <c r="AX192" s="45">
        <v>0</v>
      </c>
      <c r="AY192" s="45">
        <v>0</v>
      </c>
      <c r="AZ192" s="45">
        <v>0</v>
      </c>
      <c r="BA192" s="45">
        <v>0</v>
      </c>
      <c r="BB192" s="34">
        <f t="shared" si="173"/>
        <v>0</v>
      </c>
      <c r="BC192" s="149">
        <v>0</v>
      </c>
      <c r="BD192" s="37" t="s">
        <v>456</v>
      </c>
      <c r="BE192" s="45">
        <f t="shared" si="142"/>
        <v>0</v>
      </c>
      <c r="BF192" s="45">
        <f t="shared" si="143"/>
        <v>0</v>
      </c>
      <c r="BG192" s="45">
        <f t="shared" si="144"/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0</v>
      </c>
      <c r="BP192" s="46">
        <v>0</v>
      </c>
      <c r="BQ192" s="45">
        <f t="shared" si="145"/>
        <v>0</v>
      </c>
      <c r="BR192" s="47">
        <f t="shared" si="174"/>
        <v>0</v>
      </c>
      <c r="BS192" s="45">
        <f t="shared" si="146"/>
        <v>0</v>
      </c>
      <c r="BT192" s="45">
        <f t="shared" si="147"/>
        <v>0</v>
      </c>
      <c r="BU192" s="45">
        <f t="shared" si="148"/>
        <v>0</v>
      </c>
      <c r="BV192" s="45">
        <f t="shared" si="149"/>
        <v>0</v>
      </c>
      <c r="BW192" s="45">
        <v>0</v>
      </c>
      <c r="BX192" s="45">
        <v>0</v>
      </c>
      <c r="BY192" s="45">
        <f t="shared" si="150"/>
        <v>0</v>
      </c>
      <c r="BZ192" s="45">
        <v>0</v>
      </c>
      <c r="CA192" s="45">
        <v>0</v>
      </c>
      <c r="CB192" s="45">
        <f t="shared" si="151"/>
        <v>0</v>
      </c>
      <c r="CC192" s="45">
        <v>0</v>
      </c>
      <c r="CD192" s="45">
        <v>0</v>
      </c>
      <c r="CE192" s="45">
        <f t="shared" si="152"/>
        <v>0</v>
      </c>
      <c r="CF192" s="45">
        <v>0</v>
      </c>
      <c r="CG192" s="45">
        <v>0</v>
      </c>
      <c r="CH192" s="45">
        <v>0</v>
      </c>
      <c r="CI192" s="45">
        <v>0</v>
      </c>
      <c r="CJ192" s="48"/>
      <c r="CK192" s="48"/>
      <c r="CL192" s="45">
        <v>0</v>
      </c>
      <c r="CM192" s="45">
        <v>0</v>
      </c>
      <c r="CN192" s="45">
        <f t="shared" si="153"/>
        <v>0</v>
      </c>
      <c r="CO192" s="115" t="s">
        <v>456</v>
      </c>
      <c r="CP192" s="45">
        <f t="shared" si="154"/>
        <v>0</v>
      </c>
      <c r="CQ192" s="45">
        <f t="shared" si="155"/>
        <v>0</v>
      </c>
      <c r="CR192" s="45">
        <f t="shared" si="156"/>
        <v>0</v>
      </c>
      <c r="CS192" s="45">
        <v>0</v>
      </c>
      <c r="CT192" s="45">
        <v>0</v>
      </c>
      <c r="CU192" s="45">
        <v>0</v>
      </c>
      <c r="CV192" s="45">
        <v>0</v>
      </c>
      <c r="CW192" s="45">
        <v>0</v>
      </c>
      <c r="CX192" s="45">
        <v>0</v>
      </c>
      <c r="CY192" s="45">
        <f t="shared" si="157"/>
        <v>0</v>
      </c>
      <c r="CZ192" s="115" t="s">
        <v>456</v>
      </c>
      <c r="DA192" s="45">
        <v>0</v>
      </c>
      <c r="DB192" s="45">
        <f t="shared" si="158"/>
        <v>0</v>
      </c>
      <c r="DC192" s="37" t="s">
        <v>456</v>
      </c>
      <c r="DD192" s="45">
        <v>0</v>
      </c>
      <c r="DE192" s="45">
        <v>0</v>
      </c>
      <c r="DF192" s="45">
        <v>0</v>
      </c>
      <c r="DG192" s="45">
        <v>0</v>
      </c>
      <c r="DH192" s="48"/>
      <c r="DI192" s="48"/>
      <c r="DJ192" s="48"/>
      <c r="DK192" s="46">
        <v>0</v>
      </c>
      <c r="DL192" s="46" t="s">
        <v>392</v>
      </c>
      <c r="DM192" s="46" t="s">
        <v>392</v>
      </c>
      <c r="DN192" s="46">
        <v>1</v>
      </c>
    </row>
    <row r="193" spans="1:118" s="27" customFormat="1">
      <c r="A193" s="26" t="s">
        <v>418</v>
      </c>
      <c r="B193" s="26" t="s">
        <v>439</v>
      </c>
      <c r="C193" s="26" t="s">
        <v>33</v>
      </c>
      <c r="D193" s="46">
        <v>4</v>
      </c>
      <c r="E193" s="45">
        <f t="shared" si="138"/>
        <v>1</v>
      </c>
      <c r="F193" s="46">
        <v>1</v>
      </c>
      <c r="G193" s="34">
        <f>(F193/E193)*100</f>
        <v>100</v>
      </c>
      <c r="H193" s="46">
        <v>0</v>
      </c>
      <c r="I193" s="34">
        <f>(H193/E193)*100</f>
        <v>0</v>
      </c>
      <c r="J193" s="46">
        <v>1</v>
      </c>
      <c r="K193" s="34">
        <f t="shared" si="167"/>
        <v>25</v>
      </c>
      <c r="L193" s="46">
        <v>5</v>
      </c>
      <c r="M193" s="46">
        <v>2</v>
      </c>
      <c r="N193" s="47">
        <f t="shared" si="168"/>
        <v>50</v>
      </c>
      <c r="O193" s="46">
        <v>1</v>
      </c>
      <c r="P193" s="46">
        <v>1</v>
      </c>
      <c r="Q193" s="34">
        <f t="shared" si="169"/>
        <v>25</v>
      </c>
      <c r="R193" s="46">
        <f t="shared" si="139"/>
        <v>0</v>
      </c>
      <c r="S193" s="46">
        <v>0</v>
      </c>
      <c r="T193" s="37" t="s">
        <v>456</v>
      </c>
      <c r="U193" s="46">
        <v>0</v>
      </c>
      <c r="V193" s="37" t="s">
        <v>456</v>
      </c>
      <c r="W193" s="46">
        <v>0</v>
      </c>
      <c r="X193" s="46">
        <v>0</v>
      </c>
      <c r="Y193" s="34">
        <f t="shared" si="170"/>
        <v>0</v>
      </c>
      <c r="Z193" s="46">
        <v>0</v>
      </c>
      <c r="AA193" s="34">
        <f t="shared" si="171"/>
        <v>0</v>
      </c>
      <c r="AB193" s="42"/>
      <c r="AC193" s="42"/>
      <c r="AD193" s="42"/>
      <c r="AE193" s="42"/>
      <c r="AF193" s="34"/>
      <c r="AG193" s="34"/>
      <c r="AH193" s="45">
        <v>0</v>
      </c>
      <c r="AI193" s="37" t="s">
        <v>456</v>
      </c>
      <c r="AJ193" s="45">
        <v>0</v>
      </c>
      <c r="AK193" s="37" t="s">
        <v>456</v>
      </c>
      <c r="AL193" s="45">
        <v>0</v>
      </c>
      <c r="AM193" s="37" t="s">
        <v>456</v>
      </c>
      <c r="AN193" s="45">
        <v>0</v>
      </c>
      <c r="AO193" s="37" t="s">
        <v>456</v>
      </c>
      <c r="AP193" s="45">
        <v>0</v>
      </c>
      <c r="AQ193" s="175">
        <f t="shared" si="117"/>
        <v>0</v>
      </c>
      <c r="AR193" s="45">
        <f t="shared" si="140"/>
        <v>0</v>
      </c>
      <c r="AS193" s="34">
        <f t="shared" si="172"/>
        <v>0</v>
      </c>
      <c r="AT193" s="149">
        <v>0</v>
      </c>
      <c r="AU193" s="149">
        <v>0</v>
      </c>
      <c r="AV193" s="149">
        <v>0</v>
      </c>
      <c r="AW193" s="45">
        <f t="shared" si="141"/>
        <v>0</v>
      </c>
      <c r="AX193" s="45">
        <v>0</v>
      </c>
      <c r="AY193" s="45">
        <v>0</v>
      </c>
      <c r="AZ193" s="45">
        <v>0</v>
      </c>
      <c r="BA193" s="45">
        <v>0</v>
      </c>
      <c r="BB193" s="34">
        <f t="shared" si="173"/>
        <v>0</v>
      </c>
      <c r="BC193" s="149">
        <v>0</v>
      </c>
      <c r="BD193" s="37" t="s">
        <v>456</v>
      </c>
      <c r="BE193" s="45">
        <f t="shared" si="142"/>
        <v>0</v>
      </c>
      <c r="BF193" s="45">
        <f t="shared" si="143"/>
        <v>0</v>
      </c>
      <c r="BG193" s="45">
        <f t="shared" si="144"/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0</v>
      </c>
      <c r="BQ193" s="45">
        <f t="shared" si="145"/>
        <v>0</v>
      </c>
      <c r="BR193" s="47">
        <f t="shared" si="174"/>
        <v>0</v>
      </c>
      <c r="BS193" s="45">
        <f t="shared" si="146"/>
        <v>0</v>
      </c>
      <c r="BT193" s="45">
        <f t="shared" si="147"/>
        <v>0</v>
      </c>
      <c r="BU193" s="45">
        <f t="shared" si="148"/>
        <v>0</v>
      </c>
      <c r="BV193" s="45">
        <f t="shared" si="149"/>
        <v>0</v>
      </c>
      <c r="BW193" s="45">
        <v>0</v>
      </c>
      <c r="BX193" s="45">
        <v>0</v>
      </c>
      <c r="BY193" s="45">
        <f t="shared" si="150"/>
        <v>0</v>
      </c>
      <c r="BZ193" s="45">
        <v>0</v>
      </c>
      <c r="CA193" s="45">
        <v>0</v>
      </c>
      <c r="CB193" s="45">
        <f t="shared" si="151"/>
        <v>0</v>
      </c>
      <c r="CC193" s="45">
        <v>0</v>
      </c>
      <c r="CD193" s="45">
        <v>0</v>
      </c>
      <c r="CE193" s="45">
        <f t="shared" si="152"/>
        <v>0</v>
      </c>
      <c r="CF193" s="45">
        <v>0</v>
      </c>
      <c r="CG193" s="45">
        <v>0</v>
      </c>
      <c r="CH193" s="45">
        <v>0</v>
      </c>
      <c r="CI193" s="45">
        <v>0</v>
      </c>
      <c r="CJ193" s="48"/>
      <c r="CK193" s="48"/>
      <c r="CL193" s="45">
        <v>0</v>
      </c>
      <c r="CM193" s="45">
        <v>0</v>
      </c>
      <c r="CN193" s="45">
        <f t="shared" si="153"/>
        <v>0</v>
      </c>
      <c r="CO193" s="115" t="s">
        <v>456</v>
      </c>
      <c r="CP193" s="45">
        <f t="shared" si="154"/>
        <v>0</v>
      </c>
      <c r="CQ193" s="45">
        <f t="shared" si="155"/>
        <v>0</v>
      </c>
      <c r="CR193" s="45">
        <f t="shared" si="156"/>
        <v>0</v>
      </c>
      <c r="CS193" s="45">
        <v>0</v>
      </c>
      <c r="CT193" s="45">
        <v>0</v>
      </c>
      <c r="CU193" s="45">
        <v>0</v>
      </c>
      <c r="CV193" s="45">
        <v>0</v>
      </c>
      <c r="CW193" s="45">
        <v>0</v>
      </c>
      <c r="CX193" s="45">
        <v>0</v>
      </c>
      <c r="CY193" s="45">
        <f t="shared" si="157"/>
        <v>0</v>
      </c>
      <c r="CZ193" s="115" t="s">
        <v>456</v>
      </c>
      <c r="DA193" s="45">
        <v>0</v>
      </c>
      <c r="DB193" s="45">
        <f t="shared" si="158"/>
        <v>0</v>
      </c>
      <c r="DC193" s="37" t="s">
        <v>456</v>
      </c>
      <c r="DD193" s="45">
        <v>0</v>
      </c>
      <c r="DE193" s="45">
        <v>0</v>
      </c>
      <c r="DF193" s="45">
        <v>0</v>
      </c>
      <c r="DG193" s="45">
        <v>0</v>
      </c>
      <c r="DH193" s="48"/>
      <c r="DI193" s="48"/>
      <c r="DJ193" s="48"/>
      <c r="DK193" s="46">
        <v>0</v>
      </c>
      <c r="DL193" s="46">
        <v>0</v>
      </c>
      <c r="DM193" s="46">
        <v>0</v>
      </c>
      <c r="DN193" s="46">
        <v>0</v>
      </c>
    </row>
    <row r="194" spans="1:118" s="27" customFormat="1">
      <c r="A194" s="26" t="s">
        <v>319</v>
      </c>
      <c r="B194" s="26" t="s">
        <v>391</v>
      </c>
      <c r="C194" s="26" t="s">
        <v>32</v>
      </c>
      <c r="D194" s="46">
        <v>117</v>
      </c>
      <c r="E194" s="45">
        <f t="shared" si="138"/>
        <v>3</v>
      </c>
      <c r="F194" s="26">
        <v>2</v>
      </c>
      <c r="G194" s="34">
        <f>(F194/E194)*100</f>
        <v>66.666666666666657</v>
      </c>
      <c r="H194" s="26">
        <v>1</v>
      </c>
      <c r="I194" s="34">
        <f>(H194/E194)*100</f>
        <v>33.333333333333329</v>
      </c>
      <c r="J194" s="26">
        <v>1</v>
      </c>
      <c r="K194" s="34">
        <f t="shared" si="167"/>
        <v>0.85470085470085477</v>
      </c>
      <c r="L194" s="26">
        <v>21</v>
      </c>
      <c r="M194" s="26">
        <v>16</v>
      </c>
      <c r="N194" s="47">
        <f t="shared" si="168"/>
        <v>13.675213675213676</v>
      </c>
      <c r="O194" s="26">
        <v>0</v>
      </c>
      <c r="P194" s="26">
        <v>0</v>
      </c>
      <c r="Q194" s="34">
        <f t="shared" si="169"/>
        <v>0</v>
      </c>
      <c r="R194" s="46">
        <f t="shared" si="139"/>
        <v>3</v>
      </c>
      <c r="S194" s="26">
        <v>3</v>
      </c>
      <c r="T194" s="34">
        <f>(S194/R194)*100</f>
        <v>100</v>
      </c>
      <c r="U194" s="26">
        <v>0</v>
      </c>
      <c r="V194" s="34">
        <f>(U194/R194)*100</f>
        <v>0</v>
      </c>
      <c r="W194" s="46">
        <v>0</v>
      </c>
      <c r="X194" s="26">
        <v>3</v>
      </c>
      <c r="Y194" s="34">
        <f t="shared" si="170"/>
        <v>2.5641025641025639</v>
      </c>
      <c r="Z194" s="46">
        <v>0</v>
      </c>
      <c r="AA194" s="34">
        <f t="shared" si="171"/>
        <v>0</v>
      </c>
      <c r="AB194" s="120" t="s">
        <v>392</v>
      </c>
      <c r="AC194" s="120" t="s">
        <v>392</v>
      </c>
      <c r="AD194" s="120" t="s">
        <v>392</v>
      </c>
      <c r="AE194" s="120" t="s">
        <v>392</v>
      </c>
      <c r="AF194" s="37" t="s">
        <v>392</v>
      </c>
      <c r="AG194" s="37" t="s">
        <v>392</v>
      </c>
      <c r="AH194" s="169">
        <v>1</v>
      </c>
      <c r="AI194" s="34">
        <f>(AH194/S194)*100</f>
        <v>33.333333333333329</v>
      </c>
      <c r="AJ194" s="169">
        <v>0</v>
      </c>
      <c r="AK194" s="37" t="s">
        <v>456</v>
      </c>
      <c r="AL194" s="169">
        <v>1</v>
      </c>
      <c r="AM194" s="34">
        <f>(AL194/X194)*100</f>
        <v>33.333333333333329</v>
      </c>
      <c r="AN194" s="169">
        <v>0</v>
      </c>
      <c r="AO194" s="37" t="s">
        <v>456</v>
      </c>
      <c r="AP194" s="45">
        <v>0</v>
      </c>
      <c r="AQ194" s="176">
        <f t="shared" si="117"/>
        <v>0</v>
      </c>
      <c r="AR194" s="45">
        <f t="shared" si="140"/>
        <v>0</v>
      </c>
      <c r="AS194" s="34">
        <f t="shared" si="172"/>
        <v>0</v>
      </c>
      <c r="AT194" s="149">
        <v>0</v>
      </c>
      <c r="AU194" s="149">
        <v>0</v>
      </c>
      <c r="AV194" s="149">
        <v>0</v>
      </c>
      <c r="AW194" s="45">
        <f t="shared" si="141"/>
        <v>0</v>
      </c>
      <c r="AX194" s="45">
        <v>0</v>
      </c>
      <c r="AY194" s="45">
        <v>0</v>
      </c>
      <c r="AZ194" s="45">
        <v>0</v>
      </c>
      <c r="BA194" s="45">
        <v>0</v>
      </c>
      <c r="BB194" s="34">
        <f t="shared" si="173"/>
        <v>0</v>
      </c>
      <c r="BC194" s="149">
        <v>0</v>
      </c>
      <c r="BD194" s="37" t="s">
        <v>456</v>
      </c>
      <c r="BE194" s="45">
        <f t="shared" si="142"/>
        <v>0</v>
      </c>
      <c r="BF194" s="45">
        <f t="shared" si="143"/>
        <v>0</v>
      </c>
      <c r="BG194" s="45">
        <f t="shared" si="144"/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5">
        <f t="shared" si="145"/>
        <v>0</v>
      </c>
      <c r="BR194" s="47">
        <f t="shared" si="174"/>
        <v>0</v>
      </c>
      <c r="BS194" s="45">
        <f t="shared" si="146"/>
        <v>0</v>
      </c>
      <c r="BT194" s="45">
        <f t="shared" si="147"/>
        <v>0</v>
      </c>
      <c r="BU194" s="45">
        <f t="shared" si="148"/>
        <v>0</v>
      </c>
      <c r="BV194" s="45">
        <f t="shared" si="149"/>
        <v>0</v>
      </c>
      <c r="BW194" s="45">
        <v>0</v>
      </c>
      <c r="BX194" s="45">
        <v>0</v>
      </c>
      <c r="BY194" s="45">
        <f t="shared" si="150"/>
        <v>0</v>
      </c>
      <c r="BZ194" s="45">
        <v>0</v>
      </c>
      <c r="CA194" s="45">
        <v>0</v>
      </c>
      <c r="CB194" s="45">
        <f t="shared" si="151"/>
        <v>0</v>
      </c>
      <c r="CC194" s="45">
        <v>0</v>
      </c>
      <c r="CD194" s="45">
        <v>0</v>
      </c>
      <c r="CE194" s="45">
        <f t="shared" si="152"/>
        <v>0</v>
      </c>
      <c r="CF194" s="45">
        <v>0</v>
      </c>
      <c r="CG194" s="45">
        <v>0</v>
      </c>
      <c r="CH194" s="45">
        <v>0</v>
      </c>
      <c r="CI194" s="45">
        <v>0</v>
      </c>
      <c r="CJ194" s="48"/>
      <c r="CK194" s="48"/>
      <c r="CL194" s="45">
        <v>0</v>
      </c>
      <c r="CM194" s="45">
        <v>0</v>
      </c>
      <c r="CN194" s="45">
        <f t="shared" si="153"/>
        <v>0</v>
      </c>
      <c r="CO194" s="115" t="s">
        <v>456</v>
      </c>
      <c r="CP194" s="45">
        <f t="shared" si="154"/>
        <v>0</v>
      </c>
      <c r="CQ194" s="45">
        <f t="shared" si="155"/>
        <v>0</v>
      </c>
      <c r="CR194" s="45">
        <f t="shared" si="156"/>
        <v>0</v>
      </c>
      <c r="CS194" s="45">
        <v>0</v>
      </c>
      <c r="CT194" s="45">
        <v>0</v>
      </c>
      <c r="CU194" s="45">
        <v>0</v>
      </c>
      <c r="CV194" s="45">
        <v>0</v>
      </c>
      <c r="CW194" s="45">
        <v>0</v>
      </c>
      <c r="CX194" s="45">
        <v>0</v>
      </c>
      <c r="CY194" s="45">
        <f t="shared" si="157"/>
        <v>0</v>
      </c>
      <c r="CZ194" s="115" t="s">
        <v>456</v>
      </c>
      <c r="DA194" s="45">
        <v>0</v>
      </c>
      <c r="DB194" s="45">
        <f t="shared" si="158"/>
        <v>0</v>
      </c>
      <c r="DC194" s="37" t="s">
        <v>456</v>
      </c>
      <c r="DD194" s="45">
        <v>0</v>
      </c>
      <c r="DE194" s="45">
        <v>0</v>
      </c>
      <c r="DF194" s="45">
        <v>0</v>
      </c>
      <c r="DG194" s="45">
        <v>0</v>
      </c>
      <c r="DH194" s="48"/>
      <c r="DI194" s="48"/>
      <c r="DJ194" s="48"/>
      <c r="DK194" s="46">
        <v>0</v>
      </c>
      <c r="DL194" s="46" t="s">
        <v>392</v>
      </c>
      <c r="DM194" s="46" t="s">
        <v>392</v>
      </c>
      <c r="DN194" s="46">
        <v>3</v>
      </c>
    </row>
    <row r="195" spans="1:118" s="27" customFormat="1">
      <c r="A195" s="26" t="s">
        <v>320</v>
      </c>
      <c r="B195" s="26" t="s">
        <v>391</v>
      </c>
      <c r="C195" s="26" t="s">
        <v>32</v>
      </c>
      <c r="D195" s="46">
        <v>189</v>
      </c>
      <c r="E195" s="45">
        <f t="shared" si="138"/>
        <v>9</v>
      </c>
      <c r="F195" s="26">
        <v>9</v>
      </c>
      <c r="G195" s="34">
        <f>(F195/E195)*100</f>
        <v>100</v>
      </c>
      <c r="H195" s="26">
        <v>0</v>
      </c>
      <c r="I195" s="34">
        <f>(H195/E195)*100</f>
        <v>0</v>
      </c>
      <c r="J195" s="26">
        <v>8</v>
      </c>
      <c r="K195" s="34">
        <f t="shared" si="167"/>
        <v>4.2328042328042326</v>
      </c>
      <c r="L195" s="26">
        <v>46</v>
      </c>
      <c r="M195" s="26">
        <v>35</v>
      </c>
      <c r="N195" s="47">
        <f t="shared" si="168"/>
        <v>18.518518518518519</v>
      </c>
      <c r="O195" s="26">
        <v>1</v>
      </c>
      <c r="P195" s="26">
        <v>1</v>
      </c>
      <c r="Q195" s="34">
        <f t="shared" si="169"/>
        <v>0.52910052910052907</v>
      </c>
      <c r="R195" s="46">
        <f t="shared" si="139"/>
        <v>5</v>
      </c>
      <c r="S195" s="26">
        <v>5</v>
      </c>
      <c r="T195" s="34">
        <f>(S195/R195)*100</f>
        <v>100</v>
      </c>
      <c r="U195" s="26">
        <v>0</v>
      </c>
      <c r="V195" s="34">
        <f>(U195/R195)*100</f>
        <v>0</v>
      </c>
      <c r="W195" s="46">
        <v>2</v>
      </c>
      <c r="X195" s="26">
        <v>4</v>
      </c>
      <c r="Y195" s="34">
        <f t="shared" si="170"/>
        <v>2.1164021164021163</v>
      </c>
      <c r="Z195" s="46">
        <v>2</v>
      </c>
      <c r="AA195" s="34">
        <f t="shared" si="171"/>
        <v>1.0582010582010581</v>
      </c>
      <c r="AB195" s="120" t="s">
        <v>392</v>
      </c>
      <c r="AC195" s="120" t="s">
        <v>392</v>
      </c>
      <c r="AD195" s="120" t="s">
        <v>392</v>
      </c>
      <c r="AE195" s="120" t="s">
        <v>392</v>
      </c>
      <c r="AF195" s="37" t="s">
        <v>392</v>
      </c>
      <c r="AG195" s="37" t="s">
        <v>392</v>
      </c>
      <c r="AH195" s="169">
        <v>2</v>
      </c>
      <c r="AI195" s="34">
        <f>(AH195/S195)*100</f>
        <v>40</v>
      </c>
      <c r="AJ195" s="169">
        <v>2</v>
      </c>
      <c r="AK195" s="34">
        <f>(AJ195/W195)*100</f>
        <v>100</v>
      </c>
      <c r="AL195" s="169">
        <v>2</v>
      </c>
      <c r="AM195" s="34">
        <f>(AL195/X195)*100</f>
        <v>50</v>
      </c>
      <c r="AN195" s="169">
        <v>2</v>
      </c>
      <c r="AO195" s="34">
        <f>(AN195/Z195)*100</f>
        <v>100</v>
      </c>
      <c r="AP195" s="45">
        <v>0</v>
      </c>
      <c r="AQ195" s="175">
        <f t="shared" si="117"/>
        <v>0</v>
      </c>
      <c r="AR195" s="45">
        <f t="shared" si="140"/>
        <v>3</v>
      </c>
      <c r="AS195" s="34">
        <f t="shared" si="172"/>
        <v>1.5873015873015872</v>
      </c>
      <c r="AT195" s="149">
        <v>0</v>
      </c>
      <c r="AU195" s="149">
        <v>3</v>
      </c>
      <c r="AV195" s="149">
        <v>0</v>
      </c>
      <c r="AW195" s="45">
        <f t="shared" si="141"/>
        <v>3</v>
      </c>
      <c r="AX195" s="45">
        <v>0</v>
      </c>
      <c r="AY195" s="45">
        <v>3</v>
      </c>
      <c r="AZ195" s="45">
        <v>0</v>
      </c>
      <c r="BA195" s="45">
        <v>3</v>
      </c>
      <c r="BB195" s="34">
        <f t="shared" si="173"/>
        <v>1.5873015873015872</v>
      </c>
      <c r="BC195" s="149">
        <v>1</v>
      </c>
      <c r="BD195" s="34">
        <f>(BC195/BA195)*100</f>
        <v>33.333333333333329</v>
      </c>
      <c r="BE195" s="45">
        <f t="shared" si="142"/>
        <v>0</v>
      </c>
      <c r="BF195" s="45">
        <f t="shared" si="143"/>
        <v>0</v>
      </c>
      <c r="BG195" s="45">
        <f t="shared" si="144"/>
        <v>3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3</v>
      </c>
      <c r="BN195" s="46">
        <v>0</v>
      </c>
      <c r="BO195" s="46">
        <v>0</v>
      </c>
      <c r="BP195" s="46">
        <v>0</v>
      </c>
      <c r="BQ195" s="45">
        <f t="shared" si="145"/>
        <v>1</v>
      </c>
      <c r="BR195" s="47">
        <f t="shared" si="174"/>
        <v>0.52910052910052907</v>
      </c>
      <c r="BS195" s="45">
        <f t="shared" si="146"/>
        <v>1</v>
      </c>
      <c r="BT195" s="45">
        <f t="shared" si="147"/>
        <v>0</v>
      </c>
      <c r="BU195" s="45">
        <f t="shared" si="148"/>
        <v>1</v>
      </c>
      <c r="BV195" s="45">
        <f t="shared" si="149"/>
        <v>0</v>
      </c>
      <c r="BW195" s="45">
        <v>0</v>
      </c>
      <c r="BX195" s="45">
        <v>0</v>
      </c>
      <c r="BY195" s="45">
        <f t="shared" si="150"/>
        <v>1</v>
      </c>
      <c r="BZ195" s="45">
        <v>0</v>
      </c>
      <c r="CA195" s="45">
        <v>1</v>
      </c>
      <c r="CB195" s="45">
        <f t="shared" si="151"/>
        <v>0</v>
      </c>
      <c r="CC195" s="45">
        <v>0</v>
      </c>
      <c r="CD195" s="45">
        <v>0</v>
      </c>
      <c r="CE195" s="45">
        <f t="shared" si="152"/>
        <v>0</v>
      </c>
      <c r="CF195" s="45">
        <v>0</v>
      </c>
      <c r="CG195" s="45">
        <v>0</v>
      </c>
      <c r="CH195" s="45">
        <v>0</v>
      </c>
      <c r="CI195" s="45">
        <v>0</v>
      </c>
      <c r="CJ195" s="48"/>
      <c r="CK195" s="48"/>
      <c r="CL195" s="45">
        <v>0</v>
      </c>
      <c r="CM195" s="45">
        <v>0</v>
      </c>
      <c r="CN195" s="45">
        <f t="shared" si="153"/>
        <v>0</v>
      </c>
      <c r="CO195" s="47">
        <f>(CN195/BQ195)*100</f>
        <v>0</v>
      </c>
      <c r="CP195" s="45">
        <f t="shared" si="154"/>
        <v>0</v>
      </c>
      <c r="CQ195" s="45">
        <f t="shared" si="155"/>
        <v>0</v>
      </c>
      <c r="CR195" s="45">
        <f t="shared" si="156"/>
        <v>0</v>
      </c>
      <c r="CS195" s="45">
        <v>0</v>
      </c>
      <c r="CT195" s="45">
        <v>0</v>
      </c>
      <c r="CU195" s="45">
        <v>0</v>
      </c>
      <c r="CV195" s="45">
        <v>0</v>
      </c>
      <c r="CW195" s="45">
        <v>0</v>
      </c>
      <c r="CX195" s="45">
        <v>0</v>
      </c>
      <c r="CY195" s="45">
        <f t="shared" si="157"/>
        <v>1</v>
      </c>
      <c r="CZ195" s="47">
        <f>(CY195/BQ195)*100</f>
        <v>100</v>
      </c>
      <c r="DA195" s="45">
        <v>0</v>
      </c>
      <c r="DB195" s="45">
        <f t="shared" si="158"/>
        <v>0</v>
      </c>
      <c r="DC195" s="37" t="s">
        <v>456</v>
      </c>
      <c r="DD195" s="45">
        <v>0</v>
      </c>
      <c r="DE195" s="45">
        <v>0</v>
      </c>
      <c r="DF195" s="45">
        <v>0</v>
      </c>
      <c r="DG195" s="45">
        <v>0</v>
      </c>
      <c r="DH195" s="48"/>
      <c r="DI195" s="48"/>
      <c r="DJ195" s="48"/>
      <c r="DK195" s="46">
        <v>0</v>
      </c>
      <c r="DL195" s="46" t="s">
        <v>392</v>
      </c>
      <c r="DM195" s="46" t="s">
        <v>392</v>
      </c>
      <c r="DN195" s="46">
        <v>5</v>
      </c>
    </row>
    <row r="196" spans="1:118" s="27" customFormat="1">
      <c r="A196" s="26" t="s">
        <v>441</v>
      </c>
      <c r="B196" s="26" t="s">
        <v>442</v>
      </c>
      <c r="C196" s="26" t="s">
        <v>34</v>
      </c>
      <c r="D196" s="46">
        <v>17</v>
      </c>
      <c r="E196" s="45">
        <f t="shared" si="138"/>
        <v>0</v>
      </c>
      <c r="F196" s="46">
        <v>0</v>
      </c>
      <c r="G196" s="37" t="s">
        <v>456</v>
      </c>
      <c r="H196" s="46">
        <v>0</v>
      </c>
      <c r="I196" s="37" t="s">
        <v>456</v>
      </c>
      <c r="J196" s="46">
        <v>0</v>
      </c>
      <c r="K196" s="34">
        <f t="shared" si="167"/>
        <v>0</v>
      </c>
      <c r="L196" s="46">
        <v>17</v>
      </c>
      <c r="M196" s="46">
        <v>8</v>
      </c>
      <c r="N196" s="47">
        <f t="shared" si="168"/>
        <v>47.058823529411761</v>
      </c>
      <c r="O196" s="46">
        <v>5</v>
      </c>
      <c r="P196" s="46">
        <v>2</v>
      </c>
      <c r="Q196" s="34">
        <f t="shared" si="169"/>
        <v>11.76470588235294</v>
      </c>
      <c r="R196" s="46">
        <f t="shared" si="139"/>
        <v>0</v>
      </c>
      <c r="S196" s="46">
        <v>0</v>
      </c>
      <c r="T196" s="37" t="s">
        <v>456</v>
      </c>
      <c r="U196" s="46">
        <v>0</v>
      </c>
      <c r="V196" s="37" t="s">
        <v>456</v>
      </c>
      <c r="W196" s="46">
        <v>0</v>
      </c>
      <c r="X196" s="46">
        <v>0</v>
      </c>
      <c r="Y196" s="34">
        <f t="shared" si="170"/>
        <v>0</v>
      </c>
      <c r="Z196" s="46">
        <v>0</v>
      </c>
      <c r="AA196" s="34">
        <f t="shared" si="171"/>
        <v>0</v>
      </c>
      <c r="AB196" s="42"/>
      <c r="AC196" s="42"/>
      <c r="AD196" s="42"/>
      <c r="AE196" s="42"/>
      <c r="AF196" s="34"/>
      <c r="AG196" s="34"/>
      <c r="AH196" s="45">
        <v>0</v>
      </c>
      <c r="AI196" s="37" t="s">
        <v>456</v>
      </c>
      <c r="AJ196" s="45">
        <v>0</v>
      </c>
      <c r="AK196" s="37" t="s">
        <v>456</v>
      </c>
      <c r="AL196" s="45">
        <v>0</v>
      </c>
      <c r="AM196" s="37" t="s">
        <v>456</v>
      </c>
      <c r="AN196" s="45">
        <v>0</v>
      </c>
      <c r="AO196" s="37" t="s">
        <v>456</v>
      </c>
      <c r="AP196" s="45">
        <v>0</v>
      </c>
      <c r="AQ196" s="175">
        <f t="shared" si="117"/>
        <v>0</v>
      </c>
      <c r="AR196" s="45">
        <f t="shared" si="140"/>
        <v>0</v>
      </c>
      <c r="AS196" s="34">
        <f t="shared" si="172"/>
        <v>0</v>
      </c>
      <c r="AT196" s="149">
        <v>0</v>
      </c>
      <c r="AU196" s="149">
        <v>0</v>
      </c>
      <c r="AV196" s="149">
        <v>0</v>
      </c>
      <c r="AW196" s="45">
        <f t="shared" si="141"/>
        <v>0</v>
      </c>
      <c r="AX196" s="45">
        <v>0</v>
      </c>
      <c r="AY196" s="45">
        <v>0</v>
      </c>
      <c r="AZ196" s="45">
        <v>0</v>
      </c>
      <c r="BA196" s="45">
        <v>0</v>
      </c>
      <c r="BB196" s="34">
        <f t="shared" si="173"/>
        <v>0</v>
      </c>
      <c r="BC196" s="149">
        <v>0</v>
      </c>
      <c r="BD196" s="37" t="s">
        <v>456</v>
      </c>
      <c r="BE196" s="45">
        <f t="shared" si="142"/>
        <v>0</v>
      </c>
      <c r="BF196" s="45">
        <f t="shared" si="143"/>
        <v>0</v>
      </c>
      <c r="BG196" s="45">
        <f t="shared" si="144"/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5">
        <f t="shared" si="145"/>
        <v>0</v>
      </c>
      <c r="BR196" s="47">
        <f t="shared" si="174"/>
        <v>0</v>
      </c>
      <c r="BS196" s="45">
        <f t="shared" si="146"/>
        <v>0</v>
      </c>
      <c r="BT196" s="45">
        <f t="shared" si="147"/>
        <v>0</v>
      </c>
      <c r="BU196" s="45">
        <f t="shared" si="148"/>
        <v>0</v>
      </c>
      <c r="BV196" s="45">
        <f t="shared" si="149"/>
        <v>0</v>
      </c>
      <c r="BW196" s="45">
        <v>0</v>
      </c>
      <c r="BX196" s="45">
        <v>0</v>
      </c>
      <c r="BY196" s="45">
        <f t="shared" si="150"/>
        <v>0</v>
      </c>
      <c r="BZ196" s="45">
        <v>0</v>
      </c>
      <c r="CA196" s="45">
        <v>0</v>
      </c>
      <c r="CB196" s="45">
        <f t="shared" si="151"/>
        <v>0</v>
      </c>
      <c r="CC196" s="45">
        <v>0</v>
      </c>
      <c r="CD196" s="45">
        <v>0</v>
      </c>
      <c r="CE196" s="45">
        <f t="shared" si="152"/>
        <v>0</v>
      </c>
      <c r="CF196" s="45">
        <v>0</v>
      </c>
      <c r="CG196" s="45">
        <v>0</v>
      </c>
      <c r="CH196" s="45">
        <v>0</v>
      </c>
      <c r="CI196" s="45">
        <v>0</v>
      </c>
      <c r="CJ196" s="48"/>
      <c r="CK196" s="48"/>
      <c r="CL196" s="45">
        <v>0</v>
      </c>
      <c r="CM196" s="45">
        <v>0</v>
      </c>
      <c r="CN196" s="45">
        <f t="shared" si="153"/>
        <v>0</v>
      </c>
      <c r="CO196" s="115" t="s">
        <v>456</v>
      </c>
      <c r="CP196" s="45">
        <f t="shared" si="154"/>
        <v>0</v>
      </c>
      <c r="CQ196" s="45">
        <f t="shared" si="155"/>
        <v>0</v>
      </c>
      <c r="CR196" s="45">
        <f t="shared" si="156"/>
        <v>0</v>
      </c>
      <c r="CS196" s="45">
        <v>0</v>
      </c>
      <c r="CT196" s="45">
        <v>0</v>
      </c>
      <c r="CU196" s="45">
        <v>0</v>
      </c>
      <c r="CV196" s="45">
        <v>0</v>
      </c>
      <c r="CW196" s="45">
        <v>0</v>
      </c>
      <c r="CX196" s="45">
        <v>0</v>
      </c>
      <c r="CY196" s="45">
        <f t="shared" si="157"/>
        <v>0</v>
      </c>
      <c r="CZ196" s="115" t="s">
        <v>456</v>
      </c>
      <c r="DA196" s="45">
        <v>0</v>
      </c>
      <c r="DB196" s="45">
        <f t="shared" si="158"/>
        <v>0</v>
      </c>
      <c r="DC196" s="37" t="s">
        <v>456</v>
      </c>
      <c r="DD196" s="45">
        <v>0</v>
      </c>
      <c r="DE196" s="45">
        <v>0</v>
      </c>
      <c r="DF196" s="45">
        <v>0</v>
      </c>
      <c r="DG196" s="45">
        <v>0</v>
      </c>
      <c r="DH196" s="48"/>
      <c r="DI196" s="48"/>
      <c r="DJ196" s="48"/>
      <c r="DK196" s="46">
        <v>0</v>
      </c>
      <c r="DL196" s="46">
        <v>0</v>
      </c>
      <c r="DM196" s="46">
        <v>0</v>
      </c>
      <c r="DN196" s="46">
        <v>0</v>
      </c>
    </row>
    <row r="197" spans="1:118" s="27" customFormat="1">
      <c r="A197" s="26" t="s">
        <v>441</v>
      </c>
      <c r="B197" s="26" t="s">
        <v>447</v>
      </c>
      <c r="C197" s="26" t="s">
        <v>34</v>
      </c>
      <c r="D197" s="46">
        <v>81</v>
      </c>
      <c r="E197" s="169" t="s">
        <v>392</v>
      </c>
      <c r="F197" s="26" t="s">
        <v>392</v>
      </c>
      <c r="G197" s="37" t="s">
        <v>456</v>
      </c>
      <c r="H197" s="26" t="s">
        <v>392</v>
      </c>
      <c r="I197" s="37" t="s">
        <v>456</v>
      </c>
      <c r="J197" s="26" t="s">
        <v>392</v>
      </c>
      <c r="K197" s="37" t="s">
        <v>456</v>
      </c>
      <c r="L197" s="26" t="s">
        <v>392</v>
      </c>
      <c r="M197" s="26" t="s">
        <v>392</v>
      </c>
      <c r="N197" s="115" t="s">
        <v>456</v>
      </c>
      <c r="O197" s="26" t="s">
        <v>392</v>
      </c>
      <c r="P197" s="26" t="s">
        <v>392</v>
      </c>
      <c r="Q197" s="37" t="s">
        <v>456</v>
      </c>
      <c r="R197" s="26" t="s">
        <v>392</v>
      </c>
      <c r="S197" s="26" t="s">
        <v>392</v>
      </c>
      <c r="T197" s="37" t="s">
        <v>456</v>
      </c>
      <c r="U197" s="26" t="s">
        <v>392</v>
      </c>
      <c r="V197" s="37" t="s">
        <v>456</v>
      </c>
      <c r="W197" s="46">
        <v>2</v>
      </c>
      <c r="X197" s="26" t="s">
        <v>392</v>
      </c>
      <c r="Y197" s="37" t="s">
        <v>456</v>
      </c>
      <c r="Z197" s="46">
        <v>2</v>
      </c>
      <c r="AA197" s="34">
        <f t="shared" si="171"/>
        <v>2.4691358024691357</v>
      </c>
      <c r="AB197" s="26" t="s">
        <v>392</v>
      </c>
      <c r="AC197" s="26" t="s">
        <v>392</v>
      </c>
      <c r="AD197" s="26" t="s">
        <v>392</v>
      </c>
      <c r="AE197" s="26" t="s">
        <v>392</v>
      </c>
      <c r="AF197" s="26" t="s">
        <v>392</v>
      </c>
      <c r="AG197" s="26" t="s">
        <v>392</v>
      </c>
      <c r="AH197" s="26" t="s">
        <v>392</v>
      </c>
      <c r="AI197" s="37" t="s">
        <v>456</v>
      </c>
      <c r="AJ197" s="26" t="s">
        <v>392</v>
      </c>
      <c r="AK197" s="37" t="s">
        <v>456</v>
      </c>
      <c r="AL197" s="26" t="s">
        <v>392</v>
      </c>
      <c r="AM197" s="37" t="s">
        <v>456</v>
      </c>
      <c r="AN197" s="26" t="s">
        <v>392</v>
      </c>
      <c r="AO197" s="37" t="s">
        <v>456</v>
      </c>
      <c r="AP197" s="45">
        <v>1</v>
      </c>
      <c r="AQ197" s="183">
        <f t="shared" si="117"/>
        <v>1.2345679012345678</v>
      </c>
      <c r="AR197" s="45">
        <f t="shared" si="140"/>
        <v>2</v>
      </c>
      <c r="AS197" s="34">
        <f t="shared" si="172"/>
        <v>2.4691358024691357</v>
      </c>
      <c r="AT197" s="149">
        <v>0</v>
      </c>
      <c r="AU197" s="149">
        <v>2</v>
      </c>
      <c r="AV197" s="149">
        <v>0</v>
      </c>
      <c r="AW197" s="45">
        <f t="shared" si="141"/>
        <v>2</v>
      </c>
      <c r="AX197" s="45">
        <v>0</v>
      </c>
      <c r="AY197" s="45">
        <v>2</v>
      </c>
      <c r="AZ197" s="45">
        <v>0</v>
      </c>
      <c r="BA197" s="45">
        <v>2</v>
      </c>
      <c r="BB197" s="34">
        <f t="shared" si="173"/>
        <v>2.4691358024691357</v>
      </c>
      <c r="BC197" s="149">
        <v>0</v>
      </c>
      <c r="BD197" s="34">
        <f>(BC197/BA197)*100</f>
        <v>0</v>
      </c>
      <c r="BE197" s="45">
        <f t="shared" si="142"/>
        <v>0</v>
      </c>
      <c r="BF197" s="45">
        <f t="shared" si="143"/>
        <v>0</v>
      </c>
      <c r="BG197" s="45">
        <f t="shared" si="144"/>
        <v>2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2</v>
      </c>
      <c r="BN197" s="46">
        <v>0</v>
      </c>
      <c r="BO197" s="46">
        <v>0</v>
      </c>
      <c r="BP197" s="46">
        <v>0</v>
      </c>
      <c r="BQ197" s="45">
        <f t="shared" si="145"/>
        <v>0</v>
      </c>
      <c r="BR197" s="47">
        <f t="shared" si="174"/>
        <v>0</v>
      </c>
      <c r="BS197" s="45">
        <f t="shared" si="146"/>
        <v>0</v>
      </c>
      <c r="BT197" s="45">
        <f t="shared" si="147"/>
        <v>0</v>
      </c>
      <c r="BU197" s="45">
        <f t="shared" si="148"/>
        <v>0</v>
      </c>
      <c r="BV197" s="45">
        <f t="shared" si="149"/>
        <v>0</v>
      </c>
      <c r="BW197" s="45">
        <v>0</v>
      </c>
      <c r="BX197" s="45">
        <v>0</v>
      </c>
      <c r="BY197" s="45">
        <f t="shared" si="150"/>
        <v>0</v>
      </c>
      <c r="BZ197" s="45">
        <v>0</v>
      </c>
      <c r="CA197" s="45">
        <v>0</v>
      </c>
      <c r="CB197" s="45">
        <f t="shared" si="151"/>
        <v>0</v>
      </c>
      <c r="CC197" s="45">
        <v>0</v>
      </c>
      <c r="CD197" s="45">
        <v>0</v>
      </c>
      <c r="CE197" s="45">
        <f t="shared" si="152"/>
        <v>0</v>
      </c>
      <c r="CF197" s="45">
        <v>0</v>
      </c>
      <c r="CG197" s="45">
        <v>0</v>
      </c>
      <c r="CH197" s="45">
        <v>0</v>
      </c>
      <c r="CI197" s="45">
        <v>0</v>
      </c>
      <c r="CJ197" s="48"/>
      <c r="CK197" s="48"/>
      <c r="CL197" s="45">
        <v>0</v>
      </c>
      <c r="CM197" s="45">
        <v>0</v>
      </c>
      <c r="CN197" s="45">
        <f t="shared" si="153"/>
        <v>0</v>
      </c>
      <c r="CO197" s="115" t="s">
        <v>456</v>
      </c>
      <c r="CP197" s="45">
        <f t="shared" si="154"/>
        <v>0</v>
      </c>
      <c r="CQ197" s="45">
        <f t="shared" si="155"/>
        <v>0</v>
      </c>
      <c r="CR197" s="45">
        <f t="shared" si="156"/>
        <v>0</v>
      </c>
      <c r="CS197" s="45">
        <v>0</v>
      </c>
      <c r="CT197" s="45">
        <v>0</v>
      </c>
      <c r="CU197" s="45">
        <v>0</v>
      </c>
      <c r="CV197" s="45">
        <v>0</v>
      </c>
      <c r="CW197" s="45">
        <v>0</v>
      </c>
      <c r="CX197" s="45">
        <v>0</v>
      </c>
      <c r="CY197" s="45">
        <f t="shared" si="157"/>
        <v>0</v>
      </c>
      <c r="CZ197" s="115" t="s">
        <v>456</v>
      </c>
      <c r="DA197" s="45">
        <v>0</v>
      </c>
      <c r="DB197" s="45">
        <f t="shared" si="158"/>
        <v>0</v>
      </c>
      <c r="DC197" s="37" t="s">
        <v>456</v>
      </c>
      <c r="DD197" s="45">
        <v>0</v>
      </c>
      <c r="DE197" s="45">
        <v>0</v>
      </c>
      <c r="DF197" s="45">
        <v>0</v>
      </c>
      <c r="DG197" s="45">
        <v>0</v>
      </c>
      <c r="DH197" s="48"/>
      <c r="DI197" s="48"/>
      <c r="DJ197" s="48"/>
      <c r="DK197" s="46">
        <v>0</v>
      </c>
      <c r="DL197" s="46">
        <v>0</v>
      </c>
      <c r="DM197" s="46">
        <v>0</v>
      </c>
      <c r="DN197" s="46">
        <v>0</v>
      </c>
    </row>
    <row r="198" spans="1:118" s="27" customFormat="1">
      <c r="A198" s="26" t="s">
        <v>321</v>
      </c>
      <c r="B198" s="26" t="s">
        <v>391</v>
      </c>
      <c r="C198" s="26" t="s">
        <v>33</v>
      </c>
      <c r="D198" s="46">
        <v>121</v>
      </c>
      <c r="E198" s="45">
        <f t="shared" ref="E198:E206" si="175">F198+H198</f>
        <v>5</v>
      </c>
      <c r="F198" s="26">
        <v>5</v>
      </c>
      <c r="G198" s="34">
        <f>(F198/E198)*100</f>
        <v>100</v>
      </c>
      <c r="H198" s="26">
        <v>0</v>
      </c>
      <c r="I198" s="34">
        <f>(H198/E198)*100</f>
        <v>0</v>
      </c>
      <c r="J198" s="26">
        <v>5</v>
      </c>
      <c r="K198" s="34">
        <f t="shared" ref="K198:K206" si="176">(J198/D198)*100</f>
        <v>4.1322314049586781</v>
      </c>
      <c r="L198" s="26">
        <v>38</v>
      </c>
      <c r="M198" s="26">
        <v>17</v>
      </c>
      <c r="N198" s="47">
        <f t="shared" ref="N198:N206" si="177">(M198/D198)*100</f>
        <v>14.049586776859504</v>
      </c>
      <c r="O198" s="26">
        <v>3</v>
      </c>
      <c r="P198" s="26">
        <v>3</v>
      </c>
      <c r="Q198" s="34">
        <f t="shared" ref="Q198:Q206" si="178">(P198/D198)*100</f>
        <v>2.4793388429752068</v>
      </c>
      <c r="R198" s="46">
        <f t="shared" ref="R198:R206" si="179">S198+U198</f>
        <v>4</v>
      </c>
      <c r="S198" s="26">
        <v>4</v>
      </c>
      <c r="T198" s="34">
        <f>(S198/R198)*100</f>
        <v>100</v>
      </c>
      <c r="U198" s="26">
        <v>0</v>
      </c>
      <c r="V198" s="34">
        <f>(U198/R198)*100</f>
        <v>0</v>
      </c>
      <c r="W198" s="46">
        <v>0</v>
      </c>
      <c r="X198" s="26">
        <v>4</v>
      </c>
      <c r="Y198" s="34">
        <f t="shared" ref="Y198:Y206" si="180">((X198)/D198)*100</f>
        <v>3.3057851239669422</v>
      </c>
      <c r="Z198" s="46">
        <v>0</v>
      </c>
      <c r="AA198" s="34">
        <f t="shared" si="171"/>
        <v>0</v>
      </c>
      <c r="AB198" s="120" t="s">
        <v>392</v>
      </c>
      <c r="AC198" s="120" t="s">
        <v>392</v>
      </c>
      <c r="AD198" s="120" t="s">
        <v>392</v>
      </c>
      <c r="AE198" s="120" t="s">
        <v>392</v>
      </c>
      <c r="AF198" s="37" t="s">
        <v>392</v>
      </c>
      <c r="AG198" s="37" t="s">
        <v>392</v>
      </c>
      <c r="AH198" s="169">
        <v>2</v>
      </c>
      <c r="AI198" s="34">
        <f>(AH198/S198)*100</f>
        <v>50</v>
      </c>
      <c r="AJ198" s="169">
        <v>0</v>
      </c>
      <c r="AK198" s="37" t="s">
        <v>456</v>
      </c>
      <c r="AL198" s="169">
        <v>2</v>
      </c>
      <c r="AM198" s="34">
        <f>(AL198/X198)*100</f>
        <v>50</v>
      </c>
      <c r="AN198" s="169">
        <v>0</v>
      </c>
      <c r="AO198" s="37" t="s">
        <v>456</v>
      </c>
      <c r="AP198" s="45">
        <v>0</v>
      </c>
      <c r="AQ198" s="175">
        <f t="shared" ref="AQ198:AQ261" si="181">(AP198/D198)*100</f>
        <v>0</v>
      </c>
      <c r="AR198" s="45">
        <f t="shared" si="140"/>
        <v>1</v>
      </c>
      <c r="AS198" s="34">
        <f t="shared" si="172"/>
        <v>0.82644628099173556</v>
      </c>
      <c r="AT198" s="149">
        <v>0</v>
      </c>
      <c r="AU198" s="149">
        <v>1</v>
      </c>
      <c r="AV198" s="149">
        <v>0</v>
      </c>
      <c r="AW198" s="45">
        <f t="shared" si="141"/>
        <v>1</v>
      </c>
      <c r="AX198" s="45">
        <v>0</v>
      </c>
      <c r="AY198" s="45">
        <v>1</v>
      </c>
      <c r="AZ198" s="45">
        <v>0</v>
      </c>
      <c r="BA198" s="45">
        <v>1</v>
      </c>
      <c r="BB198" s="34">
        <f t="shared" si="173"/>
        <v>0.82644628099173556</v>
      </c>
      <c r="BC198" s="149">
        <v>0</v>
      </c>
      <c r="BD198" s="34">
        <f>(BC198/BA198)*100</f>
        <v>0</v>
      </c>
      <c r="BE198" s="45">
        <f t="shared" si="142"/>
        <v>0</v>
      </c>
      <c r="BF198" s="45">
        <f t="shared" si="143"/>
        <v>0</v>
      </c>
      <c r="BG198" s="45">
        <f t="shared" si="144"/>
        <v>1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1</v>
      </c>
      <c r="BN198" s="46">
        <v>0</v>
      </c>
      <c r="BO198" s="46">
        <v>0</v>
      </c>
      <c r="BP198" s="46">
        <v>0</v>
      </c>
      <c r="BQ198" s="45">
        <f t="shared" si="145"/>
        <v>0</v>
      </c>
      <c r="BR198" s="47">
        <f t="shared" si="174"/>
        <v>0</v>
      </c>
      <c r="BS198" s="45">
        <f t="shared" si="146"/>
        <v>0</v>
      </c>
      <c r="BT198" s="45">
        <f t="shared" si="147"/>
        <v>0</v>
      </c>
      <c r="BU198" s="45">
        <f t="shared" si="148"/>
        <v>0</v>
      </c>
      <c r="BV198" s="45">
        <f t="shared" si="149"/>
        <v>0</v>
      </c>
      <c r="BW198" s="45">
        <v>0</v>
      </c>
      <c r="BX198" s="45">
        <v>0</v>
      </c>
      <c r="BY198" s="45">
        <f t="shared" si="150"/>
        <v>0</v>
      </c>
      <c r="BZ198" s="45">
        <v>0</v>
      </c>
      <c r="CA198" s="45">
        <v>0</v>
      </c>
      <c r="CB198" s="45">
        <f t="shared" si="151"/>
        <v>0</v>
      </c>
      <c r="CC198" s="45">
        <v>0</v>
      </c>
      <c r="CD198" s="45">
        <v>0</v>
      </c>
      <c r="CE198" s="45">
        <f t="shared" si="152"/>
        <v>0</v>
      </c>
      <c r="CF198" s="45">
        <v>0</v>
      </c>
      <c r="CG198" s="45">
        <v>0</v>
      </c>
      <c r="CH198" s="45">
        <v>0</v>
      </c>
      <c r="CI198" s="45">
        <v>0</v>
      </c>
      <c r="CJ198" s="48"/>
      <c r="CK198" s="48"/>
      <c r="CL198" s="45">
        <v>0</v>
      </c>
      <c r="CM198" s="45">
        <v>0</v>
      </c>
      <c r="CN198" s="45">
        <f t="shared" si="153"/>
        <v>0</v>
      </c>
      <c r="CO198" s="115" t="s">
        <v>456</v>
      </c>
      <c r="CP198" s="45">
        <f t="shared" si="154"/>
        <v>0</v>
      </c>
      <c r="CQ198" s="45">
        <f t="shared" si="155"/>
        <v>0</v>
      </c>
      <c r="CR198" s="45">
        <f t="shared" si="156"/>
        <v>0</v>
      </c>
      <c r="CS198" s="45">
        <v>0</v>
      </c>
      <c r="CT198" s="45">
        <v>0</v>
      </c>
      <c r="CU198" s="45">
        <v>0</v>
      </c>
      <c r="CV198" s="45">
        <v>0</v>
      </c>
      <c r="CW198" s="45">
        <v>0</v>
      </c>
      <c r="CX198" s="45">
        <v>0</v>
      </c>
      <c r="CY198" s="45">
        <f t="shared" si="157"/>
        <v>0</v>
      </c>
      <c r="CZ198" s="115" t="s">
        <v>456</v>
      </c>
      <c r="DA198" s="45">
        <v>0</v>
      </c>
      <c r="DB198" s="45">
        <f t="shared" si="158"/>
        <v>0</v>
      </c>
      <c r="DC198" s="37" t="s">
        <v>456</v>
      </c>
      <c r="DD198" s="45">
        <v>0</v>
      </c>
      <c r="DE198" s="45">
        <v>0</v>
      </c>
      <c r="DF198" s="45">
        <v>0</v>
      </c>
      <c r="DG198" s="45">
        <v>0</v>
      </c>
      <c r="DH198" s="48"/>
      <c r="DI198" s="48"/>
      <c r="DJ198" s="48"/>
      <c r="DK198" s="46">
        <v>0</v>
      </c>
      <c r="DL198" s="46" t="s">
        <v>392</v>
      </c>
      <c r="DM198" s="46" t="s">
        <v>392</v>
      </c>
      <c r="DN198" s="46">
        <v>4</v>
      </c>
    </row>
    <row r="199" spans="1:118" s="27" customFormat="1">
      <c r="A199" s="26" t="s">
        <v>178</v>
      </c>
      <c r="B199" s="26" t="s">
        <v>210</v>
      </c>
      <c r="C199" s="26" t="s">
        <v>31</v>
      </c>
      <c r="D199" s="46">
        <v>25</v>
      </c>
      <c r="E199" s="45">
        <f t="shared" si="175"/>
        <v>2</v>
      </c>
      <c r="F199" s="46">
        <v>2</v>
      </c>
      <c r="G199" s="34">
        <f>(F199/E199)*100</f>
        <v>100</v>
      </c>
      <c r="H199" s="46">
        <v>0</v>
      </c>
      <c r="I199" s="34">
        <f>(H199/E199)*100</f>
        <v>0</v>
      </c>
      <c r="J199" s="46">
        <v>2</v>
      </c>
      <c r="K199" s="34">
        <f t="shared" si="176"/>
        <v>8</v>
      </c>
      <c r="L199" s="46">
        <v>17</v>
      </c>
      <c r="M199" s="46">
        <v>8</v>
      </c>
      <c r="N199" s="47">
        <f t="shared" si="177"/>
        <v>32</v>
      </c>
      <c r="O199" s="46">
        <v>1</v>
      </c>
      <c r="P199" s="46">
        <v>1</v>
      </c>
      <c r="Q199" s="34">
        <f t="shared" si="178"/>
        <v>4</v>
      </c>
      <c r="R199" s="46">
        <f t="shared" si="179"/>
        <v>3</v>
      </c>
      <c r="S199" s="46">
        <v>3</v>
      </c>
      <c r="T199" s="34">
        <f>(S199/R199)*100</f>
        <v>100</v>
      </c>
      <c r="U199" s="46">
        <v>0</v>
      </c>
      <c r="V199" s="34">
        <f>(U199/R199)*100</f>
        <v>0</v>
      </c>
      <c r="W199" s="46">
        <v>0</v>
      </c>
      <c r="X199" s="46">
        <v>2</v>
      </c>
      <c r="Y199" s="34">
        <f t="shared" si="180"/>
        <v>8</v>
      </c>
      <c r="Z199" s="46">
        <v>0</v>
      </c>
      <c r="AA199" s="34">
        <f t="shared" si="171"/>
        <v>0</v>
      </c>
      <c r="AB199" s="42">
        <v>103.58</v>
      </c>
      <c r="AC199" s="42"/>
      <c r="AD199" s="42">
        <v>207.15</v>
      </c>
      <c r="AE199" s="42"/>
      <c r="AF199" s="34">
        <v>2</v>
      </c>
      <c r="AG199" s="34"/>
      <c r="AH199" s="45">
        <v>0</v>
      </c>
      <c r="AI199" s="34">
        <f>(AH199/S199)*100</f>
        <v>0</v>
      </c>
      <c r="AJ199" s="45">
        <v>0</v>
      </c>
      <c r="AK199" s="37" t="s">
        <v>456</v>
      </c>
      <c r="AL199" s="45">
        <v>0</v>
      </c>
      <c r="AM199" s="34">
        <f>(AL199/X199)*100</f>
        <v>0</v>
      </c>
      <c r="AN199" s="45">
        <v>0</v>
      </c>
      <c r="AO199" s="37" t="s">
        <v>456</v>
      </c>
      <c r="AP199" s="45">
        <v>0</v>
      </c>
      <c r="AQ199" s="175">
        <f t="shared" si="181"/>
        <v>0</v>
      </c>
      <c r="AR199" s="45">
        <f t="shared" si="140"/>
        <v>0</v>
      </c>
      <c r="AS199" s="34">
        <f t="shared" si="172"/>
        <v>0</v>
      </c>
      <c r="AT199" s="149">
        <v>0</v>
      </c>
      <c r="AU199" s="149">
        <v>0</v>
      </c>
      <c r="AV199" s="149">
        <v>0</v>
      </c>
      <c r="AW199" s="45">
        <f t="shared" si="141"/>
        <v>0</v>
      </c>
      <c r="AX199" s="45">
        <v>0</v>
      </c>
      <c r="AY199" s="45">
        <v>0</v>
      </c>
      <c r="AZ199" s="45">
        <v>0</v>
      </c>
      <c r="BA199" s="45">
        <v>0</v>
      </c>
      <c r="BB199" s="34">
        <f t="shared" si="173"/>
        <v>0</v>
      </c>
      <c r="BC199" s="149"/>
      <c r="BD199" s="37" t="s">
        <v>456</v>
      </c>
      <c r="BE199" s="45">
        <f t="shared" si="142"/>
        <v>0</v>
      </c>
      <c r="BF199" s="45">
        <f t="shared" si="143"/>
        <v>0</v>
      </c>
      <c r="BG199" s="45">
        <f t="shared" si="144"/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5">
        <f t="shared" si="145"/>
        <v>0</v>
      </c>
      <c r="BR199" s="47">
        <f t="shared" si="174"/>
        <v>0</v>
      </c>
      <c r="BS199" s="45">
        <f t="shared" si="146"/>
        <v>0</v>
      </c>
      <c r="BT199" s="45">
        <f t="shared" si="147"/>
        <v>0</v>
      </c>
      <c r="BU199" s="45">
        <f t="shared" si="148"/>
        <v>0</v>
      </c>
      <c r="BV199" s="45">
        <f t="shared" si="149"/>
        <v>0</v>
      </c>
      <c r="BW199" s="45">
        <v>0</v>
      </c>
      <c r="BX199" s="45">
        <v>0</v>
      </c>
      <c r="BY199" s="45">
        <f t="shared" si="150"/>
        <v>0</v>
      </c>
      <c r="BZ199" s="45">
        <v>0</v>
      </c>
      <c r="CA199" s="45">
        <v>0</v>
      </c>
      <c r="CB199" s="45">
        <f t="shared" si="151"/>
        <v>0</v>
      </c>
      <c r="CC199" s="45">
        <v>0</v>
      </c>
      <c r="CD199" s="45">
        <v>0</v>
      </c>
      <c r="CE199" s="45">
        <f t="shared" si="152"/>
        <v>0</v>
      </c>
      <c r="CF199" s="45">
        <v>0</v>
      </c>
      <c r="CG199" s="45">
        <v>0</v>
      </c>
      <c r="CH199" s="45">
        <v>0</v>
      </c>
      <c r="CI199" s="45">
        <v>0</v>
      </c>
      <c r="CJ199" s="48"/>
      <c r="CK199" s="48"/>
      <c r="CL199" s="45">
        <v>0</v>
      </c>
      <c r="CM199" s="45">
        <v>0</v>
      </c>
      <c r="CN199" s="45">
        <f t="shared" si="153"/>
        <v>0</v>
      </c>
      <c r="CO199" s="115" t="s">
        <v>456</v>
      </c>
      <c r="CP199" s="45">
        <f t="shared" si="154"/>
        <v>0</v>
      </c>
      <c r="CQ199" s="45">
        <f t="shared" si="155"/>
        <v>0</v>
      </c>
      <c r="CR199" s="45">
        <f t="shared" si="156"/>
        <v>0</v>
      </c>
      <c r="CS199" s="45">
        <v>0</v>
      </c>
      <c r="CT199" s="45">
        <v>0</v>
      </c>
      <c r="CU199" s="45">
        <v>0</v>
      </c>
      <c r="CV199" s="45">
        <v>0</v>
      </c>
      <c r="CW199" s="45">
        <v>0</v>
      </c>
      <c r="CX199" s="45">
        <v>0</v>
      </c>
      <c r="CY199" s="45">
        <f t="shared" si="157"/>
        <v>0</v>
      </c>
      <c r="CZ199" s="115" t="s">
        <v>456</v>
      </c>
      <c r="DA199" s="45">
        <v>0</v>
      </c>
      <c r="DB199" s="45">
        <f t="shared" si="158"/>
        <v>0</v>
      </c>
      <c r="DC199" s="37" t="s">
        <v>456</v>
      </c>
      <c r="DD199" s="45">
        <v>0</v>
      </c>
      <c r="DE199" s="45">
        <v>0</v>
      </c>
      <c r="DF199" s="45">
        <v>0</v>
      </c>
      <c r="DG199" s="45">
        <v>0</v>
      </c>
      <c r="DH199" s="48"/>
      <c r="DI199" s="48"/>
      <c r="DJ199" s="48"/>
      <c r="DK199" s="46">
        <v>0</v>
      </c>
      <c r="DL199" s="46">
        <v>0</v>
      </c>
      <c r="DM199" s="46">
        <v>0</v>
      </c>
      <c r="DN199" s="46">
        <v>2</v>
      </c>
    </row>
    <row r="200" spans="1:118" s="27" customFormat="1">
      <c r="A200" s="26" t="s">
        <v>179</v>
      </c>
      <c r="B200" s="26" t="s">
        <v>210</v>
      </c>
      <c r="C200" s="26" t="s">
        <v>31</v>
      </c>
      <c r="D200" s="46">
        <v>167</v>
      </c>
      <c r="E200" s="45">
        <f t="shared" si="175"/>
        <v>8</v>
      </c>
      <c r="F200" s="46">
        <v>8</v>
      </c>
      <c r="G200" s="34">
        <f>(F200/E200)*100</f>
        <v>100</v>
      </c>
      <c r="H200" s="46">
        <v>0</v>
      </c>
      <c r="I200" s="34">
        <f>(H200/E200)*100</f>
        <v>0</v>
      </c>
      <c r="J200" s="46">
        <v>7</v>
      </c>
      <c r="K200" s="34">
        <f t="shared" si="176"/>
        <v>4.1916167664670656</v>
      </c>
      <c r="L200" s="46">
        <v>140</v>
      </c>
      <c r="M200" s="46">
        <v>53</v>
      </c>
      <c r="N200" s="47">
        <f t="shared" si="177"/>
        <v>31.736526946107784</v>
      </c>
      <c r="O200" s="46">
        <v>29</v>
      </c>
      <c r="P200" s="46">
        <v>17</v>
      </c>
      <c r="Q200" s="34">
        <f t="shared" si="178"/>
        <v>10.179640718562874</v>
      </c>
      <c r="R200" s="46">
        <f t="shared" si="179"/>
        <v>20</v>
      </c>
      <c r="S200" s="46">
        <v>20</v>
      </c>
      <c r="T200" s="34">
        <f>(S200/R200)*100</f>
        <v>100</v>
      </c>
      <c r="U200" s="46">
        <v>0</v>
      </c>
      <c r="V200" s="34">
        <f>(U200/R200)*100</f>
        <v>0</v>
      </c>
      <c r="W200" s="46">
        <v>2</v>
      </c>
      <c r="X200" s="46">
        <v>15</v>
      </c>
      <c r="Y200" s="34">
        <f t="shared" si="180"/>
        <v>8.9820359281437128</v>
      </c>
      <c r="Z200" s="46">
        <v>2</v>
      </c>
      <c r="AA200" s="34">
        <f t="shared" si="171"/>
        <v>1.1976047904191618</v>
      </c>
      <c r="AB200" s="42">
        <v>94.62</v>
      </c>
      <c r="AC200" s="42">
        <v>111.53</v>
      </c>
      <c r="AD200" s="42">
        <v>439.81</v>
      </c>
      <c r="AE200" s="42">
        <v>557.66999999999996</v>
      </c>
      <c r="AF200" s="34">
        <v>5.2</v>
      </c>
      <c r="AG200" s="34">
        <v>5</v>
      </c>
      <c r="AH200" s="45">
        <v>5</v>
      </c>
      <c r="AI200" s="34">
        <f>(AH200/S200)*100</f>
        <v>25</v>
      </c>
      <c r="AJ200" s="45">
        <v>1</v>
      </c>
      <c r="AK200" s="34">
        <f>(AJ200/W200)*100</f>
        <v>50</v>
      </c>
      <c r="AL200" s="45">
        <v>5</v>
      </c>
      <c r="AM200" s="34">
        <f>(AL200/X200)*100</f>
        <v>33.333333333333329</v>
      </c>
      <c r="AN200" s="45">
        <v>1</v>
      </c>
      <c r="AO200" s="34">
        <f>(AN200/Z200)*100</f>
        <v>50</v>
      </c>
      <c r="AP200" s="45">
        <v>0</v>
      </c>
      <c r="AQ200" s="175">
        <f t="shared" si="181"/>
        <v>0</v>
      </c>
      <c r="AR200" s="45">
        <f t="shared" si="140"/>
        <v>6</v>
      </c>
      <c r="AS200" s="34">
        <f t="shared" si="172"/>
        <v>3.5928143712574849</v>
      </c>
      <c r="AT200" s="149">
        <v>0</v>
      </c>
      <c r="AU200" s="149">
        <v>6</v>
      </c>
      <c r="AV200" s="149">
        <v>0</v>
      </c>
      <c r="AW200" s="45">
        <f t="shared" si="141"/>
        <v>4</v>
      </c>
      <c r="AX200" s="45">
        <v>0</v>
      </c>
      <c r="AY200" s="45">
        <v>4</v>
      </c>
      <c r="AZ200" s="45">
        <v>0</v>
      </c>
      <c r="BA200" s="45">
        <v>4</v>
      </c>
      <c r="BB200" s="34">
        <f t="shared" si="173"/>
        <v>2.3952095808383236</v>
      </c>
      <c r="BC200" s="149"/>
      <c r="BD200" s="34">
        <f>(BC200/BA200)*100</f>
        <v>0</v>
      </c>
      <c r="BE200" s="45">
        <f t="shared" si="142"/>
        <v>0</v>
      </c>
      <c r="BF200" s="45">
        <f t="shared" si="143"/>
        <v>0</v>
      </c>
      <c r="BG200" s="45">
        <f t="shared" si="144"/>
        <v>4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4</v>
      </c>
      <c r="BN200" s="46">
        <v>0</v>
      </c>
      <c r="BO200" s="46">
        <v>0</v>
      </c>
      <c r="BP200" s="46">
        <v>0</v>
      </c>
      <c r="BQ200" s="45">
        <f t="shared" si="145"/>
        <v>2</v>
      </c>
      <c r="BR200" s="47">
        <f t="shared" si="174"/>
        <v>1.1976047904191618</v>
      </c>
      <c r="BS200" s="45">
        <f t="shared" si="146"/>
        <v>2</v>
      </c>
      <c r="BT200" s="45">
        <f t="shared" si="147"/>
        <v>0</v>
      </c>
      <c r="BU200" s="45">
        <f t="shared" si="148"/>
        <v>2</v>
      </c>
      <c r="BV200" s="45">
        <f t="shared" si="149"/>
        <v>0</v>
      </c>
      <c r="BW200" s="45">
        <v>0</v>
      </c>
      <c r="BX200" s="45">
        <v>0</v>
      </c>
      <c r="BY200" s="45">
        <f t="shared" si="150"/>
        <v>2</v>
      </c>
      <c r="BZ200" s="45">
        <v>0</v>
      </c>
      <c r="CA200" s="45">
        <v>2</v>
      </c>
      <c r="CB200" s="45">
        <f t="shared" si="151"/>
        <v>0</v>
      </c>
      <c r="CC200" s="45">
        <v>0</v>
      </c>
      <c r="CD200" s="45">
        <v>0</v>
      </c>
      <c r="CE200" s="45">
        <f t="shared" si="152"/>
        <v>0</v>
      </c>
      <c r="CF200" s="45">
        <v>0</v>
      </c>
      <c r="CG200" s="45">
        <v>0</v>
      </c>
      <c r="CH200" s="45">
        <v>0</v>
      </c>
      <c r="CI200" s="45">
        <v>0</v>
      </c>
      <c r="CJ200" s="48">
        <v>638.52</v>
      </c>
      <c r="CK200" s="48"/>
      <c r="CL200" s="45">
        <v>9</v>
      </c>
      <c r="CM200" s="45">
        <v>0</v>
      </c>
      <c r="CN200" s="45">
        <f t="shared" si="153"/>
        <v>2</v>
      </c>
      <c r="CO200" s="47">
        <f>(CN200/BQ200)*100</f>
        <v>100</v>
      </c>
      <c r="CP200" s="45">
        <f t="shared" si="154"/>
        <v>1</v>
      </c>
      <c r="CQ200" s="45">
        <f t="shared" si="155"/>
        <v>1</v>
      </c>
      <c r="CR200" s="45">
        <f t="shared" si="156"/>
        <v>0</v>
      </c>
      <c r="CS200" s="45">
        <v>1</v>
      </c>
      <c r="CT200" s="45">
        <v>1</v>
      </c>
      <c r="CU200" s="45">
        <v>0</v>
      </c>
      <c r="CV200" s="45">
        <v>0</v>
      </c>
      <c r="CW200" s="45">
        <v>0</v>
      </c>
      <c r="CX200" s="45">
        <v>0</v>
      </c>
      <c r="CY200" s="45">
        <f t="shared" si="157"/>
        <v>0</v>
      </c>
      <c r="CZ200" s="47">
        <f>(CY200/BQ200)*100</f>
        <v>0</v>
      </c>
      <c r="DA200" s="45">
        <v>0</v>
      </c>
      <c r="DB200" s="45">
        <f t="shared" si="158"/>
        <v>0</v>
      </c>
      <c r="DC200" s="37" t="s">
        <v>456</v>
      </c>
      <c r="DD200" s="45">
        <v>0</v>
      </c>
      <c r="DE200" s="45">
        <v>0</v>
      </c>
      <c r="DF200" s="45">
        <v>0</v>
      </c>
      <c r="DG200" s="45">
        <v>0</v>
      </c>
      <c r="DH200" s="48"/>
      <c r="DI200" s="48"/>
      <c r="DJ200" s="48"/>
      <c r="DK200" s="46">
        <v>0</v>
      </c>
      <c r="DL200" s="46">
        <v>0</v>
      </c>
      <c r="DM200" s="46">
        <v>1</v>
      </c>
      <c r="DN200" s="46">
        <v>15</v>
      </c>
    </row>
    <row r="201" spans="1:118" s="27" customFormat="1">
      <c r="A201" s="26" t="s">
        <v>180</v>
      </c>
      <c r="B201" s="26" t="s">
        <v>210</v>
      </c>
      <c r="C201" s="26" t="s">
        <v>31</v>
      </c>
      <c r="D201" s="46">
        <v>23</v>
      </c>
      <c r="E201" s="45">
        <f t="shared" si="175"/>
        <v>0</v>
      </c>
      <c r="F201" s="46">
        <v>0</v>
      </c>
      <c r="G201" s="37" t="s">
        <v>456</v>
      </c>
      <c r="H201" s="46">
        <v>0</v>
      </c>
      <c r="I201" s="37" t="s">
        <v>456</v>
      </c>
      <c r="J201" s="46">
        <v>0</v>
      </c>
      <c r="K201" s="34">
        <f t="shared" si="176"/>
        <v>0</v>
      </c>
      <c r="L201" s="46">
        <v>15</v>
      </c>
      <c r="M201" s="46">
        <v>5</v>
      </c>
      <c r="N201" s="47">
        <f t="shared" si="177"/>
        <v>21.739130434782609</v>
      </c>
      <c r="O201" s="46">
        <v>2</v>
      </c>
      <c r="P201" s="46">
        <v>1</v>
      </c>
      <c r="Q201" s="34">
        <f t="shared" si="178"/>
        <v>4.3478260869565215</v>
      </c>
      <c r="R201" s="46">
        <f t="shared" si="179"/>
        <v>0</v>
      </c>
      <c r="S201" s="46">
        <v>0</v>
      </c>
      <c r="T201" s="37" t="s">
        <v>456</v>
      </c>
      <c r="U201" s="46">
        <v>0</v>
      </c>
      <c r="V201" s="37" t="s">
        <v>456</v>
      </c>
      <c r="W201" s="46">
        <v>0</v>
      </c>
      <c r="X201" s="46">
        <v>0</v>
      </c>
      <c r="Y201" s="34">
        <f t="shared" si="180"/>
        <v>0</v>
      </c>
      <c r="Z201" s="46">
        <v>0</v>
      </c>
      <c r="AA201" s="34">
        <f t="shared" si="171"/>
        <v>0</v>
      </c>
      <c r="AB201" s="42"/>
      <c r="AC201" s="42"/>
      <c r="AD201" s="42"/>
      <c r="AE201" s="42"/>
      <c r="AF201" s="34"/>
      <c r="AG201" s="34"/>
      <c r="AH201" s="45">
        <v>0</v>
      </c>
      <c r="AI201" s="37" t="s">
        <v>456</v>
      </c>
      <c r="AJ201" s="45">
        <v>0</v>
      </c>
      <c r="AK201" s="37" t="s">
        <v>456</v>
      </c>
      <c r="AL201" s="45">
        <v>0</v>
      </c>
      <c r="AM201" s="37" t="s">
        <v>456</v>
      </c>
      <c r="AN201" s="45">
        <v>0</v>
      </c>
      <c r="AO201" s="37" t="s">
        <v>456</v>
      </c>
      <c r="AP201" s="45">
        <v>0</v>
      </c>
      <c r="AQ201" s="175">
        <f t="shared" si="181"/>
        <v>0</v>
      </c>
      <c r="AR201" s="45">
        <f t="shared" si="140"/>
        <v>1</v>
      </c>
      <c r="AS201" s="34">
        <f t="shared" si="172"/>
        <v>4.3478260869565215</v>
      </c>
      <c r="AT201" s="149">
        <v>0</v>
      </c>
      <c r="AU201" s="149">
        <v>1</v>
      </c>
      <c r="AV201" s="149">
        <v>0</v>
      </c>
      <c r="AW201" s="45">
        <f t="shared" si="141"/>
        <v>0</v>
      </c>
      <c r="AX201" s="45">
        <v>0</v>
      </c>
      <c r="AY201" s="45">
        <v>0</v>
      </c>
      <c r="AZ201" s="45">
        <v>0</v>
      </c>
      <c r="BA201" s="45">
        <v>0</v>
      </c>
      <c r="BB201" s="34">
        <f t="shared" si="173"/>
        <v>0</v>
      </c>
      <c r="BC201" s="149"/>
      <c r="BD201" s="37" t="s">
        <v>456</v>
      </c>
      <c r="BE201" s="45">
        <f t="shared" si="142"/>
        <v>0</v>
      </c>
      <c r="BF201" s="45">
        <f t="shared" si="143"/>
        <v>0</v>
      </c>
      <c r="BG201" s="45">
        <f t="shared" si="144"/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5">
        <f t="shared" si="145"/>
        <v>0</v>
      </c>
      <c r="BR201" s="47">
        <f t="shared" si="174"/>
        <v>0</v>
      </c>
      <c r="BS201" s="45">
        <f t="shared" si="146"/>
        <v>0</v>
      </c>
      <c r="BT201" s="45">
        <f t="shared" si="147"/>
        <v>0</v>
      </c>
      <c r="BU201" s="45">
        <f t="shared" si="148"/>
        <v>0</v>
      </c>
      <c r="BV201" s="45">
        <f t="shared" si="149"/>
        <v>0</v>
      </c>
      <c r="BW201" s="45">
        <v>0</v>
      </c>
      <c r="BX201" s="45">
        <v>0</v>
      </c>
      <c r="BY201" s="45">
        <f t="shared" si="150"/>
        <v>0</v>
      </c>
      <c r="BZ201" s="45">
        <v>0</v>
      </c>
      <c r="CA201" s="45">
        <v>0</v>
      </c>
      <c r="CB201" s="45">
        <f t="shared" si="151"/>
        <v>0</v>
      </c>
      <c r="CC201" s="45">
        <v>0</v>
      </c>
      <c r="CD201" s="45">
        <v>0</v>
      </c>
      <c r="CE201" s="45">
        <f t="shared" si="152"/>
        <v>0</v>
      </c>
      <c r="CF201" s="45">
        <v>0</v>
      </c>
      <c r="CG201" s="45">
        <v>0</v>
      </c>
      <c r="CH201" s="45">
        <v>0</v>
      </c>
      <c r="CI201" s="45">
        <v>0</v>
      </c>
      <c r="CJ201" s="48"/>
      <c r="CK201" s="48"/>
      <c r="CL201" s="45">
        <v>0</v>
      </c>
      <c r="CM201" s="45">
        <v>0</v>
      </c>
      <c r="CN201" s="45">
        <f t="shared" si="153"/>
        <v>0</v>
      </c>
      <c r="CO201" s="115" t="s">
        <v>456</v>
      </c>
      <c r="CP201" s="45">
        <f t="shared" si="154"/>
        <v>0</v>
      </c>
      <c r="CQ201" s="45">
        <f t="shared" si="155"/>
        <v>0</v>
      </c>
      <c r="CR201" s="45">
        <f t="shared" si="156"/>
        <v>0</v>
      </c>
      <c r="CS201" s="45">
        <v>0</v>
      </c>
      <c r="CT201" s="45">
        <v>0</v>
      </c>
      <c r="CU201" s="45">
        <v>0</v>
      </c>
      <c r="CV201" s="45">
        <v>0</v>
      </c>
      <c r="CW201" s="45">
        <v>0</v>
      </c>
      <c r="CX201" s="45">
        <v>0</v>
      </c>
      <c r="CY201" s="45">
        <f t="shared" si="157"/>
        <v>0</v>
      </c>
      <c r="CZ201" s="115" t="s">
        <v>456</v>
      </c>
      <c r="DA201" s="45">
        <v>0</v>
      </c>
      <c r="DB201" s="45">
        <f t="shared" si="158"/>
        <v>0</v>
      </c>
      <c r="DC201" s="37" t="s">
        <v>456</v>
      </c>
      <c r="DD201" s="45">
        <v>0</v>
      </c>
      <c r="DE201" s="45">
        <v>0</v>
      </c>
      <c r="DF201" s="45">
        <v>0</v>
      </c>
      <c r="DG201" s="45">
        <v>0</v>
      </c>
      <c r="DH201" s="48"/>
      <c r="DI201" s="48"/>
      <c r="DJ201" s="48"/>
      <c r="DK201" s="46">
        <v>0</v>
      </c>
      <c r="DL201" s="46">
        <v>0</v>
      </c>
      <c r="DM201" s="46">
        <v>0</v>
      </c>
      <c r="DN201" s="46">
        <v>0</v>
      </c>
    </row>
    <row r="202" spans="1:118" s="27" customFormat="1">
      <c r="A202" s="26" t="s">
        <v>322</v>
      </c>
      <c r="B202" s="26" t="s">
        <v>391</v>
      </c>
      <c r="C202" s="26" t="s">
        <v>32</v>
      </c>
      <c r="D202" s="46">
        <v>46</v>
      </c>
      <c r="E202" s="45">
        <f t="shared" si="175"/>
        <v>2</v>
      </c>
      <c r="F202" s="26">
        <v>2</v>
      </c>
      <c r="G202" s="34">
        <f>(F202/E202)*100</f>
        <v>100</v>
      </c>
      <c r="H202" s="26">
        <v>0</v>
      </c>
      <c r="I202" s="34">
        <f>(H202/E202)*100</f>
        <v>0</v>
      </c>
      <c r="J202" s="26">
        <v>2</v>
      </c>
      <c r="K202" s="34">
        <f t="shared" si="176"/>
        <v>4.3478260869565215</v>
      </c>
      <c r="L202" s="26">
        <v>2</v>
      </c>
      <c r="M202" s="26">
        <v>1</v>
      </c>
      <c r="N202" s="47">
        <f t="shared" si="177"/>
        <v>2.1739130434782608</v>
      </c>
      <c r="O202" s="26">
        <v>0</v>
      </c>
      <c r="P202" s="26">
        <v>0</v>
      </c>
      <c r="Q202" s="34">
        <f t="shared" si="178"/>
        <v>0</v>
      </c>
      <c r="R202" s="46">
        <f t="shared" si="179"/>
        <v>1</v>
      </c>
      <c r="S202" s="26">
        <v>1</v>
      </c>
      <c r="T202" s="34">
        <f>(S202/R202)*100</f>
        <v>100</v>
      </c>
      <c r="U202" s="26">
        <v>0</v>
      </c>
      <c r="V202" s="34">
        <f>(U202/R202)*100</f>
        <v>0</v>
      </c>
      <c r="W202" s="46">
        <v>0</v>
      </c>
      <c r="X202" s="26">
        <v>1</v>
      </c>
      <c r="Y202" s="34">
        <f t="shared" si="180"/>
        <v>2.1739130434782608</v>
      </c>
      <c r="Z202" s="46">
        <v>0</v>
      </c>
      <c r="AA202" s="34">
        <f t="shared" si="171"/>
        <v>0</v>
      </c>
      <c r="AB202" s="120" t="s">
        <v>392</v>
      </c>
      <c r="AC202" s="120" t="s">
        <v>392</v>
      </c>
      <c r="AD202" s="120" t="s">
        <v>392</v>
      </c>
      <c r="AE202" s="120" t="s">
        <v>392</v>
      </c>
      <c r="AF202" s="37" t="s">
        <v>392</v>
      </c>
      <c r="AG202" s="37" t="s">
        <v>392</v>
      </c>
      <c r="AH202" s="169">
        <v>1</v>
      </c>
      <c r="AI202" s="34">
        <f>(AH202/S202)*100</f>
        <v>100</v>
      </c>
      <c r="AJ202" s="169">
        <v>0</v>
      </c>
      <c r="AK202" s="37" t="s">
        <v>456</v>
      </c>
      <c r="AL202" s="169">
        <v>1</v>
      </c>
      <c r="AM202" s="34">
        <f>(AL202/X202)*100</f>
        <v>100</v>
      </c>
      <c r="AN202" s="169">
        <v>0</v>
      </c>
      <c r="AO202" s="37" t="s">
        <v>456</v>
      </c>
      <c r="AP202" s="45">
        <v>1</v>
      </c>
      <c r="AQ202" s="176">
        <f t="shared" si="181"/>
        <v>2.1739130434782608</v>
      </c>
      <c r="AR202" s="45">
        <f t="shared" si="140"/>
        <v>0</v>
      </c>
      <c r="AS202" s="34">
        <f t="shared" si="172"/>
        <v>0</v>
      </c>
      <c r="AT202" s="149">
        <v>0</v>
      </c>
      <c r="AU202" s="149">
        <v>0</v>
      </c>
      <c r="AV202" s="149">
        <v>0</v>
      </c>
      <c r="AW202" s="45">
        <f t="shared" si="141"/>
        <v>0</v>
      </c>
      <c r="AX202" s="45">
        <v>0</v>
      </c>
      <c r="AY202" s="45">
        <v>0</v>
      </c>
      <c r="AZ202" s="45">
        <v>0</v>
      </c>
      <c r="BA202" s="45">
        <v>0</v>
      </c>
      <c r="BB202" s="34">
        <f t="shared" si="173"/>
        <v>0</v>
      </c>
      <c r="BC202" s="149">
        <v>0</v>
      </c>
      <c r="BD202" s="37" t="s">
        <v>456</v>
      </c>
      <c r="BE202" s="45">
        <f t="shared" si="142"/>
        <v>0</v>
      </c>
      <c r="BF202" s="45">
        <f t="shared" si="143"/>
        <v>0</v>
      </c>
      <c r="BG202" s="45">
        <f t="shared" si="144"/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5">
        <f t="shared" si="145"/>
        <v>0</v>
      </c>
      <c r="BR202" s="47">
        <f t="shared" si="174"/>
        <v>0</v>
      </c>
      <c r="BS202" s="45">
        <f t="shared" si="146"/>
        <v>0</v>
      </c>
      <c r="BT202" s="45">
        <f t="shared" si="147"/>
        <v>0</v>
      </c>
      <c r="BU202" s="45">
        <f t="shared" si="148"/>
        <v>0</v>
      </c>
      <c r="BV202" s="45">
        <f t="shared" si="149"/>
        <v>0</v>
      </c>
      <c r="BW202" s="45">
        <v>0</v>
      </c>
      <c r="BX202" s="45">
        <v>0</v>
      </c>
      <c r="BY202" s="45">
        <f t="shared" si="150"/>
        <v>0</v>
      </c>
      <c r="BZ202" s="45">
        <v>0</v>
      </c>
      <c r="CA202" s="45">
        <v>0</v>
      </c>
      <c r="CB202" s="45">
        <f t="shared" si="151"/>
        <v>0</v>
      </c>
      <c r="CC202" s="45">
        <v>0</v>
      </c>
      <c r="CD202" s="45">
        <v>0</v>
      </c>
      <c r="CE202" s="45">
        <f t="shared" si="152"/>
        <v>0</v>
      </c>
      <c r="CF202" s="45">
        <v>0</v>
      </c>
      <c r="CG202" s="45">
        <v>0</v>
      </c>
      <c r="CH202" s="45">
        <v>0</v>
      </c>
      <c r="CI202" s="45">
        <v>0</v>
      </c>
      <c r="CJ202" s="48"/>
      <c r="CK202" s="48"/>
      <c r="CL202" s="45">
        <v>0</v>
      </c>
      <c r="CM202" s="45">
        <v>0</v>
      </c>
      <c r="CN202" s="45">
        <f t="shared" si="153"/>
        <v>0</v>
      </c>
      <c r="CO202" s="115" t="s">
        <v>456</v>
      </c>
      <c r="CP202" s="45">
        <f t="shared" si="154"/>
        <v>0</v>
      </c>
      <c r="CQ202" s="45">
        <f t="shared" si="155"/>
        <v>0</v>
      </c>
      <c r="CR202" s="45">
        <f t="shared" si="156"/>
        <v>0</v>
      </c>
      <c r="CS202" s="45">
        <v>0</v>
      </c>
      <c r="CT202" s="45">
        <v>0</v>
      </c>
      <c r="CU202" s="45">
        <v>0</v>
      </c>
      <c r="CV202" s="45">
        <v>0</v>
      </c>
      <c r="CW202" s="45">
        <v>0</v>
      </c>
      <c r="CX202" s="45">
        <v>0</v>
      </c>
      <c r="CY202" s="45">
        <f t="shared" si="157"/>
        <v>0</v>
      </c>
      <c r="CZ202" s="115" t="s">
        <v>456</v>
      </c>
      <c r="DA202" s="45">
        <v>0</v>
      </c>
      <c r="DB202" s="45">
        <f t="shared" si="158"/>
        <v>0</v>
      </c>
      <c r="DC202" s="37" t="s">
        <v>456</v>
      </c>
      <c r="DD202" s="45">
        <v>0</v>
      </c>
      <c r="DE202" s="45">
        <v>0</v>
      </c>
      <c r="DF202" s="45">
        <v>0</v>
      </c>
      <c r="DG202" s="45">
        <v>0</v>
      </c>
      <c r="DH202" s="48"/>
      <c r="DI202" s="48"/>
      <c r="DJ202" s="48"/>
      <c r="DK202" s="46">
        <v>0</v>
      </c>
      <c r="DL202" s="46" t="s">
        <v>392</v>
      </c>
      <c r="DM202" s="46" t="s">
        <v>392</v>
      </c>
      <c r="DN202" s="46">
        <v>1</v>
      </c>
    </row>
    <row r="203" spans="1:118" s="27" customFormat="1">
      <c r="A203" s="26" t="s">
        <v>323</v>
      </c>
      <c r="B203" s="26" t="s">
        <v>391</v>
      </c>
      <c r="C203" s="26" t="s">
        <v>34</v>
      </c>
      <c r="D203" s="46">
        <v>38</v>
      </c>
      <c r="E203" s="45">
        <f t="shared" si="175"/>
        <v>1</v>
      </c>
      <c r="F203" s="26">
        <v>1</v>
      </c>
      <c r="G203" s="34">
        <f>(F203/E203)*100</f>
        <v>100</v>
      </c>
      <c r="H203" s="26">
        <v>0</v>
      </c>
      <c r="I203" s="34">
        <f>(H203/E203)*100</f>
        <v>0</v>
      </c>
      <c r="J203" s="26">
        <v>1</v>
      </c>
      <c r="K203" s="34">
        <f t="shared" si="176"/>
        <v>2.6315789473684208</v>
      </c>
      <c r="L203" s="26">
        <v>9</v>
      </c>
      <c r="M203" s="26">
        <v>7</v>
      </c>
      <c r="N203" s="47">
        <f t="shared" si="177"/>
        <v>18.421052631578945</v>
      </c>
      <c r="O203" s="26">
        <v>1</v>
      </c>
      <c r="P203" s="26">
        <v>1</v>
      </c>
      <c r="Q203" s="34">
        <f t="shared" si="178"/>
        <v>2.6315789473684208</v>
      </c>
      <c r="R203" s="46">
        <f t="shared" si="179"/>
        <v>4</v>
      </c>
      <c r="S203" s="26">
        <v>4</v>
      </c>
      <c r="T203" s="34">
        <f>(S203/R203)*100</f>
        <v>100</v>
      </c>
      <c r="U203" s="26">
        <v>0</v>
      </c>
      <c r="V203" s="34">
        <f>(U203/R203)*100</f>
        <v>0</v>
      </c>
      <c r="W203" s="46">
        <v>4</v>
      </c>
      <c r="X203" s="26">
        <v>4</v>
      </c>
      <c r="Y203" s="34">
        <f t="shared" si="180"/>
        <v>10.526315789473683</v>
      </c>
      <c r="Z203" s="46">
        <v>4</v>
      </c>
      <c r="AA203" s="34">
        <f t="shared" si="171"/>
        <v>10.526315789473683</v>
      </c>
      <c r="AB203" s="120" t="s">
        <v>392</v>
      </c>
      <c r="AC203" s="120" t="s">
        <v>392</v>
      </c>
      <c r="AD203" s="120" t="s">
        <v>392</v>
      </c>
      <c r="AE203" s="120" t="s">
        <v>392</v>
      </c>
      <c r="AF203" s="37" t="s">
        <v>392</v>
      </c>
      <c r="AG203" s="37" t="s">
        <v>392</v>
      </c>
      <c r="AH203" s="169">
        <v>4</v>
      </c>
      <c r="AI203" s="34">
        <f>(AH203/S203)*100</f>
        <v>100</v>
      </c>
      <c r="AJ203" s="169">
        <v>4</v>
      </c>
      <c r="AK203" s="34">
        <f>(AJ203/W203)*100</f>
        <v>100</v>
      </c>
      <c r="AL203" s="169">
        <v>4</v>
      </c>
      <c r="AM203" s="34">
        <f>(AL203/X203)*100</f>
        <v>100</v>
      </c>
      <c r="AN203" s="169">
        <v>4</v>
      </c>
      <c r="AO203" s="34">
        <f>(AN203/Z203)*100</f>
        <v>100</v>
      </c>
      <c r="AP203" s="45">
        <v>0</v>
      </c>
      <c r="AQ203" s="175">
        <f t="shared" si="181"/>
        <v>0</v>
      </c>
      <c r="AR203" s="45">
        <f t="shared" si="140"/>
        <v>8</v>
      </c>
      <c r="AS203" s="34">
        <f t="shared" si="172"/>
        <v>21.052631578947366</v>
      </c>
      <c r="AT203" s="149">
        <v>0</v>
      </c>
      <c r="AU203" s="149">
        <v>8</v>
      </c>
      <c r="AV203" s="149">
        <v>0</v>
      </c>
      <c r="AW203" s="45">
        <f t="shared" si="141"/>
        <v>7</v>
      </c>
      <c r="AX203" s="45">
        <v>0</v>
      </c>
      <c r="AY203" s="45">
        <v>7</v>
      </c>
      <c r="AZ203" s="45">
        <v>0</v>
      </c>
      <c r="BA203" s="45">
        <v>4</v>
      </c>
      <c r="BB203" s="34">
        <f t="shared" si="173"/>
        <v>10.526315789473683</v>
      </c>
      <c r="BC203" s="149">
        <v>1</v>
      </c>
      <c r="BD203" s="34">
        <f>(BC203/BA203)*100</f>
        <v>25</v>
      </c>
      <c r="BE203" s="45">
        <f t="shared" si="142"/>
        <v>0</v>
      </c>
      <c r="BF203" s="45">
        <f t="shared" si="143"/>
        <v>6</v>
      </c>
      <c r="BG203" s="45">
        <f t="shared" si="144"/>
        <v>1</v>
      </c>
      <c r="BH203" s="46">
        <v>0</v>
      </c>
      <c r="BI203" s="46">
        <v>0</v>
      </c>
      <c r="BJ203" s="46">
        <v>0</v>
      </c>
      <c r="BK203" s="46">
        <v>0</v>
      </c>
      <c r="BL203" s="46">
        <v>6</v>
      </c>
      <c r="BM203" s="46">
        <v>1</v>
      </c>
      <c r="BN203" s="46">
        <v>0</v>
      </c>
      <c r="BO203" s="46">
        <v>0</v>
      </c>
      <c r="BP203" s="46">
        <v>0</v>
      </c>
      <c r="BQ203" s="45">
        <f t="shared" si="145"/>
        <v>0</v>
      </c>
      <c r="BR203" s="47">
        <f t="shared" si="174"/>
        <v>0</v>
      </c>
      <c r="BS203" s="45">
        <f t="shared" si="146"/>
        <v>0</v>
      </c>
      <c r="BT203" s="45">
        <f t="shared" si="147"/>
        <v>0</v>
      </c>
      <c r="BU203" s="45">
        <f t="shared" si="148"/>
        <v>0</v>
      </c>
      <c r="BV203" s="45">
        <f t="shared" si="149"/>
        <v>0</v>
      </c>
      <c r="BW203" s="45">
        <v>0</v>
      </c>
      <c r="BX203" s="45">
        <v>0</v>
      </c>
      <c r="BY203" s="45">
        <f t="shared" si="150"/>
        <v>0</v>
      </c>
      <c r="BZ203" s="45">
        <v>0</v>
      </c>
      <c r="CA203" s="45">
        <v>0</v>
      </c>
      <c r="CB203" s="45">
        <f t="shared" si="151"/>
        <v>0</v>
      </c>
      <c r="CC203" s="45">
        <v>0</v>
      </c>
      <c r="CD203" s="45">
        <v>0</v>
      </c>
      <c r="CE203" s="45">
        <f t="shared" si="152"/>
        <v>0</v>
      </c>
      <c r="CF203" s="45">
        <v>0</v>
      </c>
      <c r="CG203" s="45">
        <v>0</v>
      </c>
      <c r="CH203" s="45">
        <v>0</v>
      </c>
      <c r="CI203" s="45">
        <v>0</v>
      </c>
      <c r="CJ203" s="48"/>
      <c r="CK203" s="48"/>
      <c r="CL203" s="45">
        <v>0</v>
      </c>
      <c r="CM203" s="45">
        <v>0</v>
      </c>
      <c r="CN203" s="45">
        <f t="shared" si="153"/>
        <v>0</v>
      </c>
      <c r="CO203" s="115" t="s">
        <v>456</v>
      </c>
      <c r="CP203" s="45">
        <f t="shared" si="154"/>
        <v>0</v>
      </c>
      <c r="CQ203" s="45">
        <f t="shared" si="155"/>
        <v>0</v>
      </c>
      <c r="CR203" s="45">
        <f t="shared" si="156"/>
        <v>0</v>
      </c>
      <c r="CS203" s="45">
        <v>0</v>
      </c>
      <c r="CT203" s="45">
        <v>0</v>
      </c>
      <c r="CU203" s="45">
        <v>0</v>
      </c>
      <c r="CV203" s="45">
        <v>0</v>
      </c>
      <c r="CW203" s="45">
        <v>0</v>
      </c>
      <c r="CX203" s="45">
        <v>0</v>
      </c>
      <c r="CY203" s="45">
        <f t="shared" si="157"/>
        <v>0</v>
      </c>
      <c r="CZ203" s="115" t="s">
        <v>456</v>
      </c>
      <c r="DA203" s="45">
        <v>0</v>
      </c>
      <c r="DB203" s="45">
        <f t="shared" si="158"/>
        <v>0</v>
      </c>
      <c r="DC203" s="37" t="s">
        <v>456</v>
      </c>
      <c r="DD203" s="45">
        <v>0</v>
      </c>
      <c r="DE203" s="45">
        <v>0</v>
      </c>
      <c r="DF203" s="45">
        <v>0</v>
      </c>
      <c r="DG203" s="45">
        <v>0</v>
      </c>
      <c r="DH203" s="48"/>
      <c r="DI203" s="48"/>
      <c r="DJ203" s="48"/>
      <c r="DK203" s="46">
        <v>0</v>
      </c>
      <c r="DL203" s="46" t="s">
        <v>392</v>
      </c>
      <c r="DM203" s="46" t="s">
        <v>392</v>
      </c>
      <c r="DN203" s="46">
        <v>4</v>
      </c>
    </row>
    <row r="204" spans="1:118" s="27" customFormat="1">
      <c r="A204" s="26" t="s">
        <v>419</v>
      </c>
      <c r="B204" s="26" t="s">
        <v>439</v>
      </c>
      <c r="C204" s="26" t="s">
        <v>33</v>
      </c>
      <c r="D204" s="46">
        <v>9</v>
      </c>
      <c r="E204" s="45">
        <f t="shared" si="175"/>
        <v>0</v>
      </c>
      <c r="F204" s="46">
        <v>0</v>
      </c>
      <c r="G204" s="37" t="s">
        <v>456</v>
      </c>
      <c r="H204" s="46">
        <v>0</v>
      </c>
      <c r="I204" s="37" t="s">
        <v>456</v>
      </c>
      <c r="J204" s="46">
        <v>0</v>
      </c>
      <c r="K204" s="34">
        <f t="shared" si="176"/>
        <v>0</v>
      </c>
      <c r="L204" s="46">
        <v>6</v>
      </c>
      <c r="M204" s="46">
        <v>3</v>
      </c>
      <c r="N204" s="47">
        <f t="shared" si="177"/>
        <v>33.333333333333329</v>
      </c>
      <c r="O204" s="46">
        <v>4</v>
      </c>
      <c r="P204" s="46">
        <v>1</v>
      </c>
      <c r="Q204" s="34">
        <f t="shared" si="178"/>
        <v>11.111111111111111</v>
      </c>
      <c r="R204" s="46">
        <f t="shared" si="179"/>
        <v>0</v>
      </c>
      <c r="S204" s="46">
        <v>0</v>
      </c>
      <c r="T204" s="37" t="s">
        <v>456</v>
      </c>
      <c r="U204" s="46">
        <v>0</v>
      </c>
      <c r="V204" s="37" t="s">
        <v>456</v>
      </c>
      <c r="W204" s="46">
        <v>0</v>
      </c>
      <c r="X204" s="46">
        <v>0</v>
      </c>
      <c r="Y204" s="34">
        <f t="shared" si="180"/>
        <v>0</v>
      </c>
      <c r="Z204" s="46">
        <v>0</v>
      </c>
      <c r="AA204" s="34">
        <f t="shared" si="171"/>
        <v>0</v>
      </c>
      <c r="AB204" s="42">
        <v>82.61</v>
      </c>
      <c r="AC204" s="42"/>
      <c r="AD204" s="42">
        <v>515.32000000000005</v>
      </c>
      <c r="AE204" s="42"/>
      <c r="AF204" s="34">
        <v>7.8</v>
      </c>
      <c r="AG204" s="34"/>
      <c r="AH204" s="45">
        <v>0</v>
      </c>
      <c r="AI204" s="37" t="s">
        <v>456</v>
      </c>
      <c r="AJ204" s="45">
        <v>0</v>
      </c>
      <c r="AK204" s="37" t="s">
        <v>456</v>
      </c>
      <c r="AL204" s="45">
        <v>0</v>
      </c>
      <c r="AM204" s="37" t="s">
        <v>456</v>
      </c>
      <c r="AN204" s="45">
        <v>0</v>
      </c>
      <c r="AO204" s="37" t="s">
        <v>456</v>
      </c>
      <c r="AP204" s="45">
        <v>0</v>
      </c>
      <c r="AQ204" s="175">
        <f t="shared" si="181"/>
        <v>0</v>
      </c>
      <c r="AR204" s="45">
        <f t="shared" si="140"/>
        <v>0</v>
      </c>
      <c r="AS204" s="34">
        <f t="shared" si="172"/>
        <v>0</v>
      </c>
      <c r="AT204" s="149">
        <v>0</v>
      </c>
      <c r="AU204" s="149">
        <v>0</v>
      </c>
      <c r="AV204" s="149">
        <v>0</v>
      </c>
      <c r="AW204" s="45">
        <f t="shared" si="141"/>
        <v>0</v>
      </c>
      <c r="AX204" s="45">
        <v>0</v>
      </c>
      <c r="AY204" s="45">
        <v>0</v>
      </c>
      <c r="AZ204" s="45">
        <v>0</v>
      </c>
      <c r="BA204" s="45">
        <v>0</v>
      </c>
      <c r="BB204" s="34">
        <f t="shared" si="173"/>
        <v>0</v>
      </c>
      <c r="BC204" s="149">
        <v>0</v>
      </c>
      <c r="BD204" s="37" t="s">
        <v>456</v>
      </c>
      <c r="BE204" s="45">
        <f t="shared" si="142"/>
        <v>0</v>
      </c>
      <c r="BF204" s="45">
        <f t="shared" si="143"/>
        <v>0</v>
      </c>
      <c r="BG204" s="45">
        <f t="shared" si="144"/>
        <v>0</v>
      </c>
      <c r="BH204" s="46">
        <v>0</v>
      </c>
      <c r="BI204" s="46">
        <v>0</v>
      </c>
      <c r="BJ204" s="46">
        <v>0</v>
      </c>
      <c r="BK204" s="46">
        <v>0</v>
      </c>
      <c r="BL204" s="46">
        <v>0</v>
      </c>
      <c r="BM204" s="46">
        <v>0</v>
      </c>
      <c r="BN204" s="46">
        <v>0</v>
      </c>
      <c r="BO204" s="46">
        <v>0</v>
      </c>
      <c r="BP204" s="46">
        <v>0</v>
      </c>
      <c r="BQ204" s="45">
        <f t="shared" si="145"/>
        <v>0</v>
      </c>
      <c r="BR204" s="47">
        <f t="shared" si="174"/>
        <v>0</v>
      </c>
      <c r="BS204" s="45">
        <f t="shared" si="146"/>
        <v>0</v>
      </c>
      <c r="BT204" s="45">
        <f t="shared" si="147"/>
        <v>0</v>
      </c>
      <c r="BU204" s="45">
        <f t="shared" si="148"/>
        <v>0</v>
      </c>
      <c r="BV204" s="45">
        <f t="shared" si="149"/>
        <v>0</v>
      </c>
      <c r="BW204" s="45">
        <v>0</v>
      </c>
      <c r="BX204" s="45">
        <v>0</v>
      </c>
      <c r="BY204" s="45">
        <f t="shared" si="150"/>
        <v>0</v>
      </c>
      <c r="BZ204" s="45">
        <v>0</v>
      </c>
      <c r="CA204" s="45">
        <v>0</v>
      </c>
      <c r="CB204" s="45">
        <f t="shared" si="151"/>
        <v>0</v>
      </c>
      <c r="CC204" s="45">
        <v>0</v>
      </c>
      <c r="CD204" s="45">
        <v>0</v>
      </c>
      <c r="CE204" s="45">
        <f t="shared" si="152"/>
        <v>0</v>
      </c>
      <c r="CF204" s="45">
        <v>0</v>
      </c>
      <c r="CG204" s="45">
        <v>0</v>
      </c>
      <c r="CH204" s="45">
        <v>0</v>
      </c>
      <c r="CI204" s="45">
        <v>0</v>
      </c>
      <c r="CJ204" s="48"/>
      <c r="CK204" s="48"/>
      <c r="CL204" s="45">
        <v>0</v>
      </c>
      <c r="CM204" s="45">
        <v>0</v>
      </c>
      <c r="CN204" s="45">
        <f t="shared" si="153"/>
        <v>0</v>
      </c>
      <c r="CO204" s="115" t="s">
        <v>456</v>
      </c>
      <c r="CP204" s="45">
        <f t="shared" si="154"/>
        <v>0</v>
      </c>
      <c r="CQ204" s="45">
        <f t="shared" si="155"/>
        <v>0</v>
      </c>
      <c r="CR204" s="45">
        <f t="shared" si="156"/>
        <v>0</v>
      </c>
      <c r="CS204" s="45">
        <v>0</v>
      </c>
      <c r="CT204" s="45">
        <v>0</v>
      </c>
      <c r="CU204" s="45">
        <v>0</v>
      </c>
      <c r="CV204" s="45">
        <v>0</v>
      </c>
      <c r="CW204" s="45">
        <v>0</v>
      </c>
      <c r="CX204" s="45">
        <v>0</v>
      </c>
      <c r="CY204" s="45">
        <f t="shared" si="157"/>
        <v>0</v>
      </c>
      <c r="CZ204" s="115" t="s">
        <v>456</v>
      </c>
      <c r="DA204" s="45">
        <v>0</v>
      </c>
      <c r="DB204" s="45">
        <f t="shared" si="158"/>
        <v>0</v>
      </c>
      <c r="DC204" s="37" t="s">
        <v>456</v>
      </c>
      <c r="DD204" s="45">
        <v>0</v>
      </c>
      <c r="DE204" s="45">
        <v>0</v>
      </c>
      <c r="DF204" s="45">
        <v>0</v>
      </c>
      <c r="DG204" s="45">
        <v>0</v>
      </c>
      <c r="DH204" s="48"/>
      <c r="DI204" s="48"/>
      <c r="DJ204" s="48"/>
      <c r="DK204" s="46">
        <v>0</v>
      </c>
      <c r="DL204" s="46">
        <v>0</v>
      </c>
      <c r="DM204" s="46">
        <v>0</v>
      </c>
      <c r="DN204" s="46">
        <v>0</v>
      </c>
    </row>
    <row r="205" spans="1:118" s="27" customFormat="1">
      <c r="A205" s="26" t="s">
        <v>324</v>
      </c>
      <c r="B205" s="26" t="s">
        <v>391</v>
      </c>
      <c r="C205" s="26" t="s">
        <v>19</v>
      </c>
      <c r="D205" s="46">
        <v>223</v>
      </c>
      <c r="E205" s="45">
        <f t="shared" si="175"/>
        <v>2</v>
      </c>
      <c r="F205" s="26">
        <v>2</v>
      </c>
      <c r="G205" s="34">
        <f>(F205/E205)*100</f>
        <v>100</v>
      </c>
      <c r="H205" s="26">
        <v>0</v>
      </c>
      <c r="I205" s="34">
        <f>(H205/E205)*100</f>
        <v>0</v>
      </c>
      <c r="J205" s="26">
        <v>2</v>
      </c>
      <c r="K205" s="34">
        <f t="shared" si="176"/>
        <v>0.89686098654708524</v>
      </c>
      <c r="L205" s="26">
        <v>78</v>
      </c>
      <c r="M205" s="26">
        <v>42</v>
      </c>
      <c r="N205" s="47">
        <f t="shared" si="177"/>
        <v>18.834080717488789</v>
      </c>
      <c r="O205" s="26">
        <v>6</v>
      </c>
      <c r="P205" s="26">
        <v>6</v>
      </c>
      <c r="Q205" s="34">
        <f t="shared" si="178"/>
        <v>2.6905829596412558</v>
      </c>
      <c r="R205" s="46">
        <f t="shared" si="179"/>
        <v>3</v>
      </c>
      <c r="S205" s="26">
        <v>3</v>
      </c>
      <c r="T205" s="34">
        <f>(S205/R205)*100</f>
        <v>100</v>
      </c>
      <c r="U205" s="26">
        <v>0</v>
      </c>
      <c r="V205" s="34">
        <f>(U205/R205)*100</f>
        <v>0</v>
      </c>
      <c r="W205" s="46">
        <v>2</v>
      </c>
      <c r="X205" s="26">
        <v>3</v>
      </c>
      <c r="Y205" s="34">
        <f t="shared" si="180"/>
        <v>1.3452914798206279</v>
      </c>
      <c r="Z205" s="46">
        <v>2</v>
      </c>
      <c r="AA205" s="34">
        <f t="shared" si="171"/>
        <v>0.89686098654708524</v>
      </c>
      <c r="AB205" s="120" t="s">
        <v>392</v>
      </c>
      <c r="AC205" s="120" t="s">
        <v>392</v>
      </c>
      <c r="AD205" s="120" t="s">
        <v>392</v>
      </c>
      <c r="AE205" s="120" t="s">
        <v>392</v>
      </c>
      <c r="AF205" s="37" t="s">
        <v>392</v>
      </c>
      <c r="AG205" s="37" t="s">
        <v>392</v>
      </c>
      <c r="AH205" s="169">
        <v>2</v>
      </c>
      <c r="AI205" s="34">
        <f>(AH205/S205)*100</f>
        <v>66.666666666666657</v>
      </c>
      <c r="AJ205" s="169">
        <v>2</v>
      </c>
      <c r="AK205" s="34">
        <f>(AJ205/W205)*100</f>
        <v>100</v>
      </c>
      <c r="AL205" s="169">
        <v>2</v>
      </c>
      <c r="AM205" s="34">
        <f>(AL205/X205)*100</f>
        <v>66.666666666666657</v>
      </c>
      <c r="AN205" s="169">
        <v>2</v>
      </c>
      <c r="AO205" s="34">
        <f>(AN205/Z205)*100</f>
        <v>100</v>
      </c>
      <c r="AP205" s="45">
        <v>4</v>
      </c>
      <c r="AQ205" s="175">
        <f t="shared" si="181"/>
        <v>1.7937219730941705</v>
      </c>
      <c r="AR205" s="45">
        <f t="shared" si="140"/>
        <v>2</v>
      </c>
      <c r="AS205" s="34">
        <f t="shared" si="172"/>
        <v>0.89686098654708524</v>
      </c>
      <c r="AT205" s="149">
        <v>0</v>
      </c>
      <c r="AU205" s="149">
        <v>2</v>
      </c>
      <c r="AV205" s="149">
        <v>0</v>
      </c>
      <c r="AW205" s="45">
        <f t="shared" si="141"/>
        <v>2</v>
      </c>
      <c r="AX205" s="45">
        <v>0</v>
      </c>
      <c r="AY205" s="45">
        <v>2</v>
      </c>
      <c r="AZ205" s="45">
        <v>0</v>
      </c>
      <c r="BA205" s="45">
        <v>1</v>
      </c>
      <c r="BB205" s="34">
        <f t="shared" si="173"/>
        <v>0.44843049327354262</v>
      </c>
      <c r="BC205" s="149">
        <v>0</v>
      </c>
      <c r="BD205" s="34">
        <f>(BC205/BA205)*100</f>
        <v>0</v>
      </c>
      <c r="BE205" s="45">
        <f t="shared" si="142"/>
        <v>0</v>
      </c>
      <c r="BF205" s="45">
        <f t="shared" si="143"/>
        <v>1</v>
      </c>
      <c r="BG205" s="45">
        <f t="shared" si="144"/>
        <v>1</v>
      </c>
      <c r="BH205" s="46">
        <v>0</v>
      </c>
      <c r="BI205" s="46">
        <v>0</v>
      </c>
      <c r="BJ205" s="46">
        <v>0</v>
      </c>
      <c r="BK205" s="46">
        <v>0</v>
      </c>
      <c r="BL205" s="46">
        <v>1</v>
      </c>
      <c r="BM205" s="46">
        <v>1</v>
      </c>
      <c r="BN205" s="46">
        <v>0</v>
      </c>
      <c r="BO205" s="46">
        <v>0</v>
      </c>
      <c r="BP205" s="46">
        <v>0</v>
      </c>
      <c r="BQ205" s="45">
        <f t="shared" si="145"/>
        <v>2</v>
      </c>
      <c r="BR205" s="47">
        <f t="shared" si="174"/>
        <v>0.89686098654708524</v>
      </c>
      <c r="BS205" s="45">
        <f t="shared" si="146"/>
        <v>2</v>
      </c>
      <c r="BT205" s="45">
        <f t="shared" si="147"/>
        <v>0</v>
      </c>
      <c r="BU205" s="45">
        <f t="shared" si="148"/>
        <v>2</v>
      </c>
      <c r="BV205" s="45">
        <f t="shared" si="149"/>
        <v>0</v>
      </c>
      <c r="BW205" s="45">
        <v>0</v>
      </c>
      <c r="BX205" s="45">
        <v>0</v>
      </c>
      <c r="BY205" s="45">
        <f t="shared" si="150"/>
        <v>2</v>
      </c>
      <c r="BZ205" s="45">
        <v>0</v>
      </c>
      <c r="CA205" s="45">
        <v>2</v>
      </c>
      <c r="CB205" s="45">
        <f t="shared" si="151"/>
        <v>0</v>
      </c>
      <c r="CC205" s="45">
        <v>0</v>
      </c>
      <c r="CD205" s="45">
        <v>0</v>
      </c>
      <c r="CE205" s="45">
        <f t="shared" si="152"/>
        <v>0</v>
      </c>
      <c r="CF205" s="45">
        <v>0</v>
      </c>
      <c r="CG205" s="45">
        <v>0</v>
      </c>
      <c r="CH205" s="45">
        <v>0</v>
      </c>
      <c r="CI205" s="45">
        <v>0</v>
      </c>
      <c r="CJ205" s="48"/>
      <c r="CK205" s="48"/>
      <c r="CL205" s="45">
        <v>5</v>
      </c>
      <c r="CM205" s="45">
        <v>0</v>
      </c>
      <c r="CN205" s="45">
        <f t="shared" si="153"/>
        <v>1</v>
      </c>
      <c r="CO205" s="47">
        <f>(CN205/BQ205)*100</f>
        <v>50</v>
      </c>
      <c r="CP205" s="45">
        <f t="shared" si="154"/>
        <v>1</v>
      </c>
      <c r="CQ205" s="45">
        <f t="shared" si="155"/>
        <v>0</v>
      </c>
      <c r="CR205" s="45">
        <f t="shared" si="156"/>
        <v>0</v>
      </c>
      <c r="CS205" s="45">
        <v>1</v>
      </c>
      <c r="CT205" s="45">
        <v>0</v>
      </c>
      <c r="CU205" s="45">
        <v>0</v>
      </c>
      <c r="CV205" s="45">
        <v>0</v>
      </c>
      <c r="CW205" s="45">
        <v>0</v>
      </c>
      <c r="CX205" s="45">
        <v>0</v>
      </c>
      <c r="CY205" s="45">
        <f t="shared" si="157"/>
        <v>1</v>
      </c>
      <c r="CZ205" s="47">
        <f>(CY205/BQ205)*100</f>
        <v>50</v>
      </c>
      <c r="DA205" s="45">
        <v>0</v>
      </c>
      <c r="DB205" s="45">
        <f t="shared" si="158"/>
        <v>0</v>
      </c>
      <c r="DC205" s="37" t="s">
        <v>456</v>
      </c>
      <c r="DD205" s="45">
        <v>0</v>
      </c>
      <c r="DE205" s="45">
        <v>0</v>
      </c>
      <c r="DF205" s="45">
        <v>0</v>
      </c>
      <c r="DG205" s="45">
        <v>0</v>
      </c>
      <c r="DH205" s="48"/>
      <c r="DI205" s="48"/>
      <c r="DJ205" s="48"/>
      <c r="DK205" s="46">
        <v>0</v>
      </c>
      <c r="DL205" s="46" t="s">
        <v>392</v>
      </c>
      <c r="DM205" s="46" t="s">
        <v>392</v>
      </c>
      <c r="DN205" s="46">
        <v>3</v>
      </c>
    </row>
    <row r="206" spans="1:118" s="27" customFormat="1">
      <c r="A206" s="26" t="s">
        <v>325</v>
      </c>
      <c r="B206" s="26" t="s">
        <v>391</v>
      </c>
      <c r="C206" s="26" t="s">
        <v>34</v>
      </c>
      <c r="D206" s="46">
        <v>54</v>
      </c>
      <c r="E206" s="45">
        <f t="shared" si="175"/>
        <v>2</v>
      </c>
      <c r="F206" s="26">
        <v>2</v>
      </c>
      <c r="G206" s="34">
        <f>(F206/E206)*100</f>
        <v>100</v>
      </c>
      <c r="H206" s="26">
        <v>0</v>
      </c>
      <c r="I206" s="34">
        <f>(H206/E206)*100</f>
        <v>0</v>
      </c>
      <c r="J206" s="26">
        <v>2</v>
      </c>
      <c r="K206" s="34">
        <f t="shared" si="176"/>
        <v>3.7037037037037033</v>
      </c>
      <c r="L206" s="26">
        <v>11</v>
      </c>
      <c r="M206" s="26">
        <v>9</v>
      </c>
      <c r="N206" s="47">
        <f t="shared" si="177"/>
        <v>16.666666666666664</v>
      </c>
      <c r="O206" s="26">
        <v>0</v>
      </c>
      <c r="P206" s="26">
        <v>0</v>
      </c>
      <c r="Q206" s="34">
        <f t="shared" si="178"/>
        <v>0</v>
      </c>
      <c r="R206" s="46">
        <f t="shared" si="179"/>
        <v>0</v>
      </c>
      <c r="S206" s="26">
        <v>0</v>
      </c>
      <c r="T206" s="37" t="s">
        <v>456</v>
      </c>
      <c r="U206" s="26">
        <v>0</v>
      </c>
      <c r="V206" s="37" t="s">
        <v>456</v>
      </c>
      <c r="W206" s="46">
        <v>0</v>
      </c>
      <c r="X206" s="26">
        <v>0</v>
      </c>
      <c r="Y206" s="34">
        <f t="shared" si="180"/>
        <v>0</v>
      </c>
      <c r="Z206" s="46">
        <v>0</v>
      </c>
      <c r="AA206" s="34">
        <f t="shared" si="171"/>
        <v>0</v>
      </c>
      <c r="AB206" s="120" t="s">
        <v>392</v>
      </c>
      <c r="AC206" s="120" t="s">
        <v>392</v>
      </c>
      <c r="AD206" s="120" t="s">
        <v>392</v>
      </c>
      <c r="AE206" s="120" t="s">
        <v>392</v>
      </c>
      <c r="AF206" s="37" t="s">
        <v>392</v>
      </c>
      <c r="AG206" s="37" t="s">
        <v>392</v>
      </c>
      <c r="AH206" s="169">
        <v>0</v>
      </c>
      <c r="AI206" s="37" t="s">
        <v>456</v>
      </c>
      <c r="AJ206" s="169">
        <v>0</v>
      </c>
      <c r="AK206" s="37" t="s">
        <v>456</v>
      </c>
      <c r="AL206" s="169">
        <v>0</v>
      </c>
      <c r="AM206" s="37" t="s">
        <v>456</v>
      </c>
      <c r="AN206" s="169">
        <v>0</v>
      </c>
      <c r="AO206" s="37" t="s">
        <v>456</v>
      </c>
      <c r="AP206" s="45">
        <v>0</v>
      </c>
      <c r="AQ206" s="176">
        <f t="shared" si="181"/>
        <v>0</v>
      </c>
      <c r="AR206" s="45">
        <f t="shared" si="140"/>
        <v>0</v>
      </c>
      <c r="AS206" s="34">
        <f t="shared" si="172"/>
        <v>0</v>
      </c>
      <c r="AT206" s="149">
        <v>0</v>
      </c>
      <c r="AU206" s="149">
        <v>0</v>
      </c>
      <c r="AV206" s="149">
        <v>0</v>
      </c>
      <c r="AW206" s="45">
        <f t="shared" si="141"/>
        <v>0</v>
      </c>
      <c r="AX206" s="45">
        <v>0</v>
      </c>
      <c r="AY206" s="45">
        <v>0</v>
      </c>
      <c r="AZ206" s="45">
        <v>0</v>
      </c>
      <c r="BA206" s="45">
        <v>0</v>
      </c>
      <c r="BB206" s="34">
        <f t="shared" si="173"/>
        <v>0</v>
      </c>
      <c r="BC206" s="149">
        <v>0</v>
      </c>
      <c r="BD206" s="37" t="s">
        <v>456</v>
      </c>
      <c r="BE206" s="45">
        <f t="shared" si="142"/>
        <v>0</v>
      </c>
      <c r="BF206" s="45">
        <f t="shared" si="143"/>
        <v>0</v>
      </c>
      <c r="BG206" s="45">
        <f t="shared" si="144"/>
        <v>0</v>
      </c>
      <c r="BH206" s="46">
        <v>0</v>
      </c>
      <c r="BI206" s="46">
        <v>0</v>
      </c>
      <c r="BJ206" s="46">
        <v>0</v>
      </c>
      <c r="BK206" s="46">
        <v>0</v>
      </c>
      <c r="BL206" s="46">
        <v>0</v>
      </c>
      <c r="BM206" s="46">
        <v>0</v>
      </c>
      <c r="BN206" s="46">
        <v>0</v>
      </c>
      <c r="BO206" s="46">
        <v>0</v>
      </c>
      <c r="BP206" s="46">
        <v>0</v>
      </c>
      <c r="BQ206" s="45">
        <f t="shared" si="145"/>
        <v>0</v>
      </c>
      <c r="BR206" s="47">
        <f t="shared" si="174"/>
        <v>0</v>
      </c>
      <c r="BS206" s="45">
        <f t="shared" si="146"/>
        <v>0</v>
      </c>
      <c r="BT206" s="45">
        <f t="shared" si="147"/>
        <v>0</v>
      </c>
      <c r="BU206" s="45">
        <f t="shared" si="148"/>
        <v>0</v>
      </c>
      <c r="BV206" s="45">
        <f t="shared" si="149"/>
        <v>0</v>
      </c>
      <c r="BW206" s="45">
        <v>0</v>
      </c>
      <c r="BX206" s="45">
        <v>0</v>
      </c>
      <c r="BY206" s="45">
        <f t="shared" si="150"/>
        <v>0</v>
      </c>
      <c r="BZ206" s="45">
        <v>0</v>
      </c>
      <c r="CA206" s="45">
        <v>0</v>
      </c>
      <c r="CB206" s="45">
        <f t="shared" si="151"/>
        <v>0</v>
      </c>
      <c r="CC206" s="45">
        <v>0</v>
      </c>
      <c r="CD206" s="45">
        <v>0</v>
      </c>
      <c r="CE206" s="45">
        <f t="shared" si="152"/>
        <v>0</v>
      </c>
      <c r="CF206" s="45">
        <v>0</v>
      </c>
      <c r="CG206" s="45">
        <v>0</v>
      </c>
      <c r="CH206" s="45">
        <v>0</v>
      </c>
      <c r="CI206" s="45">
        <v>0</v>
      </c>
      <c r="CJ206" s="48"/>
      <c r="CK206" s="48"/>
      <c r="CL206" s="45">
        <v>0</v>
      </c>
      <c r="CM206" s="45">
        <v>0</v>
      </c>
      <c r="CN206" s="45">
        <f t="shared" si="153"/>
        <v>0</v>
      </c>
      <c r="CO206" s="115" t="s">
        <v>456</v>
      </c>
      <c r="CP206" s="45">
        <f t="shared" si="154"/>
        <v>0</v>
      </c>
      <c r="CQ206" s="45">
        <f t="shared" si="155"/>
        <v>0</v>
      </c>
      <c r="CR206" s="45">
        <f t="shared" si="156"/>
        <v>0</v>
      </c>
      <c r="CS206" s="45">
        <v>0</v>
      </c>
      <c r="CT206" s="45">
        <v>0</v>
      </c>
      <c r="CU206" s="45">
        <v>0</v>
      </c>
      <c r="CV206" s="45">
        <v>0</v>
      </c>
      <c r="CW206" s="45">
        <v>0</v>
      </c>
      <c r="CX206" s="45">
        <v>0</v>
      </c>
      <c r="CY206" s="45">
        <f t="shared" si="157"/>
        <v>0</v>
      </c>
      <c r="CZ206" s="115" t="s">
        <v>456</v>
      </c>
      <c r="DA206" s="45">
        <v>0</v>
      </c>
      <c r="DB206" s="45">
        <f t="shared" si="158"/>
        <v>0</v>
      </c>
      <c r="DC206" s="37" t="s">
        <v>456</v>
      </c>
      <c r="DD206" s="45">
        <v>0</v>
      </c>
      <c r="DE206" s="45">
        <v>0</v>
      </c>
      <c r="DF206" s="45">
        <v>0</v>
      </c>
      <c r="DG206" s="45">
        <v>0</v>
      </c>
      <c r="DH206" s="48"/>
      <c r="DI206" s="48"/>
      <c r="DJ206" s="48"/>
      <c r="DK206" s="46">
        <v>0</v>
      </c>
      <c r="DL206" s="46" t="s">
        <v>392</v>
      </c>
      <c r="DM206" s="46" t="s">
        <v>392</v>
      </c>
      <c r="DN206" s="46">
        <v>0</v>
      </c>
    </row>
    <row r="207" spans="1:118" s="27" customFormat="1">
      <c r="A207" s="26" t="s">
        <v>325</v>
      </c>
      <c r="B207" s="26" t="s">
        <v>447</v>
      </c>
      <c r="C207" s="26" t="s">
        <v>34</v>
      </c>
      <c r="D207" s="46">
        <v>2</v>
      </c>
      <c r="E207" s="169" t="s">
        <v>392</v>
      </c>
      <c r="F207" s="26" t="s">
        <v>392</v>
      </c>
      <c r="G207" s="37" t="s">
        <v>456</v>
      </c>
      <c r="H207" s="26" t="s">
        <v>392</v>
      </c>
      <c r="I207" s="37" t="s">
        <v>456</v>
      </c>
      <c r="J207" s="26" t="s">
        <v>392</v>
      </c>
      <c r="K207" s="37" t="s">
        <v>456</v>
      </c>
      <c r="L207" s="26" t="s">
        <v>392</v>
      </c>
      <c r="M207" s="26" t="s">
        <v>392</v>
      </c>
      <c r="N207" s="115" t="s">
        <v>456</v>
      </c>
      <c r="O207" s="26" t="s">
        <v>392</v>
      </c>
      <c r="P207" s="26" t="s">
        <v>392</v>
      </c>
      <c r="Q207" s="37" t="s">
        <v>456</v>
      </c>
      <c r="R207" s="26" t="s">
        <v>392</v>
      </c>
      <c r="S207" s="26" t="s">
        <v>392</v>
      </c>
      <c r="T207" s="37" t="s">
        <v>456</v>
      </c>
      <c r="U207" s="26" t="s">
        <v>392</v>
      </c>
      <c r="V207" s="37" t="s">
        <v>456</v>
      </c>
      <c r="W207" s="46">
        <v>0</v>
      </c>
      <c r="X207" s="26" t="s">
        <v>392</v>
      </c>
      <c r="Y207" s="37" t="s">
        <v>456</v>
      </c>
      <c r="Z207" s="46">
        <v>0</v>
      </c>
      <c r="AA207" s="34">
        <f t="shared" si="171"/>
        <v>0</v>
      </c>
      <c r="AB207" s="26" t="s">
        <v>392</v>
      </c>
      <c r="AC207" s="26" t="s">
        <v>392</v>
      </c>
      <c r="AD207" s="26" t="s">
        <v>392</v>
      </c>
      <c r="AE207" s="26" t="s">
        <v>392</v>
      </c>
      <c r="AF207" s="26" t="s">
        <v>392</v>
      </c>
      <c r="AG207" s="26" t="s">
        <v>392</v>
      </c>
      <c r="AH207" s="26" t="s">
        <v>392</v>
      </c>
      <c r="AI207" s="37" t="s">
        <v>456</v>
      </c>
      <c r="AJ207" s="26" t="s">
        <v>392</v>
      </c>
      <c r="AK207" s="37" t="s">
        <v>456</v>
      </c>
      <c r="AL207" s="26" t="s">
        <v>392</v>
      </c>
      <c r="AM207" s="37" t="s">
        <v>456</v>
      </c>
      <c r="AN207" s="26" t="s">
        <v>392</v>
      </c>
      <c r="AO207" s="37" t="s">
        <v>456</v>
      </c>
      <c r="AP207" s="45">
        <v>0</v>
      </c>
      <c r="AQ207" s="183">
        <f t="shared" si="181"/>
        <v>0</v>
      </c>
      <c r="AR207" s="45">
        <f t="shared" si="140"/>
        <v>0</v>
      </c>
      <c r="AS207" s="34">
        <f t="shared" si="172"/>
        <v>0</v>
      </c>
      <c r="AT207" s="149">
        <v>0</v>
      </c>
      <c r="AU207" s="149">
        <v>0</v>
      </c>
      <c r="AV207" s="149">
        <v>0</v>
      </c>
      <c r="AW207" s="45">
        <f t="shared" si="141"/>
        <v>0</v>
      </c>
      <c r="AX207" s="45">
        <v>0</v>
      </c>
      <c r="AY207" s="45">
        <v>0</v>
      </c>
      <c r="AZ207" s="45">
        <v>0</v>
      </c>
      <c r="BA207" s="45">
        <v>0</v>
      </c>
      <c r="BB207" s="34">
        <f t="shared" si="173"/>
        <v>0</v>
      </c>
      <c r="BC207" s="149">
        <v>0</v>
      </c>
      <c r="BD207" s="37" t="s">
        <v>456</v>
      </c>
      <c r="BE207" s="45">
        <f t="shared" si="142"/>
        <v>0</v>
      </c>
      <c r="BF207" s="45">
        <f t="shared" si="143"/>
        <v>0</v>
      </c>
      <c r="BG207" s="45">
        <f t="shared" si="144"/>
        <v>0</v>
      </c>
      <c r="BH207" s="46">
        <v>0</v>
      </c>
      <c r="BI207" s="46">
        <v>0</v>
      </c>
      <c r="BJ207" s="46">
        <v>0</v>
      </c>
      <c r="BK207" s="46">
        <v>0</v>
      </c>
      <c r="BL207" s="46">
        <v>0</v>
      </c>
      <c r="BM207" s="46">
        <v>0</v>
      </c>
      <c r="BN207" s="46">
        <v>0</v>
      </c>
      <c r="BO207" s="46">
        <v>0</v>
      </c>
      <c r="BP207" s="46">
        <v>0</v>
      </c>
      <c r="BQ207" s="45">
        <f t="shared" si="145"/>
        <v>0</v>
      </c>
      <c r="BR207" s="47">
        <f t="shared" si="174"/>
        <v>0</v>
      </c>
      <c r="BS207" s="45">
        <f t="shared" si="146"/>
        <v>0</v>
      </c>
      <c r="BT207" s="45">
        <f t="shared" si="147"/>
        <v>0</v>
      </c>
      <c r="BU207" s="45">
        <f t="shared" si="148"/>
        <v>0</v>
      </c>
      <c r="BV207" s="45">
        <f t="shared" si="149"/>
        <v>0</v>
      </c>
      <c r="BW207" s="45">
        <v>0</v>
      </c>
      <c r="BX207" s="45">
        <v>0</v>
      </c>
      <c r="BY207" s="45">
        <f t="shared" si="150"/>
        <v>0</v>
      </c>
      <c r="BZ207" s="45">
        <v>0</v>
      </c>
      <c r="CA207" s="45">
        <v>0</v>
      </c>
      <c r="CB207" s="45">
        <f t="shared" si="151"/>
        <v>0</v>
      </c>
      <c r="CC207" s="45">
        <v>0</v>
      </c>
      <c r="CD207" s="45">
        <v>0</v>
      </c>
      <c r="CE207" s="45">
        <f t="shared" si="152"/>
        <v>0</v>
      </c>
      <c r="CF207" s="45">
        <v>0</v>
      </c>
      <c r="CG207" s="45">
        <v>0</v>
      </c>
      <c r="CH207" s="45">
        <v>0</v>
      </c>
      <c r="CI207" s="45">
        <v>0</v>
      </c>
      <c r="CJ207" s="48"/>
      <c r="CK207" s="48"/>
      <c r="CL207" s="45">
        <v>0</v>
      </c>
      <c r="CM207" s="45">
        <v>0</v>
      </c>
      <c r="CN207" s="45">
        <f t="shared" si="153"/>
        <v>0</v>
      </c>
      <c r="CO207" s="115" t="s">
        <v>456</v>
      </c>
      <c r="CP207" s="45">
        <f t="shared" si="154"/>
        <v>0</v>
      </c>
      <c r="CQ207" s="45">
        <f t="shared" si="155"/>
        <v>0</v>
      </c>
      <c r="CR207" s="45">
        <f t="shared" si="156"/>
        <v>0</v>
      </c>
      <c r="CS207" s="45">
        <v>0</v>
      </c>
      <c r="CT207" s="45">
        <v>0</v>
      </c>
      <c r="CU207" s="45">
        <v>0</v>
      </c>
      <c r="CV207" s="45">
        <v>0</v>
      </c>
      <c r="CW207" s="45">
        <v>0</v>
      </c>
      <c r="CX207" s="45">
        <v>0</v>
      </c>
      <c r="CY207" s="45">
        <f t="shared" si="157"/>
        <v>0</v>
      </c>
      <c r="CZ207" s="115" t="s">
        <v>456</v>
      </c>
      <c r="DA207" s="45">
        <v>0</v>
      </c>
      <c r="DB207" s="45">
        <f t="shared" si="158"/>
        <v>0</v>
      </c>
      <c r="DC207" s="37" t="s">
        <v>456</v>
      </c>
      <c r="DD207" s="45">
        <v>0</v>
      </c>
      <c r="DE207" s="45">
        <v>0</v>
      </c>
      <c r="DF207" s="45">
        <v>0</v>
      </c>
      <c r="DG207" s="45">
        <v>0</v>
      </c>
      <c r="DH207" s="48"/>
      <c r="DI207" s="48"/>
      <c r="DJ207" s="48"/>
      <c r="DK207" s="46">
        <v>0</v>
      </c>
      <c r="DL207" s="46">
        <v>0</v>
      </c>
      <c r="DM207" s="46">
        <v>0</v>
      </c>
      <c r="DN207" s="46">
        <v>0</v>
      </c>
    </row>
    <row r="208" spans="1:118" s="27" customFormat="1">
      <c r="A208" s="26" t="s">
        <v>420</v>
      </c>
      <c r="B208" s="26" t="s">
        <v>439</v>
      </c>
      <c r="C208" s="26" t="s">
        <v>33</v>
      </c>
      <c r="D208" s="46">
        <v>25</v>
      </c>
      <c r="E208" s="45">
        <f t="shared" ref="E208:E239" si="182">F208+H208</f>
        <v>1</v>
      </c>
      <c r="F208" s="46">
        <v>1</v>
      </c>
      <c r="G208" s="34">
        <f>(F208/E208)*100</f>
        <v>100</v>
      </c>
      <c r="H208" s="46">
        <v>0</v>
      </c>
      <c r="I208" s="34">
        <f>(H208/E208)*100</f>
        <v>0</v>
      </c>
      <c r="J208" s="46">
        <v>1</v>
      </c>
      <c r="K208" s="34">
        <f t="shared" ref="K208:K213" si="183">(J208/D208)*100</f>
        <v>4</v>
      </c>
      <c r="L208" s="46">
        <v>25</v>
      </c>
      <c r="M208" s="46">
        <v>9</v>
      </c>
      <c r="N208" s="47">
        <f t="shared" ref="N208:N213" si="184">(M208/D208)*100</f>
        <v>36</v>
      </c>
      <c r="O208" s="46">
        <v>8</v>
      </c>
      <c r="P208" s="46">
        <v>4</v>
      </c>
      <c r="Q208" s="34">
        <f t="shared" ref="Q208:Q213" si="185">(P208/D208)*100</f>
        <v>16</v>
      </c>
      <c r="R208" s="46">
        <f t="shared" ref="R208:R239" si="186">S208+U208</f>
        <v>0</v>
      </c>
      <c r="S208" s="46">
        <v>0</v>
      </c>
      <c r="T208" s="37" t="s">
        <v>456</v>
      </c>
      <c r="U208" s="46">
        <v>0</v>
      </c>
      <c r="V208" s="37" t="s">
        <v>456</v>
      </c>
      <c r="W208" s="46">
        <v>0</v>
      </c>
      <c r="X208" s="46">
        <v>0</v>
      </c>
      <c r="Y208" s="34">
        <f t="shared" ref="Y208:Y213" si="187">((X208)/D208)*100</f>
        <v>0</v>
      </c>
      <c r="Z208" s="46">
        <v>0</v>
      </c>
      <c r="AA208" s="34">
        <f t="shared" si="171"/>
        <v>0</v>
      </c>
      <c r="AB208" s="42">
        <v>40.17</v>
      </c>
      <c r="AC208" s="42"/>
      <c r="AD208" s="42">
        <v>742.38</v>
      </c>
      <c r="AE208" s="42"/>
      <c r="AF208" s="34">
        <v>11.75</v>
      </c>
      <c r="AG208" s="34"/>
      <c r="AH208" s="45">
        <v>0</v>
      </c>
      <c r="AI208" s="37" t="s">
        <v>456</v>
      </c>
      <c r="AJ208" s="45">
        <v>0</v>
      </c>
      <c r="AK208" s="37" t="s">
        <v>456</v>
      </c>
      <c r="AL208" s="45">
        <v>0</v>
      </c>
      <c r="AM208" s="37" t="s">
        <v>456</v>
      </c>
      <c r="AN208" s="45">
        <v>0</v>
      </c>
      <c r="AO208" s="37" t="s">
        <v>456</v>
      </c>
      <c r="AP208" s="45">
        <v>0</v>
      </c>
      <c r="AQ208" s="175">
        <f t="shared" si="181"/>
        <v>0</v>
      </c>
      <c r="AR208" s="45">
        <f t="shared" si="140"/>
        <v>0</v>
      </c>
      <c r="AS208" s="34">
        <f t="shared" si="172"/>
        <v>0</v>
      </c>
      <c r="AT208" s="149">
        <v>0</v>
      </c>
      <c r="AU208" s="149">
        <v>0</v>
      </c>
      <c r="AV208" s="149">
        <v>0</v>
      </c>
      <c r="AW208" s="45">
        <f t="shared" si="141"/>
        <v>0</v>
      </c>
      <c r="AX208" s="45">
        <v>0</v>
      </c>
      <c r="AY208" s="45">
        <v>0</v>
      </c>
      <c r="AZ208" s="45">
        <v>0</v>
      </c>
      <c r="BA208" s="45">
        <v>0</v>
      </c>
      <c r="BB208" s="34">
        <f t="shared" si="173"/>
        <v>0</v>
      </c>
      <c r="BC208" s="149">
        <v>0</v>
      </c>
      <c r="BD208" s="37" t="s">
        <v>456</v>
      </c>
      <c r="BE208" s="45">
        <f t="shared" si="142"/>
        <v>0</v>
      </c>
      <c r="BF208" s="45">
        <f t="shared" si="143"/>
        <v>0</v>
      </c>
      <c r="BG208" s="45">
        <f t="shared" si="144"/>
        <v>0</v>
      </c>
      <c r="BH208" s="46">
        <v>0</v>
      </c>
      <c r="BI208" s="46">
        <v>0</v>
      </c>
      <c r="BJ208" s="46">
        <v>0</v>
      </c>
      <c r="BK208" s="46">
        <v>0</v>
      </c>
      <c r="BL208" s="46">
        <v>0</v>
      </c>
      <c r="BM208" s="46">
        <v>0</v>
      </c>
      <c r="BN208" s="46">
        <v>0</v>
      </c>
      <c r="BO208" s="46">
        <v>0</v>
      </c>
      <c r="BP208" s="46">
        <v>0</v>
      </c>
      <c r="BQ208" s="45">
        <f t="shared" si="145"/>
        <v>0</v>
      </c>
      <c r="BR208" s="47">
        <f t="shared" si="174"/>
        <v>0</v>
      </c>
      <c r="BS208" s="45">
        <f t="shared" si="146"/>
        <v>0</v>
      </c>
      <c r="BT208" s="45">
        <f t="shared" si="147"/>
        <v>0</v>
      </c>
      <c r="BU208" s="45">
        <f t="shared" si="148"/>
        <v>0</v>
      </c>
      <c r="BV208" s="45">
        <f t="shared" si="149"/>
        <v>0</v>
      </c>
      <c r="BW208" s="45">
        <v>0</v>
      </c>
      <c r="BX208" s="45">
        <v>0</v>
      </c>
      <c r="BY208" s="45">
        <f t="shared" si="150"/>
        <v>0</v>
      </c>
      <c r="BZ208" s="45">
        <v>0</v>
      </c>
      <c r="CA208" s="45">
        <v>0</v>
      </c>
      <c r="CB208" s="45">
        <f t="shared" si="151"/>
        <v>0</v>
      </c>
      <c r="CC208" s="45">
        <v>0</v>
      </c>
      <c r="CD208" s="45">
        <v>0</v>
      </c>
      <c r="CE208" s="45">
        <f t="shared" si="152"/>
        <v>0</v>
      </c>
      <c r="CF208" s="45">
        <v>0</v>
      </c>
      <c r="CG208" s="45">
        <v>0</v>
      </c>
      <c r="CH208" s="45">
        <v>0</v>
      </c>
      <c r="CI208" s="45">
        <v>0</v>
      </c>
      <c r="CJ208" s="48"/>
      <c r="CK208" s="48"/>
      <c r="CL208" s="45">
        <v>0</v>
      </c>
      <c r="CM208" s="45">
        <v>0</v>
      </c>
      <c r="CN208" s="45">
        <f t="shared" si="153"/>
        <v>0</v>
      </c>
      <c r="CO208" s="115" t="s">
        <v>456</v>
      </c>
      <c r="CP208" s="45">
        <f t="shared" si="154"/>
        <v>0</v>
      </c>
      <c r="CQ208" s="45">
        <f t="shared" si="155"/>
        <v>0</v>
      </c>
      <c r="CR208" s="45">
        <f t="shared" si="156"/>
        <v>0</v>
      </c>
      <c r="CS208" s="45">
        <v>0</v>
      </c>
      <c r="CT208" s="45">
        <v>0</v>
      </c>
      <c r="CU208" s="45">
        <v>0</v>
      </c>
      <c r="CV208" s="45">
        <v>0</v>
      </c>
      <c r="CW208" s="45">
        <v>0</v>
      </c>
      <c r="CX208" s="45">
        <v>0</v>
      </c>
      <c r="CY208" s="45">
        <f t="shared" si="157"/>
        <v>0</v>
      </c>
      <c r="CZ208" s="115" t="s">
        <v>456</v>
      </c>
      <c r="DA208" s="45">
        <v>0</v>
      </c>
      <c r="DB208" s="45">
        <f t="shared" si="158"/>
        <v>0</v>
      </c>
      <c r="DC208" s="37" t="s">
        <v>456</v>
      </c>
      <c r="DD208" s="45">
        <v>0</v>
      </c>
      <c r="DE208" s="45">
        <v>0</v>
      </c>
      <c r="DF208" s="45">
        <v>0</v>
      </c>
      <c r="DG208" s="45">
        <v>0</v>
      </c>
      <c r="DH208" s="48"/>
      <c r="DI208" s="48"/>
      <c r="DJ208" s="48"/>
      <c r="DK208" s="46">
        <v>0</v>
      </c>
      <c r="DL208" s="46">
        <v>0</v>
      </c>
      <c r="DM208" s="46">
        <v>0</v>
      </c>
      <c r="DN208" s="46">
        <v>0</v>
      </c>
    </row>
    <row r="209" spans="1:118" s="27" customFormat="1">
      <c r="A209" s="26" t="s">
        <v>181</v>
      </c>
      <c r="B209" s="26" t="s">
        <v>210</v>
      </c>
      <c r="C209" s="26" t="s">
        <v>31</v>
      </c>
      <c r="D209" s="46">
        <v>7</v>
      </c>
      <c r="E209" s="45">
        <f t="shared" si="182"/>
        <v>0</v>
      </c>
      <c r="F209" s="46">
        <v>0</v>
      </c>
      <c r="G209" s="37" t="s">
        <v>456</v>
      </c>
      <c r="H209" s="46">
        <v>0</v>
      </c>
      <c r="I209" s="37" t="s">
        <v>456</v>
      </c>
      <c r="J209" s="46">
        <v>0</v>
      </c>
      <c r="K209" s="34">
        <f t="shared" si="183"/>
        <v>0</v>
      </c>
      <c r="L209" s="46">
        <v>8</v>
      </c>
      <c r="M209" s="46">
        <v>2</v>
      </c>
      <c r="N209" s="47">
        <f t="shared" si="184"/>
        <v>28.571428571428569</v>
      </c>
      <c r="O209" s="46">
        <v>1</v>
      </c>
      <c r="P209" s="46">
        <v>1</v>
      </c>
      <c r="Q209" s="34">
        <f t="shared" si="185"/>
        <v>14.285714285714285</v>
      </c>
      <c r="R209" s="46">
        <f t="shared" si="186"/>
        <v>3</v>
      </c>
      <c r="S209" s="46">
        <v>3</v>
      </c>
      <c r="T209" s="34">
        <f>(S209/R209)*100</f>
        <v>100</v>
      </c>
      <c r="U209" s="46">
        <v>0</v>
      </c>
      <c r="V209" s="34">
        <f>(U209/R209)*100</f>
        <v>0</v>
      </c>
      <c r="W209" s="46">
        <v>0</v>
      </c>
      <c r="X209" s="46">
        <v>1</v>
      </c>
      <c r="Y209" s="34">
        <f t="shared" si="187"/>
        <v>14.285714285714285</v>
      </c>
      <c r="Z209" s="46">
        <v>0</v>
      </c>
      <c r="AA209" s="34">
        <f t="shared" si="171"/>
        <v>0</v>
      </c>
      <c r="AB209" s="42">
        <v>62.67</v>
      </c>
      <c r="AC209" s="42"/>
      <c r="AD209" s="42">
        <v>188</v>
      </c>
      <c r="AE209" s="42"/>
      <c r="AF209" s="34">
        <v>3</v>
      </c>
      <c r="AG209" s="34"/>
      <c r="AH209" s="45">
        <v>1</v>
      </c>
      <c r="AI209" s="34">
        <f>(AH209/S209)*100</f>
        <v>33.333333333333329</v>
      </c>
      <c r="AJ209" s="45">
        <v>0</v>
      </c>
      <c r="AK209" s="37" t="s">
        <v>456</v>
      </c>
      <c r="AL209" s="45">
        <v>1</v>
      </c>
      <c r="AM209" s="34">
        <f>(AL209/X209)*100</f>
        <v>100</v>
      </c>
      <c r="AN209" s="45">
        <v>0</v>
      </c>
      <c r="AO209" s="37" t="s">
        <v>456</v>
      </c>
      <c r="AP209" s="45">
        <v>0</v>
      </c>
      <c r="AQ209" s="175">
        <f t="shared" si="181"/>
        <v>0</v>
      </c>
      <c r="AR209" s="45">
        <f t="shared" si="140"/>
        <v>0</v>
      </c>
      <c r="AS209" s="34">
        <f t="shared" si="172"/>
        <v>0</v>
      </c>
      <c r="AT209" s="149">
        <v>0</v>
      </c>
      <c r="AU209" s="149">
        <v>0</v>
      </c>
      <c r="AV209" s="149">
        <v>0</v>
      </c>
      <c r="AW209" s="45">
        <f t="shared" si="141"/>
        <v>0</v>
      </c>
      <c r="AX209" s="45">
        <v>0</v>
      </c>
      <c r="AY209" s="45">
        <v>0</v>
      </c>
      <c r="AZ209" s="45">
        <v>0</v>
      </c>
      <c r="BA209" s="45">
        <v>0</v>
      </c>
      <c r="BB209" s="34">
        <f t="shared" si="173"/>
        <v>0</v>
      </c>
      <c r="BC209" s="149"/>
      <c r="BD209" s="37" t="s">
        <v>456</v>
      </c>
      <c r="BE209" s="45">
        <f t="shared" si="142"/>
        <v>0</v>
      </c>
      <c r="BF209" s="45">
        <f t="shared" si="143"/>
        <v>0</v>
      </c>
      <c r="BG209" s="45">
        <f t="shared" si="144"/>
        <v>0</v>
      </c>
      <c r="BH209" s="46">
        <v>0</v>
      </c>
      <c r="BI209" s="46">
        <v>0</v>
      </c>
      <c r="BJ209" s="46">
        <v>0</v>
      </c>
      <c r="BK209" s="46">
        <v>0</v>
      </c>
      <c r="BL209" s="46">
        <v>0</v>
      </c>
      <c r="BM209" s="46">
        <v>0</v>
      </c>
      <c r="BN209" s="46">
        <v>0</v>
      </c>
      <c r="BO209" s="46">
        <v>0</v>
      </c>
      <c r="BP209" s="46">
        <v>0</v>
      </c>
      <c r="BQ209" s="45">
        <f t="shared" si="145"/>
        <v>0</v>
      </c>
      <c r="BR209" s="47">
        <f t="shared" si="174"/>
        <v>0</v>
      </c>
      <c r="BS209" s="45">
        <f t="shared" si="146"/>
        <v>0</v>
      </c>
      <c r="BT209" s="45">
        <f t="shared" si="147"/>
        <v>0</v>
      </c>
      <c r="BU209" s="45">
        <f t="shared" si="148"/>
        <v>0</v>
      </c>
      <c r="BV209" s="45">
        <f t="shared" si="149"/>
        <v>0</v>
      </c>
      <c r="BW209" s="45">
        <v>0</v>
      </c>
      <c r="BX209" s="45">
        <v>0</v>
      </c>
      <c r="BY209" s="45">
        <f t="shared" si="150"/>
        <v>0</v>
      </c>
      <c r="BZ209" s="45">
        <v>0</v>
      </c>
      <c r="CA209" s="45">
        <v>0</v>
      </c>
      <c r="CB209" s="45">
        <f t="shared" si="151"/>
        <v>0</v>
      </c>
      <c r="CC209" s="45">
        <v>0</v>
      </c>
      <c r="CD209" s="45">
        <v>0</v>
      </c>
      <c r="CE209" s="45">
        <f t="shared" si="152"/>
        <v>0</v>
      </c>
      <c r="CF209" s="45">
        <v>0</v>
      </c>
      <c r="CG209" s="45">
        <v>0</v>
      </c>
      <c r="CH209" s="45">
        <v>0</v>
      </c>
      <c r="CI209" s="45">
        <v>0</v>
      </c>
      <c r="CJ209" s="48"/>
      <c r="CK209" s="48"/>
      <c r="CL209" s="45">
        <v>0</v>
      </c>
      <c r="CM209" s="45">
        <v>0</v>
      </c>
      <c r="CN209" s="45">
        <f t="shared" si="153"/>
        <v>0</v>
      </c>
      <c r="CO209" s="115" t="s">
        <v>456</v>
      </c>
      <c r="CP209" s="45">
        <f t="shared" si="154"/>
        <v>0</v>
      </c>
      <c r="CQ209" s="45">
        <f t="shared" si="155"/>
        <v>0</v>
      </c>
      <c r="CR209" s="45">
        <f t="shared" si="156"/>
        <v>0</v>
      </c>
      <c r="CS209" s="45">
        <v>0</v>
      </c>
      <c r="CT209" s="45">
        <v>0</v>
      </c>
      <c r="CU209" s="45">
        <v>0</v>
      </c>
      <c r="CV209" s="45">
        <v>0</v>
      </c>
      <c r="CW209" s="45">
        <v>0</v>
      </c>
      <c r="CX209" s="45">
        <v>0</v>
      </c>
      <c r="CY209" s="45">
        <f t="shared" si="157"/>
        <v>0</v>
      </c>
      <c r="CZ209" s="115" t="s">
        <v>456</v>
      </c>
      <c r="DA209" s="45">
        <v>0</v>
      </c>
      <c r="DB209" s="45">
        <f t="shared" si="158"/>
        <v>0</v>
      </c>
      <c r="DC209" s="37" t="s">
        <v>456</v>
      </c>
      <c r="DD209" s="45">
        <v>0</v>
      </c>
      <c r="DE209" s="45">
        <v>0</v>
      </c>
      <c r="DF209" s="45">
        <v>0</v>
      </c>
      <c r="DG209" s="45">
        <v>0</v>
      </c>
      <c r="DH209" s="48"/>
      <c r="DI209" s="48"/>
      <c r="DJ209" s="48"/>
      <c r="DK209" s="46">
        <v>0</v>
      </c>
      <c r="DL209" s="46">
        <v>0</v>
      </c>
      <c r="DM209" s="46">
        <v>1</v>
      </c>
      <c r="DN209" s="46">
        <v>1</v>
      </c>
    </row>
    <row r="210" spans="1:118" s="27" customFormat="1">
      <c r="A210" s="26" t="s">
        <v>326</v>
      </c>
      <c r="B210" s="26" t="s">
        <v>391</v>
      </c>
      <c r="C210" s="26" t="s">
        <v>19</v>
      </c>
      <c r="D210" s="46">
        <v>21</v>
      </c>
      <c r="E210" s="45">
        <f t="shared" si="182"/>
        <v>0</v>
      </c>
      <c r="F210" s="26">
        <v>0</v>
      </c>
      <c r="G210" s="37" t="s">
        <v>456</v>
      </c>
      <c r="H210" s="26">
        <v>0</v>
      </c>
      <c r="I210" s="37" t="s">
        <v>456</v>
      </c>
      <c r="J210" s="26">
        <v>0</v>
      </c>
      <c r="K210" s="34">
        <f t="shared" si="183"/>
        <v>0</v>
      </c>
      <c r="L210" s="26">
        <v>11</v>
      </c>
      <c r="M210" s="26">
        <v>5</v>
      </c>
      <c r="N210" s="47">
        <f t="shared" si="184"/>
        <v>23.809523809523807</v>
      </c>
      <c r="O210" s="26">
        <v>0</v>
      </c>
      <c r="P210" s="26">
        <v>0</v>
      </c>
      <c r="Q210" s="34">
        <f t="shared" si="185"/>
        <v>0</v>
      </c>
      <c r="R210" s="46">
        <f t="shared" si="186"/>
        <v>2</v>
      </c>
      <c r="S210" s="26">
        <v>2</v>
      </c>
      <c r="T210" s="34">
        <f>(S210/R210)*100</f>
        <v>100</v>
      </c>
      <c r="U210" s="26">
        <v>0</v>
      </c>
      <c r="V210" s="34">
        <f>(U210/R210)*100</f>
        <v>0</v>
      </c>
      <c r="W210" s="46">
        <v>1</v>
      </c>
      <c r="X210" s="26">
        <v>2</v>
      </c>
      <c r="Y210" s="34">
        <f t="shared" si="187"/>
        <v>9.5238095238095237</v>
      </c>
      <c r="Z210" s="46">
        <v>1</v>
      </c>
      <c r="AA210" s="34">
        <f t="shared" si="171"/>
        <v>4.7619047619047619</v>
      </c>
      <c r="AB210" s="120" t="s">
        <v>392</v>
      </c>
      <c r="AC210" s="120" t="s">
        <v>392</v>
      </c>
      <c r="AD210" s="120" t="s">
        <v>392</v>
      </c>
      <c r="AE210" s="120" t="s">
        <v>392</v>
      </c>
      <c r="AF210" s="37" t="s">
        <v>392</v>
      </c>
      <c r="AG210" s="37" t="s">
        <v>392</v>
      </c>
      <c r="AH210" s="169">
        <v>0</v>
      </c>
      <c r="AI210" s="34">
        <f>(AH210/S210)*100</f>
        <v>0</v>
      </c>
      <c r="AJ210" s="169">
        <v>0</v>
      </c>
      <c r="AK210" s="34">
        <f>(AJ210/W210)*100</f>
        <v>0</v>
      </c>
      <c r="AL210" s="169">
        <v>0</v>
      </c>
      <c r="AM210" s="34">
        <f>(AL210/X210)*100</f>
        <v>0</v>
      </c>
      <c r="AN210" s="169">
        <v>0</v>
      </c>
      <c r="AO210" s="34">
        <f>(AN210/Z210)*100</f>
        <v>0</v>
      </c>
      <c r="AP210" s="45">
        <v>0</v>
      </c>
      <c r="AQ210" s="176">
        <f t="shared" si="181"/>
        <v>0</v>
      </c>
      <c r="AR210" s="45">
        <f t="shared" si="140"/>
        <v>2</v>
      </c>
      <c r="AS210" s="34">
        <f t="shared" si="172"/>
        <v>9.5238095238095237</v>
      </c>
      <c r="AT210" s="149">
        <v>0</v>
      </c>
      <c r="AU210" s="149">
        <v>2</v>
      </c>
      <c r="AV210" s="149">
        <v>0</v>
      </c>
      <c r="AW210" s="45">
        <f t="shared" si="141"/>
        <v>2</v>
      </c>
      <c r="AX210" s="45">
        <v>0</v>
      </c>
      <c r="AY210" s="45">
        <v>2</v>
      </c>
      <c r="AZ210" s="45">
        <v>0</v>
      </c>
      <c r="BA210" s="45">
        <v>2</v>
      </c>
      <c r="BB210" s="34">
        <f t="shared" si="173"/>
        <v>9.5238095238095237</v>
      </c>
      <c r="BC210" s="149">
        <v>0</v>
      </c>
      <c r="BD210" s="34">
        <f>(BC210/BA210)*100</f>
        <v>0</v>
      </c>
      <c r="BE210" s="45">
        <f t="shared" si="142"/>
        <v>0</v>
      </c>
      <c r="BF210" s="45">
        <f t="shared" si="143"/>
        <v>1</v>
      </c>
      <c r="BG210" s="45">
        <f t="shared" si="144"/>
        <v>1</v>
      </c>
      <c r="BH210" s="46">
        <v>0</v>
      </c>
      <c r="BI210" s="46">
        <v>0</v>
      </c>
      <c r="BJ210" s="46">
        <v>0</v>
      </c>
      <c r="BK210" s="46">
        <v>0</v>
      </c>
      <c r="BL210" s="46">
        <v>1</v>
      </c>
      <c r="BM210" s="46">
        <v>1</v>
      </c>
      <c r="BN210" s="46">
        <v>0</v>
      </c>
      <c r="BO210" s="46">
        <v>0</v>
      </c>
      <c r="BP210" s="46">
        <v>0</v>
      </c>
      <c r="BQ210" s="45">
        <f t="shared" si="145"/>
        <v>0</v>
      </c>
      <c r="BR210" s="47">
        <f t="shared" si="174"/>
        <v>0</v>
      </c>
      <c r="BS210" s="45">
        <f t="shared" si="146"/>
        <v>0</v>
      </c>
      <c r="BT210" s="45">
        <f t="shared" si="147"/>
        <v>0</v>
      </c>
      <c r="BU210" s="45">
        <f t="shared" si="148"/>
        <v>0</v>
      </c>
      <c r="BV210" s="45">
        <f t="shared" si="149"/>
        <v>0</v>
      </c>
      <c r="BW210" s="45">
        <v>0</v>
      </c>
      <c r="BX210" s="45">
        <v>0</v>
      </c>
      <c r="BY210" s="45">
        <f t="shared" si="150"/>
        <v>0</v>
      </c>
      <c r="BZ210" s="45">
        <v>0</v>
      </c>
      <c r="CA210" s="45">
        <v>0</v>
      </c>
      <c r="CB210" s="45">
        <f t="shared" si="151"/>
        <v>0</v>
      </c>
      <c r="CC210" s="45">
        <v>0</v>
      </c>
      <c r="CD210" s="45">
        <v>0</v>
      </c>
      <c r="CE210" s="45">
        <f t="shared" si="152"/>
        <v>0</v>
      </c>
      <c r="CF210" s="45">
        <v>0</v>
      </c>
      <c r="CG210" s="45">
        <v>0</v>
      </c>
      <c r="CH210" s="45">
        <v>0</v>
      </c>
      <c r="CI210" s="45">
        <v>0</v>
      </c>
      <c r="CJ210" s="48"/>
      <c r="CK210" s="48"/>
      <c r="CL210" s="45">
        <v>0</v>
      </c>
      <c r="CM210" s="45">
        <v>0</v>
      </c>
      <c r="CN210" s="45">
        <f t="shared" si="153"/>
        <v>0</v>
      </c>
      <c r="CO210" s="115" t="s">
        <v>456</v>
      </c>
      <c r="CP210" s="45">
        <f t="shared" si="154"/>
        <v>0</v>
      </c>
      <c r="CQ210" s="45">
        <f t="shared" si="155"/>
        <v>0</v>
      </c>
      <c r="CR210" s="45">
        <f t="shared" si="156"/>
        <v>0</v>
      </c>
      <c r="CS210" s="45">
        <v>0</v>
      </c>
      <c r="CT210" s="45">
        <v>0</v>
      </c>
      <c r="CU210" s="45">
        <v>0</v>
      </c>
      <c r="CV210" s="45">
        <v>0</v>
      </c>
      <c r="CW210" s="45">
        <v>0</v>
      </c>
      <c r="CX210" s="45">
        <v>0</v>
      </c>
      <c r="CY210" s="45">
        <f t="shared" si="157"/>
        <v>0</v>
      </c>
      <c r="CZ210" s="115" t="s">
        <v>456</v>
      </c>
      <c r="DA210" s="45">
        <v>0</v>
      </c>
      <c r="DB210" s="45">
        <f t="shared" si="158"/>
        <v>0</v>
      </c>
      <c r="DC210" s="37" t="s">
        <v>456</v>
      </c>
      <c r="DD210" s="45">
        <v>0</v>
      </c>
      <c r="DE210" s="45">
        <v>0</v>
      </c>
      <c r="DF210" s="45">
        <v>0</v>
      </c>
      <c r="DG210" s="45">
        <v>0</v>
      </c>
      <c r="DH210" s="48"/>
      <c r="DI210" s="48"/>
      <c r="DJ210" s="48"/>
      <c r="DK210" s="46">
        <v>0</v>
      </c>
      <c r="DL210" s="46" t="s">
        <v>392</v>
      </c>
      <c r="DM210" s="46" t="s">
        <v>392</v>
      </c>
      <c r="DN210" s="46">
        <v>2</v>
      </c>
    </row>
    <row r="211" spans="1:118" s="27" customFormat="1">
      <c r="A211" s="26" t="s">
        <v>327</v>
      </c>
      <c r="B211" s="26" t="s">
        <v>391</v>
      </c>
      <c r="C211" s="26" t="s">
        <v>19</v>
      </c>
      <c r="D211" s="46">
        <v>72</v>
      </c>
      <c r="E211" s="45">
        <f t="shared" si="182"/>
        <v>2</v>
      </c>
      <c r="F211" s="26">
        <v>2</v>
      </c>
      <c r="G211" s="34">
        <f>(F211/E211)*100</f>
        <v>100</v>
      </c>
      <c r="H211" s="26">
        <v>0</v>
      </c>
      <c r="I211" s="34">
        <f>(H211/E211)*100</f>
        <v>0</v>
      </c>
      <c r="J211" s="26">
        <v>2</v>
      </c>
      <c r="K211" s="34">
        <f t="shared" si="183"/>
        <v>2.7777777777777777</v>
      </c>
      <c r="L211" s="26">
        <v>10</v>
      </c>
      <c r="M211" s="26">
        <v>6</v>
      </c>
      <c r="N211" s="47">
        <f t="shared" si="184"/>
        <v>8.3333333333333321</v>
      </c>
      <c r="O211" s="26">
        <v>0</v>
      </c>
      <c r="P211" s="26">
        <v>0</v>
      </c>
      <c r="Q211" s="34">
        <f t="shared" si="185"/>
        <v>0</v>
      </c>
      <c r="R211" s="46">
        <f t="shared" si="186"/>
        <v>0</v>
      </c>
      <c r="S211" s="26">
        <v>0</v>
      </c>
      <c r="T211" s="37" t="s">
        <v>456</v>
      </c>
      <c r="U211" s="26">
        <v>0</v>
      </c>
      <c r="V211" s="37" t="s">
        <v>456</v>
      </c>
      <c r="W211" s="46">
        <v>0</v>
      </c>
      <c r="X211" s="26">
        <v>0</v>
      </c>
      <c r="Y211" s="34">
        <f t="shared" si="187"/>
        <v>0</v>
      </c>
      <c r="Z211" s="46">
        <v>0</v>
      </c>
      <c r="AA211" s="34">
        <f t="shared" si="171"/>
        <v>0</v>
      </c>
      <c r="AB211" s="120" t="s">
        <v>392</v>
      </c>
      <c r="AC211" s="120" t="s">
        <v>392</v>
      </c>
      <c r="AD211" s="120" t="s">
        <v>392</v>
      </c>
      <c r="AE211" s="120" t="s">
        <v>392</v>
      </c>
      <c r="AF211" s="37" t="s">
        <v>392</v>
      </c>
      <c r="AG211" s="37" t="s">
        <v>392</v>
      </c>
      <c r="AH211" s="169">
        <v>0</v>
      </c>
      <c r="AI211" s="37" t="s">
        <v>456</v>
      </c>
      <c r="AJ211" s="169">
        <v>0</v>
      </c>
      <c r="AK211" s="37" t="s">
        <v>456</v>
      </c>
      <c r="AL211" s="169">
        <v>0</v>
      </c>
      <c r="AM211" s="37" t="s">
        <v>456</v>
      </c>
      <c r="AN211" s="169">
        <v>0</v>
      </c>
      <c r="AO211" s="37" t="s">
        <v>456</v>
      </c>
      <c r="AP211" s="45">
        <v>0</v>
      </c>
      <c r="AQ211" s="176">
        <f t="shared" si="181"/>
        <v>0</v>
      </c>
      <c r="AR211" s="45">
        <f t="shared" si="140"/>
        <v>0</v>
      </c>
      <c r="AS211" s="34">
        <f t="shared" si="172"/>
        <v>0</v>
      </c>
      <c r="AT211" s="149">
        <v>0</v>
      </c>
      <c r="AU211" s="149">
        <v>0</v>
      </c>
      <c r="AV211" s="149">
        <v>0</v>
      </c>
      <c r="AW211" s="45">
        <f t="shared" si="141"/>
        <v>0</v>
      </c>
      <c r="AX211" s="45">
        <v>0</v>
      </c>
      <c r="AY211" s="45">
        <v>0</v>
      </c>
      <c r="AZ211" s="45">
        <v>0</v>
      </c>
      <c r="BA211" s="45">
        <v>0</v>
      </c>
      <c r="BB211" s="34">
        <f t="shared" si="173"/>
        <v>0</v>
      </c>
      <c r="BC211" s="149">
        <v>0</v>
      </c>
      <c r="BD211" s="37" t="s">
        <v>456</v>
      </c>
      <c r="BE211" s="45">
        <f t="shared" si="142"/>
        <v>0</v>
      </c>
      <c r="BF211" s="45">
        <f t="shared" si="143"/>
        <v>0</v>
      </c>
      <c r="BG211" s="45">
        <f t="shared" si="144"/>
        <v>0</v>
      </c>
      <c r="BH211" s="46">
        <v>0</v>
      </c>
      <c r="BI211" s="46">
        <v>0</v>
      </c>
      <c r="BJ211" s="46">
        <v>0</v>
      </c>
      <c r="BK211" s="46">
        <v>0</v>
      </c>
      <c r="BL211" s="46">
        <v>0</v>
      </c>
      <c r="BM211" s="46">
        <v>0</v>
      </c>
      <c r="BN211" s="46">
        <v>0</v>
      </c>
      <c r="BO211" s="46">
        <v>0</v>
      </c>
      <c r="BP211" s="46">
        <v>0</v>
      </c>
      <c r="BQ211" s="45">
        <f t="shared" si="145"/>
        <v>0</v>
      </c>
      <c r="BR211" s="47">
        <f t="shared" si="174"/>
        <v>0</v>
      </c>
      <c r="BS211" s="45">
        <f t="shared" si="146"/>
        <v>0</v>
      </c>
      <c r="BT211" s="45">
        <f t="shared" si="147"/>
        <v>0</v>
      </c>
      <c r="BU211" s="45">
        <f t="shared" si="148"/>
        <v>0</v>
      </c>
      <c r="BV211" s="45">
        <f t="shared" si="149"/>
        <v>0</v>
      </c>
      <c r="BW211" s="45">
        <v>0</v>
      </c>
      <c r="BX211" s="45">
        <v>0</v>
      </c>
      <c r="BY211" s="45">
        <f t="shared" si="150"/>
        <v>0</v>
      </c>
      <c r="BZ211" s="45">
        <v>0</v>
      </c>
      <c r="CA211" s="45">
        <v>0</v>
      </c>
      <c r="CB211" s="45">
        <f t="shared" si="151"/>
        <v>0</v>
      </c>
      <c r="CC211" s="45">
        <v>0</v>
      </c>
      <c r="CD211" s="45">
        <v>0</v>
      </c>
      <c r="CE211" s="45">
        <f t="shared" si="152"/>
        <v>0</v>
      </c>
      <c r="CF211" s="45">
        <v>0</v>
      </c>
      <c r="CG211" s="45">
        <v>0</v>
      </c>
      <c r="CH211" s="45">
        <v>0</v>
      </c>
      <c r="CI211" s="45">
        <v>0</v>
      </c>
      <c r="CJ211" s="48"/>
      <c r="CK211" s="48"/>
      <c r="CL211" s="45">
        <v>0</v>
      </c>
      <c r="CM211" s="45">
        <v>0</v>
      </c>
      <c r="CN211" s="45">
        <f t="shared" si="153"/>
        <v>0</v>
      </c>
      <c r="CO211" s="115" t="s">
        <v>456</v>
      </c>
      <c r="CP211" s="45">
        <f t="shared" si="154"/>
        <v>0</v>
      </c>
      <c r="CQ211" s="45">
        <f t="shared" si="155"/>
        <v>0</v>
      </c>
      <c r="CR211" s="45">
        <f t="shared" si="156"/>
        <v>0</v>
      </c>
      <c r="CS211" s="45">
        <v>0</v>
      </c>
      <c r="CT211" s="45">
        <v>0</v>
      </c>
      <c r="CU211" s="45">
        <v>0</v>
      </c>
      <c r="CV211" s="45">
        <v>0</v>
      </c>
      <c r="CW211" s="45">
        <v>0</v>
      </c>
      <c r="CX211" s="45">
        <v>0</v>
      </c>
      <c r="CY211" s="45">
        <f t="shared" si="157"/>
        <v>0</v>
      </c>
      <c r="CZ211" s="115" t="s">
        <v>456</v>
      </c>
      <c r="DA211" s="45">
        <v>0</v>
      </c>
      <c r="DB211" s="45">
        <f t="shared" si="158"/>
        <v>0</v>
      </c>
      <c r="DC211" s="37" t="s">
        <v>456</v>
      </c>
      <c r="DD211" s="45">
        <v>0</v>
      </c>
      <c r="DE211" s="45">
        <v>0</v>
      </c>
      <c r="DF211" s="45">
        <v>0</v>
      </c>
      <c r="DG211" s="45">
        <v>0</v>
      </c>
      <c r="DH211" s="48"/>
      <c r="DI211" s="48"/>
      <c r="DJ211" s="48"/>
      <c r="DK211" s="46">
        <v>0</v>
      </c>
      <c r="DL211" s="46" t="s">
        <v>392</v>
      </c>
      <c r="DM211" s="46" t="s">
        <v>392</v>
      </c>
      <c r="DN211" s="46">
        <v>0</v>
      </c>
    </row>
    <row r="212" spans="1:118" s="27" customFormat="1">
      <c r="A212" s="26" t="s">
        <v>25</v>
      </c>
      <c r="B212" s="26" t="s">
        <v>391</v>
      </c>
      <c r="C212" s="26" t="s">
        <v>19</v>
      </c>
      <c r="D212" s="46">
        <v>15</v>
      </c>
      <c r="E212" s="45">
        <f t="shared" si="182"/>
        <v>0</v>
      </c>
      <c r="F212" s="26">
        <v>0</v>
      </c>
      <c r="G212" s="37" t="s">
        <v>456</v>
      </c>
      <c r="H212" s="26">
        <v>0</v>
      </c>
      <c r="I212" s="37" t="s">
        <v>456</v>
      </c>
      <c r="J212" s="26">
        <v>0</v>
      </c>
      <c r="K212" s="34">
        <f t="shared" si="183"/>
        <v>0</v>
      </c>
      <c r="L212" s="26">
        <v>7</v>
      </c>
      <c r="M212" s="26">
        <v>2</v>
      </c>
      <c r="N212" s="47">
        <f t="shared" si="184"/>
        <v>13.333333333333334</v>
      </c>
      <c r="O212" s="26">
        <v>0</v>
      </c>
      <c r="P212" s="26">
        <v>0</v>
      </c>
      <c r="Q212" s="34">
        <f t="shared" si="185"/>
        <v>0</v>
      </c>
      <c r="R212" s="46">
        <f t="shared" si="186"/>
        <v>0</v>
      </c>
      <c r="S212" s="26">
        <v>0</v>
      </c>
      <c r="T212" s="37" t="s">
        <v>456</v>
      </c>
      <c r="U212" s="26">
        <v>0</v>
      </c>
      <c r="V212" s="37" t="s">
        <v>456</v>
      </c>
      <c r="W212" s="46">
        <v>0</v>
      </c>
      <c r="X212" s="26">
        <v>0</v>
      </c>
      <c r="Y212" s="34">
        <f t="shared" si="187"/>
        <v>0</v>
      </c>
      <c r="Z212" s="46">
        <v>0</v>
      </c>
      <c r="AA212" s="34">
        <f t="shared" si="171"/>
        <v>0</v>
      </c>
      <c r="AB212" s="120" t="s">
        <v>392</v>
      </c>
      <c r="AC212" s="120" t="s">
        <v>392</v>
      </c>
      <c r="AD212" s="120" t="s">
        <v>392</v>
      </c>
      <c r="AE212" s="120" t="s">
        <v>392</v>
      </c>
      <c r="AF212" s="37" t="s">
        <v>392</v>
      </c>
      <c r="AG212" s="37" t="s">
        <v>392</v>
      </c>
      <c r="AH212" s="169">
        <v>0</v>
      </c>
      <c r="AI212" s="37" t="s">
        <v>456</v>
      </c>
      <c r="AJ212" s="169">
        <v>0</v>
      </c>
      <c r="AK212" s="37" t="s">
        <v>456</v>
      </c>
      <c r="AL212" s="169">
        <v>0</v>
      </c>
      <c r="AM212" s="37" t="s">
        <v>456</v>
      </c>
      <c r="AN212" s="169">
        <v>0</v>
      </c>
      <c r="AO212" s="37" t="s">
        <v>456</v>
      </c>
      <c r="AP212" s="45">
        <v>0</v>
      </c>
      <c r="AQ212" s="176">
        <f t="shared" si="181"/>
        <v>0</v>
      </c>
      <c r="AR212" s="45">
        <f t="shared" si="140"/>
        <v>0</v>
      </c>
      <c r="AS212" s="34">
        <f t="shared" si="172"/>
        <v>0</v>
      </c>
      <c r="AT212" s="149">
        <v>0</v>
      </c>
      <c r="AU212" s="149">
        <v>0</v>
      </c>
      <c r="AV212" s="149">
        <v>0</v>
      </c>
      <c r="AW212" s="45">
        <f t="shared" si="141"/>
        <v>0</v>
      </c>
      <c r="AX212" s="45">
        <v>0</v>
      </c>
      <c r="AY212" s="45">
        <v>0</v>
      </c>
      <c r="AZ212" s="45">
        <v>0</v>
      </c>
      <c r="BA212" s="45">
        <v>0</v>
      </c>
      <c r="BB212" s="34">
        <f t="shared" si="173"/>
        <v>0</v>
      </c>
      <c r="BC212" s="149">
        <v>0</v>
      </c>
      <c r="BD212" s="37" t="s">
        <v>456</v>
      </c>
      <c r="BE212" s="45">
        <f t="shared" si="142"/>
        <v>0</v>
      </c>
      <c r="BF212" s="45">
        <f t="shared" si="143"/>
        <v>0</v>
      </c>
      <c r="BG212" s="45">
        <f t="shared" si="144"/>
        <v>0</v>
      </c>
      <c r="BH212" s="46">
        <v>0</v>
      </c>
      <c r="BI212" s="46">
        <v>0</v>
      </c>
      <c r="BJ212" s="46">
        <v>0</v>
      </c>
      <c r="BK212" s="46">
        <v>0</v>
      </c>
      <c r="BL212" s="46">
        <v>0</v>
      </c>
      <c r="BM212" s="46">
        <v>0</v>
      </c>
      <c r="BN212" s="46">
        <v>0</v>
      </c>
      <c r="BO212" s="46">
        <v>0</v>
      </c>
      <c r="BP212" s="46">
        <v>0</v>
      </c>
      <c r="BQ212" s="45">
        <f t="shared" si="145"/>
        <v>0</v>
      </c>
      <c r="BR212" s="47">
        <f t="shared" si="174"/>
        <v>0</v>
      </c>
      <c r="BS212" s="45">
        <f t="shared" si="146"/>
        <v>0</v>
      </c>
      <c r="BT212" s="45">
        <f t="shared" si="147"/>
        <v>0</v>
      </c>
      <c r="BU212" s="45">
        <f t="shared" si="148"/>
        <v>0</v>
      </c>
      <c r="BV212" s="45">
        <f t="shared" si="149"/>
        <v>0</v>
      </c>
      <c r="BW212" s="45">
        <v>0</v>
      </c>
      <c r="BX212" s="45">
        <v>0</v>
      </c>
      <c r="BY212" s="45">
        <f t="shared" si="150"/>
        <v>0</v>
      </c>
      <c r="BZ212" s="45">
        <v>0</v>
      </c>
      <c r="CA212" s="45">
        <v>0</v>
      </c>
      <c r="CB212" s="45">
        <f t="shared" si="151"/>
        <v>0</v>
      </c>
      <c r="CC212" s="45">
        <v>0</v>
      </c>
      <c r="CD212" s="45">
        <v>0</v>
      </c>
      <c r="CE212" s="45">
        <f t="shared" si="152"/>
        <v>0</v>
      </c>
      <c r="CF212" s="45">
        <v>0</v>
      </c>
      <c r="CG212" s="45">
        <v>0</v>
      </c>
      <c r="CH212" s="45">
        <v>0</v>
      </c>
      <c r="CI212" s="45">
        <v>0</v>
      </c>
      <c r="CJ212" s="48"/>
      <c r="CK212" s="48"/>
      <c r="CL212" s="45">
        <v>0</v>
      </c>
      <c r="CM212" s="45">
        <v>0</v>
      </c>
      <c r="CN212" s="45">
        <f t="shared" si="153"/>
        <v>0</v>
      </c>
      <c r="CO212" s="115" t="s">
        <v>456</v>
      </c>
      <c r="CP212" s="45">
        <f t="shared" si="154"/>
        <v>0</v>
      </c>
      <c r="CQ212" s="45">
        <f t="shared" si="155"/>
        <v>0</v>
      </c>
      <c r="CR212" s="45">
        <f t="shared" si="156"/>
        <v>0</v>
      </c>
      <c r="CS212" s="45">
        <v>0</v>
      </c>
      <c r="CT212" s="45">
        <v>0</v>
      </c>
      <c r="CU212" s="45">
        <v>0</v>
      </c>
      <c r="CV212" s="45">
        <v>0</v>
      </c>
      <c r="CW212" s="45">
        <v>0</v>
      </c>
      <c r="CX212" s="45">
        <v>0</v>
      </c>
      <c r="CY212" s="45">
        <f t="shared" si="157"/>
        <v>0</v>
      </c>
      <c r="CZ212" s="115" t="s">
        <v>456</v>
      </c>
      <c r="DA212" s="45">
        <v>0</v>
      </c>
      <c r="DB212" s="45">
        <f t="shared" si="158"/>
        <v>0</v>
      </c>
      <c r="DC212" s="37" t="s">
        <v>456</v>
      </c>
      <c r="DD212" s="45">
        <v>0</v>
      </c>
      <c r="DE212" s="45">
        <v>0</v>
      </c>
      <c r="DF212" s="45">
        <v>0</v>
      </c>
      <c r="DG212" s="45">
        <v>0</v>
      </c>
      <c r="DH212" s="48"/>
      <c r="DI212" s="48"/>
      <c r="DJ212" s="48"/>
      <c r="DK212" s="46">
        <v>0</v>
      </c>
      <c r="DL212" s="46" t="s">
        <v>392</v>
      </c>
      <c r="DM212" s="46" t="s">
        <v>392</v>
      </c>
      <c r="DN212" s="46">
        <v>0</v>
      </c>
    </row>
    <row r="213" spans="1:118" s="27" customFormat="1">
      <c r="A213" s="26" t="s">
        <v>25</v>
      </c>
      <c r="B213" s="26" t="s">
        <v>439</v>
      </c>
      <c r="C213" s="26" t="s">
        <v>19</v>
      </c>
      <c r="D213" s="46">
        <v>22</v>
      </c>
      <c r="E213" s="45">
        <f t="shared" si="182"/>
        <v>4</v>
      </c>
      <c r="F213" s="46">
        <v>4</v>
      </c>
      <c r="G213" s="34">
        <f>(F213/E213)*100</f>
        <v>100</v>
      </c>
      <c r="H213" s="46">
        <v>0</v>
      </c>
      <c r="I213" s="34">
        <f>(H213/E213)*100</f>
        <v>0</v>
      </c>
      <c r="J213" s="46">
        <v>2</v>
      </c>
      <c r="K213" s="34">
        <f t="shared" si="183"/>
        <v>9.0909090909090917</v>
      </c>
      <c r="L213" s="46">
        <v>18</v>
      </c>
      <c r="M213" s="46">
        <v>7</v>
      </c>
      <c r="N213" s="47">
        <f t="shared" si="184"/>
        <v>31.818181818181817</v>
      </c>
      <c r="O213" s="46">
        <v>6</v>
      </c>
      <c r="P213" s="46">
        <v>3</v>
      </c>
      <c r="Q213" s="34">
        <f t="shared" si="185"/>
        <v>13.636363636363635</v>
      </c>
      <c r="R213" s="46">
        <f t="shared" si="186"/>
        <v>1</v>
      </c>
      <c r="S213" s="46">
        <v>1</v>
      </c>
      <c r="T213" s="34">
        <f>(S213/R213)*100</f>
        <v>100</v>
      </c>
      <c r="U213" s="46">
        <v>0</v>
      </c>
      <c r="V213" s="34">
        <f>(U213/R213)*100</f>
        <v>0</v>
      </c>
      <c r="W213" s="46">
        <v>0</v>
      </c>
      <c r="X213" s="46">
        <v>1</v>
      </c>
      <c r="Y213" s="34">
        <f t="shared" si="187"/>
        <v>4.5454545454545459</v>
      </c>
      <c r="Z213" s="46">
        <v>0</v>
      </c>
      <c r="AA213" s="34">
        <f t="shared" si="171"/>
        <v>0</v>
      </c>
      <c r="AB213" s="42">
        <v>42.76</v>
      </c>
      <c r="AC213" s="42"/>
      <c r="AD213" s="42">
        <v>392.24</v>
      </c>
      <c r="AE213" s="42"/>
      <c r="AF213" s="34">
        <v>10.36</v>
      </c>
      <c r="AG213" s="34"/>
      <c r="AH213" s="45">
        <v>1</v>
      </c>
      <c r="AI213" s="34">
        <f>(AH213/S213)*100</f>
        <v>100</v>
      </c>
      <c r="AJ213" s="45">
        <v>0</v>
      </c>
      <c r="AK213" s="37" t="s">
        <v>456</v>
      </c>
      <c r="AL213" s="45">
        <v>1</v>
      </c>
      <c r="AM213" s="34">
        <f>(AL213/X213)*100</f>
        <v>100</v>
      </c>
      <c r="AN213" s="45">
        <v>0</v>
      </c>
      <c r="AO213" s="37" t="s">
        <v>456</v>
      </c>
      <c r="AP213" s="45">
        <v>1</v>
      </c>
      <c r="AQ213" s="175">
        <f t="shared" si="181"/>
        <v>4.5454545454545459</v>
      </c>
      <c r="AR213" s="45">
        <f t="shared" si="140"/>
        <v>0</v>
      </c>
      <c r="AS213" s="34">
        <f t="shared" si="172"/>
        <v>0</v>
      </c>
      <c r="AT213" s="149">
        <v>0</v>
      </c>
      <c r="AU213" s="149">
        <v>0</v>
      </c>
      <c r="AV213" s="149">
        <v>0</v>
      </c>
      <c r="AW213" s="45">
        <f t="shared" si="141"/>
        <v>0</v>
      </c>
      <c r="AX213" s="45">
        <v>0</v>
      </c>
      <c r="AY213" s="45">
        <v>0</v>
      </c>
      <c r="AZ213" s="45">
        <v>0</v>
      </c>
      <c r="BA213" s="45">
        <v>0</v>
      </c>
      <c r="BB213" s="34">
        <f t="shared" si="173"/>
        <v>0</v>
      </c>
      <c r="BC213" s="149">
        <v>0</v>
      </c>
      <c r="BD213" s="37" t="s">
        <v>456</v>
      </c>
      <c r="BE213" s="45">
        <f t="shared" si="142"/>
        <v>0</v>
      </c>
      <c r="BF213" s="45">
        <f t="shared" si="143"/>
        <v>0</v>
      </c>
      <c r="BG213" s="45">
        <f t="shared" si="144"/>
        <v>0</v>
      </c>
      <c r="BH213" s="46">
        <v>0</v>
      </c>
      <c r="BI213" s="46">
        <v>0</v>
      </c>
      <c r="BJ213" s="46">
        <v>0</v>
      </c>
      <c r="BK213" s="46">
        <v>0</v>
      </c>
      <c r="BL213" s="46">
        <v>0</v>
      </c>
      <c r="BM213" s="46">
        <v>0</v>
      </c>
      <c r="BN213" s="46">
        <v>0</v>
      </c>
      <c r="BO213" s="46">
        <v>0</v>
      </c>
      <c r="BP213" s="46">
        <v>0</v>
      </c>
      <c r="BQ213" s="45">
        <f t="shared" si="145"/>
        <v>0</v>
      </c>
      <c r="BR213" s="47">
        <f t="shared" si="174"/>
        <v>0</v>
      </c>
      <c r="BS213" s="45">
        <f t="shared" si="146"/>
        <v>0</v>
      </c>
      <c r="BT213" s="45">
        <f t="shared" si="147"/>
        <v>0</v>
      </c>
      <c r="BU213" s="45">
        <f t="shared" si="148"/>
        <v>0</v>
      </c>
      <c r="BV213" s="45">
        <f t="shared" si="149"/>
        <v>0</v>
      </c>
      <c r="BW213" s="45">
        <v>0</v>
      </c>
      <c r="BX213" s="45">
        <v>0</v>
      </c>
      <c r="BY213" s="45">
        <f t="shared" si="150"/>
        <v>0</v>
      </c>
      <c r="BZ213" s="45">
        <v>0</v>
      </c>
      <c r="CA213" s="45">
        <v>0</v>
      </c>
      <c r="CB213" s="45">
        <f t="shared" si="151"/>
        <v>0</v>
      </c>
      <c r="CC213" s="45">
        <v>0</v>
      </c>
      <c r="CD213" s="45">
        <v>0</v>
      </c>
      <c r="CE213" s="45">
        <f t="shared" si="152"/>
        <v>0</v>
      </c>
      <c r="CF213" s="45">
        <v>0</v>
      </c>
      <c r="CG213" s="45">
        <v>0</v>
      </c>
      <c r="CH213" s="45">
        <v>0</v>
      </c>
      <c r="CI213" s="45">
        <v>0</v>
      </c>
      <c r="CJ213" s="48"/>
      <c r="CK213" s="48"/>
      <c r="CL213" s="45">
        <v>0</v>
      </c>
      <c r="CM213" s="45">
        <v>0</v>
      </c>
      <c r="CN213" s="45">
        <f t="shared" si="153"/>
        <v>0</v>
      </c>
      <c r="CO213" s="115" t="s">
        <v>456</v>
      </c>
      <c r="CP213" s="45">
        <f t="shared" si="154"/>
        <v>0</v>
      </c>
      <c r="CQ213" s="45">
        <f t="shared" si="155"/>
        <v>0</v>
      </c>
      <c r="CR213" s="45">
        <f t="shared" si="156"/>
        <v>0</v>
      </c>
      <c r="CS213" s="45">
        <v>0</v>
      </c>
      <c r="CT213" s="45">
        <v>0</v>
      </c>
      <c r="CU213" s="45">
        <v>0</v>
      </c>
      <c r="CV213" s="45">
        <v>0</v>
      </c>
      <c r="CW213" s="45">
        <v>0</v>
      </c>
      <c r="CX213" s="45">
        <v>0</v>
      </c>
      <c r="CY213" s="45">
        <f t="shared" si="157"/>
        <v>0</v>
      </c>
      <c r="CZ213" s="115" t="s">
        <v>456</v>
      </c>
      <c r="DA213" s="45">
        <v>0</v>
      </c>
      <c r="DB213" s="45">
        <f t="shared" si="158"/>
        <v>0</v>
      </c>
      <c r="DC213" s="37" t="s">
        <v>456</v>
      </c>
      <c r="DD213" s="45">
        <v>0</v>
      </c>
      <c r="DE213" s="45">
        <v>0</v>
      </c>
      <c r="DF213" s="45">
        <v>0</v>
      </c>
      <c r="DG213" s="45">
        <v>0</v>
      </c>
      <c r="DH213" s="48"/>
      <c r="DI213" s="48"/>
      <c r="DJ213" s="48"/>
      <c r="DK213" s="46">
        <v>0</v>
      </c>
      <c r="DL213" s="46">
        <v>0</v>
      </c>
      <c r="DM213" s="46">
        <v>0</v>
      </c>
      <c r="DN213" s="46">
        <v>0</v>
      </c>
    </row>
    <row r="214" spans="1:118" s="27" customFormat="1">
      <c r="A214" s="46" t="s">
        <v>25</v>
      </c>
      <c r="B214" s="26" t="s">
        <v>29</v>
      </c>
      <c r="C214" s="26" t="s">
        <v>19</v>
      </c>
      <c r="D214" s="46">
        <v>0</v>
      </c>
      <c r="E214" s="46">
        <f t="shared" si="182"/>
        <v>0</v>
      </c>
      <c r="F214" s="46">
        <v>0</v>
      </c>
      <c r="G214" s="37" t="s">
        <v>456</v>
      </c>
      <c r="H214" s="46">
        <v>0</v>
      </c>
      <c r="I214" s="37" t="s">
        <v>456</v>
      </c>
      <c r="J214" s="46">
        <v>0</v>
      </c>
      <c r="K214" s="37" t="s">
        <v>456</v>
      </c>
      <c r="L214" s="46">
        <v>0</v>
      </c>
      <c r="M214" s="46">
        <v>0</v>
      </c>
      <c r="N214" s="115" t="s">
        <v>456</v>
      </c>
      <c r="O214" s="46">
        <v>0</v>
      </c>
      <c r="P214" s="46">
        <v>0</v>
      </c>
      <c r="Q214" s="37" t="s">
        <v>456</v>
      </c>
      <c r="R214" s="46">
        <f t="shared" si="186"/>
        <v>0</v>
      </c>
      <c r="S214" s="46">
        <v>0</v>
      </c>
      <c r="T214" s="37" t="s">
        <v>456</v>
      </c>
      <c r="U214" s="46">
        <v>0</v>
      </c>
      <c r="V214" s="37" t="s">
        <v>456</v>
      </c>
      <c r="W214" s="46">
        <v>0</v>
      </c>
      <c r="X214" s="46">
        <v>0</v>
      </c>
      <c r="Y214" s="37" t="s">
        <v>456</v>
      </c>
      <c r="Z214" s="46">
        <v>0</v>
      </c>
      <c r="AA214" s="37" t="s">
        <v>456</v>
      </c>
      <c r="AB214" s="120"/>
      <c r="AC214" s="42"/>
      <c r="AD214" s="42"/>
      <c r="AE214" s="42"/>
      <c r="AF214" s="34"/>
      <c r="AG214" s="150"/>
      <c r="AH214" s="45">
        <v>0</v>
      </c>
      <c r="AI214" s="37" t="s">
        <v>456</v>
      </c>
      <c r="AJ214" s="45">
        <v>0</v>
      </c>
      <c r="AK214" s="37" t="s">
        <v>456</v>
      </c>
      <c r="AL214" s="45">
        <v>0</v>
      </c>
      <c r="AM214" s="37" t="s">
        <v>456</v>
      </c>
      <c r="AN214" s="45">
        <v>0</v>
      </c>
      <c r="AO214" s="37" t="s">
        <v>456</v>
      </c>
      <c r="AP214" s="45">
        <v>0</v>
      </c>
      <c r="AQ214" s="176" t="s">
        <v>456</v>
      </c>
      <c r="AR214" s="45">
        <f t="shared" si="140"/>
        <v>0</v>
      </c>
      <c r="AS214" s="37" t="s">
        <v>456</v>
      </c>
      <c r="AT214" s="45">
        <v>0</v>
      </c>
      <c r="AU214" s="45">
        <v>0</v>
      </c>
      <c r="AV214" s="45">
        <v>0</v>
      </c>
      <c r="AW214" s="45">
        <f t="shared" si="141"/>
        <v>0</v>
      </c>
      <c r="AX214" s="45">
        <v>0</v>
      </c>
      <c r="AY214" s="45">
        <v>0</v>
      </c>
      <c r="AZ214" s="45">
        <v>0</v>
      </c>
      <c r="BA214" s="45">
        <v>0</v>
      </c>
      <c r="BB214" s="37" t="s">
        <v>456</v>
      </c>
      <c r="BC214" s="149" t="s">
        <v>392</v>
      </c>
      <c r="BD214" s="37" t="s">
        <v>456</v>
      </c>
      <c r="BE214" s="45">
        <f t="shared" si="142"/>
        <v>0</v>
      </c>
      <c r="BF214" s="45">
        <f t="shared" si="143"/>
        <v>0</v>
      </c>
      <c r="BG214" s="45">
        <f t="shared" si="144"/>
        <v>0</v>
      </c>
      <c r="BH214" s="45">
        <v>0</v>
      </c>
      <c r="BI214" s="45">
        <v>0</v>
      </c>
      <c r="BJ214" s="45">
        <v>0</v>
      </c>
      <c r="BK214" s="45">
        <v>0</v>
      </c>
      <c r="BL214" s="45">
        <v>0</v>
      </c>
      <c r="BM214" s="45">
        <v>0</v>
      </c>
      <c r="BN214" s="45">
        <v>0</v>
      </c>
      <c r="BO214" s="45">
        <v>0</v>
      </c>
      <c r="BP214" s="45">
        <v>0</v>
      </c>
      <c r="BQ214" s="45">
        <f t="shared" si="145"/>
        <v>0</v>
      </c>
      <c r="BR214" s="115" t="s">
        <v>456</v>
      </c>
      <c r="BS214" s="45">
        <f t="shared" si="146"/>
        <v>0</v>
      </c>
      <c r="BT214" s="45">
        <f t="shared" si="147"/>
        <v>0</v>
      </c>
      <c r="BU214" s="45">
        <f t="shared" si="148"/>
        <v>0</v>
      </c>
      <c r="BV214" s="45">
        <f t="shared" si="149"/>
        <v>0</v>
      </c>
      <c r="BW214" s="45">
        <v>0</v>
      </c>
      <c r="BX214" s="45">
        <v>0</v>
      </c>
      <c r="BY214" s="45">
        <f t="shared" si="150"/>
        <v>0</v>
      </c>
      <c r="BZ214" s="45">
        <v>0</v>
      </c>
      <c r="CA214" s="45">
        <v>0</v>
      </c>
      <c r="CB214" s="45">
        <f t="shared" si="151"/>
        <v>0</v>
      </c>
      <c r="CC214" s="45">
        <v>0</v>
      </c>
      <c r="CD214" s="45">
        <v>0</v>
      </c>
      <c r="CE214" s="45">
        <f t="shared" si="152"/>
        <v>0</v>
      </c>
      <c r="CF214" s="45">
        <v>0</v>
      </c>
      <c r="CG214" s="45">
        <v>0</v>
      </c>
      <c r="CH214" s="45">
        <v>0</v>
      </c>
      <c r="CI214" s="45">
        <v>0</v>
      </c>
      <c r="CJ214" s="48"/>
      <c r="CK214" s="48"/>
      <c r="CL214" s="45">
        <v>0</v>
      </c>
      <c r="CM214" s="45">
        <v>0</v>
      </c>
      <c r="CN214" s="45">
        <f t="shared" si="153"/>
        <v>0</v>
      </c>
      <c r="CO214" s="115" t="s">
        <v>456</v>
      </c>
      <c r="CP214" s="45">
        <f t="shared" si="154"/>
        <v>0</v>
      </c>
      <c r="CQ214" s="45">
        <f t="shared" si="155"/>
        <v>0</v>
      </c>
      <c r="CR214" s="45">
        <f t="shared" si="156"/>
        <v>0</v>
      </c>
      <c r="CS214" s="45">
        <v>0</v>
      </c>
      <c r="CT214" s="45">
        <v>0</v>
      </c>
      <c r="CU214" s="45">
        <v>0</v>
      </c>
      <c r="CV214" s="45">
        <v>0</v>
      </c>
      <c r="CW214" s="45">
        <v>0</v>
      </c>
      <c r="CX214" s="45">
        <v>0</v>
      </c>
      <c r="CY214" s="45">
        <f t="shared" si="157"/>
        <v>0</v>
      </c>
      <c r="CZ214" s="115" t="s">
        <v>456</v>
      </c>
      <c r="DA214" s="45">
        <v>0</v>
      </c>
      <c r="DB214" s="45">
        <f t="shared" si="158"/>
        <v>0</v>
      </c>
      <c r="DC214" s="37" t="s">
        <v>456</v>
      </c>
      <c r="DD214" s="45">
        <v>0</v>
      </c>
      <c r="DE214" s="45">
        <v>0</v>
      </c>
      <c r="DF214" s="45">
        <v>0</v>
      </c>
      <c r="DG214" s="45">
        <v>0</v>
      </c>
      <c r="DH214" s="48"/>
      <c r="DI214" s="48"/>
      <c r="DJ214" s="48"/>
      <c r="DK214" s="46">
        <v>0</v>
      </c>
      <c r="DL214" s="26" t="s">
        <v>137</v>
      </c>
      <c r="DM214" s="26" t="s">
        <v>137</v>
      </c>
      <c r="DN214" s="26" t="s">
        <v>137</v>
      </c>
    </row>
    <row r="215" spans="1:118" s="27" customFormat="1">
      <c r="A215" s="26" t="s">
        <v>328</v>
      </c>
      <c r="B215" s="26" t="s">
        <v>391</v>
      </c>
      <c r="C215" s="26" t="s">
        <v>33</v>
      </c>
      <c r="D215" s="46">
        <v>18</v>
      </c>
      <c r="E215" s="45">
        <f t="shared" si="182"/>
        <v>0</v>
      </c>
      <c r="F215" s="26">
        <v>0</v>
      </c>
      <c r="G215" s="37" t="s">
        <v>456</v>
      </c>
      <c r="H215" s="26">
        <v>0</v>
      </c>
      <c r="I215" s="37" t="s">
        <v>456</v>
      </c>
      <c r="J215" s="26">
        <v>0</v>
      </c>
      <c r="K215" s="34">
        <f t="shared" ref="K215:K246" si="188">(J215/D215)*100</f>
        <v>0</v>
      </c>
      <c r="L215" s="26">
        <v>0</v>
      </c>
      <c r="M215" s="26">
        <v>0</v>
      </c>
      <c r="N215" s="47">
        <f t="shared" ref="N215:N246" si="189">(M215/D215)*100</f>
        <v>0</v>
      </c>
      <c r="O215" s="26">
        <v>0</v>
      </c>
      <c r="P215" s="26">
        <v>0</v>
      </c>
      <c r="Q215" s="34">
        <f t="shared" ref="Q215:Q246" si="190">(P215/D215)*100</f>
        <v>0</v>
      </c>
      <c r="R215" s="46">
        <f t="shared" si="186"/>
        <v>0</v>
      </c>
      <c r="S215" s="26">
        <v>0</v>
      </c>
      <c r="T215" s="37" t="s">
        <v>456</v>
      </c>
      <c r="U215" s="26">
        <v>0</v>
      </c>
      <c r="V215" s="37" t="s">
        <v>456</v>
      </c>
      <c r="W215" s="46">
        <v>0</v>
      </c>
      <c r="X215" s="26">
        <v>0</v>
      </c>
      <c r="Y215" s="34">
        <f t="shared" ref="Y215:Y246" si="191">((X215)/D215)*100</f>
        <v>0</v>
      </c>
      <c r="Z215" s="46">
        <v>0</v>
      </c>
      <c r="AA215" s="34">
        <f t="shared" ref="AA215:AA246" si="192">((Z215)/D215)*100</f>
        <v>0</v>
      </c>
      <c r="AB215" s="120" t="s">
        <v>392</v>
      </c>
      <c r="AC215" s="120" t="s">
        <v>392</v>
      </c>
      <c r="AD215" s="120" t="s">
        <v>392</v>
      </c>
      <c r="AE215" s="120" t="s">
        <v>392</v>
      </c>
      <c r="AF215" s="37" t="s">
        <v>392</v>
      </c>
      <c r="AG215" s="37" t="s">
        <v>392</v>
      </c>
      <c r="AH215" s="169">
        <v>0</v>
      </c>
      <c r="AI215" s="37" t="s">
        <v>456</v>
      </c>
      <c r="AJ215" s="169">
        <v>0</v>
      </c>
      <c r="AK215" s="37" t="s">
        <v>456</v>
      </c>
      <c r="AL215" s="169">
        <v>0</v>
      </c>
      <c r="AM215" s="37" t="s">
        <v>456</v>
      </c>
      <c r="AN215" s="169">
        <v>0</v>
      </c>
      <c r="AO215" s="37" t="s">
        <v>456</v>
      </c>
      <c r="AP215" s="45">
        <v>0</v>
      </c>
      <c r="AQ215" s="176">
        <f t="shared" si="181"/>
        <v>0</v>
      </c>
      <c r="AR215" s="45">
        <f t="shared" si="140"/>
        <v>0</v>
      </c>
      <c r="AS215" s="34">
        <f t="shared" ref="AS215:AS246" si="193">((AR215)/D215)*100</f>
        <v>0</v>
      </c>
      <c r="AT215" s="149">
        <v>0</v>
      </c>
      <c r="AU215" s="149">
        <v>0</v>
      </c>
      <c r="AV215" s="149">
        <v>0</v>
      </c>
      <c r="AW215" s="45">
        <f t="shared" si="141"/>
        <v>0</v>
      </c>
      <c r="AX215" s="45">
        <v>0</v>
      </c>
      <c r="AY215" s="45">
        <v>0</v>
      </c>
      <c r="AZ215" s="45">
        <v>0</v>
      </c>
      <c r="BA215" s="45">
        <v>0</v>
      </c>
      <c r="BB215" s="34">
        <f t="shared" ref="BB215:BB246" si="194">((BA215)/D215)*100</f>
        <v>0</v>
      </c>
      <c r="BC215" s="149">
        <v>0</v>
      </c>
      <c r="BD215" s="37" t="s">
        <v>456</v>
      </c>
      <c r="BE215" s="45">
        <f t="shared" si="142"/>
        <v>0</v>
      </c>
      <c r="BF215" s="45">
        <f t="shared" si="143"/>
        <v>0</v>
      </c>
      <c r="BG215" s="45">
        <f t="shared" si="144"/>
        <v>0</v>
      </c>
      <c r="BH215" s="46">
        <v>0</v>
      </c>
      <c r="BI215" s="46">
        <v>0</v>
      </c>
      <c r="BJ215" s="46">
        <v>0</v>
      </c>
      <c r="BK215" s="46">
        <v>0</v>
      </c>
      <c r="BL215" s="46">
        <v>0</v>
      </c>
      <c r="BM215" s="46">
        <v>0</v>
      </c>
      <c r="BN215" s="46">
        <v>0</v>
      </c>
      <c r="BO215" s="46">
        <v>0</v>
      </c>
      <c r="BP215" s="46">
        <v>0</v>
      </c>
      <c r="BQ215" s="45">
        <f t="shared" si="145"/>
        <v>0</v>
      </c>
      <c r="BR215" s="47">
        <f t="shared" ref="BR215:BR246" si="195">(BQ215/D215)*100</f>
        <v>0</v>
      </c>
      <c r="BS215" s="45">
        <f t="shared" si="146"/>
        <v>0</v>
      </c>
      <c r="BT215" s="45">
        <f t="shared" si="147"/>
        <v>0</v>
      </c>
      <c r="BU215" s="45">
        <f t="shared" si="148"/>
        <v>0</v>
      </c>
      <c r="BV215" s="45">
        <f t="shared" si="149"/>
        <v>0</v>
      </c>
      <c r="BW215" s="45">
        <v>0</v>
      </c>
      <c r="BX215" s="45">
        <v>0</v>
      </c>
      <c r="BY215" s="45">
        <f t="shared" si="150"/>
        <v>0</v>
      </c>
      <c r="BZ215" s="45">
        <v>0</v>
      </c>
      <c r="CA215" s="45">
        <v>0</v>
      </c>
      <c r="CB215" s="45">
        <f t="shared" si="151"/>
        <v>0</v>
      </c>
      <c r="CC215" s="45">
        <v>0</v>
      </c>
      <c r="CD215" s="45">
        <v>0</v>
      </c>
      <c r="CE215" s="45">
        <f t="shared" si="152"/>
        <v>0</v>
      </c>
      <c r="CF215" s="45">
        <v>0</v>
      </c>
      <c r="CG215" s="45">
        <v>0</v>
      </c>
      <c r="CH215" s="45">
        <v>0</v>
      </c>
      <c r="CI215" s="45">
        <v>0</v>
      </c>
      <c r="CJ215" s="48"/>
      <c r="CK215" s="48"/>
      <c r="CL215" s="45">
        <v>0</v>
      </c>
      <c r="CM215" s="45">
        <v>0</v>
      </c>
      <c r="CN215" s="45">
        <f t="shared" si="153"/>
        <v>0</v>
      </c>
      <c r="CO215" s="115" t="s">
        <v>456</v>
      </c>
      <c r="CP215" s="45">
        <f t="shared" si="154"/>
        <v>0</v>
      </c>
      <c r="CQ215" s="45">
        <f t="shared" si="155"/>
        <v>0</v>
      </c>
      <c r="CR215" s="45">
        <f t="shared" si="156"/>
        <v>0</v>
      </c>
      <c r="CS215" s="45">
        <v>0</v>
      </c>
      <c r="CT215" s="45">
        <v>0</v>
      </c>
      <c r="CU215" s="45">
        <v>0</v>
      </c>
      <c r="CV215" s="45">
        <v>0</v>
      </c>
      <c r="CW215" s="45">
        <v>0</v>
      </c>
      <c r="CX215" s="45">
        <v>0</v>
      </c>
      <c r="CY215" s="45">
        <f t="shared" si="157"/>
        <v>0</v>
      </c>
      <c r="CZ215" s="115" t="s">
        <v>456</v>
      </c>
      <c r="DA215" s="45">
        <v>0</v>
      </c>
      <c r="DB215" s="45">
        <f t="shared" si="158"/>
        <v>0</v>
      </c>
      <c r="DC215" s="37" t="s">
        <v>456</v>
      </c>
      <c r="DD215" s="45">
        <v>0</v>
      </c>
      <c r="DE215" s="45">
        <v>0</v>
      </c>
      <c r="DF215" s="45">
        <v>0</v>
      </c>
      <c r="DG215" s="45">
        <v>0</v>
      </c>
      <c r="DH215" s="48"/>
      <c r="DI215" s="48"/>
      <c r="DJ215" s="48"/>
      <c r="DK215" s="46">
        <v>0</v>
      </c>
      <c r="DL215" s="46" t="s">
        <v>392</v>
      </c>
      <c r="DM215" s="46" t="s">
        <v>392</v>
      </c>
      <c r="DN215" s="46">
        <v>0</v>
      </c>
    </row>
    <row r="216" spans="1:118" s="27" customFormat="1">
      <c r="A216" s="26" t="s">
        <v>182</v>
      </c>
      <c r="B216" s="26" t="s">
        <v>210</v>
      </c>
      <c r="C216" s="26" t="s">
        <v>31</v>
      </c>
      <c r="D216" s="46">
        <v>62</v>
      </c>
      <c r="E216" s="45">
        <f t="shared" si="182"/>
        <v>4</v>
      </c>
      <c r="F216" s="46">
        <v>4</v>
      </c>
      <c r="G216" s="34">
        <f>(F216/E216)*100</f>
        <v>100</v>
      </c>
      <c r="H216" s="46">
        <v>0</v>
      </c>
      <c r="I216" s="34">
        <f>(H216/E216)*100</f>
        <v>0</v>
      </c>
      <c r="J216" s="46">
        <v>4</v>
      </c>
      <c r="K216" s="34">
        <f t="shared" si="188"/>
        <v>6.4516129032258061</v>
      </c>
      <c r="L216" s="46">
        <v>96</v>
      </c>
      <c r="M216" s="46">
        <v>23</v>
      </c>
      <c r="N216" s="47">
        <f t="shared" si="189"/>
        <v>37.096774193548384</v>
      </c>
      <c r="O216" s="46">
        <v>28</v>
      </c>
      <c r="P216" s="46">
        <v>14</v>
      </c>
      <c r="Q216" s="34">
        <f t="shared" si="190"/>
        <v>22.58064516129032</v>
      </c>
      <c r="R216" s="46">
        <f t="shared" si="186"/>
        <v>4</v>
      </c>
      <c r="S216" s="46">
        <v>4</v>
      </c>
      <c r="T216" s="34">
        <f>(S216/R216)*100</f>
        <v>100</v>
      </c>
      <c r="U216" s="46">
        <v>0</v>
      </c>
      <c r="V216" s="34">
        <f>(U216/R216)*100</f>
        <v>0</v>
      </c>
      <c r="W216" s="46">
        <v>2</v>
      </c>
      <c r="X216" s="46">
        <v>3</v>
      </c>
      <c r="Y216" s="34">
        <f t="shared" si="191"/>
        <v>4.838709677419355</v>
      </c>
      <c r="Z216" s="46">
        <v>2</v>
      </c>
      <c r="AA216" s="34">
        <f t="shared" si="192"/>
        <v>3.225806451612903</v>
      </c>
      <c r="AB216" s="42">
        <v>59.8</v>
      </c>
      <c r="AC216" s="42">
        <v>71.44</v>
      </c>
      <c r="AD216" s="42">
        <v>296.88</v>
      </c>
      <c r="AE216" s="42">
        <v>449.26</v>
      </c>
      <c r="AF216" s="34">
        <v>4.5</v>
      </c>
      <c r="AG216" s="34">
        <v>6</v>
      </c>
      <c r="AH216" s="45">
        <v>4</v>
      </c>
      <c r="AI216" s="34">
        <f>(AH216/S216)*100</f>
        <v>100</v>
      </c>
      <c r="AJ216" s="45">
        <v>2</v>
      </c>
      <c r="AK216" s="34">
        <f>(AJ216/W216)*100</f>
        <v>100</v>
      </c>
      <c r="AL216" s="45">
        <v>3</v>
      </c>
      <c r="AM216" s="34">
        <f>(AL216/X216)*100</f>
        <v>100</v>
      </c>
      <c r="AN216" s="45">
        <v>2</v>
      </c>
      <c r="AO216" s="34">
        <f>(AN216/Z216)*100</f>
        <v>100</v>
      </c>
      <c r="AP216" s="45">
        <v>0</v>
      </c>
      <c r="AQ216" s="175">
        <f t="shared" si="181"/>
        <v>0</v>
      </c>
      <c r="AR216" s="45">
        <f t="shared" si="140"/>
        <v>4</v>
      </c>
      <c r="AS216" s="34">
        <f t="shared" si="193"/>
        <v>6.4516129032258061</v>
      </c>
      <c r="AT216" s="149">
        <v>0</v>
      </c>
      <c r="AU216" s="149">
        <v>4</v>
      </c>
      <c r="AV216" s="149">
        <v>0</v>
      </c>
      <c r="AW216" s="45">
        <f t="shared" si="141"/>
        <v>2</v>
      </c>
      <c r="AX216" s="45">
        <v>0</v>
      </c>
      <c r="AY216" s="45">
        <v>2</v>
      </c>
      <c r="AZ216" s="45">
        <v>0</v>
      </c>
      <c r="BA216" s="45">
        <v>2</v>
      </c>
      <c r="BB216" s="34">
        <f t="shared" si="194"/>
        <v>3.225806451612903</v>
      </c>
      <c r="BC216" s="149"/>
      <c r="BD216" s="34">
        <f>(BC216/BA216)*100</f>
        <v>0</v>
      </c>
      <c r="BE216" s="45">
        <f t="shared" si="142"/>
        <v>0</v>
      </c>
      <c r="BF216" s="45">
        <f t="shared" si="143"/>
        <v>0</v>
      </c>
      <c r="BG216" s="45">
        <f t="shared" si="144"/>
        <v>2</v>
      </c>
      <c r="BH216" s="46">
        <v>0</v>
      </c>
      <c r="BI216" s="46">
        <v>0</v>
      </c>
      <c r="BJ216" s="46">
        <v>0</v>
      </c>
      <c r="BK216" s="46">
        <v>0</v>
      </c>
      <c r="BL216" s="46">
        <v>0</v>
      </c>
      <c r="BM216" s="46">
        <v>2</v>
      </c>
      <c r="BN216" s="46">
        <v>0</v>
      </c>
      <c r="BO216" s="46">
        <v>0</v>
      </c>
      <c r="BP216" s="46">
        <v>0</v>
      </c>
      <c r="BQ216" s="45">
        <f t="shared" si="145"/>
        <v>0</v>
      </c>
      <c r="BR216" s="47">
        <f t="shared" si="195"/>
        <v>0</v>
      </c>
      <c r="BS216" s="45">
        <f t="shared" si="146"/>
        <v>0</v>
      </c>
      <c r="BT216" s="45">
        <f t="shared" si="147"/>
        <v>0</v>
      </c>
      <c r="BU216" s="45">
        <f t="shared" si="148"/>
        <v>0</v>
      </c>
      <c r="BV216" s="45">
        <f t="shared" si="149"/>
        <v>0</v>
      </c>
      <c r="BW216" s="45">
        <v>0</v>
      </c>
      <c r="BX216" s="45">
        <v>0</v>
      </c>
      <c r="BY216" s="45">
        <f t="shared" si="150"/>
        <v>0</v>
      </c>
      <c r="BZ216" s="45">
        <v>0</v>
      </c>
      <c r="CA216" s="45">
        <v>0</v>
      </c>
      <c r="CB216" s="45">
        <f t="shared" si="151"/>
        <v>0</v>
      </c>
      <c r="CC216" s="45">
        <v>0</v>
      </c>
      <c r="CD216" s="45">
        <v>0</v>
      </c>
      <c r="CE216" s="45">
        <f t="shared" si="152"/>
        <v>0</v>
      </c>
      <c r="CF216" s="45">
        <v>0</v>
      </c>
      <c r="CG216" s="45">
        <v>0</v>
      </c>
      <c r="CH216" s="45">
        <v>0</v>
      </c>
      <c r="CI216" s="45">
        <v>0</v>
      </c>
      <c r="CJ216" s="48"/>
      <c r="CK216" s="48"/>
      <c r="CL216" s="45">
        <v>0</v>
      </c>
      <c r="CM216" s="45">
        <v>0</v>
      </c>
      <c r="CN216" s="45">
        <f t="shared" si="153"/>
        <v>0</v>
      </c>
      <c r="CO216" s="115" t="s">
        <v>456</v>
      </c>
      <c r="CP216" s="45">
        <f t="shared" si="154"/>
        <v>0</v>
      </c>
      <c r="CQ216" s="45">
        <f t="shared" si="155"/>
        <v>0</v>
      </c>
      <c r="CR216" s="45">
        <f t="shared" si="156"/>
        <v>0</v>
      </c>
      <c r="CS216" s="45">
        <v>0</v>
      </c>
      <c r="CT216" s="45">
        <v>0</v>
      </c>
      <c r="CU216" s="45">
        <v>0</v>
      </c>
      <c r="CV216" s="45">
        <v>0</v>
      </c>
      <c r="CW216" s="45">
        <v>0</v>
      </c>
      <c r="CX216" s="45">
        <v>0</v>
      </c>
      <c r="CY216" s="45">
        <f t="shared" si="157"/>
        <v>0</v>
      </c>
      <c r="CZ216" s="115" t="s">
        <v>456</v>
      </c>
      <c r="DA216" s="45">
        <v>0</v>
      </c>
      <c r="DB216" s="45">
        <f t="shared" si="158"/>
        <v>0</v>
      </c>
      <c r="DC216" s="37" t="s">
        <v>456</v>
      </c>
      <c r="DD216" s="45">
        <v>0</v>
      </c>
      <c r="DE216" s="45">
        <v>0</v>
      </c>
      <c r="DF216" s="45">
        <v>0</v>
      </c>
      <c r="DG216" s="45">
        <v>0</v>
      </c>
      <c r="DH216" s="48"/>
      <c r="DI216" s="48"/>
      <c r="DJ216" s="48"/>
      <c r="DK216" s="46">
        <v>0</v>
      </c>
      <c r="DL216" s="46">
        <v>0</v>
      </c>
      <c r="DM216" s="46">
        <v>0</v>
      </c>
      <c r="DN216" s="46">
        <v>3</v>
      </c>
    </row>
    <row r="217" spans="1:118" s="27" customFormat="1">
      <c r="A217" s="26" t="s">
        <v>329</v>
      </c>
      <c r="B217" s="26" t="s">
        <v>391</v>
      </c>
      <c r="C217" s="26" t="s">
        <v>19</v>
      </c>
      <c r="D217" s="46">
        <v>61</v>
      </c>
      <c r="E217" s="45">
        <f t="shared" si="182"/>
        <v>7</v>
      </c>
      <c r="F217" s="26">
        <v>7</v>
      </c>
      <c r="G217" s="34">
        <f>(F217/E217)*100</f>
        <v>100</v>
      </c>
      <c r="H217" s="26">
        <v>0</v>
      </c>
      <c r="I217" s="34">
        <f>(H217/E217)*100</f>
        <v>0</v>
      </c>
      <c r="J217" s="26">
        <v>4</v>
      </c>
      <c r="K217" s="34">
        <f t="shared" si="188"/>
        <v>6.557377049180328</v>
      </c>
      <c r="L217" s="26">
        <v>18</v>
      </c>
      <c r="M217" s="26">
        <v>10</v>
      </c>
      <c r="N217" s="47">
        <f t="shared" si="189"/>
        <v>16.393442622950818</v>
      </c>
      <c r="O217" s="26">
        <v>2</v>
      </c>
      <c r="P217" s="26">
        <v>1</v>
      </c>
      <c r="Q217" s="34">
        <f t="shared" si="190"/>
        <v>1.639344262295082</v>
      </c>
      <c r="R217" s="46">
        <f t="shared" si="186"/>
        <v>0</v>
      </c>
      <c r="S217" s="26">
        <v>0</v>
      </c>
      <c r="T217" s="37" t="s">
        <v>456</v>
      </c>
      <c r="U217" s="26">
        <v>0</v>
      </c>
      <c r="V217" s="37" t="s">
        <v>456</v>
      </c>
      <c r="W217" s="46">
        <v>0</v>
      </c>
      <c r="X217" s="26">
        <v>0</v>
      </c>
      <c r="Y217" s="34">
        <f t="shared" si="191"/>
        <v>0</v>
      </c>
      <c r="Z217" s="46">
        <v>0</v>
      </c>
      <c r="AA217" s="34">
        <f t="shared" si="192"/>
        <v>0</v>
      </c>
      <c r="AB217" s="120" t="s">
        <v>392</v>
      </c>
      <c r="AC217" s="120" t="s">
        <v>392</v>
      </c>
      <c r="AD217" s="120" t="s">
        <v>392</v>
      </c>
      <c r="AE217" s="120" t="s">
        <v>392</v>
      </c>
      <c r="AF217" s="37" t="s">
        <v>392</v>
      </c>
      <c r="AG217" s="37" t="s">
        <v>392</v>
      </c>
      <c r="AH217" s="169">
        <v>0</v>
      </c>
      <c r="AI217" s="37" t="s">
        <v>456</v>
      </c>
      <c r="AJ217" s="169">
        <v>0</v>
      </c>
      <c r="AK217" s="37" t="s">
        <v>456</v>
      </c>
      <c r="AL217" s="169">
        <v>0</v>
      </c>
      <c r="AM217" s="37" t="s">
        <v>456</v>
      </c>
      <c r="AN217" s="169">
        <v>0</v>
      </c>
      <c r="AO217" s="37" t="s">
        <v>456</v>
      </c>
      <c r="AP217" s="45">
        <v>0</v>
      </c>
      <c r="AQ217" s="175">
        <f t="shared" si="181"/>
        <v>0</v>
      </c>
      <c r="AR217" s="45">
        <f t="shared" si="140"/>
        <v>0</v>
      </c>
      <c r="AS217" s="34">
        <f t="shared" si="193"/>
        <v>0</v>
      </c>
      <c r="AT217" s="149">
        <v>0</v>
      </c>
      <c r="AU217" s="149">
        <v>0</v>
      </c>
      <c r="AV217" s="149">
        <v>0</v>
      </c>
      <c r="AW217" s="45">
        <f t="shared" si="141"/>
        <v>0</v>
      </c>
      <c r="AX217" s="45">
        <v>0</v>
      </c>
      <c r="AY217" s="45">
        <v>0</v>
      </c>
      <c r="AZ217" s="45">
        <v>0</v>
      </c>
      <c r="BA217" s="45">
        <v>0</v>
      </c>
      <c r="BB217" s="34">
        <f t="shared" si="194"/>
        <v>0</v>
      </c>
      <c r="BC217" s="149">
        <v>0</v>
      </c>
      <c r="BD217" s="37" t="s">
        <v>456</v>
      </c>
      <c r="BE217" s="45">
        <f t="shared" si="142"/>
        <v>0</v>
      </c>
      <c r="BF217" s="45">
        <f t="shared" si="143"/>
        <v>0</v>
      </c>
      <c r="BG217" s="45">
        <f t="shared" si="144"/>
        <v>0</v>
      </c>
      <c r="BH217" s="46">
        <v>0</v>
      </c>
      <c r="BI217" s="46">
        <v>0</v>
      </c>
      <c r="BJ217" s="46">
        <v>0</v>
      </c>
      <c r="BK217" s="46">
        <v>0</v>
      </c>
      <c r="BL217" s="46">
        <v>0</v>
      </c>
      <c r="BM217" s="46">
        <v>0</v>
      </c>
      <c r="BN217" s="46">
        <v>0</v>
      </c>
      <c r="BO217" s="46">
        <v>0</v>
      </c>
      <c r="BP217" s="46">
        <v>0</v>
      </c>
      <c r="BQ217" s="45">
        <f t="shared" si="145"/>
        <v>0</v>
      </c>
      <c r="BR217" s="47">
        <f t="shared" si="195"/>
        <v>0</v>
      </c>
      <c r="BS217" s="45">
        <f t="shared" si="146"/>
        <v>0</v>
      </c>
      <c r="BT217" s="45">
        <f t="shared" si="147"/>
        <v>0</v>
      </c>
      <c r="BU217" s="45">
        <f t="shared" si="148"/>
        <v>0</v>
      </c>
      <c r="BV217" s="45">
        <f t="shared" si="149"/>
        <v>0</v>
      </c>
      <c r="BW217" s="45">
        <v>0</v>
      </c>
      <c r="BX217" s="45">
        <v>0</v>
      </c>
      <c r="BY217" s="45">
        <f t="shared" si="150"/>
        <v>0</v>
      </c>
      <c r="BZ217" s="45">
        <v>0</v>
      </c>
      <c r="CA217" s="45">
        <v>0</v>
      </c>
      <c r="CB217" s="45">
        <f t="shared" si="151"/>
        <v>0</v>
      </c>
      <c r="CC217" s="45">
        <v>0</v>
      </c>
      <c r="CD217" s="45">
        <v>0</v>
      </c>
      <c r="CE217" s="45">
        <f t="shared" si="152"/>
        <v>0</v>
      </c>
      <c r="CF217" s="45">
        <v>0</v>
      </c>
      <c r="CG217" s="45">
        <v>0</v>
      </c>
      <c r="CH217" s="45">
        <v>0</v>
      </c>
      <c r="CI217" s="45">
        <v>0</v>
      </c>
      <c r="CJ217" s="48"/>
      <c r="CK217" s="48"/>
      <c r="CL217" s="45">
        <v>0</v>
      </c>
      <c r="CM217" s="45">
        <v>0</v>
      </c>
      <c r="CN217" s="45">
        <f t="shared" si="153"/>
        <v>0</v>
      </c>
      <c r="CO217" s="115" t="s">
        <v>456</v>
      </c>
      <c r="CP217" s="45">
        <f t="shared" si="154"/>
        <v>0</v>
      </c>
      <c r="CQ217" s="45">
        <f t="shared" si="155"/>
        <v>0</v>
      </c>
      <c r="CR217" s="45">
        <f t="shared" si="156"/>
        <v>0</v>
      </c>
      <c r="CS217" s="45">
        <v>0</v>
      </c>
      <c r="CT217" s="45">
        <v>0</v>
      </c>
      <c r="CU217" s="45">
        <v>0</v>
      </c>
      <c r="CV217" s="45">
        <v>0</v>
      </c>
      <c r="CW217" s="45">
        <v>0</v>
      </c>
      <c r="CX217" s="45">
        <v>0</v>
      </c>
      <c r="CY217" s="45">
        <f t="shared" si="157"/>
        <v>0</v>
      </c>
      <c r="CZ217" s="115" t="s">
        <v>456</v>
      </c>
      <c r="DA217" s="45">
        <v>0</v>
      </c>
      <c r="DB217" s="45">
        <f t="shared" si="158"/>
        <v>0</v>
      </c>
      <c r="DC217" s="37" t="s">
        <v>456</v>
      </c>
      <c r="DD217" s="45">
        <v>0</v>
      </c>
      <c r="DE217" s="45">
        <v>0</v>
      </c>
      <c r="DF217" s="45">
        <v>0</v>
      </c>
      <c r="DG217" s="45">
        <v>0</v>
      </c>
      <c r="DH217" s="48"/>
      <c r="DI217" s="48"/>
      <c r="DJ217" s="48"/>
      <c r="DK217" s="46">
        <v>0</v>
      </c>
      <c r="DL217" s="46" t="s">
        <v>392</v>
      </c>
      <c r="DM217" s="46" t="s">
        <v>392</v>
      </c>
      <c r="DN217" s="46">
        <v>0</v>
      </c>
    </row>
    <row r="218" spans="1:118" s="27" customFormat="1">
      <c r="A218" s="26" t="s">
        <v>214</v>
      </c>
      <c r="B218" s="26" t="s">
        <v>216</v>
      </c>
      <c r="C218" s="26" t="s">
        <v>31</v>
      </c>
      <c r="D218" s="46">
        <v>36</v>
      </c>
      <c r="E218" s="45">
        <f t="shared" si="182"/>
        <v>2</v>
      </c>
      <c r="F218" s="46">
        <v>2</v>
      </c>
      <c r="G218" s="34">
        <f>(F218/E218)*100</f>
        <v>100</v>
      </c>
      <c r="H218" s="46">
        <v>0</v>
      </c>
      <c r="I218" s="34">
        <f>(H218/E218)*100</f>
        <v>0</v>
      </c>
      <c r="J218" s="46">
        <v>2</v>
      </c>
      <c r="K218" s="34">
        <f t="shared" si="188"/>
        <v>5.5555555555555554</v>
      </c>
      <c r="L218" s="46">
        <v>26</v>
      </c>
      <c r="M218" s="46">
        <v>13</v>
      </c>
      <c r="N218" s="47">
        <f t="shared" si="189"/>
        <v>36.111111111111107</v>
      </c>
      <c r="O218" s="46">
        <v>5</v>
      </c>
      <c r="P218" s="46">
        <v>4</v>
      </c>
      <c r="Q218" s="34">
        <f t="shared" si="190"/>
        <v>11.111111111111111</v>
      </c>
      <c r="R218" s="46">
        <f t="shared" si="186"/>
        <v>0</v>
      </c>
      <c r="S218" s="46">
        <v>0</v>
      </c>
      <c r="T218" s="37" t="s">
        <v>456</v>
      </c>
      <c r="U218" s="46">
        <v>0</v>
      </c>
      <c r="V218" s="37" t="s">
        <v>456</v>
      </c>
      <c r="W218" s="46">
        <v>0</v>
      </c>
      <c r="X218" s="46">
        <v>0</v>
      </c>
      <c r="Y218" s="34">
        <f t="shared" si="191"/>
        <v>0</v>
      </c>
      <c r="Z218" s="46">
        <v>0</v>
      </c>
      <c r="AA218" s="34">
        <f t="shared" si="192"/>
        <v>0</v>
      </c>
      <c r="AB218" s="42"/>
      <c r="AC218" s="42"/>
      <c r="AD218" s="42"/>
      <c r="AE218" s="42"/>
      <c r="AF218" s="34"/>
      <c r="AG218" s="34"/>
      <c r="AH218" s="45">
        <v>0</v>
      </c>
      <c r="AI218" s="37" t="s">
        <v>456</v>
      </c>
      <c r="AJ218" s="45">
        <v>0</v>
      </c>
      <c r="AK218" s="37" t="s">
        <v>456</v>
      </c>
      <c r="AL218" s="45">
        <v>0</v>
      </c>
      <c r="AM218" s="37" t="s">
        <v>456</v>
      </c>
      <c r="AN218" s="45">
        <v>0</v>
      </c>
      <c r="AO218" s="37" t="s">
        <v>456</v>
      </c>
      <c r="AP218" s="45">
        <v>0</v>
      </c>
      <c r="AQ218" s="175">
        <f t="shared" si="181"/>
        <v>0</v>
      </c>
      <c r="AR218" s="45">
        <f t="shared" si="140"/>
        <v>1</v>
      </c>
      <c r="AS218" s="34">
        <f t="shared" si="193"/>
        <v>2.7777777777777777</v>
      </c>
      <c r="AT218" s="149">
        <v>0</v>
      </c>
      <c r="AU218" s="149">
        <v>1</v>
      </c>
      <c r="AV218" s="149">
        <v>0</v>
      </c>
      <c r="AW218" s="45">
        <f t="shared" si="141"/>
        <v>1</v>
      </c>
      <c r="AX218" s="45">
        <v>0</v>
      </c>
      <c r="AY218" s="45">
        <v>1</v>
      </c>
      <c r="AZ218" s="45">
        <v>0</v>
      </c>
      <c r="BA218" s="45">
        <v>1</v>
      </c>
      <c r="BB218" s="34">
        <f t="shared" si="194"/>
        <v>2.7777777777777777</v>
      </c>
      <c r="BC218" s="149">
        <v>0</v>
      </c>
      <c r="BD218" s="34">
        <f>(BC218/BA218)*100</f>
        <v>0</v>
      </c>
      <c r="BE218" s="45">
        <f t="shared" si="142"/>
        <v>0</v>
      </c>
      <c r="BF218" s="45">
        <f t="shared" si="143"/>
        <v>0</v>
      </c>
      <c r="BG218" s="45">
        <f t="shared" si="144"/>
        <v>1</v>
      </c>
      <c r="BH218" s="46">
        <v>0</v>
      </c>
      <c r="BI218" s="46">
        <v>0</v>
      </c>
      <c r="BJ218" s="46">
        <v>0</v>
      </c>
      <c r="BK218" s="46">
        <v>0</v>
      </c>
      <c r="BL218" s="46">
        <v>0</v>
      </c>
      <c r="BM218" s="46">
        <v>1</v>
      </c>
      <c r="BN218" s="46">
        <v>0</v>
      </c>
      <c r="BO218" s="46">
        <v>0</v>
      </c>
      <c r="BP218" s="46">
        <v>0</v>
      </c>
      <c r="BQ218" s="45">
        <f t="shared" si="145"/>
        <v>0</v>
      </c>
      <c r="BR218" s="47">
        <f t="shared" si="195"/>
        <v>0</v>
      </c>
      <c r="BS218" s="45">
        <f t="shared" si="146"/>
        <v>0</v>
      </c>
      <c r="BT218" s="45">
        <f t="shared" si="147"/>
        <v>0</v>
      </c>
      <c r="BU218" s="45">
        <f t="shared" si="148"/>
        <v>0</v>
      </c>
      <c r="BV218" s="45">
        <f t="shared" si="149"/>
        <v>0</v>
      </c>
      <c r="BW218" s="45">
        <v>0</v>
      </c>
      <c r="BX218" s="45">
        <v>0</v>
      </c>
      <c r="BY218" s="45">
        <f t="shared" si="150"/>
        <v>0</v>
      </c>
      <c r="BZ218" s="45">
        <v>0</v>
      </c>
      <c r="CA218" s="45">
        <v>0</v>
      </c>
      <c r="CB218" s="45">
        <f t="shared" si="151"/>
        <v>0</v>
      </c>
      <c r="CC218" s="45">
        <v>0</v>
      </c>
      <c r="CD218" s="45">
        <v>0</v>
      </c>
      <c r="CE218" s="45">
        <f t="shared" si="152"/>
        <v>0</v>
      </c>
      <c r="CF218" s="45">
        <v>0</v>
      </c>
      <c r="CG218" s="45">
        <v>0</v>
      </c>
      <c r="CH218" s="45">
        <v>0</v>
      </c>
      <c r="CI218" s="45">
        <v>0</v>
      </c>
      <c r="CJ218" s="48"/>
      <c r="CK218" s="48"/>
      <c r="CL218" s="45">
        <v>0</v>
      </c>
      <c r="CM218" s="45">
        <v>0</v>
      </c>
      <c r="CN218" s="45">
        <f t="shared" si="153"/>
        <v>0</v>
      </c>
      <c r="CO218" s="115" t="s">
        <v>456</v>
      </c>
      <c r="CP218" s="45">
        <f t="shared" si="154"/>
        <v>0</v>
      </c>
      <c r="CQ218" s="45">
        <f t="shared" si="155"/>
        <v>0</v>
      </c>
      <c r="CR218" s="45">
        <f t="shared" si="156"/>
        <v>0</v>
      </c>
      <c r="CS218" s="45">
        <v>0</v>
      </c>
      <c r="CT218" s="45">
        <v>0</v>
      </c>
      <c r="CU218" s="45">
        <v>0</v>
      </c>
      <c r="CV218" s="45">
        <v>0</v>
      </c>
      <c r="CW218" s="45">
        <v>0</v>
      </c>
      <c r="CX218" s="45">
        <v>0</v>
      </c>
      <c r="CY218" s="45">
        <f t="shared" si="157"/>
        <v>0</v>
      </c>
      <c r="CZ218" s="115" t="s">
        <v>456</v>
      </c>
      <c r="DA218" s="45">
        <v>0</v>
      </c>
      <c r="DB218" s="45">
        <f t="shared" si="158"/>
        <v>0</v>
      </c>
      <c r="DC218" s="37" t="s">
        <v>456</v>
      </c>
      <c r="DD218" s="45">
        <v>0</v>
      </c>
      <c r="DE218" s="45">
        <v>0</v>
      </c>
      <c r="DF218" s="45">
        <v>0</v>
      </c>
      <c r="DG218" s="45">
        <v>0</v>
      </c>
      <c r="DH218" s="48"/>
      <c r="DI218" s="48"/>
      <c r="DJ218" s="48"/>
      <c r="DK218" s="46">
        <v>0</v>
      </c>
      <c r="DL218" s="46">
        <v>0</v>
      </c>
      <c r="DM218" s="46">
        <v>0</v>
      </c>
      <c r="DN218" s="46">
        <v>0</v>
      </c>
    </row>
    <row r="219" spans="1:118" s="27" customFormat="1">
      <c r="A219" s="26" t="s">
        <v>421</v>
      </c>
      <c r="B219" s="26" t="s">
        <v>439</v>
      </c>
      <c r="C219" s="26" t="s">
        <v>33</v>
      </c>
      <c r="D219" s="46">
        <v>12</v>
      </c>
      <c r="E219" s="45">
        <f t="shared" si="182"/>
        <v>0</v>
      </c>
      <c r="F219" s="46">
        <v>0</v>
      </c>
      <c r="G219" s="37" t="s">
        <v>456</v>
      </c>
      <c r="H219" s="46">
        <v>0</v>
      </c>
      <c r="I219" s="37" t="s">
        <v>456</v>
      </c>
      <c r="J219" s="46">
        <v>0</v>
      </c>
      <c r="K219" s="34">
        <f t="shared" si="188"/>
        <v>0</v>
      </c>
      <c r="L219" s="46">
        <v>7</v>
      </c>
      <c r="M219" s="46">
        <v>3</v>
      </c>
      <c r="N219" s="47">
        <f t="shared" si="189"/>
        <v>25</v>
      </c>
      <c r="O219" s="46">
        <v>2</v>
      </c>
      <c r="P219" s="46">
        <v>1</v>
      </c>
      <c r="Q219" s="34">
        <f t="shared" si="190"/>
        <v>8.3333333333333321</v>
      </c>
      <c r="R219" s="46">
        <f t="shared" si="186"/>
        <v>0</v>
      </c>
      <c r="S219" s="46">
        <v>0</v>
      </c>
      <c r="T219" s="37" t="s">
        <v>456</v>
      </c>
      <c r="U219" s="46">
        <v>0</v>
      </c>
      <c r="V219" s="37" t="s">
        <v>456</v>
      </c>
      <c r="W219" s="46">
        <v>0</v>
      </c>
      <c r="X219" s="46">
        <v>0</v>
      </c>
      <c r="Y219" s="34">
        <f t="shared" si="191"/>
        <v>0</v>
      </c>
      <c r="Z219" s="46">
        <v>0</v>
      </c>
      <c r="AA219" s="34">
        <f t="shared" si="192"/>
        <v>0</v>
      </c>
      <c r="AB219" s="42">
        <v>52.03</v>
      </c>
      <c r="AC219" s="42"/>
      <c r="AD219" s="42">
        <v>546.89</v>
      </c>
      <c r="AE219" s="42"/>
      <c r="AF219" s="34">
        <v>10.5</v>
      </c>
      <c r="AG219" s="34"/>
      <c r="AH219" s="45">
        <v>0</v>
      </c>
      <c r="AI219" s="37" t="s">
        <v>456</v>
      </c>
      <c r="AJ219" s="45">
        <v>0</v>
      </c>
      <c r="AK219" s="37" t="s">
        <v>456</v>
      </c>
      <c r="AL219" s="45">
        <v>0</v>
      </c>
      <c r="AM219" s="37" t="s">
        <v>456</v>
      </c>
      <c r="AN219" s="45">
        <v>0</v>
      </c>
      <c r="AO219" s="37" t="s">
        <v>456</v>
      </c>
      <c r="AP219" s="45">
        <v>0</v>
      </c>
      <c r="AQ219" s="175">
        <f t="shared" si="181"/>
        <v>0</v>
      </c>
      <c r="AR219" s="45">
        <f t="shared" si="140"/>
        <v>0</v>
      </c>
      <c r="AS219" s="34">
        <f t="shared" si="193"/>
        <v>0</v>
      </c>
      <c r="AT219" s="149">
        <v>0</v>
      </c>
      <c r="AU219" s="149">
        <v>0</v>
      </c>
      <c r="AV219" s="149">
        <v>0</v>
      </c>
      <c r="AW219" s="45">
        <f t="shared" si="141"/>
        <v>0</v>
      </c>
      <c r="AX219" s="45">
        <v>0</v>
      </c>
      <c r="AY219" s="45">
        <v>0</v>
      </c>
      <c r="AZ219" s="45">
        <v>0</v>
      </c>
      <c r="BA219" s="45">
        <v>0</v>
      </c>
      <c r="BB219" s="34">
        <f t="shared" si="194"/>
        <v>0</v>
      </c>
      <c r="BC219" s="149">
        <v>0</v>
      </c>
      <c r="BD219" s="37" t="s">
        <v>456</v>
      </c>
      <c r="BE219" s="45">
        <f t="shared" si="142"/>
        <v>0</v>
      </c>
      <c r="BF219" s="45">
        <f t="shared" si="143"/>
        <v>0</v>
      </c>
      <c r="BG219" s="45">
        <f t="shared" si="144"/>
        <v>0</v>
      </c>
      <c r="BH219" s="46">
        <v>0</v>
      </c>
      <c r="BI219" s="46">
        <v>0</v>
      </c>
      <c r="BJ219" s="46">
        <v>0</v>
      </c>
      <c r="BK219" s="46">
        <v>0</v>
      </c>
      <c r="BL219" s="46">
        <v>0</v>
      </c>
      <c r="BM219" s="46">
        <v>0</v>
      </c>
      <c r="BN219" s="46">
        <v>0</v>
      </c>
      <c r="BO219" s="46">
        <v>0</v>
      </c>
      <c r="BP219" s="46">
        <v>0</v>
      </c>
      <c r="BQ219" s="45">
        <f t="shared" si="145"/>
        <v>0</v>
      </c>
      <c r="BR219" s="47">
        <f t="shared" si="195"/>
        <v>0</v>
      </c>
      <c r="BS219" s="45">
        <f t="shared" si="146"/>
        <v>0</v>
      </c>
      <c r="BT219" s="45">
        <f t="shared" si="147"/>
        <v>0</v>
      </c>
      <c r="BU219" s="45">
        <f t="shared" si="148"/>
        <v>0</v>
      </c>
      <c r="BV219" s="45">
        <f t="shared" si="149"/>
        <v>0</v>
      </c>
      <c r="BW219" s="45">
        <v>0</v>
      </c>
      <c r="BX219" s="45">
        <v>0</v>
      </c>
      <c r="BY219" s="45">
        <f t="shared" si="150"/>
        <v>0</v>
      </c>
      <c r="BZ219" s="45">
        <v>0</v>
      </c>
      <c r="CA219" s="45">
        <v>0</v>
      </c>
      <c r="CB219" s="45">
        <f t="shared" si="151"/>
        <v>0</v>
      </c>
      <c r="CC219" s="45">
        <v>0</v>
      </c>
      <c r="CD219" s="45">
        <v>0</v>
      </c>
      <c r="CE219" s="45">
        <f t="shared" si="152"/>
        <v>0</v>
      </c>
      <c r="CF219" s="45">
        <v>0</v>
      </c>
      <c r="CG219" s="45">
        <v>0</v>
      </c>
      <c r="CH219" s="45">
        <v>0</v>
      </c>
      <c r="CI219" s="45">
        <v>0</v>
      </c>
      <c r="CJ219" s="48"/>
      <c r="CK219" s="48"/>
      <c r="CL219" s="45">
        <v>0</v>
      </c>
      <c r="CM219" s="45">
        <v>0</v>
      </c>
      <c r="CN219" s="45">
        <f t="shared" si="153"/>
        <v>0</v>
      </c>
      <c r="CO219" s="115" t="s">
        <v>456</v>
      </c>
      <c r="CP219" s="45">
        <f t="shared" si="154"/>
        <v>0</v>
      </c>
      <c r="CQ219" s="45">
        <f t="shared" si="155"/>
        <v>0</v>
      </c>
      <c r="CR219" s="45">
        <f t="shared" si="156"/>
        <v>0</v>
      </c>
      <c r="CS219" s="45">
        <v>0</v>
      </c>
      <c r="CT219" s="45">
        <v>0</v>
      </c>
      <c r="CU219" s="45">
        <v>0</v>
      </c>
      <c r="CV219" s="45">
        <v>0</v>
      </c>
      <c r="CW219" s="45">
        <v>0</v>
      </c>
      <c r="CX219" s="45">
        <v>0</v>
      </c>
      <c r="CY219" s="45">
        <f t="shared" si="157"/>
        <v>0</v>
      </c>
      <c r="CZ219" s="115" t="s">
        <v>456</v>
      </c>
      <c r="DA219" s="45">
        <v>0</v>
      </c>
      <c r="DB219" s="45">
        <f t="shared" si="158"/>
        <v>0</v>
      </c>
      <c r="DC219" s="37" t="s">
        <v>456</v>
      </c>
      <c r="DD219" s="45">
        <v>0</v>
      </c>
      <c r="DE219" s="45">
        <v>0</v>
      </c>
      <c r="DF219" s="45">
        <v>0</v>
      </c>
      <c r="DG219" s="45">
        <v>0</v>
      </c>
      <c r="DH219" s="48"/>
      <c r="DI219" s="48"/>
      <c r="DJ219" s="48"/>
      <c r="DK219" s="46">
        <v>0</v>
      </c>
      <c r="DL219" s="46">
        <v>0</v>
      </c>
      <c r="DM219" s="46">
        <v>0</v>
      </c>
      <c r="DN219" s="46">
        <v>0</v>
      </c>
    </row>
    <row r="220" spans="1:118" s="27" customFormat="1">
      <c r="A220" s="26" t="s">
        <v>330</v>
      </c>
      <c r="B220" s="26" t="s">
        <v>391</v>
      </c>
      <c r="C220" s="26" t="s">
        <v>32</v>
      </c>
      <c r="D220" s="46">
        <v>58</v>
      </c>
      <c r="E220" s="45">
        <f t="shared" si="182"/>
        <v>1</v>
      </c>
      <c r="F220" s="26">
        <v>0</v>
      </c>
      <c r="G220" s="34">
        <f t="shared" ref="G220:G229" si="196">(F220/E220)*100</f>
        <v>0</v>
      </c>
      <c r="H220" s="26">
        <v>1</v>
      </c>
      <c r="I220" s="34">
        <f t="shared" ref="I220:I229" si="197">(H220/E220)*100</f>
        <v>100</v>
      </c>
      <c r="J220" s="26">
        <v>0</v>
      </c>
      <c r="K220" s="34">
        <f t="shared" si="188"/>
        <v>0</v>
      </c>
      <c r="L220" s="26">
        <v>4</v>
      </c>
      <c r="M220" s="26">
        <v>4</v>
      </c>
      <c r="N220" s="47">
        <f t="shared" si="189"/>
        <v>6.8965517241379306</v>
      </c>
      <c r="O220" s="26">
        <v>0</v>
      </c>
      <c r="P220" s="26">
        <v>0</v>
      </c>
      <c r="Q220" s="34">
        <f t="shared" si="190"/>
        <v>0</v>
      </c>
      <c r="R220" s="46">
        <f t="shared" si="186"/>
        <v>0</v>
      </c>
      <c r="S220" s="26">
        <v>0</v>
      </c>
      <c r="T220" s="37" t="s">
        <v>456</v>
      </c>
      <c r="U220" s="26">
        <v>0</v>
      </c>
      <c r="V220" s="37" t="s">
        <v>456</v>
      </c>
      <c r="W220" s="46">
        <v>0</v>
      </c>
      <c r="X220" s="26">
        <v>0</v>
      </c>
      <c r="Y220" s="34">
        <f t="shared" si="191"/>
        <v>0</v>
      </c>
      <c r="Z220" s="46">
        <v>0</v>
      </c>
      <c r="AA220" s="34">
        <f t="shared" si="192"/>
        <v>0</v>
      </c>
      <c r="AB220" s="120" t="s">
        <v>392</v>
      </c>
      <c r="AC220" s="120" t="s">
        <v>392</v>
      </c>
      <c r="AD220" s="120" t="s">
        <v>392</v>
      </c>
      <c r="AE220" s="120" t="s">
        <v>392</v>
      </c>
      <c r="AF220" s="37" t="s">
        <v>392</v>
      </c>
      <c r="AG220" s="37" t="s">
        <v>392</v>
      </c>
      <c r="AH220" s="169">
        <v>0</v>
      </c>
      <c r="AI220" s="37" t="s">
        <v>456</v>
      </c>
      <c r="AJ220" s="169">
        <v>0</v>
      </c>
      <c r="AK220" s="37" t="s">
        <v>456</v>
      </c>
      <c r="AL220" s="169">
        <v>0</v>
      </c>
      <c r="AM220" s="37" t="s">
        <v>456</v>
      </c>
      <c r="AN220" s="169">
        <v>0</v>
      </c>
      <c r="AO220" s="37" t="s">
        <v>456</v>
      </c>
      <c r="AP220" s="45">
        <v>2</v>
      </c>
      <c r="AQ220" s="176">
        <f t="shared" si="181"/>
        <v>3.4482758620689653</v>
      </c>
      <c r="AR220" s="45">
        <f t="shared" si="140"/>
        <v>2</v>
      </c>
      <c r="AS220" s="34">
        <f t="shared" si="193"/>
        <v>3.4482758620689653</v>
      </c>
      <c r="AT220" s="149">
        <v>0</v>
      </c>
      <c r="AU220" s="149">
        <v>2</v>
      </c>
      <c r="AV220" s="149">
        <v>0</v>
      </c>
      <c r="AW220" s="45">
        <f t="shared" si="141"/>
        <v>2</v>
      </c>
      <c r="AX220" s="45">
        <v>0</v>
      </c>
      <c r="AY220" s="45">
        <v>2</v>
      </c>
      <c r="AZ220" s="45">
        <v>0</v>
      </c>
      <c r="BA220" s="45">
        <v>2</v>
      </c>
      <c r="BB220" s="34">
        <f t="shared" si="194"/>
        <v>3.4482758620689653</v>
      </c>
      <c r="BC220" s="149">
        <v>0</v>
      </c>
      <c r="BD220" s="34">
        <f>(BC220/BA220)*100</f>
        <v>0</v>
      </c>
      <c r="BE220" s="45">
        <f t="shared" si="142"/>
        <v>0</v>
      </c>
      <c r="BF220" s="45">
        <f t="shared" si="143"/>
        <v>2</v>
      </c>
      <c r="BG220" s="45">
        <f t="shared" si="144"/>
        <v>0</v>
      </c>
      <c r="BH220" s="46">
        <v>0</v>
      </c>
      <c r="BI220" s="46">
        <v>0</v>
      </c>
      <c r="BJ220" s="46">
        <v>0</v>
      </c>
      <c r="BK220" s="46">
        <v>0</v>
      </c>
      <c r="BL220" s="46">
        <v>2</v>
      </c>
      <c r="BM220" s="46">
        <v>0</v>
      </c>
      <c r="BN220" s="46">
        <v>0</v>
      </c>
      <c r="BO220" s="46">
        <v>0</v>
      </c>
      <c r="BP220" s="46">
        <v>0</v>
      </c>
      <c r="BQ220" s="45">
        <f t="shared" si="145"/>
        <v>0</v>
      </c>
      <c r="BR220" s="47">
        <f t="shared" si="195"/>
        <v>0</v>
      </c>
      <c r="BS220" s="45">
        <f t="shared" si="146"/>
        <v>0</v>
      </c>
      <c r="BT220" s="45">
        <f t="shared" si="147"/>
        <v>0</v>
      </c>
      <c r="BU220" s="45">
        <f t="shared" si="148"/>
        <v>0</v>
      </c>
      <c r="BV220" s="45">
        <f t="shared" si="149"/>
        <v>0</v>
      </c>
      <c r="BW220" s="45">
        <v>0</v>
      </c>
      <c r="BX220" s="45">
        <v>0</v>
      </c>
      <c r="BY220" s="45">
        <f t="shared" si="150"/>
        <v>0</v>
      </c>
      <c r="BZ220" s="45">
        <v>0</v>
      </c>
      <c r="CA220" s="45">
        <v>0</v>
      </c>
      <c r="CB220" s="45">
        <f t="shared" si="151"/>
        <v>0</v>
      </c>
      <c r="CC220" s="45">
        <v>0</v>
      </c>
      <c r="CD220" s="45">
        <v>0</v>
      </c>
      <c r="CE220" s="45">
        <f t="shared" si="152"/>
        <v>0</v>
      </c>
      <c r="CF220" s="45">
        <v>0</v>
      </c>
      <c r="CG220" s="45">
        <v>0</v>
      </c>
      <c r="CH220" s="45">
        <v>0</v>
      </c>
      <c r="CI220" s="45">
        <v>0</v>
      </c>
      <c r="CJ220" s="48"/>
      <c r="CK220" s="48"/>
      <c r="CL220" s="45">
        <v>0</v>
      </c>
      <c r="CM220" s="45">
        <v>0</v>
      </c>
      <c r="CN220" s="45">
        <f t="shared" si="153"/>
        <v>0</v>
      </c>
      <c r="CO220" s="115" t="s">
        <v>456</v>
      </c>
      <c r="CP220" s="45">
        <f t="shared" si="154"/>
        <v>0</v>
      </c>
      <c r="CQ220" s="45">
        <f t="shared" si="155"/>
        <v>0</v>
      </c>
      <c r="CR220" s="45">
        <f t="shared" si="156"/>
        <v>0</v>
      </c>
      <c r="CS220" s="45">
        <v>0</v>
      </c>
      <c r="CT220" s="45">
        <v>0</v>
      </c>
      <c r="CU220" s="45">
        <v>0</v>
      </c>
      <c r="CV220" s="45">
        <v>0</v>
      </c>
      <c r="CW220" s="45">
        <v>0</v>
      </c>
      <c r="CX220" s="45">
        <v>0</v>
      </c>
      <c r="CY220" s="45">
        <f t="shared" si="157"/>
        <v>0</v>
      </c>
      <c r="CZ220" s="115" t="s">
        <v>456</v>
      </c>
      <c r="DA220" s="45">
        <v>0</v>
      </c>
      <c r="DB220" s="45">
        <f t="shared" si="158"/>
        <v>0</v>
      </c>
      <c r="DC220" s="37" t="s">
        <v>456</v>
      </c>
      <c r="DD220" s="45">
        <v>0</v>
      </c>
      <c r="DE220" s="45">
        <v>0</v>
      </c>
      <c r="DF220" s="45">
        <v>0</v>
      </c>
      <c r="DG220" s="45">
        <v>0</v>
      </c>
      <c r="DH220" s="48"/>
      <c r="DI220" s="48"/>
      <c r="DJ220" s="48"/>
      <c r="DK220" s="46">
        <v>0</v>
      </c>
      <c r="DL220" s="46" t="s">
        <v>392</v>
      </c>
      <c r="DM220" s="46" t="s">
        <v>392</v>
      </c>
      <c r="DN220" s="46">
        <v>0</v>
      </c>
    </row>
    <row r="221" spans="1:118" s="27" customFormat="1">
      <c r="A221" s="26" t="s">
        <v>422</v>
      </c>
      <c r="B221" s="26" t="s">
        <v>439</v>
      </c>
      <c r="C221" s="26" t="s">
        <v>33</v>
      </c>
      <c r="D221" s="46">
        <v>19</v>
      </c>
      <c r="E221" s="45">
        <f t="shared" si="182"/>
        <v>1</v>
      </c>
      <c r="F221" s="46">
        <v>1</v>
      </c>
      <c r="G221" s="34">
        <f t="shared" si="196"/>
        <v>100</v>
      </c>
      <c r="H221" s="46">
        <v>0</v>
      </c>
      <c r="I221" s="34">
        <f t="shared" si="197"/>
        <v>0</v>
      </c>
      <c r="J221" s="46">
        <v>1</v>
      </c>
      <c r="K221" s="34">
        <f t="shared" si="188"/>
        <v>5.2631578947368416</v>
      </c>
      <c r="L221" s="46">
        <v>10</v>
      </c>
      <c r="M221" s="46">
        <v>7</v>
      </c>
      <c r="N221" s="47">
        <f t="shared" si="189"/>
        <v>36.84210526315789</v>
      </c>
      <c r="O221" s="46">
        <v>0</v>
      </c>
      <c r="P221" s="46">
        <v>0</v>
      </c>
      <c r="Q221" s="34">
        <f t="shared" si="190"/>
        <v>0</v>
      </c>
      <c r="R221" s="46">
        <f t="shared" si="186"/>
        <v>0</v>
      </c>
      <c r="S221" s="46">
        <v>0</v>
      </c>
      <c r="T221" s="37" t="s">
        <v>456</v>
      </c>
      <c r="U221" s="46">
        <v>0</v>
      </c>
      <c r="V221" s="37" t="s">
        <v>456</v>
      </c>
      <c r="W221" s="46">
        <v>0</v>
      </c>
      <c r="X221" s="46">
        <v>0</v>
      </c>
      <c r="Y221" s="34">
        <f t="shared" si="191"/>
        <v>0</v>
      </c>
      <c r="Z221" s="46">
        <v>0</v>
      </c>
      <c r="AA221" s="34">
        <f t="shared" si="192"/>
        <v>0</v>
      </c>
      <c r="AB221" s="42">
        <v>140.01</v>
      </c>
      <c r="AC221" s="42"/>
      <c r="AD221" s="42">
        <v>280.01</v>
      </c>
      <c r="AE221" s="42"/>
      <c r="AF221" s="34">
        <v>2</v>
      </c>
      <c r="AG221" s="34"/>
      <c r="AH221" s="45">
        <v>0</v>
      </c>
      <c r="AI221" s="37" t="s">
        <v>456</v>
      </c>
      <c r="AJ221" s="45">
        <v>0</v>
      </c>
      <c r="AK221" s="37" t="s">
        <v>456</v>
      </c>
      <c r="AL221" s="45">
        <v>0</v>
      </c>
      <c r="AM221" s="37" t="s">
        <v>456</v>
      </c>
      <c r="AN221" s="45">
        <v>0</v>
      </c>
      <c r="AO221" s="37" t="s">
        <v>456</v>
      </c>
      <c r="AP221" s="45">
        <v>0</v>
      </c>
      <c r="AQ221" s="176">
        <f t="shared" si="181"/>
        <v>0</v>
      </c>
      <c r="AR221" s="45">
        <f t="shared" si="140"/>
        <v>0</v>
      </c>
      <c r="AS221" s="34">
        <f t="shared" si="193"/>
        <v>0</v>
      </c>
      <c r="AT221" s="149">
        <v>0</v>
      </c>
      <c r="AU221" s="149">
        <v>0</v>
      </c>
      <c r="AV221" s="149">
        <v>0</v>
      </c>
      <c r="AW221" s="45">
        <f t="shared" si="141"/>
        <v>0</v>
      </c>
      <c r="AX221" s="45">
        <v>0</v>
      </c>
      <c r="AY221" s="45">
        <v>0</v>
      </c>
      <c r="AZ221" s="45">
        <v>0</v>
      </c>
      <c r="BA221" s="45">
        <v>0</v>
      </c>
      <c r="BB221" s="34">
        <f t="shared" si="194"/>
        <v>0</v>
      </c>
      <c r="BC221" s="149">
        <v>0</v>
      </c>
      <c r="BD221" s="37" t="s">
        <v>456</v>
      </c>
      <c r="BE221" s="45">
        <f t="shared" si="142"/>
        <v>0</v>
      </c>
      <c r="BF221" s="45">
        <f t="shared" si="143"/>
        <v>0</v>
      </c>
      <c r="BG221" s="45">
        <f t="shared" si="144"/>
        <v>0</v>
      </c>
      <c r="BH221" s="46">
        <v>0</v>
      </c>
      <c r="BI221" s="46">
        <v>0</v>
      </c>
      <c r="BJ221" s="46">
        <v>0</v>
      </c>
      <c r="BK221" s="46">
        <v>0</v>
      </c>
      <c r="BL221" s="46">
        <v>0</v>
      </c>
      <c r="BM221" s="46">
        <v>0</v>
      </c>
      <c r="BN221" s="46">
        <v>0</v>
      </c>
      <c r="BO221" s="46">
        <v>0</v>
      </c>
      <c r="BP221" s="46">
        <v>0</v>
      </c>
      <c r="BQ221" s="45">
        <f t="shared" si="145"/>
        <v>0</v>
      </c>
      <c r="BR221" s="47">
        <f t="shared" si="195"/>
        <v>0</v>
      </c>
      <c r="BS221" s="45">
        <f t="shared" si="146"/>
        <v>0</v>
      </c>
      <c r="BT221" s="45">
        <f t="shared" si="147"/>
        <v>0</v>
      </c>
      <c r="BU221" s="45">
        <f t="shared" si="148"/>
        <v>0</v>
      </c>
      <c r="BV221" s="45">
        <f t="shared" si="149"/>
        <v>0</v>
      </c>
      <c r="BW221" s="45">
        <v>0</v>
      </c>
      <c r="BX221" s="45">
        <v>0</v>
      </c>
      <c r="BY221" s="45">
        <f t="shared" si="150"/>
        <v>0</v>
      </c>
      <c r="BZ221" s="45">
        <v>0</v>
      </c>
      <c r="CA221" s="45">
        <v>0</v>
      </c>
      <c r="CB221" s="45">
        <f t="shared" si="151"/>
        <v>0</v>
      </c>
      <c r="CC221" s="45">
        <v>0</v>
      </c>
      <c r="CD221" s="45">
        <v>0</v>
      </c>
      <c r="CE221" s="45">
        <f t="shared" si="152"/>
        <v>0</v>
      </c>
      <c r="CF221" s="45">
        <v>0</v>
      </c>
      <c r="CG221" s="45">
        <v>0</v>
      </c>
      <c r="CH221" s="45">
        <v>0</v>
      </c>
      <c r="CI221" s="45">
        <v>0</v>
      </c>
      <c r="CJ221" s="48"/>
      <c r="CK221" s="48"/>
      <c r="CL221" s="45">
        <v>0</v>
      </c>
      <c r="CM221" s="45">
        <v>0</v>
      </c>
      <c r="CN221" s="45">
        <f t="shared" si="153"/>
        <v>0</v>
      </c>
      <c r="CO221" s="115" t="s">
        <v>456</v>
      </c>
      <c r="CP221" s="45">
        <f t="shared" si="154"/>
        <v>0</v>
      </c>
      <c r="CQ221" s="45">
        <f t="shared" si="155"/>
        <v>0</v>
      </c>
      <c r="CR221" s="45">
        <f t="shared" si="156"/>
        <v>0</v>
      </c>
      <c r="CS221" s="45">
        <v>0</v>
      </c>
      <c r="CT221" s="45">
        <v>0</v>
      </c>
      <c r="CU221" s="45">
        <v>0</v>
      </c>
      <c r="CV221" s="45">
        <v>0</v>
      </c>
      <c r="CW221" s="45">
        <v>0</v>
      </c>
      <c r="CX221" s="45">
        <v>0</v>
      </c>
      <c r="CY221" s="45">
        <f t="shared" si="157"/>
        <v>0</v>
      </c>
      <c r="CZ221" s="115" t="s">
        <v>456</v>
      </c>
      <c r="DA221" s="45">
        <v>0</v>
      </c>
      <c r="DB221" s="45">
        <f t="shared" si="158"/>
        <v>0</v>
      </c>
      <c r="DC221" s="37" t="s">
        <v>456</v>
      </c>
      <c r="DD221" s="45">
        <v>0</v>
      </c>
      <c r="DE221" s="45">
        <v>0</v>
      </c>
      <c r="DF221" s="45">
        <v>0</v>
      </c>
      <c r="DG221" s="45">
        <v>0</v>
      </c>
      <c r="DH221" s="48"/>
      <c r="DI221" s="48"/>
      <c r="DJ221" s="48"/>
      <c r="DK221" s="46">
        <v>1</v>
      </c>
      <c r="DL221" s="46">
        <v>0</v>
      </c>
      <c r="DM221" s="46">
        <v>0</v>
      </c>
      <c r="DN221" s="46">
        <v>0</v>
      </c>
    </row>
    <row r="222" spans="1:118" s="27" customFormat="1">
      <c r="A222" s="26" t="s">
        <v>183</v>
      </c>
      <c r="B222" s="26" t="s">
        <v>210</v>
      </c>
      <c r="C222" s="26" t="s">
        <v>31</v>
      </c>
      <c r="D222" s="46">
        <v>16</v>
      </c>
      <c r="E222" s="45">
        <f t="shared" si="182"/>
        <v>2</v>
      </c>
      <c r="F222" s="46">
        <v>2</v>
      </c>
      <c r="G222" s="34">
        <f t="shared" si="196"/>
        <v>100</v>
      </c>
      <c r="H222" s="46">
        <v>0</v>
      </c>
      <c r="I222" s="34">
        <f t="shared" si="197"/>
        <v>0</v>
      </c>
      <c r="J222" s="46">
        <v>2</v>
      </c>
      <c r="K222" s="34">
        <f t="shared" si="188"/>
        <v>12.5</v>
      </c>
      <c r="L222" s="46">
        <v>7</v>
      </c>
      <c r="M222" s="46">
        <v>4</v>
      </c>
      <c r="N222" s="47">
        <f t="shared" si="189"/>
        <v>25</v>
      </c>
      <c r="O222" s="46">
        <v>1</v>
      </c>
      <c r="P222" s="46">
        <v>1</v>
      </c>
      <c r="Q222" s="34">
        <f t="shared" si="190"/>
        <v>6.25</v>
      </c>
      <c r="R222" s="46">
        <f t="shared" si="186"/>
        <v>2</v>
      </c>
      <c r="S222" s="46">
        <v>2</v>
      </c>
      <c r="T222" s="34">
        <f>(S222/R222)*100</f>
        <v>100</v>
      </c>
      <c r="U222" s="46">
        <v>0</v>
      </c>
      <c r="V222" s="34">
        <f>(U222/R222)*100</f>
        <v>0</v>
      </c>
      <c r="W222" s="46">
        <v>0</v>
      </c>
      <c r="X222" s="46">
        <v>2</v>
      </c>
      <c r="Y222" s="34">
        <f t="shared" si="191"/>
        <v>12.5</v>
      </c>
      <c r="Z222" s="46">
        <v>0</v>
      </c>
      <c r="AA222" s="34">
        <f t="shared" si="192"/>
        <v>0</v>
      </c>
      <c r="AB222" s="42">
        <v>58.5</v>
      </c>
      <c r="AC222" s="42"/>
      <c r="AD222" s="42">
        <v>231</v>
      </c>
      <c r="AE222" s="42"/>
      <c r="AF222" s="34">
        <v>4</v>
      </c>
      <c r="AG222" s="34"/>
      <c r="AH222" s="45">
        <v>0</v>
      </c>
      <c r="AI222" s="34">
        <f>(AH222/S222)*100</f>
        <v>0</v>
      </c>
      <c r="AJ222" s="45">
        <v>0</v>
      </c>
      <c r="AK222" s="37" t="s">
        <v>456</v>
      </c>
      <c r="AL222" s="45">
        <v>0</v>
      </c>
      <c r="AM222" s="34">
        <f>(AL222/X222)*100</f>
        <v>0</v>
      </c>
      <c r="AN222" s="45">
        <v>0</v>
      </c>
      <c r="AO222" s="37" t="s">
        <v>456</v>
      </c>
      <c r="AP222" s="45">
        <v>0</v>
      </c>
      <c r="AQ222" s="175">
        <f t="shared" si="181"/>
        <v>0</v>
      </c>
      <c r="AR222" s="45">
        <f t="shared" si="140"/>
        <v>1</v>
      </c>
      <c r="AS222" s="34">
        <f t="shared" si="193"/>
        <v>6.25</v>
      </c>
      <c r="AT222" s="149">
        <v>0</v>
      </c>
      <c r="AU222" s="149">
        <v>1</v>
      </c>
      <c r="AV222" s="149">
        <v>0</v>
      </c>
      <c r="AW222" s="45">
        <f t="shared" si="141"/>
        <v>1</v>
      </c>
      <c r="AX222" s="45">
        <v>0</v>
      </c>
      <c r="AY222" s="45">
        <v>1</v>
      </c>
      <c r="AZ222" s="45">
        <v>0</v>
      </c>
      <c r="BA222" s="45">
        <v>1</v>
      </c>
      <c r="BB222" s="34">
        <f t="shared" si="194"/>
        <v>6.25</v>
      </c>
      <c r="BC222" s="149"/>
      <c r="BD222" s="34">
        <f>(BC222/BA222)*100</f>
        <v>0</v>
      </c>
      <c r="BE222" s="45">
        <f t="shared" si="142"/>
        <v>0</v>
      </c>
      <c r="BF222" s="45">
        <f t="shared" si="143"/>
        <v>0</v>
      </c>
      <c r="BG222" s="45">
        <f t="shared" si="144"/>
        <v>1</v>
      </c>
      <c r="BH222" s="46">
        <v>0</v>
      </c>
      <c r="BI222" s="46">
        <v>0</v>
      </c>
      <c r="BJ222" s="46">
        <v>0</v>
      </c>
      <c r="BK222" s="46">
        <v>0</v>
      </c>
      <c r="BL222" s="46">
        <v>0</v>
      </c>
      <c r="BM222" s="46">
        <v>1</v>
      </c>
      <c r="BN222" s="46">
        <v>0</v>
      </c>
      <c r="BO222" s="46">
        <v>0</v>
      </c>
      <c r="BP222" s="46">
        <v>0</v>
      </c>
      <c r="BQ222" s="45">
        <f t="shared" si="145"/>
        <v>0</v>
      </c>
      <c r="BR222" s="47">
        <f t="shared" si="195"/>
        <v>0</v>
      </c>
      <c r="BS222" s="45">
        <f t="shared" si="146"/>
        <v>0</v>
      </c>
      <c r="BT222" s="45">
        <f t="shared" si="147"/>
        <v>0</v>
      </c>
      <c r="BU222" s="45">
        <f t="shared" si="148"/>
        <v>0</v>
      </c>
      <c r="BV222" s="45">
        <f t="shared" si="149"/>
        <v>0</v>
      </c>
      <c r="BW222" s="45">
        <v>0</v>
      </c>
      <c r="BX222" s="45">
        <v>0</v>
      </c>
      <c r="BY222" s="45">
        <f t="shared" si="150"/>
        <v>0</v>
      </c>
      <c r="BZ222" s="45">
        <v>0</v>
      </c>
      <c r="CA222" s="45">
        <v>0</v>
      </c>
      <c r="CB222" s="45">
        <f t="shared" si="151"/>
        <v>0</v>
      </c>
      <c r="CC222" s="45">
        <v>0</v>
      </c>
      <c r="CD222" s="45">
        <v>0</v>
      </c>
      <c r="CE222" s="45">
        <f t="shared" si="152"/>
        <v>0</v>
      </c>
      <c r="CF222" s="45">
        <v>0</v>
      </c>
      <c r="CG222" s="45">
        <v>0</v>
      </c>
      <c r="CH222" s="45">
        <v>0</v>
      </c>
      <c r="CI222" s="45">
        <v>0</v>
      </c>
      <c r="CJ222" s="48"/>
      <c r="CK222" s="48"/>
      <c r="CL222" s="45">
        <v>0</v>
      </c>
      <c r="CM222" s="45">
        <v>0</v>
      </c>
      <c r="CN222" s="45">
        <f t="shared" si="153"/>
        <v>0</v>
      </c>
      <c r="CO222" s="115" t="s">
        <v>456</v>
      </c>
      <c r="CP222" s="45">
        <f t="shared" si="154"/>
        <v>0</v>
      </c>
      <c r="CQ222" s="45">
        <f t="shared" si="155"/>
        <v>0</v>
      </c>
      <c r="CR222" s="45">
        <f t="shared" si="156"/>
        <v>0</v>
      </c>
      <c r="CS222" s="45">
        <v>0</v>
      </c>
      <c r="CT222" s="45">
        <v>0</v>
      </c>
      <c r="CU222" s="45">
        <v>0</v>
      </c>
      <c r="CV222" s="45">
        <v>0</v>
      </c>
      <c r="CW222" s="45">
        <v>0</v>
      </c>
      <c r="CX222" s="45">
        <v>0</v>
      </c>
      <c r="CY222" s="45">
        <f t="shared" si="157"/>
        <v>0</v>
      </c>
      <c r="CZ222" s="115" t="s">
        <v>456</v>
      </c>
      <c r="DA222" s="45">
        <v>0</v>
      </c>
      <c r="DB222" s="45">
        <f t="shared" si="158"/>
        <v>0</v>
      </c>
      <c r="DC222" s="37" t="s">
        <v>456</v>
      </c>
      <c r="DD222" s="45">
        <v>0</v>
      </c>
      <c r="DE222" s="45">
        <v>0</v>
      </c>
      <c r="DF222" s="45">
        <v>0</v>
      </c>
      <c r="DG222" s="45">
        <v>0</v>
      </c>
      <c r="DH222" s="48"/>
      <c r="DI222" s="48"/>
      <c r="DJ222" s="48"/>
      <c r="DK222" s="46">
        <v>0</v>
      </c>
      <c r="DL222" s="46">
        <v>0</v>
      </c>
      <c r="DM222" s="46">
        <v>0</v>
      </c>
      <c r="DN222" s="46">
        <v>2</v>
      </c>
    </row>
    <row r="223" spans="1:118" s="27" customFormat="1">
      <c r="A223" s="26" t="s">
        <v>331</v>
      </c>
      <c r="B223" s="26" t="s">
        <v>391</v>
      </c>
      <c r="C223" s="26" t="s">
        <v>32</v>
      </c>
      <c r="D223" s="46">
        <v>44</v>
      </c>
      <c r="E223" s="45">
        <f t="shared" si="182"/>
        <v>3</v>
      </c>
      <c r="F223" s="26">
        <v>3</v>
      </c>
      <c r="G223" s="34">
        <f t="shared" si="196"/>
        <v>100</v>
      </c>
      <c r="H223" s="26">
        <v>0</v>
      </c>
      <c r="I223" s="34">
        <f t="shared" si="197"/>
        <v>0</v>
      </c>
      <c r="J223" s="26">
        <v>2</v>
      </c>
      <c r="K223" s="34">
        <f t="shared" si="188"/>
        <v>4.5454545454545459</v>
      </c>
      <c r="L223" s="26">
        <v>5</v>
      </c>
      <c r="M223" s="26">
        <v>4</v>
      </c>
      <c r="N223" s="47">
        <f t="shared" si="189"/>
        <v>9.0909090909090917</v>
      </c>
      <c r="O223" s="26">
        <v>0</v>
      </c>
      <c r="P223" s="26">
        <v>0</v>
      </c>
      <c r="Q223" s="34">
        <f t="shared" si="190"/>
        <v>0</v>
      </c>
      <c r="R223" s="46">
        <f t="shared" si="186"/>
        <v>0</v>
      </c>
      <c r="S223" s="26">
        <v>0</v>
      </c>
      <c r="T223" s="37" t="s">
        <v>456</v>
      </c>
      <c r="U223" s="26">
        <v>0</v>
      </c>
      <c r="V223" s="37" t="s">
        <v>456</v>
      </c>
      <c r="W223" s="46">
        <v>0</v>
      </c>
      <c r="X223" s="26">
        <v>0</v>
      </c>
      <c r="Y223" s="34">
        <f t="shared" si="191"/>
        <v>0</v>
      </c>
      <c r="Z223" s="46">
        <v>0</v>
      </c>
      <c r="AA223" s="34">
        <f t="shared" si="192"/>
        <v>0</v>
      </c>
      <c r="AB223" s="120" t="s">
        <v>392</v>
      </c>
      <c r="AC223" s="120" t="s">
        <v>392</v>
      </c>
      <c r="AD223" s="120" t="s">
        <v>392</v>
      </c>
      <c r="AE223" s="120" t="s">
        <v>392</v>
      </c>
      <c r="AF223" s="37" t="s">
        <v>392</v>
      </c>
      <c r="AG223" s="37" t="s">
        <v>392</v>
      </c>
      <c r="AH223" s="169">
        <v>0</v>
      </c>
      <c r="AI223" s="37" t="s">
        <v>456</v>
      </c>
      <c r="AJ223" s="169">
        <v>0</v>
      </c>
      <c r="AK223" s="37" t="s">
        <v>456</v>
      </c>
      <c r="AL223" s="169">
        <v>0</v>
      </c>
      <c r="AM223" s="37" t="s">
        <v>456</v>
      </c>
      <c r="AN223" s="169">
        <v>0</v>
      </c>
      <c r="AO223" s="37" t="s">
        <v>456</v>
      </c>
      <c r="AP223" s="45">
        <v>0</v>
      </c>
      <c r="AQ223" s="176">
        <f t="shared" si="181"/>
        <v>0</v>
      </c>
      <c r="AR223" s="45">
        <f t="shared" si="140"/>
        <v>0</v>
      </c>
      <c r="AS223" s="34">
        <f t="shared" si="193"/>
        <v>0</v>
      </c>
      <c r="AT223" s="149">
        <v>0</v>
      </c>
      <c r="AU223" s="149">
        <v>0</v>
      </c>
      <c r="AV223" s="149">
        <v>0</v>
      </c>
      <c r="AW223" s="45">
        <f t="shared" si="141"/>
        <v>0</v>
      </c>
      <c r="AX223" s="45">
        <v>0</v>
      </c>
      <c r="AY223" s="45">
        <v>0</v>
      </c>
      <c r="AZ223" s="45">
        <v>0</v>
      </c>
      <c r="BA223" s="45">
        <v>0</v>
      </c>
      <c r="BB223" s="34">
        <f t="shared" si="194"/>
        <v>0</v>
      </c>
      <c r="BC223" s="149">
        <v>0</v>
      </c>
      <c r="BD223" s="37" t="s">
        <v>456</v>
      </c>
      <c r="BE223" s="45">
        <f t="shared" si="142"/>
        <v>0</v>
      </c>
      <c r="BF223" s="45">
        <f t="shared" si="143"/>
        <v>0</v>
      </c>
      <c r="BG223" s="45">
        <f t="shared" si="144"/>
        <v>0</v>
      </c>
      <c r="BH223" s="46">
        <v>0</v>
      </c>
      <c r="BI223" s="46">
        <v>0</v>
      </c>
      <c r="BJ223" s="46">
        <v>0</v>
      </c>
      <c r="BK223" s="46">
        <v>0</v>
      </c>
      <c r="BL223" s="46">
        <v>0</v>
      </c>
      <c r="BM223" s="46">
        <v>0</v>
      </c>
      <c r="BN223" s="46">
        <v>0</v>
      </c>
      <c r="BO223" s="46">
        <v>0</v>
      </c>
      <c r="BP223" s="46">
        <v>0</v>
      </c>
      <c r="BQ223" s="45">
        <f t="shared" si="145"/>
        <v>0</v>
      </c>
      <c r="BR223" s="47">
        <f t="shared" si="195"/>
        <v>0</v>
      </c>
      <c r="BS223" s="45">
        <f t="shared" si="146"/>
        <v>0</v>
      </c>
      <c r="BT223" s="45">
        <f t="shared" si="147"/>
        <v>0</v>
      </c>
      <c r="BU223" s="45">
        <f t="shared" si="148"/>
        <v>0</v>
      </c>
      <c r="BV223" s="45">
        <f t="shared" si="149"/>
        <v>0</v>
      </c>
      <c r="BW223" s="45">
        <v>0</v>
      </c>
      <c r="BX223" s="45">
        <v>0</v>
      </c>
      <c r="BY223" s="45">
        <f t="shared" si="150"/>
        <v>0</v>
      </c>
      <c r="BZ223" s="45">
        <v>0</v>
      </c>
      <c r="CA223" s="45">
        <v>0</v>
      </c>
      <c r="CB223" s="45">
        <f t="shared" si="151"/>
        <v>0</v>
      </c>
      <c r="CC223" s="45">
        <v>0</v>
      </c>
      <c r="CD223" s="45">
        <v>0</v>
      </c>
      <c r="CE223" s="45">
        <f t="shared" si="152"/>
        <v>0</v>
      </c>
      <c r="CF223" s="45">
        <v>0</v>
      </c>
      <c r="CG223" s="45">
        <v>0</v>
      </c>
      <c r="CH223" s="45">
        <v>0</v>
      </c>
      <c r="CI223" s="45">
        <v>0</v>
      </c>
      <c r="CJ223" s="48"/>
      <c r="CK223" s="48"/>
      <c r="CL223" s="45">
        <v>0</v>
      </c>
      <c r="CM223" s="45">
        <v>0</v>
      </c>
      <c r="CN223" s="45">
        <f t="shared" si="153"/>
        <v>0</v>
      </c>
      <c r="CO223" s="115" t="s">
        <v>456</v>
      </c>
      <c r="CP223" s="45">
        <f t="shared" si="154"/>
        <v>0</v>
      </c>
      <c r="CQ223" s="45">
        <f t="shared" si="155"/>
        <v>0</v>
      </c>
      <c r="CR223" s="45">
        <f t="shared" si="156"/>
        <v>0</v>
      </c>
      <c r="CS223" s="45">
        <v>0</v>
      </c>
      <c r="CT223" s="45">
        <v>0</v>
      </c>
      <c r="CU223" s="45">
        <v>0</v>
      </c>
      <c r="CV223" s="45">
        <v>0</v>
      </c>
      <c r="CW223" s="45">
        <v>0</v>
      </c>
      <c r="CX223" s="45">
        <v>0</v>
      </c>
      <c r="CY223" s="45">
        <f t="shared" si="157"/>
        <v>0</v>
      </c>
      <c r="CZ223" s="115" t="s">
        <v>456</v>
      </c>
      <c r="DA223" s="45">
        <v>0</v>
      </c>
      <c r="DB223" s="45">
        <f t="shared" si="158"/>
        <v>0</v>
      </c>
      <c r="DC223" s="37" t="s">
        <v>456</v>
      </c>
      <c r="DD223" s="45">
        <v>0</v>
      </c>
      <c r="DE223" s="45">
        <v>0</v>
      </c>
      <c r="DF223" s="45">
        <v>0</v>
      </c>
      <c r="DG223" s="45">
        <v>0</v>
      </c>
      <c r="DH223" s="48"/>
      <c r="DI223" s="48"/>
      <c r="DJ223" s="48"/>
      <c r="DK223" s="46">
        <v>0</v>
      </c>
      <c r="DL223" s="46" t="s">
        <v>392</v>
      </c>
      <c r="DM223" s="46" t="s">
        <v>392</v>
      </c>
      <c r="DN223" s="46">
        <v>0</v>
      </c>
    </row>
    <row r="224" spans="1:118" s="27" customFormat="1">
      <c r="A224" s="46" t="s">
        <v>26</v>
      </c>
      <c r="B224" s="26" t="s">
        <v>29</v>
      </c>
      <c r="C224" s="26" t="s">
        <v>19</v>
      </c>
      <c r="D224" s="45">
        <v>16</v>
      </c>
      <c r="E224" s="45">
        <f t="shared" si="182"/>
        <v>1</v>
      </c>
      <c r="F224" s="45">
        <v>1</v>
      </c>
      <c r="G224" s="34">
        <f t="shared" si="196"/>
        <v>100</v>
      </c>
      <c r="H224" s="45">
        <v>0</v>
      </c>
      <c r="I224" s="34">
        <f t="shared" si="197"/>
        <v>0</v>
      </c>
      <c r="J224" s="45">
        <v>1</v>
      </c>
      <c r="K224" s="34">
        <f t="shared" si="188"/>
        <v>6.25</v>
      </c>
      <c r="L224" s="45">
        <v>1</v>
      </c>
      <c r="M224" s="45">
        <v>1</v>
      </c>
      <c r="N224" s="47">
        <f t="shared" si="189"/>
        <v>6.25</v>
      </c>
      <c r="O224" s="45">
        <v>0</v>
      </c>
      <c r="P224" s="45">
        <v>0</v>
      </c>
      <c r="Q224" s="34">
        <f t="shared" si="190"/>
        <v>0</v>
      </c>
      <c r="R224" s="45">
        <f t="shared" si="186"/>
        <v>4</v>
      </c>
      <c r="S224" s="45">
        <v>4</v>
      </c>
      <c r="T224" s="34">
        <f>(S224/R224)*100</f>
        <v>100</v>
      </c>
      <c r="U224" s="45">
        <v>0</v>
      </c>
      <c r="V224" s="34">
        <f>(U224/R224)*100</f>
        <v>0</v>
      </c>
      <c r="W224" s="45">
        <v>0</v>
      </c>
      <c r="X224" s="45">
        <v>3</v>
      </c>
      <c r="Y224" s="34">
        <f t="shared" si="191"/>
        <v>18.75</v>
      </c>
      <c r="Z224" s="45">
        <v>0</v>
      </c>
      <c r="AA224" s="34">
        <f t="shared" si="192"/>
        <v>0</v>
      </c>
      <c r="AB224" s="42">
        <v>61.8</v>
      </c>
      <c r="AC224" s="42"/>
      <c r="AD224" s="42">
        <v>413.52</v>
      </c>
      <c r="AE224" s="42"/>
      <c r="AF224" s="34">
        <v>5</v>
      </c>
      <c r="AG224" s="150"/>
      <c r="AH224" s="45">
        <v>2</v>
      </c>
      <c r="AI224" s="34">
        <f>(AH224/S224)*100</f>
        <v>50</v>
      </c>
      <c r="AJ224" s="45">
        <v>0</v>
      </c>
      <c r="AK224" s="37" t="s">
        <v>456</v>
      </c>
      <c r="AL224" s="45">
        <v>2</v>
      </c>
      <c r="AM224" s="34">
        <f>(AL224/X224)*100</f>
        <v>66.666666666666657</v>
      </c>
      <c r="AN224" s="45">
        <v>0</v>
      </c>
      <c r="AO224" s="37" t="s">
        <v>456</v>
      </c>
      <c r="AP224" s="45">
        <v>0</v>
      </c>
      <c r="AQ224" s="176">
        <f t="shared" si="181"/>
        <v>0</v>
      </c>
      <c r="AR224" s="45">
        <f t="shared" si="140"/>
        <v>0</v>
      </c>
      <c r="AS224" s="34">
        <f t="shared" si="193"/>
        <v>0</v>
      </c>
      <c r="AT224" s="45">
        <v>0</v>
      </c>
      <c r="AU224" s="45">
        <v>0</v>
      </c>
      <c r="AV224" s="45">
        <v>0</v>
      </c>
      <c r="AW224" s="45">
        <f t="shared" si="141"/>
        <v>0</v>
      </c>
      <c r="AX224" s="45">
        <v>0</v>
      </c>
      <c r="AY224" s="45">
        <v>0</v>
      </c>
      <c r="AZ224" s="45">
        <v>0</v>
      </c>
      <c r="BA224" s="45">
        <v>0</v>
      </c>
      <c r="BB224" s="34">
        <f t="shared" si="194"/>
        <v>0</v>
      </c>
      <c r="BC224" s="149" t="s">
        <v>392</v>
      </c>
      <c r="BD224" s="37" t="s">
        <v>456</v>
      </c>
      <c r="BE224" s="45">
        <f t="shared" si="142"/>
        <v>0</v>
      </c>
      <c r="BF224" s="45">
        <f t="shared" si="143"/>
        <v>0</v>
      </c>
      <c r="BG224" s="45">
        <f t="shared" si="144"/>
        <v>0</v>
      </c>
      <c r="BH224" s="45">
        <v>0</v>
      </c>
      <c r="BI224" s="45">
        <v>0</v>
      </c>
      <c r="BJ224" s="45">
        <v>0</v>
      </c>
      <c r="BK224" s="45">
        <v>0</v>
      </c>
      <c r="BL224" s="45">
        <v>0</v>
      </c>
      <c r="BM224" s="45">
        <v>0</v>
      </c>
      <c r="BN224" s="45">
        <v>0</v>
      </c>
      <c r="BO224" s="45">
        <v>0</v>
      </c>
      <c r="BP224" s="45">
        <v>0</v>
      </c>
      <c r="BQ224" s="45">
        <f t="shared" si="145"/>
        <v>0</v>
      </c>
      <c r="BR224" s="47">
        <f t="shared" si="195"/>
        <v>0</v>
      </c>
      <c r="BS224" s="45">
        <f t="shared" si="146"/>
        <v>0</v>
      </c>
      <c r="BT224" s="45">
        <f t="shared" si="147"/>
        <v>0</v>
      </c>
      <c r="BU224" s="45">
        <f t="shared" si="148"/>
        <v>0</v>
      </c>
      <c r="BV224" s="45">
        <f t="shared" si="149"/>
        <v>0</v>
      </c>
      <c r="BW224" s="45">
        <v>0</v>
      </c>
      <c r="BX224" s="45">
        <v>0</v>
      </c>
      <c r="BY224" s="45">
        <f t="shared" si="150"/>
        <v>0</v>
      </c>
      <c r="BZ224" s="45">
        <v>0</v>
      </c>
      <c r="CA224" s="45">
        <v>0</v>
      </c>
      <c r="CB224" s="45">
        <f t="shared" si="151"/>
        <v>0</v>
      </c>
      <c r="CC224" s="45">
        <v>0</v>
      </c>
      <c r="CD224" s="45">
        <v>0</v>
      </c>
      <c r="CE224" s="45">
        <f t="shared" si="152"/>
        <v>0</v>
      </c>
      <c r="CF224" s="45">
        <v>0</v>
      </c>
      <c r="CG224" s="45">
        <v>0</v>
      </c>
      <c r="CH224" s="45">
        <v>0</v>
      </c>
      <c r="CI224" s="45">
        <v>0</v>
      </c>
      <c r="CJ224" s="48"/>
      <c r="CK224" s="48"/>
      <c r="CL224" s="45">
        <v>0</v>
      </c>
      <c r="CM224" s="45">
        <v>0</v>
      </c>
      <c r="CN224" s="45">
        <f t="shared" si="153"/>
        <v>0</v>
      </c>
      <c r="CO224" s="115" t="s">
        <v>456</v>
      </c>
      <c r="CP224" s="45">
        <f t="shared" si="154"/>
        <v>0</v>
      </c>
      <c r="CQ224" s="45">
        <f t="shared" si="155"/>
        <v>0</v>
      </c>
      <c r="CR224" s="45">
        <f t="shared" si="156"/>
        <v>0</v>
      </c>
      <c r="CS224" s="45">
        <v>0</v>
      </c>
      <c r="CT224" s="45">
        <v>0</v>
      </c>
      <c r="CU224" s="45">
        <v>0</v>
      </c>
      <c r="CV224" s="45">
        <v>0</v>
      </c>
      <c r="CW224" s="45">
        <v>0</v>
      </c>
      <c r="CX224" s="45">
        <v>0</v>
      </c>
      <c r="CY224" s="45">
        <f t="shared" si="157"/>
        <v>0</v>
      </c>
      <c r="CZ224" s="115" t="s">
        <v>456</v>
      </c>
      <c r="DA224" s="45">
        <v>0</v>
      </c>
      <c r="DB224" s="45">
        <f t="shared" si="158"/>
        <v>0</v>
      </c>
      <c r="DC224" s="37" t="s">
        <v>456</v>
      </c>
      <c r="DD224" s="45">
        <v>0</v>
      </c>
      <c r="DE224" s="45">
        <v>0</v>
      </c>
      <c r="DF224" s="45">
        <v>0</v>
      </c>
      <c r="DG224" s="45">
        <v>0</v>
      </c>
      <c r="DH224" s="48"/>
      <c r="DI224" s="48"/>
      <c r="DJ224" s="48"/>
      <c r="DK224" s="46">
        <v>0</v>
      </c>
      <c r="DL224" s="26" t="s">
        <v>137</v>
      </c>
      <c r="DM224" s="26" t="s">
        <v>137</v>
      </c>
      <c r="DN224" s="26" t="s">
        <v>137</v>
      </c>
    </row>
    <row r="225" spans="1:118" s="27" customFormat="1">
      <c r="A225" s="26" t="s">
        <v>184</v>
      </c>
      <c r="B225" s="26" t="s">
        <v>210</v>
      </c>
      <c r="C225" s="26" t="s">
        <v>31</v>
      </c>
      <c r="D225" s="46">
        <v>37</v>
      </c>
      <c r="E225" s="45">
        <f t="shared" si="182"/>
        <v>1</v>
      </c>
      <c r="F225" s="46">
        <v>1</v>
      </c>
      <c r="G225" s="34">
        <f t="shared" si="196"/>
        <v>100</v>
      </c>
      <c r="H225" s="46">
        <v>0</v>
      </c>
      <c r="I225" s="34">
        <f t="shared" si="197"/>
        <v>0</v>
      </c>
      <c r="J225" s="46">
        <v>1</v>
      </c>
      <c r="K225" s="34">
        <f t="shared" si="188"/>
        <v>2.7027027027027026</v>
      </c>
      <c r="L225" s="46">
        <v>51</v>
      </c>
      <c r="M225" s="46">
        <v>13</v>
      </c>
      <c r="N225" s="47">
        <f t="shared" si="189"/>
        <v>35.135135135135137</v>
      </c>
      <c r="O225" s="46">
        <v>13</v>
      </c>
      <c r="P225" s="46">
        <v>5</v>
      </c>
      <c r="Q225" s="34">
        <f t="shared" si="190"/>
        <v>13.513513513513514</v>
      </c>
      <c r="R225" s="46">
        <f t="shared" si="186"/>
        <v>0</v>
      </c>
      <c r="S225" s="46">
        <v>0</v>
      </c>
      <c r="T225" s="37" t="s">
        <v>456</v>
      </c>
      <c r="U225" s="46">
        <v>0</v>
      </c>
      <c r="V225" s="37" t="s">
        <v>456</v>
      </c>
      <c r="W225" s="46">
        <v>0</v>
      </c>
      <c r="X225" s="46">
        <v>0</v>
      </c>
      <c r="Y225" s="34">
        <f t="shared" si="191"/>
        <v>0</v>
      </c>
      <c r="Z225" s="46">
        <v>0</v>
      </c>
      <c r="AA225" s="34">
        <f t="shared" si="192"/>
        <v>0</v>
      </c>
      <c r="AB225" s="42"/>
      <c r="AC225" s="42"/>
      <c r="AD225" s="42"/>
      <c r="AE225" s="42"/>
      <c r="AF225" s="34"/>
      <c r="AG225" s="34"/>
      <c r="AH225" s="45">
        <v>0</v>
      </c>
      <c r="AI225" s="37" t="s">
        <v>456</v>
      </c>
      <c r="AJ225" s="45">
        <v>0</v>
      </c>
      <c r="AK225" s="37" t="s">
        <v>456</v>
      </c>
      <c r="AL225" s="45">
        <v>0</v>
      </c>
      <c r="AM225" s="37" t="s">
        <v>456</v>
      </c>
      <c r="AN225" s="45">
        <v>0</v>
      </c>
      <c r="AO225" s="37" t="s">
        <v>456</v>
      </c>
      <c r="AP225" s="45">
        <v>0</v>
      </c>
      <c r="AQ225" s="175">
        <f t="shared" si="181"/>
        <v>0</v>
      </c>
      <c r="AR225" s="45">
        <f t="shared" si="140"/>
        <v>0</v>
      </c>
      <c r="AS225" s="34">
        <f t="shared" si="193"/>
        <v>0</v>
      </c>
      <c r="AT225" s="149">
        <v>0</v>
      </c>
      <c r="AU225" s="149">
        <v>0</v>
      </c>
      <c r="AV225" s="149">
        <v>0</v>
      </c>
      <c r="AW225" s="45">
        <f t="shared" si="141"/>
        <v>0</v>
      </c>
      <c r="AX225" s="45">
        <v>0</v>
      </c>
      <c r="AY225" s="45">
        <v>0</v>
      </c>
      <c r="AZ225" s="45">
        <v>0</v>
      </c>
      <c r="BA225" s="45">
        <v>0</v>
      </c>
      <c r="BB225" s="34">
        <f t="shared" si="194"/>
        <v>0</v>
      </c>
      <c r="BC225" s="149">
        <v>0</v>
      </c>
      <c r="BD225" s="37" t="s">
        <v>456</v>
      </c>
      <c r="BE225" s="45">
        <f t="shared" si="142"/>
        <v>0</v>
      </c>
      <c r="BF225" s="45">
        <f t="shared" si="143"/>
        <v>0</v>
      </c>
      <c r="BG225" s="45">
        <f t="shared" si="144"/>
        <v>0</v>
      </c>
      <c r="BH225" s="46">
        <v>0</v>
      </c>
      <c r="BI225" s="46">
        <v>0</v>
      </c>
      <c r="BJ225" s="46">
        <v>0</v>
      </c>
      <c r="BK225" s="46">
        <v>0</v>
      </c>
      <c r="BL225" s="46">
        <v>0</v>
      </c>
      <c r="BM225" s="46">
        <v>0</v>
      </c>
      <c r="BN225" s="46">
        <v>0</v>
      </c>
      <c r="BO225" s="46">
        <v>0</v>
      </c>
      <c r="BP225" s="46">
        <v>0</v>
      </c>
      <c r="BQ225" s="45">
        <f t="shared" si="145"/>
        <v>0</v>
      </c>
      <c r="BR225" s="47">
        <f t="shared" si="195"/>
        <v>0</v>
      </c>
      <c r="BS225" s="45">
        <f t="shared" si="146"/>
        <v>0</v>
      </c>
      <c r="BT225" s="45">
        <f t="shared" si="147"/>
        <v>0</v>
      </c>
      <c r="BU225" s="45">
        <f t="shared" si="148"/>
        <v>0</v>
      </c>
      <c r="BV225" s="45">
        <f t="shared" si="149"/>
        <v>0</v>
      </c>
      <c r="BW225" s="45">
        <v>0</v>
      </c>
      <c r="BX225" s="45">
        <v>0</v>
      </c>
      <c r="BY225" s="45">
        <f t="shared" si="150"/>
        <v>0</v>
      </c>
      <c r="BZ225" s="45">
        <v>0</v>
      </c>
      <c r="CA225" s="45">
        <v>0</v>
      </c>
      <c r="CB225" s="45">
        <f t="shared" si="151"/>
        <v>0</v>
      </c>
      <c r="CC225" s="45">
        <v>0</v>
      </c>
      <c r="CD225" s="45">
        <v>0</v>
      </c>
      <c r="CE225" s="45">
        <f t="shared" si="152"/>
        <v>0</v>
      </c>
      <c r="CF225" s="45">
        <v>0</v>
      </c>
      <c r="CG225" s="45">
        <v>0</v>
      </c>
      <c r="CH225" s="45">
        <v>0</v>
      </c>
      <c r="CI225" s="45">
        <v>0</v>
      </c>
      <c r="CJ225" s="48"/>
      <c r="CK225" s="48"/>
      <c r="CL225" s="45">
        <v>0</v>
      </c>
      <c r="CM225" s="45">
        <v>0</v>
      </c>
      <c r="CN225" s="45">
        <f t="shared" si="153"/>
        <v>0</v>
      </c>
      <c r="CO225" s="115" t="s">
        <v>456</v>
      </c>
      <c r="CP225" s="45">
        <f t="shared" si="154"/>
        <v>0</v>
      </c>
      <c r="CQ225" s="45">
        <f t="shared" si="155"/>
        <v>0</v>
      </c>
      <c r="CR225" s="45">
        <f t="shared" si="156"/>
        <v>0</v>
      </c>
      <c r="CS225" s="45">
        <v>0</v>
      </c>
      <c r="CT225" s="45">
        <v>0</v>
      </c>
      <c r="CU225" s="45">
        <v>0</v>
      </c>
      <c r="CV225" s="45">
        <v>0</v>
      </c>
      <c r="CW225" s="45">
        <v>0</v>
      </c>
      <c r="CX225" s="45">
        <v>0</v>
      </c>
      <c r="CY225" s="45">
        <f t="shared" si="157"/>
        <v>0</v>
      </c>
      <c r="CZ225" s="115" t="s">
        <v>456</v>
      </c>
      <c r="DA225" s="45">
        <v>0</v>
      </c>
      <c r="DB225" s="45">
        <f t="shared" si="158"/>
        <v>0</v>
      </c>
      <c r="DC225" s="37" t="s">
        <v>456</v>
      </c>
      <c r="DD225" s="45">
        <v>0</v>
      </c>
      <c r="DE225" s="45">
        <v>0</v>
      </c>
      <c r="DF225" s="45">
        <v>0</v>
      </c>
      <c r="DG225" s="45">
        <v>0</v>
      </c>
      <c r="DH225" s="48"/>
      <c r="DI225" s="48"/>
      <c r="DJ225" s="48"/>
      <c r="DK225" s="46">
        <v>0</v>
      </c>
      <c r="DL225" s="46">
        <v>0</v>
      </c>
      <c r="DM225" s="46">
        <v>1</v>
      </c>
      <c r="DN225" s="46">
        <v>0</v>
      </c>
    </row>
    <row r="226" spans="1:118" s="27" customFormat="1">
      <c r="A226" s="26" t="s">
        <v>332</v>
      </c>
      <c r="B226" s="26" t="s">
        <v>391</v>
      </c>
      <c r="C226" s="26" t="s">
        <v>33</v>
      </c>
      <c r="D226" s="46">
        <v>213</v>
      </c>
      <c r="E226" s="45">
        <f t="shared" si="182"/>
        <v>4</v>
      </c>
      <c r="F226" s="26">
        <v>4</v>
      </c>
      <c r="G226" s="34">
        <f t="shared" si="196"/>
        <v>100</v>
      </c>
      <c r="H226" s="26">
        <v>0</v>
      </c>
      <c r="I226" s="34">
        <f t="shared" si="197"/>
        <v>0</v>
      </c>
      <c r="J226" s="26">
        <v>3</v>
      </c>
      <c r="K226" s="34">
        <f t="shared" si="188"/>
        <v>1.4084507042253522</v>
      </c>
      <c r="L226" s="26">
        <v>64</v>
      </c>
      <c r="M226" s="26">
        <v>37</v>
      </c>
      <c r="N226" s="47">
        <f t="shared" si="189"/>
        <v>17.370892018779344</v>
      </c>
      <c r="O226" s="26">
        <v>7</v>
      </c>
      <c r="P226" s="26">
        <v>5</v>
      </c>
      <c r="Q226" s="34">
        <f t="shared" si="190"/>
        <v>2.3474178403755865</v>
      </c>
      <c r="R226" s="46">
        <f t="shared" si="186"/>
        <v>4</v>
      </c>
      <c r="S226" s="26">
        <v>4</v>
      </c>
      <c r="T226" s="34">
        <f>(S226/R226)*100</f>
        <v>100</v>
      </c>
      <c r="U226" s="26">
        <v>0</v>
      </c>
      <c r="V226" s="34">
        <f>(U226/R226)*100</f>
        <v>0</v>
      </c>
      <c r="W226" s="46">
        <v>1</v>
      </c>
      <c r="X226" s="26">
        <v>4</v>
      </c>
      <c r="Y226" s="34">
        <f t="shared" si="191"/>
        <v>1.8779342723004695</v>
      </c>
      <c r="Z226" s="46">
        <v>1</v>
      </c>
      <c r="AA226" s="34">
        <f t="shared" si="192"/>
        <v>0.46948356807511737</v>
      </c>
      <c r="AB226" s="120" t="s">
        <v>392</v>
      </c>
      <c r="AC226" s="120" t="s">
        <v>392</v>
      </c>
      <c r="AD226" s="120" t="s">
        <v>392</v>
      </c>
      <c r="AE226" s="120" t="s">
        <v>392</v>
      </c>
      <c r="AF226" s="37" t="s">
        <v>392</v>
      </c>
      <c r="AG226" s="37" t="s">
        <v>392</v>
      </c>
      <c r="AH226" s="169">
        <v>1</v>
      </c>
      <c r="AI226" s="34">
        <f>(AH226/S226)*100</f>
        <v>25</v>
      </c>
      <c r="AJ226" s="169">
        <v>1</v>
      </c>
      <c r="AK226" s="34">
        <f>(AJ226/W226)*100</f>
        <v>100</v>
      </c>
      <c r="AL226" s="169">
        <v>1</v>
      </c>
      <c r="AM226" s="34">
        <f>(AL226/X226)*100</f>
        <v>25</v>
      </c>
      <c r="AN226" s="169">
        <v>1</v>
      </c>
      <c r="AO226" s="34">
        <f>(AN226/Z226)*100</f>
        <v>100</v>
      </c>
      <c r="AP226" s="45">
        <v>1</v>
      </c>
      <c r="AQ226" s="175">
        <f t="shared" si="181"/>
        <v>0.46948356807511737</v>
      </c>
      <c r="AR226" s="45">
        <f t="shared" si="140"/>
        <v>3</v>
      </c>
      <c r="AS226" s="34">
        <f t="shared" si="193"/>
        <v>1.4084507042253522</v>
      </c>
      <c r="AT226" s="149">
        <v>0</v>
      </c>
      <c r="AU226" s="149">
        <v>3</v>
      </c>
      <c r="AV226" s="149">
        <v>0</v>
      </c>
      <c r="AW226" s="45">
        <f t="shared" si="141"/>
        <v>3</v>
      </c>
      <c r="AX226" s="45">
        <v>0</v>
      </c>
      <c r="AY226" s="45">
        <v>3</v>
      </c>
      <c r="AZ226" s="45">
        <v>0</v>
      </c>
      <c r="BA226" s="45">
        <v>3</v>
      </c>
      <c r="BB226" s="34">
        <f t="shared" si="194"/>
        <v>1.4084507042253522</v>
      </c>
      <c r="BC226" s="149">
        <v>0</v>
      </c>
      <c r="BD226" s="34">
        <f>(BC226/BA226)*100</f>
        <v>0</v>
      </c>
      <c r="BE226" s="45">
        <f t="shared" si="142"/>
        <v>0</v>
      </c>
      <c r="BF226" s="45">
        <f t="shared" si="143"/>
        <v>1</v>
      </c>
      <c r="BG226" s="45">
        <f t="shared" si="144"/>
        <v>2</v>
      </c>
      <c r="BH226" s="46">
        <v>0</v>
      </c>
      <c r="BI226" s="46">
        <v>0</v>
      </c>
      <c r="BJ226" s="46">
        <v>0</v>
      </c>
      <c r="BK226" s="46">
        <v>0</v>
      </c>
      <c r="BL226" s="46">
        <v>1</v>
      </c>
      <c r="BM226" s="46">
        <v>2</v>
      </c>
      <c r="BN226" s="46">
        <v>0</v>
      </c>
      <c r="BO226" s="46">
        <v>0</v>
      </c>
      <c r="BP226" s="46">
        <v>0</v>
      </c>
      <c r="BQ226" s="45">
        <f t="shared" si="145"/>
        <v>0</v>
      </c>
      <c r="BR226" s="47">
        <f t="shared" si="195"/>
        <v>0</v>
      </c>
      <c r="BS226" s="45">
        <f t="shared" si="146"/>
        <v>0</v>
      </c>
      <c r="BT226" s="45">
        <f t="shared" si="147"/>
        <v>0</v>
      </c>
      <c r="BU226" s="45">
        <f t="shared" si="148"/>
        <v>0</v>
      </c>
      <c r="BV226" s="45">
        <f t="shared" si="149"/>
        <v>0</v>
      </c>
      <c r="BW226" s="45">
        <v>0</v>
      </c>
      <c r="BX226" s="45">
        <v>0</v>
      </c>
      <c r="BY226" s="45">
        <f t="shared" si="150"/>
        <v>0</v>
      </c>
      <c r="BZ226" s="45">
        <v>0</v>
      </c>
      <c r="CA226" s="45">
        <v>0</v>
      </c>
      <c r="CB226" s="45">
        <f t="shared" si="151"/>
        <v>0</v>
      </c>
      <c r="CC226" s="45">
        <v>0</v>
      </c>
      <c r="CD226" s="45">
        <v>0</v>
      </c>
      <c r="CE226" s="45">
        <f t="shared" si="152"/>
        <v>0</v>
      </c>
      <c r="CF226" s="45">
        <v>0</v>
      </c>
      <c r="CG226" s="45">
        <v>0</v>
      </c>
      <c r="CH226" s="45">
        <v>0</v>
      </c>
      <c r="CI226" s="45">
        <v>0</v>
      </c>
      <c r="CJ226" s="48"/>
      <c r="CK226" s="48"/>
      <c r="CL226" s="45">
        <v>0</v>
      </c>
      <c r="CM226" s="45">
        <v>0</v>
      </c>
      <c r="CN226" s="45">
        <f t="shared" si="153"/>
        <v>0</v>
      </c>
      <c r="CO226" s="115" t="s">
        <v>456</v>
      </c>
      <c r="CP226" s="45">
        <f t="shared" si="154"/>
        <v>0</v>
      </c>
      <c r="CQ226" s="45">
        <f t="shared" si="155"/>
        <v>0</v>
      </c>
      <c r="CR226" s="45">
        <f t="shared" si="156"/>
        <v>0</v>
      </c>
      <c r="CS226" s="45">
        <v>0</v>
      </c>
      <c r="CT226" s="45">
        <v>0</v>
      </c>
      <c r="CU226" s="45">
        <v>0</v>
      </c>
      <c r="CV226" s="45">
        <v>0</v>
      </c>
      <c r="CW226" s="45">
        <v>0</v>
      </c>
      <c r="CX226" s="45">
        <v>0</v>
      </c>
      <c r="CY226" s="45">
        <f t="shared" si="157"/>
        <v>0</v>
      </c>
      <c r="CZ226" s="115" t="s">
        <v>456</v>
      </c>
      <c r="DA226" s="45">
        <v>0</v>
      </c>
      <c r="DB226" s="45">
        <f t="shared" si="158"/>
        <v>0</v>
      </c>
      <c r="DC226" s="37" t="s">
        <v>456</v>
      </c>
      <c r="DD226" s="45">
        <v>0</v>
      </c>
      <c r="DE226" s="45">
        <v>0</v>
      </c>
      <c r="DF226" s="45">
        <v>0</v>
      </c>
      <c r="DG226" s="45">
        <v>0</v>
      </c>
      <c r="DH226" s="48"/>
      <c r="DI226" s="48"/>
      <c r="DJ226" s="48"/>
      <c r="DK226" s="46">
        <v>0</v>
      </c>
      <c r="DL226" s="46" t="s">
        <v>392</v>
      </c>
      <c r="DM226" s="46" t="s">
        <v>392</v>
      </c>
      <c r="DN226" s="46">
        <v>4</v>
      </c>
    </row>
    <row r="227" spans="1:118" s="27" customFormat="1">
      <c r="A227" s="26" t="s">
        <v>185</v>
      </c>
      <c r="B227" s="26" t="s">
        <v>210</v>
      </c>
      <c r="C227" s="26" t="s">
        <v>31</v>
      </c>
      <c r="D227" s="46">
        <v>26</v>
      </c>
      <c r="E227" s="45">
        <f t="shared" si="182"/>
        <v>6</v>
      </c>
      <c r="F227" s="46">
        <v>6</v>
      </c>
      <c r="G227" s="34">
        <f t="shared" si="196"/>
        <v>100</v>
      </c>
      <c r="H227" s="46">
        <v>0</v>
      </c>
      <c r="I227" s="34">
        <f t="shared" si="197"/>
        <v>0</v>
      </c>
      <c r="J227" s="46">
        <v>4</v>
      </c>
      <c r="K227" s="34">
        <f t="shared" si="188"/>
        <v>15.384615384615385</v>
      </c>
      <c r="L227" s="46">
        <v>26</v>
      </c>
      <c r="M227" s="46">
        <v>6</v>
      </c>
      <c r="N227" s="47">
        <f t="shared" si="189"/>
        <v>23.076923076923077</v>
      </c>
      <c r="O227" s="46">
        <v>6</v>
      </c>
      <c r="P227" s="46">
        <v>3</v>
      </c>
      <c r="Q227" s="34">
        <f t="shared" si="190"/>
        <v>11.538461538461538</v>
      </c>
      <c r="R227" s="46">
        <f t="shared" si="186"/>
        <v>2</v>
      </c>
      <c r="S227" s="46">
        <v>2</v>
      </c>
      <c r="T227" s="34">
        <f>(S227/R227)*100</f>
        <v>100</v>
      </c>
      <c r="U227" s="46">
        <v>0</v>
      </c>
      <c r="V227" s="34">
        <f>(U227/R227)*100</f>
        <v>0</v>
      </c>
      <c r="W227" s="46">
        <v>1</v>
      </c>
      <c r="X227" s="46">
        <v>2</v>
      </c>
      <c r="Y227" s="34">
        <f t="shared" si="191"/>
        <v>7.6923076923076925</v>
      </c>
      <c r="Z227" s="46">
        <v>1</v>
      </c>
      <c r="AA227" s="34">
        <f t="shared" si="192"/>
        <v>3.8461538461538463</v>
      </c>
      <c r="AB227" s="42">
        <v>86.25</v>
      </c>
      <c r="AC227" s="42">
        <v>39.5</v>
      </c>
      <c r="AD227" s="42">
        <v>192.26</v>
      </c>
      <c r="AE227" s="42">
        <v>118.51</v>
      </c>
      <c r="AF227" s="34">
        <v>2.5</v>
      </c>
      <c r="AG227" s="34">
        <v>3</v>
      </c>
      <c r="AH227" s="45">
        <v>0</v>
      </c>
      <c r="AI227" s="34">
        <f>(AH227/S227)*100</f>
        <v>0</v>
      </c>
      <c r="AJ227" s="45">
        <v>0</v>
      </c>
      <c r="AK227" s="34">
        <f>(AJ227/W227)*100</f>
        <v>0</v>
      </c>
      <c r="AL227" s="45">
        <v>0</v>
      </c>
      <c r="AM227" s="34">
        <f>(AL227/X227)*100</f>
        <v>0</v>
      </c>
      <c r="AN227" s="45">
        <v>0</v>
      </c>
      <c r="AO227" s="34">
        <f>(AN227/Z227)*100</f>
        <v>0</v>
      </c>
      <c r="AP227" s="45">
        <v>0</v>
      </c>
      <c r="AQ227" s="175">
        <f t="shared" si="181"/>
        <v>0</v>
      </c>
      <c r="AR227" s="45">
        <f t="shared" si="140"/>
        <v>1</v>
      </c>
      <c r="AS227" s="34">
        <f t="shared" si="193"/>
        <v>3.8461538461538463</v>
      </c>
      <c r="AT227" s="149">
        <v>0</v>
      </c>
      <c r="AU227" s="149">
        <v>1</v>
      </c>
      <c r="AV227" s="149">
        <v>0</v>
      </c>
      <c r="AW227" s="45">
        <f t="shared" si="141"/>
        <v>1</v>
      </c>
      <c r="AX227" s="45">
        <v>0</v>
      </c>
      <c r="AY227" s="45">
        <v>1</v>
      </c>
      <c r="AZ227" s="45">
        <v>0</v>
      </c>
      <c r="BA227" s="45">
        <v>1</v>
      </c>
      <c r="BB227" s="34">
        <f t="shared" si="194"/>
        <v>3.8461538461538463</v>
      </c>
      <c r="BC227" s="149"/>
      <c r="BD227" s="34">
        <f>(BC227/BA227)*100</f>
        <v>0</v>
      </c>
      <c r="BE227" s="45">
        <f t="shared" si="142"/>
        <v>0</v>
      </c>
      <c r="BF227" s="45">
        <f t="shared" si="143"/>
        <v>0</v>
      </c>
      <c r="BG227" s="45">
        <f t="shared" si="144"/>
        <v>1</v>
      </c>
      <c r="BH227" s="46">
        <v>0</v>
      </c>
      <c r="BI227" s="46">
        <v>0</v>
      </c>
      <c r="BJ227" s="46">
        <v>0</v>
      </c>
      <c r="BK227" s="46">
        <v>0</v>
      </c>
      <c r="BL227" s="46">
        <v>0</v>
      </c>
      <c r="BM227" s="46">
        <v>1</v>
      </c>
      <c r="BN227" s="46">
        <v>0</v>
      </c>
      <c r="BO227" s="46">
        <v>0</v>
      </c>
      <c r="BP227" s="46">
        <v>0</v>
      </c>
      <c r="BQ227" s="45">
        <f t="shared" si="145"/>
        <v>0</v>
      </c>
      <c r="BR227" s="47">
        <f t="shared" si="195"/>
        <v>0</v>
      </c>
      <c r="BS227" s="45">
        <f t="shared" si="146"/>
        <v>0</v>
      </c>
      <c r="BT227" s="45">
        <f t="shared" si="147"/>
        <v>0</v>
      </c>
      <c r="BU227" s="45">
        <f t="shared" si="148"/>
        <v>0</v>
      </c>
      <c r="BV227" s="45">
        <f t="shared" si="149"/>
        <v>0</v>
      </c>
      <c r="BW227" s="45">
        <v>0</v>
      </c>
      <c r="BX227" s="45">
        <v>0</v>
      </c>
      <c r="BY227" s="45">
        <f t="shared" si="150"/>
        <v>0</v>
      </c>
      <c r="BZ227" s="45">
        <v>0</v>
      </c>
      <c r="CA227" s="45">
        <v>0</v>
      </c>
      <c r="CB227" s="45">
        <f t="shared" si="151"/>
        <v>0</v>
      </c>
      <c r="CC227" s="45">
        <v>0</v>
      </c>
      <c r="CD227" s="45">
        <v>0</v>
      </c>
      <c r="CE227" s="45">
        <f t="shared" si="152"/>
        <v>0</v>
      </c>
      <c r="CF227" s="45">
        <v>0</v>
      </c>
      <c r="CG227" s="45">
        <v>0</v>
      </c>
      <c r="CH227" s="45">
        <v>0</v>
      </c>
      <c r="CI227" s="45">
        <v>0</v>
      </c>
      <c r="CJ227" s="48"/>
      <c r="CK227" s="48"/>
      <c r="CL227" s="45">
        <v>0</v>
      </c>
      <c r="CM227" s="45">
        <v>0</v>
      </c>
      <c r="CN227" s="45">
        <f t="shared" si="153"/>
        <v>0</v>
      </c>
      <c r="CO227" s="115" t="s">
        <v>456</v>
      </c>
      <c r="CP227" s="45">
        <f t="shared" si="154"/>
        <v>0</v>
      </c>
      <c r="CQ227" s="45">
        <f t="shared" si="155"/>
        <v>0</v>
      </c>
      <c r="CR227" s="45">
        <f t="shared" si="156"/>
        <v>0</v>
      </c>
      <c r="CS227" s="45">
        <v>0</v>
      </c>
      <c r="CT227" s="45">
        <v>0</v>
      </c>
      <c r="CU227" s="45">
        <v>0</v>
      </c>
      <c r="CV227" s="45">
        <v>0</v>
      </c>
      <c r="CW227" s="45">
        <v>0</v>
      </c>
      <c r="CX227" s="45">
        <v>0</v>
      </c>
      <c r="CY227" s="45">
        <f t="shared" si="157"/>
        <v>0</v>
      </c>
      <c r="CZ227" s="115" t="s">
        <v>456</v>
      </c>
      <c r="DA227" s="45">
        <v>0</v>
      </c>
      <c r="DB227" s="45">
        <f t="shared" si="158"/>
        <v>0</v>
      </c>
      <c r="DC227" s="37" t="s">
        <v>456</v>
      </c>
      <c r="DD227" s="45">
        <v>0</v>
      </c>
      <c r="DE227" s="45">
        <v>0</v>
      </c>
      <c r="DF227" s="45">
        <v>0</v>
      </c>
      <c r="DG227" s="45">
        <v>0</v>
      </c>
      <c r="DH227" s="48"/>
      <c r="DI227" s="48"/>
      <c r="DJ227" s="48"/>
      <c r="DK227" s="46">
        <v>0</v>
      </c>
      <c r="DL227" s="46">
        <v>0</v>
      </c>
      <c r="DM227" s="46">
        <v>0</v>
      </c>
      <c r="DN227" s="46">
        <v>2</v>
      </c>
    </row>
    <row r="228" spans="1:118" s="27" customFormat="1">
      <c r="A228" s="26" t="s">
        <v>333</v>
      </c>
      <c r="B228" s="26" t="s">
        <v>391</v>
      </c>
      <c r="C228" s="26" t="s">
        <v>19</v>
      </c>
      <c r="D228" s="46">
        <v>69</v>
      </c>
      <c r="E228" s="45">
        <f t="shared" si="182"/>
        <v>1</v>
      </c>
      <c r="F228" s="26">
        <v>1</v>
      </c>
      <c r="G228" s="34">
        <f t="shared" si="196"/>
        <v>100</v>
      </c>
      <c r="H228" s="26">
        <v>0</v>
      </c>
      <c r="I228" s="34">
        <f t="shared" si="197"/>
        <v>0</v>
      </c>
      <c r="J228" s="26">
        <v>1</v>
      </c>
      <c r="K228" s="34">
        <f t="shared" si="188"/>
        <v>1.4492753623188406</v>
      </c>
      <c r="L228" s="26">
        <v>13</v>
      </c>
      <c r="M228" s="26">
        <v>12</v>
      </c>
      <c r="N228" s="47">
        <f t="shared" si="189"/>
        <v>17.391304347826086</v>
      </c>
      <c r="O228" s="26">
        <v>2</v>
      </c>
      <c r="P228" s="26">
        <v>1</v>
      </c>
      <c r="Q228" s="34">
        <f t="shared" si="190"/>
        <v>1.4492753623188406</v>
      </c>
      <c r="R228" s="46">
        <f t="shared" si="186"/>
        <v>3</v>
      </c>
      <c r="S228" s="26">
        <v>3</v>
      </c>
      <c r="T228" s="34">
        <f>(S228/R228)*100</f>
        <v>100</v>
      </c>
      <c r="U228" s="26">
        <v>0</v>
      </c>
      <c r="V228" s="34">
        <f>(U228/R228)*100</f>
        <v>0</v>
      </c>
      <c r="W228" s="46">
        <v>0</v>
      </c>
      <c r="X228" s="26">
        <v>3</v>
      </c>
      <c r="Y228" s="34">
        <f t="shared" si="191"/>
        <v>4.3478260869565215</v>
      </c>
      <c r="Z228" s="46">
        <v>0</v>
      </c>
      <c r="AA228" s="34">
        <f t="shared" si="192"/>
        <v>0</v>
      </c>
      <c r="AB228" s="120" t="s">
        <v>392</v>
      </c>
      <c r="AC228" s="120" t="s">
        <v>392</v>
      </c>
      <c r="AD228" s="120" t="s">
        <v>392</v>
      </c>
      <c r="AE228" s="120" t="s">
        <v>392</v>
      </c>
      <c r="AF228" s="37" t="s">
        <v>392</v>
      </c>
      <c r="AG228" s="37" t="s">
        <v>392</v>
      </c>
      <c r="AH228" s="169">
        <v>0</v>
      </c>
      <c r="AI228" s="34">
        <f>(AH228/S228)*100</f>
        <v>0</v>
      </c>
      <c r="AJ228" s="169">
        <v>0</v>
      </c>
      <c r="AK228" s="37" t="s">
        <v>456</v>
      </c>
      <c r="AL228" s="169">
        <v>0</v>
      </c>
      <c r="AM228" s="34">
        <f>(AL228/X228)*100</f>
        <v>0</v>
      </c>
      <c r="AN228" s="169">
        <v>0</v>
      </c>
      <c r="AO228" s="37" t="s">
        <v>456</v>
      </c>
      <c r="AP228" s="45">
        <v>1</v>
      </c>
      <c r="AQ228" s="175">
        <f t="shared" si="181"/>
        <v>1.4492753623188406</v>
      </c>
      <c r="AR228" s="45">
        <f t="shared" si="140"/>
        <v>0</v>
      </c>
      <c r="AS228" s="34">
        <f t="shared" si="193"/>
        <v>0</v>
      </c>
      <c r="AT228" s="149">
        <v>0</v>
      </c>
      <c r="AU228" s="149">
        <v>0</v>
      </c>
      <c r="AV228" s="149">
        <v>0</v>
      </c>
      <c r="AW228" s="45">
        <f t="shared" si="141"/>
        <v>0</v>
      </c>
      <c r="AX228" s="45">
        <v>0</v>
      </c>
      <c r="AY228" s="45">
        <v>0</v>
      </c>
      <c r="AZ228" s="45">
        <v>0</v>
      </c>
      <c r="BA228" s="45">
        <v>0</v>
      </c>
      <c r="BB228" s="34">
        <f t="shared" si="194"/>
        <v>0</v>
      </c>
      <c r="BC228" s="149">
        <v>0</v>
      </c>
      <c r="BD228" s="37" t="s">
        <v>456</v>
      </c>
      <c r="BE228" s="45">
        <f t="shared" si="142"/>
        <v>0</v>
      </c>
      <c r="BF228" s="45">
        <f t="shared" si="143"/>
        <v>0</v>
      </c>
      <c r="BG228" s="45">
        <f t="shared" si="144"/>
        <v>0</v>
      </c>
      <c r="BH228" s="46">
        <v>0</v>
      </c>
      <c r="BI228" s="46">
        <v>0</v>
      </c>
      <c r="BJ228" s="46">
        <v>0</v>
      </c>
      <c r="BK228" s="46">
        <v>0</v>
      </c>
      <c r="BL228" s="46">
        <v>0</v>
      </c>
      <c r="BM228" s="46">
        <v>0</v>
      </c>
      <c r="BN228" s="46">
        <v>0</v>
      </c>
      <c r="BO228" s="46">
        <v>0</v>
      </c>
      <c r="BP228" s="46">
        <v>0</v>
      </c>
      <c r="BQ228" s="45">
        <f t="shared" si="145"/>
        <v>0</v>
      </c>
      <c r="BR228" s="47">
        <f t="shared" si="195"/>
        <v>0</v>
      </c>
      <c r="BS228" s="45">
        <f t="shared" si="146"/>
        <v>0</v>
      </c>
      <c r="BT228" s="45">
        <f t="shared" si="147"/>
        <v>0</v>
      </c>
      <c r="BU228" s="45">
        <f t="shared" si="148"/>
        <v>0</v>
      </c>
      <c r="BV228" s="45">
        <f t="shared" si="149"/>
        <v>0</v>
      </c>
      <c r="BW228" s="45">
        <v>0</v>
      </c>
      <c r="BX228" s="45">
        <v>0</v>
      </c>
      <c r="BY228" s="45">
        <f t="shared" si="150"/>
        <v>0</v>
      </c>
      <c r="BZ228" s="45">
        <v>0</v>
      </c>
      <c r="CA228" s="45">
        <v>0</v>
      </c>
      <c r="CB228" s="45">
        <f t="shared" si="151"/>
        <v>0</v>
      </c>
      <c r="CC228" s="45">
        <v>0</v>
      </c>
      <c r="CD228" s="45">
        <v>0</v>
      </c>
      <c r="CE228" s="45">
        <f t="shared" si="152"/>
        <v>0</v>
      </c>
      <c r="CF228" s="45">
        <v>0</v>
      </c>
      <c r="CG228" s="45">
        <v>0</v>
      </c>
      <c r="CH228" s="45">
        <v>0</v>
      </c>
      <c r="CI228" s="45">
        <v>0</v>
      </c>
      <c r="CJ228" s="48"/>
      <c r="CK228" s="48"/>
      <c r="CL228" s="45">
        <v>0</v>
      </c>
      <c r="CM228" s="45">
        <v>0</v>
      </c>
      <c r="CN228" s="45">
        <f t="shared" si="153"/>
        <v>0</v>
      </c>
      <c r="CO228" s="115" t="s">
        <v>456</v>
      </c>
      <c r="CP228" s="45">
        <f t="shared" si="154"/>
        <v>0</v>
      </c>
      <c r="CQ228" s="45">
        <f t="shared" si="155"/>
        <v>0</v>
      </c>
      <c r="CR228" s="45">
        <f t="shared" si="156"/>
        <v>0</v>
      </c>
      <c r="CS228" s="45">
        <v>0</v>
      </c>
      <c r="CT228" s="45">
        <v>0</v>
      </c>
      <c r="CU228" s="45">
        <v>0</v>
      </c>
      <c r="CV228" s="45">
        <v>0</v>
      </c>
      <c r="CW228" s="45">
        <v>0</v>
      </c>
      <c r="CX228" s="45">
        <v>0</v>
      </c>
      <c r="CY228" s="45">
        <f t="shared" si="157"/>
        <v>0</v>
      </c>
      <c r="CZ228" s="115" t="s">
        <v>456</v>
      </c>
      <c r="DA228" s="45">
        <v>0</v>
      </c>
      <c r="DB228" s="45">
        <f t="shared" si="158"/>
        <v>0</v>
      </c>
      <c r="DC228" s="37" t="s">
        <v>456</v>
      </c>
      <c r="DD228" s="45">
        <v>0</v>
      </c>
      <c r="DE228" s="45">
        <v>0</v>
      </c>
      <c r="DF228" s="45">
        <v>0</v>
      </c>
      <c r="DG228" s="45">
        <v>0</v>
      </c>
      <c r="DH228" s="48"/>
      <c r="DI228" s="48"/>
      <c r="DJ228" s="48"/>
      <c r="DK228" s="46">
        <v>0</v>
      </c>
      <c r="DL228" s="46" t="s">
        <v>392</v>
      </c>
      <c r="DM228" s="46" t="s">
        <v>392</v>
      </c>
      <c r="DN228" s="46">
        <v>3</v>
      </c>
    </row>
    <row r="229" spans="1:118" s="27" customFormat="1">
      <c r="A229" s="26" t="s">
        <v>333</v>
      </c>
      <c r="B229" s="26" t="s">
        <v>439</v>
      </c>
      <c r="C229" s="26" t="s">
        <v>19</v>
      </c>
      <c r="D229" s="46">
        <v>81</v>
      </c>
      <c r="E229" s="45">
        <f t="shared" si="182"/>
        <v>16</v>
      </c>
      <c r="F229" s="46">
        <v>16</v>
      </c>
      <c r="G229" s="34">
        <f t="shared" si="196"/>
        <v>100</v>
      </c>
      <c r="H229" s="46">
        <v>0</v>
      </c>
      <c r="I229" s="34">
        <f t="shared" si="197"/>
        <v>0</v>
      </c>
      <c r="J229" s="46">
        <v>14</v>
      </c>
      <c r="K229" s="34">
        <f t="shared" si="188"/>
        <v>17.283950617283949</v>
      </c>
      <c r="L229" s="46">
        <v>86</v>
      </c>
      <c r="M229" s="46">
        <v>41</v>
      </c>
      <c r="N229" s="47">
        <f t="shared" si="189"/>
        <v>50.617283950617285</v>
      </c>
      <c r="O229" s="46">
        <v>28</v>
      </c>
      <c r="P229" s="46">
        <v>17</v>
      </c>
      <c r="Q229" s="34">
        <f t="shared" si="190"/>
        <v>20.987654320987652</v>
      </c>
      <c r="R229" s="46">
        <f t="shared" si="186"/>
        <v>7</v>
      </c>
      <c r="S229" s="46">
        <v>7</v>
      </c>
      <c r="T229" s="34">
        <f>(S229/R229)*100</f>
        <v>100</v>
      </c>
      <c r="U229" s="46">
        <v>0</v>
      </c>
      <c r="V229" s="34">
        <f>(U229/R229)*100</f>
        <v>0</v>
      </c>
      <c r="W229" s="46">
        <v>0</v>
      </c>
      <c r="X229" s="46">
        <v>7</v>
      </c>
      <c r="Y229" s="34">
        <f t="shared" si="191"/>
        <v>8.6419753086419746</v>
      </c>
      <c r="Z229" s="46">
        <v>0</v>
      </c>
      <c r="AA229" s="34">
        <f t="shared" si="192"/>
        <v>0</v>
      </c>
      <c r="AB229" s="42">
        <v>44.77</v>
      </c>
      <c r="AC229" s="42"/>
      <c r="AD229" s="42">
        <v>414.47</v>
      </c>
      <c r="AE229" s="42"/>
      <c r="AF229" s="34">
        <v>8.9600000000000009</v>
      </c>
      <c r="AG229" s="34"/>
      <c r="AH229" s="45">
        <v>5</v>
      </c>
      <c r="AI229" s="34">
        <f>(AH229/S229)*100</f>
        <v>71.428571428571431</v>
      </c>
      <c r="AJ229" s="45">
        <v>0</v>
      </c>
      <c r="AK229" s="37" t="s">
        <v>456</v>
      </c>
      <c r="AL229" s="45">
        <v>5</v>
      </c>
      <c r="AM229" s="34">
        <f>(AL229/X229)*100</f>
        <v>71.428571428571431</v>
      </c>
      <c r="AN229" s="45">
        <v>0</v>
      </c>
      <c r="AO229" s="37" t="s">
        <v>456</v>
      </c>
      <c r="AP229" s="45">
        <v>1</v>
      </c>
      <c r="AQ229" s="175">
        <f t="shared" si="181"/>
        <v>1.2345679012345678</v>
      </c>
      <c r="AR229" s="45">
        <f t="shared" si="140"/>
        <v>0</v>
      </c>
      <c r="AS229" s="34">
        <f t="shared" si="193"/>
        <v>0</v>
      </c>
      <c r="AT229" s="149">
        <v>0</v>
      </c>
      <c r="AU229" s="149">
        <v>0</v>
      </c>
      <c r="AV229" s="149">
        <v>0</v>
      </c>
      <c r="AW229" s="45">
        <f t="shared" si="141"/>
        <v>0</v>
      </c>
      <c r="AX229" s="45">
        <v>0</v>
      </c>
      <c r="AY229" s="45">
        <v>0</v>
      </c>
      <c r="AZ229" s="45">
        <v>0</v>
      </c>
      <c r="BA229" s="45">
        <v>0</v>
      </c>
      <c r="BB229" s="34">
        <f t="shared" si="194"/>
        <v>0</v>
      </c>
      <c r="BC229" s="149">
        <v>0</v>
      </c>
      <c r="BD229" s="37" t="s">
        <v>456</v>
      </c>
      <c r="BE229" s="45">
        <f t="shared" si="142"/>
        <v>0</v>
      </c>
      <c r="BF229" s="45">
        <f t="shared" si="143"/>
        <v>0</v>
      </c>
      <c r="BG229" s="45">
        <f t="shared" si="144"/>
        <v>0</v>
      </c>
      <c r="BH229" s="46">
        <v>0</v>
      </c>
      <c r="BI229" s="46">
        <v>0</v>
      </c>
      <c r="BJ229" s="46">
        <v>0</v>
      </c>
      <c r="BK229" s="46">
        <v>0</v>
      </c>
      <c r="BL229" s="46">
        <v>0</v>
      </c>
      <c r="BM229" s="46">
        <v>0</v>
      </c>
      <c r="BN229" s="46">
        <v>0</v>
      </c>
      <c r="BO229" s="46">
        <v>0</v>
      </c>
      <c r="BP229" s="46">
        <v>0</v>
      </c>
      <c r="BQ229" s="45">
        <f t="shared" si="145"/>
        <v>0</v>
      </c>
      <c r="BR229" s="47">
        <f t="shared" si="195"/>
        <v>0</v>
      </c>
      <c r="BS229" s="45">
        <f t="shared" si="146"/>
        <v>0</v>
      </c>
      <c r="BT229" s="45">
        <f t="shared" si="147"/>
        <v>0</v>
      </c>
      <c r="BU229" s="45">
        <f t="shared" si="148"/>
        <v>0</v>
      </c>
      <c r="BV229" s="45">
        <f t="shared" si="149"/>
        <v>0</v>
      </c>
      <c r="BW229" s="45">
        <v>0</v>
      </c>
      <c r="BX229" s="45">
        <v>0</v>
      </c>
      <c r="BY229" s="45">
        <f t="shared" si="150"/>
        <v>0</v>
      </c>
      <c r="BZ229" s="45">
        <v>0</v>
      </c>
      <c r="CA229" s="45">
        <v>0</v>
      </c>
      <c r="CB229" s="45">
        <f t="shared" si="151"/>
        <v>0</v>
      </c>
      <c r="CC229" s="45">
        <v>0</v>
      </c>
      <c r="CD229" s="45">
        <v>0</v>
      </c>
      <c r="CE229" s="45">
        <f t="shared" si="152"/>
        <v>0</v>
      </c>
      <c r="CF229" s="45">
        <v>0</v>
      </c>
      <c r="CG229" s="45">
        <v>0</v>
      </c>
      <c r="CH229" s="45">
        <v>0</v>
      </c>
      <c r="CI229" s="45">
        <v>0</v>
      </c>
      <c r="CJ229" s="48"/>
      <c r="CK229" s="48"/>
      <c r="CL229" s="45">
        <v>0</v>
      </c>
      <c r="CM229" s="45">
        <v>0</v>
      </c>
      <c r="CN229" s="45">
        <f t="shared" si="153"/>
        <v>0</v>
      </c>
      <c r="CO229" s="115" t="s">
        <v>456</v>
      </c>
      <c r="CP229" s="45">
        <f t="shared" si="154"/>
        <v>0</v>
      </c>
      <c r="CQ229" s="45">
        <f t="shared" si="155"/>
        <v>0</v>
      </c>
      <c r="CR229" s="45">
        <f t="shared" si="156"/>
        <v>0</v>
      </c>
      <c r="CS229" s="45">
        <v>0</v>
      </c>
      <c r="CT229" s="45">
        <v>0</v>
      </c>
      <c r="CU229" s="45">
        <v>0</v>
      </c>
      <c r="CV229" s="45">
        <v>0</v>
      </c>
      <c r="CW229" s="45">
        <v>0</v>
      </c>
      <c r="CX229" s="45">
        <v>0</v>
      </c>
      <c r="CY229" s="45">
        <f t="shared" si="157"/>
        <v>0</v>
      </c>
      <c r="CZ229" s="115" t="s">
        <v>456</v>
      </c>
      <c r="DA229" s="45">
        <v>2</v>
      </c>
      <c r="DB229" s="45">
        <f t="shared" si="158"/>
        <v>1</v>
      </c>
      <c r="DC229" s="34">
        <f>(DB229/DA229)*100</f>
        <v>50</v>
      </c>
      <c r="DD229" s="45">
        <v>0</v>
      </c>
      <c r="DE229" s="45">
        <v>0</v>
      </c>
      <c r="DF229" s="45">
        <v>1</v>
      </c>
      <c r="DG229" s="45">
        <v>0</v>
      </c>
      <c r="DH229" s="48">
        <v>454.27</v>
      </c>
      <c r="DI229" s="48">
        <v>454.27</v>
      </c>
      <c r="DJ229" s="48">
        <v>454.27</v>
      </c>
      <c r="DK229" s="46">
        <v>3</v>
      </c>
      <c r="DL229" s="46">
        <v>1</v>
      </c>
      <c r="DM229" s="46">
        <v>0</v>
      </c>
      <c r="DN229" s="46">
        <v>0</v>
      </c>
    </row>
    <row r="230" spans="1:118" s="27" customFormat="1">
      <c r="A230" s="26" t="s">
        <v>423</v>
      </c>
      <c r="B230" s="26" t="s">
        <v>439</v>
      </c>
      <c r="C230" s="26" t="s">
        <v>33</v>
      </c>
      <c r="D230" s="46">
        <v>14</v>
      </c>
      <c r="E230" s="45">
        <f t="shared" si="182"/>
        <v>0</v>
      </c>
      <c r="F230" s="46">
        <v>0</v>
      </c>
      <c r="G230" s="37" t="s">
        <v>456</v>
      </c>
      <c r="H230" s="46">
        <v>0</v>
      </c>
      <c r="I230" s="37" t="s">
        <v>456</v>
      </c>
      <c r="J230" s="46">
        <v>0</v>
      </c>
      <c r="K230" s="34">
        <f t="shared" si="188"/>
        <v>0</v>
      </c>
      <c r="L230" s="46">
        <v>14</v>
      </c>
      <c r="M230" s="46">
        <v>7</v>
      </c>
      <c r="N230" s="47">
        <f t="shared" si="189"/>
        <v>50</v>
      </c>
      <c r="O230" s="46">
        <v>3</v>
      </c>
      <c r="P230" s="46">
        <v>3</v>
      </c>
      <c r="Q230" s="34">
        <f t="shared" si="190"/>
        <v>21.428571428571427</v>
      </c>
      <c r="R230" s="46">
        <f t="shared" si="186"/>
        <v>0</v>
      </c>
      <c r="S230" s="46">
        <v>0</v>
      </c>
      <c r="T230" s="37" t="s">
        <v>456</v>
      </c>
      <c r="U230" s="46">
        <v>0</v>
      </c>
      <c r="V230" s="37" t="s">
        <v>456</v>
      </c>
      <c r="W230" s="46">
        <v>0</v>
      </c>
      <c r="X230" s="46">
        <v>0</v>
      </c>
      <c r="Y230" s="34">
        <f t="shared" si="191"/>
        <v>0</v>
      </c>
      <c r="Z230" s="46">
        <v>0</v>
      </c>
      <c r="AA230" s="34">
        <f t="shared" si="192"/>
        <v>0</v>
      </c>
      <c r="AB230" s="42"/>
      <c r="AC230" s="42"/>
      <c r="AD230" s="42"/>
      <c r="AE230" s="42"/>
      <c r="AF230" s="34"/>
      <c r="AG230" s="34"/>
      <c r="AH230" s="45">
        <v>0</v>
      </c>
      <c r="AI230" s="37" t="s">
        <v>456</v>
      </c>
      <c r="AJ230" s="45">
        <v>0</v>
      </c>
      <c r="AK230" s="37" t="s">
        <v>456</v>
      </c>
      <c r="AL230" s="45">
        <v>0</v>
      </c>
      <c r="AM230" s="37" t="s">
        <v>456</v>
      </c>
      <c r="AN230" s="45">
        <v>0</v>
      </c>
      <c r="AO230" s="37" t="s">
        <v>456</v>
      </c>
      <c r="AP230" s="45">
        <v>0</v>
      </c>
      <c r="AQ230" s="175">
        <f t="shared" si="181"/>
        <v>0</v>
      </c>
      <c r="AR230" s="45">
        <f t="shared" si="140"/>
        <v>0</v>
      </c>
      <c r="AS230" s="34">
        <f t="shared" si="193"/>
        <v>0</v>
      </c>
      <c r="AT230" s="149">
        <v>0</v>
      </c>
      <c r="AU230" s="149">
        <v>0</v>
      </c>
      <c r="AV230" s="149">
        <v>0</v>
      </c>
      <c r="AW230" s="45">
        <f t="shared" si="141"/>
        <v>0</v>
      </c>
      <c r="AX230" s="45">
        <v>0</v>
      </c>
      <c r="AY230" s="45">
        <v>0</v>
      </c>
      <c r="AZ230" s="45">
        <v>0</v>
      </c>
      <c r="BA230" s="45">
        <v>0</v>
      </c>
      <c r="BB230" s="34">
        <f t="shared" si="194"/>
        <v>0</v>
      </c>
      <c r="BC230" s="149">
        <v>0</v>
      </c>
      <c r="BD230" s="37" t="s">
        <v>456</v>
      </c>
      <c r="BE230" s="45">
        <f t="shared" si="142"/>
        <v>0</v>
      </c>
      <c r="BF230" s="45">
        <f t="shared" si="143"/>
        <v>0</v>
      </c>
      <c r="BG230" s="45">
        <f t="shared" si="144"/>
        <v>0</v>
      </c>
      <c r="BH230" s="46">
        <v>0</v>
      </c>
      <c r="BI230" s="46">
        <v>0</v>
      </c>
      <c r="BJ230" s="46">
        <v>0</v>
      </c>
      <c r="BK230" s="46">
        <v>0</v>
      </c>
      <c r="BL230" s="46">
        <v>0</v>
      </c>
      <c r="BM230" s="46">
        <v>0</v>
      </c>
      <c r="BN230" s="46">
        <v>0</v>
      </c>
      <c r="BO230" s="46">
        <v>0</v>
      </c>
      <c r="BP230" s="46">
        <v>0</v>
      </c>
      <c r="BQ230" s="45">
        <f t="shared" si="145"/>
        <v>0</v>
      </c>
      <c r="BR230" s="47">
        <f t="shared" si="195"/>
        <v>0</v>
      </c>
      <c r="BS230" s="45">
        <f t="shared" si="146"/>
        <v>0</v>
      </c>
      <c r="BT230" s="45">
        <f t="shared" si="147"/>
        <v>0</v>
      </c>
      <c r="BU230" s="45">
        <f t="shared" si="148"/>
        <v>0</v>
      </c>
      <c r="BV230" s="45">
        <f t="shared" si="149"/>
        <v>0</v>
      </c>
      <c r="BW230" s="45">
        <v>0</v>
      </c>
      <c r="BX230" s="45">
        <v>0</v>
      </c>
      <c r="BY230" s="45">
        <f t="shared" si="150"/>
        <v>0</v>
      </c>
      <c r="BZ230" s="45">
        <v>0</v>
      </c>
      <c r="CA230" s="45">
        <v>0</v>
      </c>
      <c r="CB230" s="45">
        <f t="shared" si="151"/>
        <v>0</v>
      </c>
      <c r="CC230" s="45">
        <v>0</v>
      </c>
      <c r="CD230" s="45">
        <v>0</v>
      </c>
      <c r="CE230" s="45">
        <f t="shared" si="152"/>
        <v>0</v>
      </c>
      <c r="CF230" s="45">
        <v>0</v>
      </c>
      <c r="CG230" s="45">
        <v>0</v>
      </c>
      <c r="CH230" s="45">
        <v>0</v>
      </c>
      <c r="CI230" s="45">
        <v>0</v>
      </c>
      <c r="CJ230" s="48"/>
      <c r="CK230" s="48"/>
      <c r="CL230" s="45">
        <v>0</v>
      </c>
      <c r="CM230" s="45">
        <v>0</v>
      </c>
      <c r="CN230" s="45">
        <f t="shared" si="153"/>
        <v>0</v>
      </c>
      <c r="CO230" s="115" t="s">
        <v>456</v>
      </c>
      <c r="CP230" s="45">
        <f t="shared" si="154"/>
        <v>0</v>
      </c>
      <c r="CQ230" s="45">
        <f t="shared" si="155"/>
        <v>0</v>
      </c>
      <c r="CR230" s="45">
        <f t="shared" si="156"/>
        <v>0</v>
      </c>
      <c r="CS230" s="45">
        <v>0</v>
      </c>
      <c r="CT230" s="45">
        <v>0</v>
      </c>
      <c r="CU230" s="45">
        <v>0</v>
      </c>
      <c r="CV230" s="45">
        <v>0</v>
      </c>
      <c r="CW230" s="45">
        <v>0</v>
      </c>
      <c r="CX230" s="45">
        <v>0</v>
      </c>
      <c r="CY230" s="45">
        <f t="shared" si="157"/>
        <v>0</v>
      </c>
      <c r="CZ230" s="115" t="s">
        <v>456</v>
      </c>
      <c r="DA230" s="45">
        <v>0</v>
      </c>
      <c r="DB230" s="45">
        <f t="shared" si="158"/>
        <v>0</v>
      </c>
      <c r="DC230" s="37" t="s">
        <v>456</v>
      </c>
      <c r="DD230" s="45">
        <v>0</v>
      </c>
      <c r="DE230" s="45">
        <v>0</v>
      </c>
      <c r="DF230" s="45">
        <v>0</v>
      </c>
      <c r="DG230" s="45">
        <v>0</v>
      </c>
      <c r="DH230" s="48"/>
      <c r="DI230" s="48"/>
      <c r="DJ230" s="48"/>
      <c r="DK230" s="46">
        <v>0</v>
      </c>
      <c r="DL230" s="46">
        <v>0</v>
      </c>
      <c r="DM230" s="46">
        <v>0</v>
      </c>
      <c r="DN230" s="46">
        <v>0</v>
      </c>
    </row>
    <row r="231" spans="1:118" s="27" customFormat="1">
      <c r="A231" s="26" t="s">
        <v>334</v>
      </c>
      <c r="B231" s="26" t="s">
        <v>391</v>
      </c>
      <c r="C231" s="26" t="s">
        <v>19</v>
      </c>
      <c r="D231" s="46">
        <v>55</v>
      </c>
      <c r="E231" s="45">
        <f t="shared" si="182"/>
        <v>2</v>
      </c>
      <c r="F231" s="26">
        <v>2</v>
      </c>
      <c r="G231" s="34">
        <f>(F231/E231)*100</f>
        <v>100</v>
      </c>
      <c r="H231" s="26">
        <v>0</v>
      </c>
      <c r="I231" s="34">
        <f>(H231/E231)*100</f>
        <v>0</v>
      </c>
      <c r="J231" s="26">
        <v>2</v>
      </c>
      <c r="K231" s="34">
        <f t="shared" si="188"/>
        <v>3.6363636363636362</v>
      </c>
      <c r="L231" s="26">
        <v>16</v>
      </c>
      <c r="M231" s="26">
        <v>11</v>
      </c>
      <c r="N231" s="47">
        <f t="shared" si="189"/>
        <v>20</v>
      </c>
      <c r="O231" s="26">
        <v>0</v>
      </c>
      <c r="P231" s="26">
        <v>0</v>
      </c>
      <c r="Q231" s="34">
        <f t="shared" si="190"/>
        <v>0</v>
      </c>
      <c r="R231" s="46">
        <f t="shared" si="186"/>
        <v>2</v>
      </c>
      <c r="S231" s="26">
        <v>2</v>
      </c>
      <c r="T231" s="34">
        <f>(S231/R231)*100</f>
        <v>100</v>
      </c>
      <c r="U231" s="26">
        <v>0</v>
      </c>
      <c r="V231" s="34">
        <f>(U231/R231)*100</f>
        <v>0</v>
      </c>
      <c r="W231" s="46">
        <v>0</v>
      </c>
      <c r="X231" s="26">
        <v>2</v>
      </c>
      <c r="Y231" s="34">
        <f t="shared" si="191"/>
        <v>3.6363636363636362</v>
      </c>
      <c r="Z231" s="46">
        <v>0</v>
      </c>
      <c r="AA231" s="34">
        <f t="shared" si="192"/>
        <v>0</v>
      </c>
      <c r="AB231" s="120" t="s">
        <v>392</v>
      </c>
      <c r="AC231" s="120" t="s">
        <v>392</v>
      </c>
      <c r="AD231" s="120" t="s">
        <v>392</v>
      </c>
      <c r="AE231" s="120" t="s">
        <v>392</v>
      </c>
      <c r="AF231" s="37" t="s">
        <v>392</v>
      </c>
      <c r="AG231" s="37" t="s">
        <v>392</v>
      </c>
      <c r="AH231" s="169">
        <v>0</v>
      </c>
      <c r="AI231" s="34">
        <f>(AH231/S231)*100</f>
        <v>0</v>
      </c>
      <c r="AJ231" s="169">
        <v>0</v>
      </c>
      <c r="AK231" s="37" t="s">
        <v>456</v>
      </c>
      <c r="AL231" s="169">
        <v>0</v>
      </c>
      <c r="AM231" s="34">
        <f>(AL231/X231)*100</f>
        <v>0</v>
      </c>
      <c r="AN231" s="169">
        <v>0</v>
      </c>
      <c r="AO231" s="37" t="s">
        <v>456</v>
      </c>
      <c r="AP231" s="45">
        <v>0</v>
      </c>
      <c r="AQ231" s="176">
        <f t="shared" si="181"/>
        <v>0</v>
      </c>
      <c r="AR231" s="45">
        <f t="shared" si="140"/>
        <v>0</v>
      </c>
      <c r="AS231" s="34">
        <f t="shared" si="193"/>
        <v>0</v>
      </c>
      <c r="AT231" s="149">
        <v>0</v>
      </c>
      <c r="AU231" s="149">
        <v>0</v>
      </c>
      <c r="AV231" s="149">
        <v>0</v>
      </c>
      <c r="AW231" s="45">
        <f t="shared" si="141"/>
        <v>0</v>
      </c>
      <c r="AX231" s="45">
        <v>0</v>
      </c>
      <c r="AY231" s="45">
        <v>0</v>
      </c>
      <c r="AZ231" s="45">
        <v>0</v>
      </c>
      <c r="BA231" s="45">
        <v>0</v>
      </c>
      <c r="BB231" s="34">
        <f t="shared" si="194"/>
        <v>0</v>
      </c>
      <c r="BC231" s="149">
        <v>0</v>
      </c>
      <c r="BD231" s="37" t="s">
        <v>456</v>
      </c>
      <c r="BE231" s="45">
        <f t="shared" si="142"/>
        <v>0</v>
      </c>
      <c r="BF231" s="45">
        <f t="shared" si="143"/>
        <v>0</v>
      </c>
      <c r="BG231" s="45">
        <f t="shared" si="144"/>
        <v>0</v>
      </c>
      <c r="BH231" s="46">
        <v>0</v>
      </c>
      <c r="BI231" s="46">
        <v>0</v>
      </c>
      <c r="BJ231" s="46">
        <v>0</v>
      </c>
      <c r="BK231" s="46">
        <v>0</v>
      </c>
      <c r="BL231" s="46">
        <v>0</v>
      </c>
      <c r="BM231" s="46">
        <v>0</v>
      </c>
      <c r="BN231" s="46">
        <v>0</v>
      </c>
      <c r="BO231" s="46">
        <v>0</v>
      </c>
      <c r="BP231" s="46">
        <v>0</v>
      </c>
      <c r="BQ231" s="45">
        <f t="shared" si="145"/>
        <v>0</v>
      </c>
      <c r="BR231" s="47">
        <f t="shared" si="195"/>
        <v>0</v>
      </c>
      <c r="BS231" s="45">
        <f t="shared" si="146"/>
        <v>0</v>
      </c>
      <c r="BT231" s="45">
        <f t="shared" si="147"/>
        <v>0</v>
      </c>
      <c r="BU231" s="45">
        <f t="shared" si="148"/>
        <v>0</v>
      </c>
      <c r="BV231" s="45">
        <f t="shared" si="149"/>
        <v>0</v>
      </c>
      <c r="BW231" s="45">
        <v>0</v>
      </c>
      <c r="BX231" s="45">
        <v>0</v>
      </c>
      <c r="BY231" s="45">
        <f t="shared" si="150"/>
        <v>0</v>
      </c>
      <c r="BZ231" s="45">
        <v>0</v>
      </c>
      <c r="CA231" s="45">
        <v>0</v>
      </c>
      <c r="CB231" s="45">
        <f t="shared" si="151"/>
        <v>0</v>
      </c>
      <c r="CC231" s="45">
        <v>0</v>
      </c>
      <c r="CD231" s="45">
        <v>0</v>
      </c>
      <c r="CE231" s="45">
        <f t="shared" si="152"/>
        <v>0</v>
      </c>
      <c r="CF231" s="45">
        <v>0</v>
      </c>
      <c r="CG231" s="45">
        <v>0</v>
      </c>
      <c r="CH231" s="45">
        <v>0</v>
      </c>
      <c r="CI231" s="45">
        <v>0</v>
      </c>
      <c r="CJ231" s="48"/>
      <c r="CK231" s="48"/>
      <c r="CL231" s="45">
        <v>0</v>
      </c>
      <c r="CM231" s="45">
        <v>0</v>
      </c>
      <c r="CN231" s="45">
        <f t="shared" si="153"/>
        <v>0</v>
      </c>
      <c r="CO231" s="115" t="s">
        <v>456</v>
      </c>
      <c r="CP231" s="45">
        <f t="shared" si="154"/>
        <v>0</v>
      </c>
      <c r="CQ231" s="45">
        <f t="shared" si="155"/>
        <v>0</v>
      </c>
      <c r="CR231" s="45">
        <f t="shared" si="156"/>
        <v>0</v>
      </c>
      <c r="CS231" s="45">
        <v>0</v>
      </c>
      <c r="CT231" s="45">
        <v>0</v>
      </c>
      <c r="CU231" s="45">
        <v>0</v>
      </c>
      <c r="CV231" s="45">
        <v>0</v>
      </c>
      <c r="CW231" s="45">
        <v>0</v>
      </c>
      <c r="CX231" s="45">
        <v>0</v>
      </c>
      <c r="CY231" s="45">
        <f t="shared" si="157"/>
        <v>0</v>
      </c>
      <c r="CZ231" s="115" t="s">
        <v>456</v>
      </c>
      <c r="DA231" s="45">
        <v>0</v>
      </c>
      <c r="DB231" s="45">
        <f t="shared" si="158"/>
        <v>0</v>
      </c>
      <c r="DC231" s="37" t="s">
        <v>456</v>
      </c>
      <c r="DD231" s="45">
        <v>0</v>
      </c>
      <c r="DE231" s="45">
        <v>0</v>
      </c>
      <c r="DF231" s="45">
        <v>0</v>
      </c>
      <c r="DG231" s="45">
        <v>0</v>
      </c>
      <c r="DH231" s="48"/>
      <c r="DI231" s="48"/>
      <c r="DJ231" s="48"/>
      <c r="DK231" s="46">
        <v>0</v>
      </c>
      <c r="DL231" s="46" t="s">
        <v>392</v>
      </c>
      <c r="DM231" s="46" t="s">
        <v>392</v>
      </c>
      <c r="DN231" s="46">
        <v>2</v>
      </c>
    </row>
    <row r="232" spans="1:118" s="27" customFormat="1">
      <c r="A232" s="26" t="s">
        <v>334</v>
      </c>
      <c r="B232" s="26" t="s">
        <v>439</v>
      </c>
      <c r="C232" s="26" t="s">
        <v>19</v>
      </c>
      <c r="D232" s="46">
        <v>26</v>
      </c>
      <c r="E232" s="45">
        <f t="shared" si="182"/>
        <v>5</v>
      </c>
      <c r="F232" s="46">
        <v>5</v>
      </c>
      <c r="G232" s="34">
        <f>(F232/E232)*100</f>
        <v>100</v>
      </c>
      <c r="H232" s="46">
        <v>0</v>
      </c>
      <c r="I232" s="34">
        <f>(H232/E232)*100</f>
        <v>0</v>
      </c>
      <c r="J232" s="46">
        <v>5</v>
      </c>
      <c r="K232" s="34">
        <f t="shared" si="188"/>
        <v>19.230769230769234</v>
      </c>
      <c r="L232" s="46">
        <v>28</v>
      </c>
      <c r="M232" s="46">
        <v>11</v>
      </c>
      <c r="N232" s="47">
        <f t="shared" si="189"/>
        <v>42.307692307692307</v>
      </c>
      <c r="O232" s="46">
        <v>5</v>
      </c>
      <c r="P232" s="46">
        <v>2</v>
      </c>
      <c r="Q232" s="34">
        <f t="shared" si="190"/>
        <v>7.6923076923076925</v>
      </c>
      <c r="R232" s="46">
        <f t="shared" si="186"/>
        <v>0</v>
      </c>
      <c r="S232" s="46">
        <v>0</v>
      </c>
      <c r="T232" s="37" t="s">
        <v>456</v>
      </c>
      <c r="U232" s="46">
        <v>0</v>
      </c>
      <c r="V232" s="37" t="s">
        <v>456</v>
      </c>
      <c r="W232" s="46">
        <v>0</v>
      </c>
      <c r="X232" s="46">
        <v>0</v>
      </c>
      <c r="Y232" s="34">
        <f t="shared" si="191"/>
        <v>0</v>
      </c>
      <c r="Z232" s="46">
        <v>0</v>
      </c>
      <c r="AA232" s="34">
        <f t="shared" si="192"/>
        <v>0</v>
      </c>
      <c r="AB232" s="42">
        <v>67.819999999999993</v>
      </c>
      <c r="AC232" s="42"/>
      <c r="AD232" s="42">
        <v>1243.94</v>
      </c>
      <c r="AE232" s="42"/>
      <c r="AF232" s="34">
        <v>47.25</v>
      </c>
      <c r="AG232" s="34"/>
      <c r="AH232" s="45">
        <v>0</v>
      </c>
      <c r="AI232" s="37" t="s">
        <v>456</v>
      </c>
      <c r="AJ232" s="45">
        <v>0</v>
      </c>
      <c r="AK232" s="37" t="s">
        <v>456</v>
      </c>
      <c r="AL232" s="45">
        <v>0</v>
      </c>
      <c r="AM232" s="37" t="s">
        <v>456</v>
      </c>
      <c r="AN232" s="45">
        <v>0</v>
      </c>
      <c r="AO232" s="37" t="s">
        <v>456</v>
      </c>
      <c r="AP232" s="45">
        <v>0</v>
      </c>
      <c r="AQ232" s="175">
        <f t="shared" si="181"/>
        <v>0</v>
      </c>
      <c r="AR232" s="45">
        <f t="shared" si="140"/>
        <v>0</v>
      </c>
      <c r="AS232" s="34">
        <f t="shared" si="193"/>
        <v>0</v>
      </c>
      <c r="AT232" s="149">
        <v>0</v>
      </c>
      <c r="AU232" s="149">
        <v>0</v>
      </c>
      <c r="AV232" s="149">
        <v>0</v>
      </c>
      <c r="AW232" s="45">
        <f t="shared" si="141"/>
        <v>0</v>
      </c>
      <c r="AX232" s="45">
        <v>0</v>
      </c>
      <c r="AY232" s="45">
        <v>0</v>
      </c>
      <c r="AZ232" s="45">
        <v>0</v>
      </c>
      <c r="BA232" s="45">
        <v>0</v>
      </c>
      <c r="BB232" s="34">
        <f t="shared" si="194"/>
        <v>0</v>
      </c>
      <c r="BC232" s="149">
        <v>0</v>
      </c>
      <c r="BD232" s="37" t="s">
        <v>456</v>
      </c>
      <c r="BE232" s="45">
        <f t="shared" si="142"/>
        <v>0</v>
      </c>
      <c r="BF232" s="45">
        <f t="shared" si="143"/>
        <v>0</v>
      </c>
      <c r="BG232" s="45">
        <f t="shared" si="144"/>
        <v>0</v>
      </c>
      <c r="BH232" s="46">
        <v>0</v>
      </c>
      <c r="BI232" s="46">
        <v>0</v>
      </c>
      <c r="BJ232" s="46">
        <v>0</v>
      </c>
      <c r="BK232" s="46">
        <v>0</v>
      </c>
      <c r="BL232" s="46">
        <v>0</v>
      </c>
      <c r="BM232" s="46">
        <v>0</v>
      </c>
      <c r="BN232" s="46">
        <v>0</v>
      </c>
      <c r="BO232" s="46">
        <v>0</v>
      </c>
      <c r="BP232" s="46">
        <v>0</v>
      </c>
      <c r="BQ232" s="45">
        <f t="shared" si="145"/>
        <v>0</v>
      </c>
      <c r="BR232" s="47">
        <f t="shared" si="195"/>
        <v>0</v>
      </c>
      <c r="BS232" s="45">
        <f t="shared" si="146"/>
        <v>0</v>
      </c>
      <c r="BT232" s="45">
        <f t="shared" si="147"/>
        <v>0</v>
      </c>
      <c r="BU232" s="45">
        <f t="shared" si="148"/>
        <v>0</v>
      </c>
      <c r="BV232" s="45">
        <f t="shared" si="149"/>
        <v>0</v>
      </c>
      <c r="BW232" s="45">
        <v>0</v>
      </c>
      <c r="BX232" s="45">
        <v>0</v>
      </c>
      <c r="BY232" s="45">
        <f t="shared" si="150"/>
        <v>0</v>
      </c>
      <c r="BZ232" s="45">
        <v>0</v>
      </c>
      <c r="CA232" s="45">
        <v>0</v>
      </c>
      <c r="CB232" s="45">
        <f t="shared" si="151"/>
        <v>0</v>
      </c>
      <c r="CC232" s="45">
        <v>0</v>
      </c>
      <c r="CD232" s="45">
        <v>0</v>
      </c>
      <c r="CE232" s="45">
        <f t="shared" si="152"/>
        <v>0</v>
      </c>
      <c r="CF232" s="45">
        <v>0</v>
      </c>
      <c r="CG232" s="45">
        <v>0</v>
      </c>
      <c r="CH232" s="45">
        <v>0</v>
      </c>
      <c r="CI232" s="45">
        <v>0</v>
      </c>
      <c r="CJ232" s="48"/>
      <c r="CK232" s="48"/>
      <c r="CL232" s="45">
        <v>0</v>
      </c>
      <c r="CM232" s="45">
        <v>0</v>
      </c>
      <c r="CN232" s="45">
        <f t="shared" si="153"/>
        <v>0</v>
      </c>
      <c r="CO232" s="115" t="s">
        <v>456</v>
      </c>
      <c r="CP232" s="45">
        <f t="shared" si="154"/>
        <v>0</v>
      </c>
      <c r="CQ232" s="45">
        <f t="shared" si="155"/>
        <v>0</v>
      </c>
      <c r="CR232" s="45">
        <f t="shared" si="156"/>
        <v>0</v>
      </c>
      <c r="CS232" s="45">
        <v>0</v>
      </c>
      <c r="CT232" s="45">
        <v>0</v>
      </c>
      <c r="CU232" s="45">
        <v>0</v>
      </c>
      <c r="CV232" s="45">
        <v>0</v>
      </c>
      <c r="CW232" s="45">
        <v>0</v>
      </c>
      <c r="CX232" s="45">
        <v>0</v>
      </c>
      <c r="CY232" s="45">
        <f t="shared" si="157"/>
        <v>0</v>
      </c>
      <c r="CZ232" s="115" t="s">
        <v>456</v>
      </c>
      <c r="DA232" s="45">
        <v>1</v>
      </c>
      <c r="DB232" s="45">
        <f t="shared" si="158"/>
        <v>1</v>
      </c>
      <c r="DC232" s="34">
        <f>(DB232/DA232)*100</f>
        <v>100</v>
      </c>
      <c r="DD232" s="45">
        <v>0</v>
      </c>
      <c r="DE232" s="45">
        <v>1</v>
      </c>
      <c r="DF232" s="45">
        <v>0</v>
      </c>
      <c r="DG232" s="45">
        <v>0</v>
      </c>
      <c r="DH232" s="48">
        <v>1288.8499999999999</v>
      </c>
      <c r="DI232" s="48">
        <v>1288.8499999999999</v>
      </c>
      <c r="DJ232" s="48">
        <v>1288.8499999999999</v>
      </c>
      <c r="DK232" s="46">
        <v>0</v>
      </c>
      <c r="DL232" s="46">
        <v>0</v>
      </c>
      <c r="DM232" s="46">
        <v>0</v>
      </c>
      <c r="DN232" s="46">
        <v>0</v>
      </c>
    </row>
    <row r="233" spans="1:118" s="27" customFormat="1">
      <c r="A233" s="26" t="s">
        <v>335</v>
      </c>
      <c r="B233" s="26" t="s">
        <v>391</v>
      </c>
      <c r="C233" s="26" t="s">
        <v>19</v>
      </c>
      <c r="D233" s="46">
        <v>39</v>
      </c>
      <c r="E233" s="45">
        <f t="shared" si="182"/>
        <v>0</v>
      </c>
      <c r="F233" s="26">
        <v>0</v>
      </c>
      <c r="G233" s="37" t="s">
        <v>456</v>
      </c>
      <c r="H233" s="26">
        <v>0</v>
      </c>
      <c r="I233" s="37" t="s">
        <v>456</v>
      </c>
      <c r="J233" s="26">
        <v>0</v>
      </c>
      <c r="K233" s="34">
        <f t="shared" si="188"/>
        <v>0</v>
      </c>
      <c r="L233" s="26">
        <v>2</v>
      </c>
      <c r="M233" s="26">
        <v>2</v>
      </c>
      <c r="N233" s="47">
        <f t="shared" si="189"/>
        <v>5.1282051282051277</v>
      </c>
      <c r="O233" s="26">
        <v>0</v>
      </c>
      <c r="P233" s="26">
        <v>0</v>
      </c>
      <c r="Q233" s="34">
        <f t="shared" si="190"/>
        <v>0</v>
      </c>
      <c r="R233" s="46">
        <f t="shared" si="186"/>
        <v>0</v>
      </c>
      <c r="S233" s="26">
        <v>0</v>
      </c>
      <c r="T233" s="37" t="s">
        <v>456</v>
      </c>
      <c r="U233" s="26">
        <v>0</v>
      </c>
      <c r="V233" s="37" t="s">
        <v>456</v>
      </c>
      <c r="W233" s="46">
        <v>0</v>
      </c>
      <c r="X233" s="26">
        <v>0</v>
      </c>
      <c r="Y233" s="34">
        <f t="shared" si="191"/>
        <v>0</v>
      </c>
      <c r="Z233" s="46">
        <v>0</v>
      </c>
      <c r="AA233" s="34">
        <f t="shared" si="192"/>
        <v>0</v>
      </c>
      <c r="AB233" s="120" t="s">
        <v>392</v>
      </c>
      <c r="AC233" s="120" t="s">
        <v>392</v>
      </c>
      <c r="AD233" s="120" t="s">
        <v>392</v>
      </c>
      <c r="AE233" s="120" t="s">
        <v>392</v>
      </c>
      <c r="AF233" s="37" t="s">
        <v>392</v>
      </c>
      <c r="AG233" s="37" t="s">
        <v>392</v>
      </c>
      <c r="AH233" s="169">
        <v>0</v>
      </c>
      <c r="AI233" s="37" t="s">
        <v>456</v>
      </c>
      <c r="AJ233" s="169">
        <v>0</v>
      </c>
      <c r="AK233" s="37" t="s">
        <v>456</v>
      </c>
      <c r="AL233" s="169">
        <v>0</v>
      </c>
      <c r="AM233" s="37" t="s">
        <v>456</v>
      </c>
      <c r="AN233" s="169">
        <v>0</v>
      </c>
      <c r="AO233" s="37" t="s">
        <v>456</v>
      </c>
      <c r="AP233" s="45">
        <v>0</v>
      </c>
      <c r="AQ233" s="176">
        <f t="shared" si="181"/>
        <v>0</v>
      </c>
      <c r="AR233" s="45">
        <f t="shared" si="140"/>
        <v>0</v>
      </c>
      <c r="AS233" s="34">
        <f t="shared" si="193"/>
        <v>0</v>
      </c>
      <c r="AT233" s="149">
        <v>0</v>
      </c>
      <c r="AU233" s="149">
        <v>0</v>
      </c>
      <c r="AV233" s="149">
        <v>0</v>
      </c>
      <c r="AW233" s="45">
        <f t="shared" si="141"/>
        <v>0</v>
      </c>
      <c r="AX233" s="45">
        <v>0</v>
      </c>
      <c r="AY233" s="45">
        <v>0</v>
      </c>
      <c r="AZ233" s="45">
        <v>0</v>
      </c>
      <c r="BA233" s="45">
        <v>0</v>
      </c>
      <c r="BB233" s="34">
        <f t="shared" si="194"/>
        <v>0</v>
      </c>
      <c r="BC233" s="149">
        <v>0</v>
      </c>
      <c r="BD233" s="37" t="s">
        <v>456</v>
      </c>
      <c r="BE233" s="45">
        <f t="shared" si="142"/>
        <v>0</v>
      </c>
      <c r="BF233" s="45">
        <f t="shared" si="143"/>
        <v>0</v>
      </c>
      <c r="BG233" s="45">
        <f t="shared" si="144"/>
        <v>0</v>
      </c>
      <c r="BH233" s="46">
        <v>0</v>
      </c>
      <c r="BI233" s="46">
        <v>0</v>
      </c>
      <c r="BJ233" s="46">
        <v>0</v>
      </c>
      <c r="BK233" s="46">
        <v>0</v>
      </c>
      <c r="BL233" s="46">
        <v>0</v>
      </c>
      <c r="BM233" s="46">
        <v>0</v>
      </c>
      <c r="BN233" s="46">
        <v>0</v>
      </c>
      <c r="BO233" s="46">
        <v>0</v>
      </c>
      <c r="BP233" s="46">
        <v>0</v>
      </c>
      <c r="BQ233" s="45">
        <f t="shared" si="145"/>
        <v>0</v>
      </c>
      <c r="BR233" s="47">
        <f t="shared" si="195"/>
        <v>0</v>
      </c>
      <c r="BS233" s="45">
        <f t="shared" si="146"/>
        <v>0</v>
      </c>
      <c r="BT233" s="45">
        <f t="shared" si="147"/>
        <v>0</v>
      </c>
      <c r="BU233" s="45">
        <f t="shared" si="148"/>
        <v>0</v>
      </c>
      <c r="BV233" s="45">
        <f t="shared" si="149"/>
        <v>0</v>
      </c>
      <c r="BW233" s="45">
        <v>0</v>
      </c>
      <c r="BX233" s="45">
        <v>0</v>
      </c>
      <c r="BY233" s="45">
        <f t="shared" si="150"/>
        <v>0</v>
      </c>
      <c r="BZ233" s="45">
        <v>0</v>
      </c>
      <c r="CA233" s="45">
        <v>0</v>
      </c>
      <c r="CB233" s="45">
        <f t="shared" si="151"/>
        <v>0</v>
      </c>
      <c r="CC233" s="45">
        <v>0</v>
      </c>
      <c r="CD233" s="45">
        <v>0</v>
      </c>
      <c r="CE233" s="45">
        <f t="shared" si="152"/>
        <v>0</v>
      </c>
      <c r="CF233" s="45">
        <v>0</v>
      </c>
      <c r="CG233" s="45">
        <v>0</v>
      </c>
      <c r="CH233" s="45">
        <v>0</v>
      </c>
      <c r="CI233" s="45">
        <v>0</v>
      </c>
      <c r="CJ233" s="48"/>
      <c r="CK233" s="48"/>
      <c r="CL233" s="45">
        <v>0</v>
      </c>
      <c r="CM233" s="45">
        <v>0</v>
      </c>
      <c r="CN233" s="45">
        <f t="shared" si="153"/>
        <v>0</v>
      </c>
      <c r="CO233" s="115" t="s">
        <v>456</v>
      </c>
      <c r="CP233" s="45">
        <f t="shared" si="154"/>
        <v>0</v>
      </c>
      <c r="CQ233" s="45">
        <f t="shared" si="155"/>
        <v>0</v>
      </c>
      <c r="CR233" s="45">
        <f t="shared" si="156"/>
        <v>0</v>
      </c>
      <c r="CS233" s="45">
        <v>0</v>
      </c>
      <c r="CT233" s="45">
        <v>0</v>
      </c>
      <c r="CU233" s="45">
        <v>0</v>
      </c>
      <c r="CV233" s="45">
        <v>0</v>
      </c>
      <c r="CW233" s="45">
        <v>0</v>
      </c>
      <c r="CX233" s="45">
        <v>0</v>
      </c>
      <c r="CY233" s="45">
        <f t="shared" si="157"/>
        <v>0</v>
      </c>
      <c r="CZ233" s="115" t="s">
        <v>456</v>
      </c>
      <c r="DA233" s="45">
        <v>0</v>
      </c>
      <c r="DB233" s="45">
        <f t="shared" si="158"/>
        <v>0</v>
      </c>
      <c r="DC233" s="37" t="s">
        <v>456</v>
      </c>
      <c r="DD233" s="45">
        <v>0</v>
      </c>
      <c r="DE233" s="45">
        <v>0</v>
      </c>
      <c r="DF233" s="45">
        <v>0</v>
      </c>
      <c r="DG233" s="45">
        <v>0</v>
      </c>
      <c r="DH233" s="48"/>
      <c r="DI233" s="48"/>
      <c r="DJ233" s="48"/>
      <c r="DK233" s="46">
        <v>0</v>
      </c>
      <c r="DL233" s="46" t="s">
        <v>392</v>
      </c>
      <c r="DM233" s="46" t="s">
        <v>392</v>
      </c>
      <c r="DN233" s="46">
        <v>0</v>
      </c>
    </row>
    <row r="234" spans="1:118" s="27" customFormat="1">
      <c r="A234" s="26" t="s">
        <v>336</v>
      </c>
      <c r="B234" s="26" t="s">
        <v>391</v>
      </c>
      <c r="C234" s="26" t="s">
        <v>32</v>
      </c>
      <c r="D234" s="46">
        <v>39</v>
      </c>
      <c r="E234" s="45">
        <f t="shared" si="182"/>
        <v>1</v>
      </c>
      <c r="F234" s="26">
        <v>1</v>
      </c>
      <c r="G234" s="34">
        <f>(F234/E234)*100</f>
        <v>100</v>
      </c>
      <c r="H234" s="26">
        <v>0</v>
      </c>
      <c r="I234" s="34">
        <f>(H234/E234)*100</f>
        <v>0</v>
      </c>
      <c r="J234" s="26">
        <v>1</v>
      </c>
      <c r="K234" s="34">
        <f t="shared" si="188"/>
        <v>2.5641025641025639</v>
      </c>
      <c r="L234" s="26">
        <v>1</v>
      </c>
      <c r="M234" s="26">
        <v>1</v>
      </c>
      <c r="N234" s="47">
        <f t="shared" si="189"/>
        <v>2.5641025641025639</v>
      </c>
      <c r="O234" s="26">
        <v>0</v>
      </c>
      <c r="P234" s="26">
        <v>0</v>
      </c>
      <c r="Q234" s="34">
        <f t="shared" si="190"/>
        <v>0</v>
      </c>
      <c r="R234" s="46">
        <f t="shared" si="186"/>
        <v>1</v>
      </c>
      <c r="S234" s="26">
        <v>1</v>
      </c>
      <c r="T234" s="34">
        <f>(S234/R234)*100</f>
        <v>100</v>
      </c>
      <c r="U234" s="26">
        <v>0</v>
      </c>
      <c r="V234" s="34">
        <f>(U234/R234)*100</f>
        <v>0</v>
      </c>
      <c r="W234" s="46">
        <v>1</v>
      </c>
      <c r="X234" s="26">
        <v>1</v>
      </c>
      <c r="Y234" s="34">
        <f t="shared" si="191"/>
        <v>2.5641025641025639</v>
      </c>
      <c r="Z234" s="46">
        <v>1</v>
      </c>
      <c r="AA234" s="34">
        <f t="shared" si="192"/>
        <v>2.5641025641025639</v>
      </c>
      <c r="AB234" s="120" t="s">
        <v>392</v>
      </c>
      <c r="AC234" s="120" t="s">
        <v>392</v>
      </c>
      <c r="AD234" s="120" t="s">
        <v>392</v>
      </c>
      <c r="AE234" s="120" t="s">
        <v>392</v>
      </c>
      <c r="AF234" s="37" t="s">
        <v>392</v>
      </c>
      <c r="AG234" s="37" t="s">
        <v>392</v>
      </c>
      <c r="AH234" s="169">
        <v>0</v>
      </c>
      <c r="AI234" s="34">
        <f>(AH234/S234)*100</f>
        <v>0</v>
      </c>
      <c r="AJ234" s="169">
        <v>0</v>
      </c>
      <c r="AK234" s="34">
        <f>(AJ234/W234)*100</f>
        <v>0</v>
      </c>
      <c r="AL234" s="169">
        <v>0</v>
      </c>
      <c r="AM234" s="34">
        <f>(AL234/X234)*100</f>
        <v>0</v>
      </c>
      <c r="AN234" s="169">
        <v>0</v>
      </c>
      <c r="AO234" s="34">
        <f>(AN234/Z234)*100</f>
        <v>0</v>
      </c>
      <c r="AP234" s="45">
        <v>0</v>
      </c>
      <c r="AQ234" s="176">
        <f t="shared" si="181"/>
        <v>0</v>
      </c>
      <c r="AR234" s="45">
        <f t="shared" si="140"/>
        <v>0</v>
      </c>
      <c r="AS234" s="34">
        <f t="shared" si="193"/>
        <v>0</v>
      </c>
      <c r="AT234" s="149">
        <v>0</v>
      </c>
      <c r="AU234" s="149">
        <v>0</v>
      </c>
      <c r="AV234" s="149">
        <v>0</v>
      </c>
      <c r="AW234" s="45">
        <f t="shared" si="141"/>
        <v>0</v>
      </c>
      <c r="AX234" s="45">
        <v>0</v>
      </c>
      <c r="AY234" s="45">
        <v>0</v>
      </c>
      <c r="AZ234" s="45">
        <v>0</v>
      </c>
      <c r="BA234" s="45">
        <v>0</v>
      </c>
      <c r="BB234" s="34">
        <f t="shared" si="194"/>
        <v>0</v>
      </c>
      <c r="BC234" s="149">
        <v>0</v>
      </c>
      <c r="BD234" s="37" t="s">
        <v>456</v>
      </c>
      <c r="BE234" s="45">
        <f t="shared" si="142"/>
        <v>0</v>
      </c>
      <c r="BF234" s="45">
        <f t="shared" si="143"/>
        <v>0</v>
      </c>
      <c r="BG234" s="45">
        <f t="shared" si="144"/>
        <v>0</v>
      </c>
      <c r="BH234" s="46">
        <v>0</v>
      </c>
      <c r="BI234" s="46">
        <v>0</v>
      </c>
      <c r="BJ234" s="46">
        <v>0</v>
      </c>
      <c r="BK234" s="46">
        <v>0</v>
      </c>
      <c r="BL234" s="46">
        <v>0</v>
      </c>
      <c r="BM234" s="46">
        <v>0</v>
      </c>
      <c r="BN234" s="46">
        <v>0</v>
      </c>
      <c r="BO234" s="46">
        <v>0</v>
      </c>
      <c r="BP234" s="46">
        <v>0</v>
      </c>
      <c r="BQ234" s="45">
        <f t="shared" si="145"/>
        <v>0</v>
      </c>
      <c r="BR234" s="47">
        <f t="shared" si="195"/>
        <v>0</v>
      </c>
      <c r="BS234" s="45">
        <f t="shared" si="146"/>
        <v>0</v>
      </c>
      <c r="BT234" s="45">
        <f t="shared" si="147"/>
        <v>0</v>
      </c>
      <c r="BU234" s="45">
        <f t="shared" si="148"/>
        <v>0</v>
      </c>
      <c r="BV234" s="45">
        <f t="shared" si="149"/>
        <v>0</v>
      </c>
      <c r="BW234" s="45">
        <v>0</v>
      </c>
      <c r="BX234" s="45">
        <v>0</v>
      </c>
      <c r="BY234" s="45">
        <f t="shared" si="150"/>
        <v>0</v>
      </c>
      <c r="BZ234" s="45">
        <v>0</v>
      </c>
      <c r="CA234" s="45">
        <v>0</v>
      </c>
      <c r="CB234" s="45">
        <f t="shared" si="151"/>
        <v>0</v>
      </c>
      <c r="CC234" s="45">
        <v>0</v>
      </c>
      <c r="CD234" s="45">
        <v>0</v>
      </c>
      <c r="CE234" s="45">
        <f t="shared" si="152"/>
        <v>0</v>
      </c>
      <c r="CF234" s="45">
        <v>0</v>
      </c>
      <c r="CG234" s="45">
        <v>0</v>
      </c>
      <c r="CH234" s="45">
        <v>0</v>
      </c>
      <c r="CI234" s="45">
        <v>0</v>
      </c>
      <c r="CJ234" s="48"/>
      <c r="CK234" s="48"/>
      <c r="CL234" s="45">
        <v>0</v>
      </c>
      <c r="CM234" s="45">
        <v>0</v>
      </c>
      <c r="CN234" s="45">
        <f t="shared" si="153"/>
        <v>0</v>
      </c>
      <c r="CO234" s="115" t="s">
        <v>456</v>
      </c>
      <c r="CP234" s="45">
        <f t="shared" si="154"/>
        <v>0</v>
      </c>
      <c r="CQ234" s="45">
        <f t="shared" si="155"/>
        <v>0</v>
      </c>
      <c r="CR234" s="45">
        <f t="shared" si="156"/>
        <v>0</v>
      </c>
      <c r="CS234" s="45">
        <v>0</v>
      </c>
      <c r="CT234" s="45">
        <v>0</v>
      </c>
      <c r="CU234" s="45">
        <v>0</v>
      </c>
      <c r="CV234" s="45">
        <v>0</v>
      </c>
      <c r="CW234" s="45">
        <v>0</v>
      </c>
      <c r="CX234" s="45">
        <v>0</v>
      </c>
      <c r="CY234" s="45">
        <f t="shared" si="157"/>
        <v>0</v>
      </c>
      <c r="CZ234" s="115" t="s">
        <v>456</v>
      </c>
      <c r="DA234" s="45">
        <v>0</v>
      </c>
      <c r="DB234" s="45">
        <f t="shared" si="158"/>
        <v>0</v>
      </c>
      <c r="DC234" s="37" t="s">
        <v>456</v>
      </c>
      <c r="DD234" s="45">
        <v>0</v>
      </c>
      <c r="DE234" s="45">
        <v>0</v>
      </c>
      <c r="DF234" s="45">
        <v>0</v>
      </c>
      <c r="DG234" s="45">
        <v>0</v>
      </c>
      <c r="DH234" s="48"/>
      <c r="DI234" s="48"/>
      <c r="DJ234" s="48"/>
      <c r="DK234" s="46">
        <v>0</v>
      </c>
      <c r="DL234" s="46" t="s">
        <v>392</v>
      </c>
      <c r="DM234" s="46" t="s">
        <v>392</v>
      </c>
      <c r="DN234" s="46">
        <v>1</v>
      </c>
    </row>
    <row r="235" spans="1:118" s="27" customFormat="1">
      <c r="A235" s="26" t="s">
        <v>337</v>
      </c>
      <c r="B235" s="26" t="s">
        <v>391</v>
      </c>
      <c r="C235" s="26" t="s">
        <v>34</v>
      </c>
      <c r="D235" s="46">
        <v>38</v>
      </c>
      <c r="E235" s="45">
        <f t="shared" si="182"/>
        <v>2</v>
      </c>
      <c r="F235" s="26">
        <v>2</v>
      </c>
      <c r="G235" s="34">
        <f>(F235/E235)*100</f>
        <v>100</v>
      </c>
      <c r="H235" s="26">
        <v>0</v>
      </c>
      <c r="I235" s="34">
        <f>(H235/E235)*100</f>
        <v>0</v>
      </c>
      <c r="J235" s="26">
        <v>1</v>
      </c>
      <c r="K235" s="34">
        <f t="shared" si="188"/>
        <v>2.6315789473684208</v>
      </c>
      <c r="L235" s="26">
        <v>3</v>
      </c>
      <c r="M235" s="26">
        <v>2</v>
      </c>
      <c r="N235" s="47">
        <f t="shared" si="189"/>
        <v>5.2631578947368416</v>
      </c>
      <c r="O235" s="26">
        <v>0</v>
      </c>
      <c r="P235" s="26">
        <v>0</v>
      </c>
      <c r="Q235" s="34">
        <f t="shared" si="190"/>
        <v>0</v>
      </c>
      <c r="R235" s="46">
        <f t="shared" si="186"/>
        <v>0</v>
      </c>
      <c r="S235" s="26">
        <v>0</v>
      </c>
      <c r="T235" s="37" t="s">
        <v>456</v>
      </c>
      <c r="U235" s="26">
        <v>0</v>
      </c>
      <c r="V235" s="37" t="s">
        <v>456</v>
      </c>
      <c r="W235" s="46">
        <v>0</v>
      </c>
      <c r="X235" s="26">
        <v>0</v>
      </c>
      <c r="Y235" s="34">
        <f t="shared" si="191"/>
        <v>0</v>
      </c>
      <c r="Z235" s="46">
        <v>0</v>
      </c>
      <c r="AA235" s="34">
        <f t="shared" si="192"/>
        <v>0</v>
      </c>
      <c r="AB235" s="120" t="s">
        <v>392</v>
      </c>
      <c r="AC235" s="120" t="s">
        <v>392</v>
      </c>
      <c r="AD235" s="120" t="s">
        <v>392</v>
      </c>
      <c r="AE235" s="120" t="s">
        <v>392</v>
      </c>
      <c r="AF235" s="37" t="s">
        <v>392</v>
      </c>
      <c r="AG235" s="37" t="s">
        <v>392</v>
      </c>
      <c r="AH235" s="169">
        <v>0</v>
      </c>
      <c r="AI235" s="37" t="s">
        <v>456</v>
      </c>
      <c r="AJ235" s="169">
        <v>0</v>
      </c>
      <c r="AK235" s="37" t="s">
        <v>456</v>
      </c>
      <c r="AL235" s="169">
        <v>0</v>
      </c>
      <c r="AM235" s="37" t="s">
        <v>456</v>
      </c>
      <c r="AN235" s="169">
        <v>0</v>
      </c>
      <c r="AO235" s="37" t="s">
        <v>456</v>
      </c>
      <c r="AP235" s="45">
        <v>0</v>
      </c>
      <c r="AQ235" s="176">
        <f t="shared" si="181"/>
        <v>0</v>
      </c>
      <c r="AR235" s="45">
        <f t="shared" si="140"/>
        <v>1</v>
      </c>
      <c r="AS235" s="34">
        <f t="shared" si="193"/>
        <v>2.6315789473684208</v>
      </c>
      <c r="AT235" s="149">
        <v>0</v>
      </c>
      <c r="AU235" s="149">
        <v>1</v>
      </c>
      <c r="AV235" s="149">
        <v>0</v>
      </c>
      <c r="AW235" s="45">
        <f t="shared" si="141"/>
        <v>1</v>
      </c>
      <c r="AX235" s="45">
        <v>0</v>
      </c>
      <c r="AY235" s="45">
        <v>1</v>
      </c>
      <c r="AZ235" s="45">
        <v>0</v>
      </c>
      <c r="BA235" s="45">
        <v>1</v>
      </c>
      <c r="BB235" s="34">
        <f t="shared" si="194"/>
        <v>2.6315789473684208</v>
      </c>
      <c r="BC235" s="149">
        <v>0</v>
      </c>
      <c r="BD235" s="34">
        <f>(BC235/BA235)*100</f>
        <v>0</v>
      </c>
      <c r="BE235" s="45">
        <f t="shared" si="142"/>
        <v>0</v>
      </c>
      <c r="BF235" s="45">
        <f t="shared" si="143"/>
        <v>1</v>
      </c>
      <c r="BG235" s="45">
        <f t="shared" si="144"/>
        <v>0</v>
      </c>
      <c r="BH235" s="46">
        <v>0</v>
      </c>
      <c r="BI235" s="46">
        <v>0</v>
      </c>
      <c r="BJ235" s="46">
        <v>0</v>
      </c>
      <c r="BK235" s="46">
        <v>0</v>
      </c>
      <c r="BL235" s="46">
        <v>1</v>
      </c>
      <c r="BM235" s="46">
        <v>0</v>
      </c>
      <c r="BN235" s="46">
        <v>0</v>
      </c>
      <c r="BO235" s="46">
        <v>0</v>
      </c>
      <c r="BP235" s="46">
        <v>0</v>
      </c>
      <c r="BQ235" s="45">
        <f t="shared" si="145"/>
        <v>0</v>
      </c>
      <c r="BR235" s="47">
        <f t="shared" si="195"/>
        <v>0</v>
      </c>
      <c r="BS235" s="45">
        <f t="shared" si="146"/>
        <v>0</v>
      </c>
      <c r="BT235" s="45">
        <f t="shared" si="147"/>
        <v>0</v>
      </c>
      <c r="BU235" s="45">
        <f t="shared" si="148"/>
        <v>0</v>
      </c>
      <c r="BV235" s="45">
        <f t="shared" si="149"/>
        <v>0</v>
      </c>
      <c r="BW235" s="45">
        <v>0</v>
      </c>
      <c r="BX235" s="45">
        <v>0</v>
      </c>
      <c r="BY235" s="45">
        <f t="shared" si="150"/>
        <v>0</v>
      </c>
      <c r="BZ235" s="45">
        <v>0</v>
      </c>
      <c r="CA235" s="45">
        <v>0</v>
      </c>
      <c r="CB235" s="45">
        <f t="shared" si="151"/>
        <v>0</v>
      </c>
      <c r="CC235" s="45">
        <v>0</v>
      </c>
      <c r="CD235" s="45">
        <v>0</v>
      </c>
      <c r="CE235" s="45">
        <f t="shared" si="152"/>
        <v>0</v>
      </c>
      <c r="CF235" s="45">
        <v>0</v>
      </c>
      <c r="CG235" s="45">
        <v>0</v>
      </c>
      <c r="CH235" s="45">
        <v>0</v>
      </c>
      <c r="CI235" s="45">
        <v>0</v>
      </c>
      <c r="CJ235" s="48"/>
      <c r="CK235" s="48"/>
      <c r="CL235" s="45">
        <v>0</v>
      </c>
      <c r="CM235" s="45">
        <v>0</v>
      </c>
      <c r="CN235" s="45">
        <f t="shared" si="153"/>
        <v>0</v>
      </c>
      <c r="CO235" s="115" t="s">
        <v>456</v>
      </c>
      <c r="CP235" s="45">
        <f t="shared" si="154"/>
        <v>0</v>
      </c>
      <c r="CQ235" s="45">
        <f t="shared" si="155"/>
        <v>0</v>
      </c>
      <c r="CR235" s="45">
        <f t="shared" si="156"/>
        <v>0</v>
      </c>
      <c r="CS235" s="45">
        <v>0</v>
      </c>
      <c r="CT235" s="45">
        <v>0</v>
      </c>
      <c r="CU235" s="45">
        <v>0</v>
      </c>
      <c r="CV235" s="45">
        <v>0</v>
      </c>
      <c r="CW235" s="45">
        <v>0</v>
      </c>
      <c r="CX235" s="45">
        <v>0</v>
      </c>
      <c r="CY235" s="45">
        <f t="shared" si="157"/>
        <v>0</v>
      </c>
      <c r="CZ235" s="115" t="s">
        <v>456</v>
      </c>
      <c r="DA235" s="45">
        <v>0</v>
      </c>
      <c r="DB235" s="45">
        <f t="shared" si="158"/>
        <v>0</v>
      </c>
      <c r="DC235" s="37" t="s">
        <v>456</v>
      </c>
      <c r="DD235" s="45">
        <v>0</v>
      </c>
      <c r="DE235" s="45">
        <v>0</v>
      </c>
      <c r="DF235" s="45">
        <v>0</v>
      </c>
      <c r="DG235" s="45">
        <v>0</v>
      </c>
      <c r="DH235" s="48"/>
      <c r="DI235" s="48"/>
      <c r="DJ235" s="48"/>
      <c r="DK235" s="46">
        <v>0</v>
      </c>
      <c r="DL235" s="46" t="s">
        <v>392</v>
      </c>
      <c r="DM235" s="46" t="s">
        <v>392</v>
      </c>
      <c r="DN235" s="46">
        <v>0</v>
      </c>
    </row>
    <row r="236" spans="1:118" s="27" customFormat="1">
      <c r="A236" s="26" t="s">
        <v>337</v>
      </c>
      <c r="B236" s="26" t="s">
        <v>439</v>
      </c>
      <c r="C236" s="26" t="s">
        <v>34</v>
      </c>
      <c r="D236" s="46">
        <v>1</v>
      </c>
      <c r="E236" s="45">
        <f t="shared" si="182"/>
        <v>0</v>
      </c>
      <c r="F236" s="46">
        <v>0</v>
      </c>
      <c r="G236" s="37" t="s">
        <v>456</v>
      </c>
      <c r="H236" s="46">
        <v>0</v>
      </c>
      <c r="I236" s="37" t="s">
        <v>456</v>
      </c>
      <c r="J236" s="46">
        <v>0</v>
      </c>
      <c r="K236" s="34">
        <f t="shared" si="188"/>
        <v>0</v>
      </c>
      <c r="L236" s="46">
        <v>1</v>
      </c>
      <c r="M236" s="46">
        <v>1</v>
      </c>
      <c r="N236" s="47">
        <f t="shared" si="189"/>
        <v>100</v>
      </c>
      <c r="O236" s="46">
        <v>0</v>
      </c>
      <c r="P236" s="46">
        <v>0</v>
      </c>
      <c r="Q236" s="34">
        <f t="shared" si="190"/>
        <v>0</v>
      </c>
      <c r="R236" s="46">
        <f t="shared" si="186"/>
        <v>0</v>
      </c>
      <c r="S236" s="46">
        <v>0</v>
      </c>
      <c r="T236" s="37" t="s">
        <v>456</v>
      </c>
      <c r="U236" s="46">
        <v>0</v>
      </c>
      <c r="V236" s="37" t="s">
        <v>456</v>
      </c>
      <c r="W236" s="46">
        <v>0</v>
      </c>
      <c r="X236" s="46">
        <v>0</v>
      </c>
      <c r="Y236" s="34">
        <f t="shared" si="191"/>
        <v>0</v>
      </c>
      <c r="Z236" s="46">
        <v>0</v>
      </c>
      <c r="AA236" s="34">
        <f t="shared" si="192"/>
        <v>0</v>
      </c>
      <c r="AB236" s="42">
        <v>39.25</v>
      </c>
      <c r="AC236" s="42"/>
      <c r="AD236" s="42">
        <v>78.5</v>
      </c>
      <c r="AE236" s="42"/>
      <c r="AF236" s="34">
        <v>1</v>
      </c>
      <c r="AG236" s="34"/>
      <c r="AH236" s="45">
        <v>0</v>
      </c>
      <c r="AI236" s="37" t="s">
        <v>456</v>
      </c>
      <c r="AJ236" s="45">
        <v>0</v>
      </c>
      <c r="AK236" s="37" t="s">
        <v>456</v>
      </c>
      <c r="AL236" s="45">
        <v>0</v>
      </c>
      <c r="AM236" s="37" t="s">
        <v>456</v>
      </c>
      <c r="AN236" s="45">
        <v>0</v>
      </c>
      <c r="AO236" s="37" t="s">
        <v>456</v>
      </c>
      <c r="AP236" s="45">
        <v>0</v>
      </c>
      <c r="AQ236" s="176">
        <f t="shared" si="181"/>
        <v>0</v>
      </c>
      <c r="AR236" s="45">
        <f t="shared" si="140"/>
        <v>0</v>
      </c>
      <c r="AS236" s="34">
        <f t="shared" si="193"/>
        <v>0</v>
      </c>
      <c r="AT236" s="149">
        <v>0</v>
      </c>
      <c r="AU236" s="149">
        <v>0</v>
      </c>
      <c r="AV236" s="149">
        <v>0</v>
      </c>
      <c r="AW236" s="45">
        <f t="shared" si="141"/>
        <v>0</v>
      </c>
      <c r="AX236" s="45">
        <v>0</v>
      </c>
      <c r="AY236" s="45">
        <v>0</v>
      </c>
      <c r="AZ236" s="45">
        <v>0</v>
      </c>
      <c r="BA236" s="45">
        <v>0</v>
      </c>
      <c r="BB236" s="34">
        <f t="shared" si="194"/>
        <v>0</v>
      </c>
      <c r="BC236" s="149">
        <v>0</v>
      </c>
      <c r="BD236" s="37" t="s">
        <v>456</v>
      </c>
      <c r="BE236" s="45">
        <f t="shared" si="142"/>
        <v>0</v>
      </c>
      <c r="BF236" s="45">
        <f t="shared" si="143"/>
        <v>0</v>
      </c>
      <c r="BG236" s="45">
        <f t="shared" si="144"/>
        <v>0</v>
      </c>
      <c r="BH236" s="46">
        <v>0</v>
      </c>
      <c r="BI236" s="46">
        <v>0</v>
      </c>
      <c r="BJ236" s="46">
        <v>0</v>
      </c>
      <c r="BK236" s="46">
        <v>0</v>
      </c>
      <c r="BL236" s="46">
        <v>0</v>
      </c>
      <c r="BM236" s="46">
        <v>0</v>
      </c>
      <c r="BN236" s="46">
        <v>0</v>
      </c>
      <c r="BO236" s="46">
        <v>0</v>
      </c>
      <c r="BP236" s="46">
        <v>0</v>
      </c>
      <c r="BQ236" s="45">
        <f t="shared" si="145"/>
        <v>0</v>
      </c>
      <c r="BR236" s="47">
        <f t="shared" si="195"/>
        <v>0</v>
      </c>
      <c r="BS236" s="45">
        <f t="shared" si="146"/>
        <v>0</v>
      </c>
      <c r="BT236" s="45">
        <f t="shared" si="147"/>
        <v>0</v>
      </c>
      <c r="BU236" s="45">
        <f t="shared" si="148"/>
        <v>0</v>
      </c>
      <c r="BV236" s="45">
        <f t="shared" si="149"/>
        <v>0</v>
      </c>
      <c r="BW236" s="45">
        <v>0</v>
      </c>
      <c r="BX236" s="45">
        <v>0</v>
      </c>
      <c r="BY236" s="45">
        <f t="shared" si="150"/>
        <v>0</v>
      </c>
      <c r="BZ236" s="45">
        <v>0</v>
      </c>
      <c r="CA236" s="45">
        <v>0</v>
      </c>
      <c r="CB236" s="45">
        <f t="shared" si="151"/>
        <v>0</v>
      </c>
      <c r="CC236" s="45">
        <v>0</v>
      </c>
      <c r="CD236" s="45">
        <v>0</v>
      </c>
      <c r="CE236" s="45">
        <f t="shared" si="152"/>
        <v>0</v>
      </c>
      <c r="CF236" s="45">
        <v>0</v>
      </c>
      <c r="CG236" s="45">
        <v>0</v>
      </c>
      <c r="CH236" s="45">
        <v>0</v>
      </c>
      <c r="CI236" s="45">
        <v>0</v>
      </c>
      <c r="CJ236" s="48"/>
      <c r="CK236" s="48"/>
      <c r="CL236" s="45">
        <v>0</v>
      </c>
      <c r="CM236" s="45">
        <v>0</v>
      </c>
      <c r="CN236" s="45">
        <f t="shared" si="153"/>
        <v>0</v>
      </c>
      <c r="CO236" s="115" t="s">
        <v>456</v>
      </c>
      <c r="CP236" s="45">
        <f t="shared" si="154"/>
        <v>0</v>
      </c>
      <c r="CQ236" s="45">
        <f t="shared" si="155"/>
        <v>0</v>
      </c>
      <c r="CR236" s="45">
        <f t="shared" si="156"/>
        <v>0</v>
      </c>
      <c r="CS236" s="45">
        <v>0</v>
      </c>
      <c r="CT236" s="45">
        <v>0</v>
      </c>
      <c r="CU236" s="45">
        <v>0</v>
      </c>
      <c r="CV236" s="45">
        <v>0</v>
      </c>
      <c r="CW236" s="45">
        <v>0</v>
      </c>
      <c r="CX236" s="45">
        <v>0</v>
      </c>
      <c r="CY236" s="45">
        <f t="shared" si="157"/>
        <v>0</v>
      </c>
      <c r="CZ236" s="115" t="s">
        <v>456</v>
      </c>
      <c r="DA236" s="45">
        <v>0</v>
      </c>
      <c r="DB236" s="45">
        <f t="shared" si="158"/>
        <v>0</v>
      </c>
      <c r="DC236" s="37" t="s">
        <v>456</v>
      </c>
      <c r="DD236" s="45">
        <v>0</v>
      </c>
      <c r="DE236" s="45">
        <v>0</v>
      </c>
      <c r="DF236" s="45">
        <v>0</v>
      </c>
      <c r="DG236" s="45">
        <v>0</v>
      </c>
      <c r="DH236" s="48"/>
      <c r="DI236" s="48"/>
      <c r="DJ236" s="48"/>
      <c r="DK236" s="46">
        <v>0</v>
      </c>
      <c r="DL236" s="46">
        <v>0</v>
      </c>
      <c r="DM236" s="46">
        <v>0</v>
      </c>
      <c r="DN236" s="46">
        <v>0</v>
      </c>
    </row>
    <row r="237" spans="1:118" s="27" customFormat="1">
      <c r="A237" s="26" t="s">
        <v>424</v>
      </c>
      <c r="B237" s="26" t="s">
        <v>439</v>
      </c>
      <c r="C237" s="26" t="s">
        <v>33</v>
      </c>
      <c r="D237" s="46">
        <v>47</v>
      </c>
      <c r="E237" s="45">
        <f t="shared" si="182"/>
        <v>0</v>
      </c>
      <c r="F237" s="46">
        <v>0</v>
      </c>
      <c r="G237" s="37" t="s">
        <v>456</v>
      </c>
      <c r="H237" s="46">
        <v>0</v>
      </c>
      <c r="I237" s="37" t="s">
        <v>456</v>
      </c>
      <c r="J237" s="46">
        <v>0</v>
      </c>
      <c r="K237" s="34">
        <f t="shared" si="188"/>
        <v>0</v>
      </c>
      <c r="L237" s="46">
        <v>16</v>
      </c>
      <c r="M237" s="46">
        <v>10</v>
      </c>
      <c r="N237" s="47">
        <f t="shared" si="189"/>
        <v>21.276595744680851</v>
      </c>
      <c r="O237" s="46">
        <v>4</v>
      </c>
      <c r="P237" s="46">
        <v>2</v>
      </c>
      <c r="Q237" s="34">
        <f t="shared" si="190"/>
        <v>4.2553191489361701</v>
      </c>
      <c r="R237" s="46">
        <f t="shared" si="186"/>
        <v>3</v>
      </c>
      <c r="S237" s="46">
        <v>3</v>
      </c>
      <c r="T237" s="34">
        <f>(S237/R237)*100</f>
        <v>100</v>
      </c>
      <c r="U237" s="46">
        <v>0</v>
      </c>
      <c r="V237" s="34">
        <f>(U237/R237)*100</f>
        <v>0</v>
      </c>
      <c r="W237" s="46">
        <v>0</v>
      </c>
      <c r="X237" s="46">
        <v>3</v>
      </c>
      <c r="Y237" s="34">
        <f t="shared" si="191"/>
        <v>6.3829787234042552</v>
      </c>
      <c r="Z237" s="46">
        <v>0</v>
      </c>
      <c r="AA237" s="34">
        <f t="shared" si="192"/>
        <v>0</v>
      </c>
      <c r="AB237" s="42">
        <v>37.74</v>
      </c>
      <c r="AC237" s="42"/>
      <c r="AD237" s="42">
        <v>349.76</v>
      </c>
      <c r="AE237" s="42"/>
      <c r="AF237" s="34">
        <v>9.16</v>
      </c>
      <c r="AG237" s="34"/>
      <c r="AH237" s="45">
        <v>1</v>
      </c>
      <c r="AI237" s="34">
        <f>(AH237/S237)*100</f>
        <v>33.333333333333329</v>
      </c>
      <c r="AJ237" s="45">
        <v>0</v>
      </c>
      <c r="AK237" s="37" t="s">
        <v>456</v>
      </c>
      <c r="AL237" s="45">
        <v>1</v>
      </c>
      <c r="AM237" s="34">
        <f>(AL237/X237)*100</f>
        <v>33.333333333333329</v>
      </c>
      <c r="AN237" s="45">
        <v>0</v>
      </c>
      <c r="AO237" s="37" t="s">
        <v>456</v>
      </c>
      <c r="AP237" s="45">
        <v>0</v>
      </c>
      <c r="AQ237" s="175">
        <f t="shared" si="181"/>
        <v>0</v>
      </c>
      <c r="AR237" s="45">
        <f t="shared" si="140"/>
        <v>0</v>
      </c>
      <c r="AS237" s="34">
        <f t="shared" si="193"/>
        <v>0</v>
      </c>
      <c r="AT237" s="149">
        <v>0</v>
      </c>
      <c r="AU237" s="149">
        <v>0</v>
      </c>
      <c r="AV237" s="149">
        <v>0</v>
      </c>
      <c r="AW237" s="45">
        <f t="shared" si="141"/>
        <v>0</v>
      </c>
      <c r="AX237" s="45">
        <v>0</v>
      </c>
      <c r="AY237" s="45">
        <v>0</v>
      </c>
      <c r="AZ237" s="45">
        <v>0</v>
      </c>
      <c r="BA237" s="45">
        <v>0</v>
      </c>
      <c r="BB237" s="34">
        <f t="shared" si="194"/>
        <v>0</v>
      </c>
      <c r="BC237" s="149">
        <v>0</v>
      </c>
      <c r="BD237" s="37" t="s">
        <v>456</v>
      </c>
      <c r="BE237" s="45">
        <f t="shared" si="142"/>
        <v>0</v>
      </c>
      <c r="BF237" s="45">
        <f t="shared" si="143"/>
        <v>0</v>
      </c>
      <c r="BG237" s="45">
        <f t="shared" si="144"/>
        <v>0</v>
      </c>
      <c r="BH237" s="46">
        <v>0</v>
      </c>
      <c r="BI237" s="46">
        <v>0</v>
      </c>
      <c r="BJ237" s="46">
        <v>0</v>
      </c>
      <c r="BK237" s="46">
        <v>0</v>
      </c>
      <c r="BL237" s="46">
        <v>0</v>
      </c>
      <c r="BM237" s="46">
        <v>0</v>
      </c>
      <c r="BN237" s="46">
        <v>0</v>
      </c>
      <c r="BO237" s="46">
        <v>0</v>
      </c>
      <c r="BP237" s="46">
        <v>0</v>
      </c>
      <c r="BQ237" s="45">
        <f t="shared" si="145"/>
        <v>0</v>
      </c>
      <c r="BR237" s="47">
        <f t="shared" si="195"/>
        <v>0</v>
      </c>
      <c r="BS237" s="45">
        <f t="shared" si="146"/>
        <v>0</v>
      </c>
      <c r="BT237" s="45">
        <f t="shared" si="147"/>
        <v>0</v>
      </c>
      <c r="BU237" s="45">
        <f t="shared" si="148"/>
        <v>0</v>
      </c>
      <c r="BV237" s="45">
        <f t="shared" si="149"/>
        <v>0</v>
      </c>
      <c r="BW237" s="45">
        <v>0</v>
      </c>
      <c r="BX237" s="45">
        <v>0</v>
      </c>
      <c r="BY237" s="45">
        <f t="shared" si="150"/>
        <v>0</v>
      </c>
      <c r="BZ237" s="45">
        <v>0</v>
      </c>
      <c r="CA237" s="45">
        <v>0</v>
      </c>
      <c r="CB237" s="45">
        <f t="shared" si="151"/>
        <v>0</v>
      </c>
      <c r="CC237" s="45">
        <v>0</v>
      </c>
      <c r="CD237" s="45">
        <v>0</v>
      </c>
      <c r="CE237" s="45">
        <f t="shared" si="152"/>
        <v>0</v>
      </c>
      <c r="CF237" s="45">
        <v>0</v>
      </c>
      <c r="CG237" s="45">
        <v>0</v>
      </c>
      <c r="CH237" s="45">
        <v>0</v>
      </c>
      <c r="CI237" s="45">
        <v>0</v>
      </c>
      <c r="CJ237" s="48"/>
      <c r="CK237" s="48"/>
      <c r="CL237" s="45">
        <v>0</v>
      </c>
      <c r="CM237" s="45">
        <v>0</v>
      </c>
      <c r="CN237" s="45">
        <f t="shared" si="153"/>
        <v>0</v>
      </c>
      <c r="CO237" s="115" t="s">
        <v>456</v>
      </c>
      <c r="CP237" s="45">
        <f t="shared" si="154"/>
        <v>0</v>
      </c>
      <c r="CQ237" s="45">
        <f t="shared" si="155"/>
        <v>0</v>
      </c>
      <c r="CR237" s="45">
        <f t="shared" si="156"/>
        <v>0</v>
      </c>
      <c r="CS237" s="45">
        <v>0</v>
      </c>
      <c r="CT237" s="45">
        <v>0</v>
      </c>
      <c r="CU237" s="45">
        <v>0</v>
      </c>
      <c r="CV237" s="45">
        <v>0</v>
      </c>
      <c r="CW237" s="45">
        <v>0</v>
      </c>
      <c r="CX237" s="45">
        <v>0</v>
      </c>
      <c r="CY237" s="45">
        <f t="shared" si="157"/>
        <v>0</v>
      </c>
      <c r="CZ237" s="115" t="s">
        <v>456</v>
      </c>
      <c r="DA237" s="45">
        <v>0</v>
      </c>
      <c r="DB237" s="45">
        <f t="shared" si="158"/>
        <v>0</v>
      </c>
      <c r="DC237" s="37" t="s">
        <v>456</v>
      </c>
      <c r="DD237" s="45">
        <v>0</v>
      </c>
      <c r="DE237" s="45">
        <v>0</v>
      </c>
      <c r="DF237" s="45">
        <v>0</v>
      </c>
      <c r="DG237" s="45">
        <v>0</v>
      </c>
      <c r="DH237" s="48"/>
      <c r="DI237" s="48"/>
      <c r="DJ237" s="48"/>
      <c r="DK237" s="46">
        <v>0</v>
      </c>
      <c r="DL237" s="46">
        <v>0</v>
      </c>
      <c r="DM237" s="46">
        <v>0</v>
      </c>
      <c r="DN237" s="46">
        <v>0</v>
      </c>
    </row>
    <row r="238" spans="1:118" s="27" customFormat="1">
      <c r="A238" s="26" t="s">
        <v>338</v>
      </c>
      <c r="B238" s="26" t="s">
        <v>391</v>
      </c>
      <c r="C238" s="26" t="s">
        <v>19</v>
      </c>
      <c r="D238" s="46">
        <v>52</v>
      </c>
      <c r="E238" s="45">
        <f t="shared" si="182"/>
        <v>4</v>
      </c>
      <c r="F238" s="26">
        <v>4</v>
      </c>
      <c r="G238" s="34">
        <f>(F238/E238)*100</f>
        <v>100</v>
      </c>
      <c r="H238" s="26">
        <v>0</v>
      </c>
      <c r="I238" s="34">
        <f>(H238/E238)*100</f>
        <v>0</v>
      </c>
      <c r="J238" s="26">
        <v>4</v>
      </c>
      <c r="K238" s="34">
        <f t="shared" si="188"/>
        <v>7.6923076923076925</v>
      </c>
      <c r="L238" s="26">
        <v>10</v>
      </c>
      <c r="M238" s="26">
        <v>6</v>
      </c>
      <c r="N238" s="47">
        <f t="shared" si="189"/>
        <v>11.538461538461538</v>
      </c>
      <c r="O238" s="26">
        <v>0</v>
      </c>
      <c r="P238" s="26">
        <v>0</v>
      </c>
      <c r="Q238" s="34">
        <f t="shared" si="190"/>
        <v>0</v>
      </c>
      <c r="R238" s="46">
        <f t="shared" si="186"/>
        <v>0</v>
      </c>
      <c r="S238" s="26">
        <v>0</v>
      </c>
      <c r="T238" s="37" t="s">
        <v>456</v>
      </c>
      <c r="U238" s="26">
        <v>0</v>
      </c>
      <c r="V238" s="37" t="s">
        <v>456</v>
      </c>
      <c r="W238" s="46">
        <v>0</v>
      </c>
      <c r="X238" s="26">
        <v>0</v>
      </c>
      <c r="Y238" s="34">
        <f t="shared" si="191"/>
        <v>0</v>
      </c>
      <c r="Z238" s="46">
        <v>0</v>
      </c>
      <c r="AA238" s="34">
        <f t="shared" si="192"/>
        <v>0</v>
      </c>
      <c r="AB238" s="120" t="s">
        <v>392</v>
      </c>
      <c r="AC238" s="120" t="s">
        <v>392</v>
      </c>
      <c r="AD238" s="120" t="s">
        <v>392</v>
      </c>
      <c r="AE238" s="120" t="s">
        <v>392</v>
      </c>
      <c r="AF238" s="37" t="s">
        <v>392</v>
      </c>
      <c r="AG238" s="37" t="s">
        <v>392</v>
      </c>
      <c r="AH238" s="169">
        <v>0</v>
      </c>
      <c r="AI238" s="37" t="s">
        <v>456</v>
      </c>
      <c r="AJ238" s="169">
        <v>0</v>
      </c>
      <c r="AK238" s="37" t="s">
        <v>456</v>
      </c>
      <c r="AL238" s="169">
        <v>0</v>
      </c>
      <c r="AM238" s="37" t="s">
        <v>456</v>
      </c>
      <c r="AN238" s="169">
        <v>0</v>
      </c>
      <c r="AO238" s="37" t="s">
        <v>456</v>
      </c>
      <c r="AP238" s="45">
        <v>0</v>
      </c>
      <c r="AQ238" s="176">
        <f t="shared" si="181"/>
        <v>0</v>
      </c>
      <c r="AR238" s="45">
        <f t="shared" si="140"/>
        <v>0</v>
      </c>
      <c r="AS238" s="34">
        <f t="shared" si="193"/>
        <v>0</v>
      </c>
      <c r="AT238" s="149">
        <v>0</v>
      </c>
      <c r="AU238" s="149">
        <v>0</v>
      </c>
      <c r="AV238" s="149">
        <v>0</v>
      </c>
      <c r="AW238" s="45">
        <f t="shared" si="141"/>
        <v>0</v>
      </c>
      <c r="AX238" s="45">
        <v>0</v>
      </c>
      <c r="AY238" s="45">
        <v>0</v>
      </c>
      <c r="AZ238" s="45">
        <v>0</v>
      </c>
      <c r="BA238" s="45">
        <v>0</v>
      </c>
      <c r="BB238" s="34">
        <f t="shared" si="194"/>
        <v>0</v>
      </c>
      <c r="BC238" s="149">
        <v>0</v>
      </c>
      <c r="BD238" s="37" t="s">
        <v>456</v>
      </c>
      <c r="BE238" s="45">
        <f t="shared" si="142"/>
        <v>0</v>
      </c>
      <c r="BF238" s="45">
        <f t="shared" si="143"/>
        <v>0</v>
      </c>
      <c r="BG238" s="45">
        <f t="shared" si="144"/>
        <v>0</v>
      </c>
      <c r="BH238" s="46">
        <v>0</v>
      </c>
      <c r="BI238" s="46">
        <v>0</v>
      </c>
      <c r="BJ238" s="46">
        <v>0</v>
      </c>
      <c r="BK238" s="46">
        <v>0</v>
      </c>
      <c r="BL238" s="46">
        <v>0</v>
      </c>
      <c r="BM238" s="46">
        <v>0</v>
      </c>
      <c r="BN238" s="46">
        <v>0</v>
      </c>
      <c r="BO238" s="46">
        <v>0</v>
      </c>
      <c r="BP238" s="46">
        <v>0</v>
      </c>
      <c r="BQ238" s="45">
        <f t="shared" si="145"/>
        <v>0</v>
      </c>
      <c r="BR238" s="47">
        <f t="shared" si="195"/>
        <v>0</v>
      </c>
      <c r="BS238" s="45">
        <f t="shared" si="146"/>
        <v>0</v>
      </c>
      <c r="BT238" s="45">
        <f t="shared" si="147"/>
        <v>0</v>
      </c>
      <c r="BU238" s="45">
        <f t="shared" si="148"/>
        <v>0</v>
      </c>
      <c r="BV238" s="45">
        <f t="shared" si="149"/>
        <v>0</v>
      </c>
      <c r="BW238" s="45">
        <v>0</v>
      </c>
      <c r="BX238" s="45">
        <v>0</v>
      </c>
      <c r="BY238" s="45">
        <f t="shared" si="150"/>
        <v>0</v>
      </c>
      <c r="BZ238" s="45">
        <v>0</v>
      </c>
      <c r="CA238" s="45">
        <v>0</v>
      </c>
      <c r="CB238" s="45">
        <f t="shared" si="151"/>
        <v>0</v>
      </c>
      <c r="CC238" s="45">
        <v>0</v>
      </c>
      <c r="CD238" s="45">
        <v>0</v>
      </c>
      <c r="CE238" s="45">
        <f t="shared" si="152"/>
        <v>0</v>
      </c>
      <c r="CF238" s="45">
        <v>0</v>
      </c>
      <c r="CG238" s="45">
        <v>0</v>
      </c>
      <c r="CH238" s="45">
        <v>0</v>
      </c>
      <c r="CI238" s="45">
        <v>0</v>
      </c>
      <c r="CJ238" s="48"/>
      <c r="CK238" s="48"/>
      <c r="CL238" s="45">
        <v>0</v>
      </c>
      <c r="CM238" s="45">
        <v>0</v>
      </c>
      <c r="CN238" s="45">
        <f t="shared" si="153"/>
        <v>0</v>
      </c>
      <c r="CO238" s="115" t="s">
        <v>456</v>
      </c>
      <c r="CP238" s="45">
        <f t="shared" si="154"/>
        <v>0</v>
      </c>
      <c r="CQ238" s="45">
        <f t="shared" si="155"/>
        <v>0</v>
      </c>
      <c r="CR238" s="45">
        <f t="shared" si="156"/>
        <v>0</v>
      </c>
      <c r="CS238" s="45">
        <v>0</v>
      </c>
      <c r="CT238" s="45">
        <v>0</v>
      </c>
      <c r="CU238" s="45">
        <v>0</v>
      </c>
      <c r="CV238" s="45">
        <v>0</v>
      </c>
      <c r="CW238" s="45">
        <v>0</v>
      </c>
      <c r="CX238" s="45">
        <v>0</v>
      </c>
      <c r="CY238" s="45">
        <f t="shared" si="157"/>
        <v>0</v>
      </c>
      <c r="CZ238" s="115" t="s">
        <v>456</v>
      </c>
      <c r="DA238" s="45">
        <v>0</v>
      </c>
      <c r="DB238" s="45">
        <f t="shared" si="158"/>
        <v>0</v>
      </c>
      <c r="DC238" s="37" t="s">
        <v>456</v>
      </c>
      <c r="DD238" s="45">
        <v>0</v>
      </c>
      <c r="DE238" s="45">
        <v>0</v>
      </c>
      <c r="DF238" s="45">
        <v>0</v>
      </c>
      <c r="DG238" s="45">
        <v>0</v>
      </c>
      <c r="DH238" s="48"/>
      <c r="DI238" s="48"/>
      <c r="DJ238" s="48"/>
      <c r="DK238" s="46">
        <v>0</v>
      </c>
      <c r="DL238" s="46" t="s">
        <v>392</v>
      </c>
      <c r="DM238" s="46" t="s">
        <v>392</v>
      </c>
      <c r="DN238" s="46">
        <v>0</v>
      </c>
    </row>
    <row r="239" spans="1:118" s="27" customFormat="1">
      <c r="A239" s="26" t="s">
        <v>339</v>
      </c>
      <c r="B239" s="26" t="s">
        <v>391</v>
      </c>
      <c r="C239" s="26" t="s">
        <v>34</v>
      </c>
      <c r="D239" s="46">
        <v>29</v>
      </c>
      <c r="E239" s="45">
        <f t="shared" si="182"/>
        <v>0</v>
      </c>
      <c r="F239" s="26">
        <v>0</v>
      </c>
      <c r="G239" s="37" t="s">
        <v>456</v>
      </c>
      <c r="H239" s="26">
        <v>0</v>
      </c>
      <c r="I239" s="37" t="s">
        <v>456</v>
      </c>
      <c r="J239" s="26">
        <v>0</v>
      </c>
      <c r="K239" s="34">
        <f t="shared" si="188"/>
        <v>0</v>
      </c>
      <c r="L239" s="26">
        <v>12</v>
      </c>
      <c r="M239" s="26">
        <v>4</v>
      </c>
      <c r="N239" s="47">
        <f t="shared" si="189"/>
        <v>13.793103448275861</v>
      </c>
      <c r="O239" s="26">
        <v>0</v>
      </c>
      <c r="P239" s="26">
        <v>0</v>
      </c>
      <c r="Q239" s="34">
        <f t="shared" si="190"/>
        <v>0</v>
      </c>
      <c r="R239" s="46">
        <f t="shared" si="186"/>
        <v>2</v>
      </c>
      <c r="S239" s="26">
        <v>2</v>
      </c>
      <c r="T239" s="34">
        <f>(S239/R239)*100</f>
        <v>100</v>
      </c>
      <c r="U239" s="26">
        <v>0</v>
      </c>
      <c r="V239" s="34">
        <f>(U239/R239)*100</f>
        <v>0</v>
      </c>
      <c r="W239" s="46">
        <v>0</v>
      </c>
      <c r="X239" s="26">
        <v>1</v>
      </c>
      <c r="Y239" s="34">
        <f t="shared" si="191"/>
        <v>3.4482758620689653</v>
      </c>
      <c r="Z239" s="46">
        <v>0</v>
      </c>
      <c r="AA239" s="34">
        <f t="shared" si="192"/>
        <v>0</v>
      </c>
      <c r="AB239" s="120" t="s">
        <v>392</v>
      </c>
      <c r="AC239" s="120" t="s">
        <v>392</v>
      </c>
      <c r="AD239" s="120" t="s">
        <v>392</v>
      </c>
      <c r="AE239" s="120" t="s">
        <v>392</v>
      </c>
      <c r="AF239" s="37" t="s">
        <v>392</v>
      </c>
      <c r="AG239" s="37" t="s">
        <v>392</v>
      </c>
      <c r="AH239" s="169">
        <v>0</v>
      </c>
      <c r="AI239" s="34">
        <f>(AH239/S239)*100</f>
        <v>0</v>
      </c>
      <c r="AJ239" s="169">
        <v>0</v>
      </c>
      <c r="AK239" s="37" t="s">
        <v>456</v>
      </c>
      <c r="AL239" s="169">
        <v>0</v>
      </c>
      <c r="AM239" s="34">
        <f>(AL239/X239)*100</f>
        <v>0</v>
      </c>
      <c r="AN239" s="169">
        <v>0</v>
      </c>
      <c r="AO239" s="37" t="s">
        <v>456</v>
      </c>
      <c r="AP239" s="45">
        <v>0</v>
      </c>
      <c r="AQ239" s="176">
        <f t="shared" si="181"/>
        <v>0</v>
      </c>
      <c r="AR239" s="45">
        <f t="shared" si="140"/>
        <v>0</v>
      </c>
      <c r="AS239" s="34">
        <f t="shared" si="193"/>
        <v>0</v>
      </c>
      <c r="AT239" s="149">
        <v>0</v>
      </c>
      <c r="AU239" s="149">
        <v>0</v>
      </c>
      <c r="AV239" s="149">
        <v>0</v>
      </c>
      <c r="AW239" s="45">
        <f t="shared" si="141"/>
        <v>0</v>
      </c>
      <c r="AX239" s="45">
        <v>0</v>
      </c>
      <c r="AY239" s="45">
        <v>0</v>
      </c>
      <c r="AZ239" s="45">
        <v>0</v>
      </c>
      <c r="BA239" s="45">
        <v>0</v>
      </c>
      <c r="BB239" s="34">
        <f t="shared" si="194"/>
        <v>0</v>
      </c>
      <c r="BC239" s="149">
        <v>0</v>
      </c>
      <c r="BD239" s="37" t="s">
        <v>456</v>
      </c>
      <c r="BE239" s="45">
        <f t="shared" si="142"/>
        <v>0</v>
      </c>
      <c r="BF239" s="45">
        <f t="shared" si="143"/>
        <v>0</v>
      </c>
      <c r="BG239" s="45">
        <f t="shared" si="144"/>
        <v>0</v>
      </c>
      <c r="BH239" s="46">
        <v>0</v>
      </c>
      <c r="BI239" s="46">
        <v>0</v>
      </c>
      <c r="BJ239" s="46">
        <v>0</v>
      </c>
      <c r="BK239" s="46">
        <v>0</v>
      </c>
      <c r="BL239" s="46">
        <v>0</v>
      </c>
      <c r="BM239" s="46">
        <v>0</v>
      </c>
      <c r="BN239" s="46">
        <v>0</v>
      </c>
      <c r="BO239" s="46">
        <v>0</v>
      </c>
      <c r="BP239" s="46">
        <v>0</v>
      </c>
      <c r="BQ239" s="45">
        <f t="shared" si="145"/>
        <v>0</v>
      </c>
      <c r="BR239" s="47">
        <f t="shared" si="195"/>
        <v>0</v>
      </c>
      <c r="BS239" s="45">
        <f t="shared" si="146"/>
        <v>0</v>
      </c>
      <c r="BT239" s="45">
        <f t="shared" si="147"/>
        <v>0</v>
      </c>
      <c r="BU239" s="45">
        <f t="shared" si="148"/>
        <v>0</v>
      </c>
      <c r="BV239" s="45">
        <f t="shared" si="149"/>
        <v>0</v>
      </c>
      <c r="BW239" s="45">
        <v>0</v>
      </c>
      <c r="BX239" s="45">
        <v>0</v>
      </c>
      <c r="BY239" s="45">
        <f t="shared" si="150"/>
        <v>0</v>
      </c>
      <c r="BZ239" s="45">
        <v>0</v>
      </c>
      <c r="CA239" s="45">
        <v>0</v>
      </c>
      <c r="CB239" s="45">
        <f t="shared" si="151"/>
        <v>0</v>
      </c>
      <c r="CC239" s="45">
        <v>0</v>
      </c>
      <c r="CD239" s="45">
        <v>0</v>
      </c>
      <c r="CE239" s="45">
        <f t="shared" si="152"/>
        <v>0</v>
      </c>
      <c r="CF239" s="45">
        <v>0</v>
      </c>
      <c r="CG239" s="45">
        <v>0</v>
      </c>
      <c r="CH239" s="45">
        <v>0</v>
      </c>
      <c r="CI239" s="45">
        <v>0</v>
      </c>
      <c r="CJ239" s="48"/>
      <c r="CK239" s="48"/>
      <c r="CL239" s="45">
        <v>0</v>
      </c>
      <c r="CM239" s="45">
        <v>0</v>
      </c>
      <c r="CN239" s="45">
        <f t="shared" si="153"/>
        <v>0</v>
      </c>
      <c r="CO239" s="115" t="s">
        <v>456</v>
      </c>
      <c r="CP239" s="45">
        <f t="shared" si="154"/>
        <v>0</v>
      </c>
      <c r="CQ239" s="45">
        <f t="shared" si="155"/>
        <v>0</v>
      </c>
      <c r="CR239" s="45">
        <f t="shared" si="156"/>
        <v>0</v>
      </c>
      <c r="CS239" s="45">
        <v>0</v>
      </c>
      <c r="CT239" s="45">
        <v>0</v>
      </c>
      <c r="CU239" s="45">
        <v>0</v>
      </c>
      <c r="CV239" s="45">
        <v>0</v>
      </c>
      <c r="CW239" s="45">
        <v>0</v>
      </c>
      <c r="CX239" s="45">
        <v>0</v>
      </c>
      <c r="CY239" s="45">
        <f t="shared" si="157"/>
        <v>0</v>
      </c>
      <c r="CZ239" s="115" t="s">
        <v>456</v>
      </c>
      <c r="DA239" s="45">
        <v>0</v>
      </c>
      <c r="DB239" s="45">
        <f t="shared" si="158"/>
        <v>0</v>
      </c>
      <c r="DC239" s="37" t="s">
        <v>456</v>
      </c>
      <c r="DD239" s="45">
        <v>0</v>
      </c>
      <c r="DE239" s="45">
        <v>0</v>
      </c>
      <c r="DF239" s="45">
        <v>0</v>
      </c>
      <c r="DG239" s="45">
        <v>0</v>
      </c>
      <c r="DH239" s="48"/>
      <c r="DI239" s="48"/>
      <c r="DJ239" s="48"/>
      <c r="DK239" s="46">
        <v>0</v>
      </c>
      <c r="DL239" s="46" t="s">
        <v>392</v>
      </c>
      <c r="DM239" s="46" t="s">
        <v>392</v>
      </c>
      <c r="DN239" s="46">
        <v>2</v>
      </c>
    </row>
    <row r="240" spans="1:118" s="27" customFormat="1">
      <c r="A240" s="26" t="s">
        <v>186</v>
      </c>
      <c r="B240" s="26" t="s">
        <v>210</v>
      </c>
      <c r="C240" s="26" t="s">
        <v>31</v>
      </c>
      <c r="D240" s="46">
        <v>16</v>
      </c>
      <c r="E240" s="45">
        <f t="shared" ref="E240:E264" si="198">F240+H240</f>
        <v>0</v>
      </c>
      <c r="F240" s="46">
        <v>0</v>
      </c>
      <c r="G240" s="37" t="s">
        <v>456</v>
      </c>
      <c r="H240" s="46">
        <v>0</v>
      </c>
      <c r="I240" s="37" t="s">
        <v>456</v>
      </c>
      <c r="J240" s="46">
        <v>0</v>
      </c>
      <c r="K240" s="34">
        <f t="shared" si="188"/>
        <v>0</v>
      </c>
      <c r="L240" s="46">
        <v>6</v>
      </c>
      <c r="M240" s="46">
        <v>2</v>
      </c>
      <c r="N240" s="47">
        <f t="shared" si="189"/>
        <v>12.5</v>
      </c>
      <c r="O240" s="46">
        <v>0</v>
      </c>
      <c r="P240" s="46">
        <v>0</v>
      </c>
      <c r="Q240" s="34">
        <f t="shared" si="190"/>
        <v>0</v>
      </c>
      <c r="R240" s="46">
        <f t="shared" ref="R240:R264" si="199">S240+U240</f>
        <v>3</v>
      </c>
      <c r="S240" s="46">
        <v>3</v>
      </c>
      <c r="T240" s="34">
        <f>(S240/R240)*100</f>
        <v>100</v>
      </c>
      <c r="U240" s="46">
        <v>0</v>
      </c>
      <c r="V240" s="34">
        <f>(U240/R240)*100</f>
        <v>0</v>
      </c>
      <c r="W240" s="46">
        <v>1</v>
      </c>
      <c r="X240" s="46">
        <v>2</v>
      </c>
      <c r="Y240" s="34">
        <f t="shared" si="191"/>
        <v>12.5</v>
      </c>
      <c r="Z240" s="46">
        <v>1</v>
      </c>
      <c r="AA240" s="34">
        <f t="shared" si="192"/>
        <v>6.25</v>
      </c>
      <c r="AB240" s="42">
        <v>68.849999999999994</v>
      </c>
      <c r="AC240" s="42">
        <v>86.22</v>
      </c>
      <c r="AD240" s="42">
        <v>400.61</v>
      </c>
      <c r="AE240" s="42">
        <v>172.44</v>
      </c>
      <c r="AF240" s="34">
        <v>6.67</v>
      </c>
      <c r="AG240" s="34">
        <v>2</v>
      </c>
      <c r="AH240" s="45">
        <v>1</v>
      </c>
      <c r="AI240" s="34">
        <f>(AH240/S240)*100</f>
        <v>33.333333333333329</v>
      </c>
      <c r="AJ240" s="45">
        <v>0</v>
      </c>
      <c r="AK240" s="34">
        <f>(AJ240/W240)*100</f>
        <v>0</v>
      </c>
      <c r="AL240" s="45">
        <v>1</v>
      </c>
      <c r="AM240" s="34">
        <f>(AL240/X240)*100</f>
        <v>50</v>
      </c>
      <c r="AN240" s="45">
        <v>0</v>
      </c>
      <c r="AO240" s="34">
        <f>(AN240/Z240)*100</f>
        <v>0</v>
      </c>
      <c r="AP240" s="45">
        <v>0</v>
      </c>
      <c r="AQ240" s="176">
        <f t="shared" si="181"/>
        <v>0</v>
      </c>
      <c r="AR240" s="45">
        <f t="shared" si="140"/>
        <v>0</v>
      </c>
      <c r="AS240" s="34">
        <f t="shared" si="193"/>
        <v>0</v>
      </c>
      <c r="AT240" s="149">
        <v>0</v>
      </c>
      <c r="AU240" s="149">
        <v>0</v>
      </c>
      <c r="AV240" s="149">
        <v>0</v>
      </c>
      <c r="AW240" s="45">
        <f t="shared" si="141"/>
        <v>0</v>
      </c>
      <c r="AX240" s="45">
        <v>0</v>
      </c>
      <c r="AY240" s="45">
        <v>0</v>
      </c>
      <c r="AZ240" s="45">
        <v>0</v>
      </c>
      <c r="BA240" s="45">
        <v>0</v>
      </c>
      <c r="BB240" s="34">
        <f t="shared" si="194"/>
        <v>0</v>
      </c>
      <c r="BC240" s="149"/>
      <c r="BD240" s="37" t="s">
        <v>456</v>
      </c>
      <c r="BE240" s="45">
        <f t="shared" si="142"/>
        <v>0</v>
      </c>
      <c r="BF240" s="45">
        <f t="shared" si="143"/>
        <v>0</v>
      </c>
      <c r="BG240" s="45">
        <f t="shared" si="144"/>
        <v>0</v>
      </c>
      <c r="BH240" s="46">
        <v>0</v>
      </c>
      <c r="BI240" s="46">
        <v>0</v>
      </c>
      <c r="BJ240" s="46">
        <v>0</v>
      </c>
      <c r="BK240" s="46">
        <v>0</v>
      </c>
      <c r="BL240" s="46">
        <v>0</v>
      </c>
      <c r="BM240" s="46">
        <v>0</v>
      </c>
      <c r="BN240" s="46">
        <v>0</v>
      </c>
      <c r="BO240" s="46">
        <v>0</v>
      </c>
      <c r="BP240" s="46">
        <v>0</v>
      </c>
      <c r="BQ240" s="45">
        <f t="shared" si="145"/>
        <v>0</v>
      </c>
      <c r="BR240" s="47">
        <f t="shared" si="195"/>
        <v>0</v>
      </c>
      <c r="BS240" s="45">
        <f t="shared" si="146"/>
        <v>0</v>
      </c>
      <c r="BT240" s="45">
        <f t="shared" si="147"/>
        <v>0</v>
      </c>
      <c r="BU240" s="45">
        <f t="shared" si="148"/>
        <v>0</v>
      </c>
      <c r="BV240" s="45">
        <f t="shared" si="149"/>
        <v>0</v>
      </c>
      <c r="BW240" s="45">
        <v>0</v>
      </c>
      <c r="BX240" s="45">
        <v>0</v>
      </c>
      <c r="BY240" s="45">
        <f t="shared" si="150"/>
        <v>0</v>
      </c>
      <c r="BZ240" s="45">
        <v>0</v>
      </c>
      <c r="CA240" s="45">
        <v>0</v>
      </c>
      <c r="CB240" s="45">
        <f t="shared" si="151"/>
        <v>0</v>
      </c>
      <c r="CC240" s="45">
        <v>0</v>
      </c>
      <c r="CD240" s="45">
        <v>0</v>
      </c>
      <c r="CE240" s="45">
        <f t="shared" si="152"/>
        <v>0</v>
      </c>
      <c r="CF240" s="45">
        <v>0</v>
      </c>
      <c r="CG240" s="45">
        <v>0</v>
      </c>
      <c r="CH240" s="45">
        <v>0</v>
      </c>
      <c r="CI240" s="45">
        <v>0</v>
      </c>
      <c r="CJ240" s="48"/>
      <c r="CK240" s="48"/>
      <c r="CL240" s="45">
        <v>0</v>
      </c>
      <c r="CM240" s="45">
        <v>0</v>
      </c>
      <c r="CN240" s="45">
        <f t="shared" si="153"/>
        <v>0</v>
      </c>
      <c r="CO240" s="115" t="s">
        <v>456</v>
      </c>
      <c r="CP240" s="45">
        <f t="shared" si="154"/>
        <v>0</v>
      </c>
      <c r="CQ240" s="45">
        <f t="shared" si="155"/>
        <v>0</v>
      </c>
      <c r="CR240" s="45">
        <f t="shared" si="156"/>
        <v>0</v>
      </c>
      <c r="CS240" s="45">
        <v>0</v>
      </c>
      <c r="CT240" s="45">
        <v>0</v>
      </c>
      <c r="CU240" s="45">
        <v>0</v>
      </c>
      <c r="CV240" s="45">
        <v>0</v>
      </c>
      <c r="CW240" s="45">
        <v>0</v>
      </c>
      <c r="CX240" s="45">
        <v>0</v>
      </c>
      <c r="CY240" s="45">
        <f t="shared" si="157"/>
        <v>0</v>
      </c>
      <c r="CZ240" s="115" t="s">
        <v>456</v>
      </c>
      <c r="DA240" s="45">
        <v>0</v>
      </c>
      <c r="DB240" s="45">
        <f t="shared" si="158"/>
        <v>0</v>
      </c>
      <c r="DC240" s="37" t="s">
        <v>456</v>
      </c>
      <c r="DD240" s="45">
        <v>0</v>
      </c>
      <c r="DE240" s="45">
        <v>0</v>
      </c>
      <c r="DF240" s="45">
        <v>0</v>
      </c>
      <c r="DG240" s="45">
        <v>0</v>
      </c>
      <c r="DH240" s="48"/>
      <c r="DI240" s="48"/>
      <c r="DJ240" s="48"/>
      <c r="DK240" s="46">
        <v>0</v>
      </c>
      <c r="DL240" s="46">
        <v>0</v>
      </c>
      <c r="DM240" s="46">
        <v>0</v>
      </c>
      <c r="DN240" s="46">
        <v>2</v>
      </c>
    </row>
    <row r="241" spans="1:118" s="27" customFormat="1">
      <c r="A241" s="26" t="s">
        <v>340</v>
      </c>
      <c r="B241" s="26" t="s">
        <v>391</v>
      </c>
      <c r="C241" s="26" t="s">
        <v>34</v>
      </c>
      <c r="D241" s="46">
        <v>31</v>
      </c>
      <c r="E241" s="45">
        <f t="shared" si="198"/>
        <v>2</v>
      </c>
      <c r="F241" s="26">
        <v>2</v>
      </c>
      <c r="G241" s="34">
        <f>(F241/E241)*100</f>
        <v>100</v>
      </c>
      <c r="H241" s="26">
        <v>0</v>
      </c>
      <c r="I241" s="34">
        <f>(H241/E241)*100</f>
        <v>0</v>
      </c>
      <c r="J241" s="26">
        <v>2</v>
      </c>
      <c r="K241" s="34">
        <f t="shared" si="188"/>
        <v>6.4516129032258061</v>
      </c>
      <c r="L241" s="26">
        <v>15</v>
      </c>
      <c r="M241" s="26">
        <v>8</v>
      </c>
      <c r="N241" s="47">
        <f t="shared" si="189"/>
        <v>25.806451612903224</v>
      </c>
      <c r="O241" s="26">
        <v>1</v>
      </c>
      <c r="P241" s="26">
        <v>1</v>
      </c>
      <c r="Q241" s="34">
        <f t="shared" si="190"/>
        <v>3.225806451612903</v>
      </c>
      <c r="R241" s="46">
        <f t="shared" si="199"/>
        <v>5</v>
      </c>
      <c r="S241" s="26">
        <v>5</v>
      </c>
      <c r="T241" s="34">
        <f>(S241/R241)*100</f>
        <v>100</v>
      </c>
      <c r="U241" s="26">
        <v>0</v>
      </c>
      <c r="V241" s="34">
        <f>(U241/R241)*100</f>
        <v>0</v>
      </c>
      <c r="W241" s="46">
        <v>3</v>
      </c>
      <c r="X241" s="26">
        <v>5</v>
      </c>
      <c r="Y241" s="34">
        <f t="shared" si="191"/>
        <v>16.129032258064516</v>
      </c>
      <c r="Z241" s="46">
        <v>3</v>
      </c>
      <c r="AA241" s="34">
        <f t="shared" si="192"/>
        <v>9.67741935483871</v>
      </c>
      <c r="AB241" s="120" t="s">
        <v>392</v>
      </c>
      <c r="AC241" s="120" t="s">
        <v>392</v>
      </c>
      <c r="AD241" s="120" t="s">
        <v>392</v>
      </c>
      <c r="AE241" s="120" t="s">
        <v>392</v>
      </c>
      <c r="AF241" s="37" t="s">
        <v>392</v>
      </c>
      <c r="AG241" s="37" t="s">
        <v>392</v>
      </c>
      <c r="AH241" s="169">
        <v>1</v>
      </c>
      <c r="AI241" s="34">
        <f>(AH241/S241)*100</f>
        <v>20</v>
      </c>
      <c r="AJ241" s="169">
        <v>1</v>
      </c>
      <c r="AK241" s="34">
        <f>(AJ241/W241)*100</f>
        <v>33.333333333333329</v>
      </c>
      <c r="AL241" s="169">
        <v>1</v>
      </c>
      <c r="AM241" s="34">
        <f>(AL241/X241)*100</f>
        <v>20</v>
      </c>
      <c r="AN241" s="169">
        <v>1</v>
      </c>
      <c r="AO241" s="34">
        <f>(AN241/Z241)*100</f>
        <v>33.333333333333329</v>
      </c>
      <c r="AP241" s="45">
        <v>0</v>
      </c>
      <c r="AQ241" s="175">
        <f t="shared" si="181"/>
        <v>0</v>
      </c>
      <c r="AR241" s="45">
        <f t="shared" si="140"/>
        <v>5</v>
      </c>
      <c r="AS241" s="34">
        <f t="shared" si="193"/>
        <v>16.129032258064516</v>
      </c>
      <c r="AT241" s="149">
        <v>0</v>
      </c>
      <c r="AU241" s="149">
        <v>5</v>
      </c>
      <c r="AV241" s="149">
        <v>0</v>
      </c>
      <c r="AW241" s="45">
        <f t="shared" si="141"/>
        <v>5</v>
      </c>
      <c r="AX241" s="45">
        <v>0</v>
      </c>
      <c r="AY241" s="45">
        <v>5</v>
      </c>
      <c r="AZ241" s="45">
        <v>0</v>
      </c>
      <c r="BA241" s="45">
        <v>4</v>
      </c>
      <c r="BB241" s="34">
        <f t="shared" si="194"/>
        <v>12.903225806451612</v>
      </c>
      <c r="BC241" s="149">
        <v>1</v>
      </c>
      <c r="BD241" s="34">
        <f>(BC241/BA241)*100</f>
        <v>25</v>
      </c>
      <c r="BE241" s="45">
        <f t="shared" si="142"/>
        <v>0</v>
      </c>
      <c r="BF241" s="45">
        <f t="shared" si="143"/>
        <v>2</v>
      </c>
      <c r="BG241" s="45">
        <f t="shared" si="144"/>
        <v>3</v>
      </c>
      <c r="BH241" s="46">
        <v>0</v>
      </c>
      <c r="BI241" s="46">
        <v>0</v>
      </c>
      <c r="BJ241" s="46">
        <v>0</v>
      </c>
      <c r="BK241" s="46">
        <v>0</v>
      </c>
      <c r="BL241" s="46">
        <v>2</v>
      </c>
      <c r="BM241" s="46">
        <v>3</v>
      </c>
      <c r="BN241" s="46">
        <v>0</v>
      </c>
      <c r="BO241" s="46">
        <v>0</v>
      </c>
      <c r="BP241" s="46">
        <v>0</v>
      </c>
      <c r="BQ241" s="45">
        <f t="shared" si="145"/>
        <v>0</v>
      </c>
      <c r="BR241" s="47">
        <f t="shared" si="195"/>
        <v>0</v>
      </c>
      <c r="BS241" s="45">
        <f t="shared" si="146"/>
        <v>0</v>
      </c>
      <c r="BT241" s="45">
        <f t="shared" si="147"/>
        <v>0</v>
      </c>
      <c r="BU241" s="45">
        <f t="shared" si="148"/>
        <v>0</v>
      </c>
      <c r="BV241" s="45">
        <f t="shared" si="149"/>
        <v>0</v>
      </c>
      <c r="BW241" s="45">
        <v>0</v>
      </c>
      <c r="BX241" s="45">
        <v>0</v>
      </c>
      <c r="BY241" s="45">
        <f t="shared" si="150"/>
        <v>0</v>
      </c>
      <c r="BZ241" s="45">
        <v>0</v>
      </c>
      <c r="CA241" s="45">
        <v>0</v>
      </c>
      <c r="CB241" s="45">
        <f t="shared" si="151"/>
        <v>0</v>
      </c>
      <c r="CC241" s="45">
        <v>0</v>
      </c>
      <c r="CD241" s="45">
        <v>0</v>
      </c>
      <c r="CE241" s="45">
        <f t="shared" si="152"/>
        <v>0</v>
      </c>
      <c r="CF241" s="45">
        <v>0</v>
      </c>
      <c r="CG241" s="45">
        <v>0</v>
      </c>
      <c r="CH241" s="45">
        <v>0</v>
      </c>
      <c r="CI241" s="45">
        <v>0</v>
      </c>
      <c r="CJ241" s="48"/>
      <c r="CK241" s="48"/>
      <c r="CL241" s="45">
        <v>0</v>
      </c>
      <c r="CM241" s="45">
        <v>0</v>
      </c>
      <c r="CN241" s="45">
        <f t="shared" si="153"/>
        <v>0</v>
      </c>
      <c r="CO241" s="115" t="s">
        <v>456</v>
      </c>
      <c r="CP241" s="45">
        <f t="shared" si="154"/>
        <v>0</v>
      </c>
      <c r="CQ241" s="45">
        <f t="shared" si="155"/>
        <v>0</v>
      </c>
      <c r="CR241" s="45">
        <f t="shared" si="156"/>
        <v>0</v>
      </c>
      <c r="CS241" s="45">
        <v>0</v>
      </c>
      <c r="CT241" s="45">
        <v>0</v>
      </c>
      <c r="CU241" s="45">
        <v>0</v>
      </c>
      <c r="CV241" s="45">
        <v>0</v>
      </c>
      <c r="CW241" s="45">
        <v>0</v>
      </c>
      <c r="CX241" s="45">
        <v>0</v>
      </c>
      <c r="CY241" s="45">
        <f t="shared" si="157"/>
        <v>0</v>
      </c>
      <c r="CZ241" s="115" t="s">
        <v>456</v>
      </c>
      <c r="DA241" s="45">
        <v>0</v>
      </c>
      <c r="DB241" s="45">
        <f t="shared" si="158"/>
        <v>0</v>
      </c>
      <c r="DC241" s="37" t="s">
        <v>456</v>
      </c>
      <c r="DD241" s="45">
        <v>0</v>
      </c>
      <c r="DE241" s="45">
        <v>0</v>
      </c>
      <c r="DF241" s="45">
        <v>0</v>
      </c>
      <c r="DG241" s="45">
        <v>0</v>
      </c>
      <c r="DH241" s="48"/>
      <c r="DI241" s="48"/>
      <c r="DJ241" s="48"/>
      <c r="DK241" s="46">
        <v>0</v>
      </c>
      <c r="DL241" s="46" t="s">
        <v>392</v>
      </c>
      <c r="DM241" s="46" t="s">
        <v>392</v>
      </c>
      <c r="DN241" s="46">
        <v>5</v>
      </c>
    </row>
    <row r="242" spans="1:118" s="27" customFormat="1">
      <c r="A242" s="26" t="s">
        <v>341</v>
      </c>
      <c r="B242" s="26" t="s">
        <v>391</v>
      </c>
      <c r="C242" s="26" t="s">
        <v>32</v>
      </c>
      <c r="D242" s="46">
        <v>75</v>
      </c>
      <c r="E242" s="45">
        <f t="shared" si="198"/>
        <v>3</v>
      </c>
      <c r="F242" s="26">
        <v>3</v>
      </c>
      <c r="G242" s="34">
        <f>(F242/E242)*100</f>
        <v>100</v>
      </c>
      <c r="H242" s="26">
        <v>0</v>
      </c>
      <c r="I242" s="34">
        <f>(H242/E242)*100</f>
        <v>0</v>
      </c>
      <c r="J242" s="26">
        <v>3</v>
      </c>
      <c r="K242" s="34">
        <f t="shared" si="188"/>
        <v>4</v>
      </c>
      <c r="L242" s="26">
        <v>6</v>
      </c>
      <c r="M242" s="26">
        <v>5</v>
      </c>
      <c r="N242" s="47">
        <f t="shared" si="189"/>
        <v>6.666666666666667</v>
      </c>
      <c r="O242" s="26">
        <v>0</v>
      </c>
      <c r="P242" s="26">
        <v>0</v>
      </c>
      <c r="Q242" s="34">
        <f t="shared" si="190"/>
        <v>0</v>
      </c>
      <c r="R242" s="46">
        <f t="shared" si="199"/>
        <v>4</v>
      </c>
      <c r="S242" s="26">
        <v>4</v>
      </c>
      <c r="T242" s="34">
        <f>(S242/R242)*100</f>
        <v>100</v>
      </c>
      <c r="U242" s="26">
        <v>0</v>
      </c>
      <c r="V242" s="34">
        <f>(U242/R242)*100</f>
        <v>0</v>
      </c>
      <c r="W242" s="46">
        <v>0</v>
      </c>
      <c r="X242" s="26">
        <v>4</v>
      </c>
      <c r="Y242" s="34">
        <f t="shared" si="191"/>
        <v>5.3333333333333339</v>
      </c>
      <c r="Z242" s="46">
        <v>0</v>
      </c>
      <c r="AA242" s="34">
        <f t="shared" si="192"/>
        <v>0</v>
      </c>
      <c r="AB242" s="120" t="s">
        <v>392</v>
      </c>
      <c r="AC242" s="120" t="s">
        <v>392</v>
      </c>
      <c r="AD242" s="120" t="s">
        <v>392</v>
      </c>
      <c r="AE242" s="120" t="s">
        <v>392</v>
      </c>
      <c r="AF242" s="37" t="s">
        <v>392</v>
      </c>
      <c r="AG242" s="37" t="s">
        <v>392</v>
      </c>
      <c r="AH242" s="169">
        <v>0</v>
      </c>
      <c r="AI242" s="34">
        <f>(AH242/S242)*100</f>
        <v>0</v>
      </c>
      <c r="AJ242" s="169">
        <v>0</v>
      </c>
      <c r="AK242" s="37" t="s">
        <v>456</v>
      </c>
      <c r="AL242" s="169">
        <v>0</v>
      </c>
      <c r="AM242" s="34">
        <f>(AL242/X242)*100</f>
        <v>0</v>
      </c>
      <c r="AN242" s="169">
        <v>0</v>
      </c>
      <c r="AO242" s="37" t="s">
        <v>456</v>
      </c>
      <c r="AP242" s="45">
        <v>1</v>
      </c>
      <c r="AQ242" s="176">
        <f t="shared" si="181"/>
        <v>1.3333333333333335</v>
      </c>
      <c r="AR242" s="45">
        <f t="shared" si="140"/>
        <v>0</v>
      </c>
      <c r="AS242" s="34">
        <f t="shared" si="193"/>
        <v>0</v>
      </c>
      <c r="AT242" s="149">
        <v>0</v>
      </c>
      <c r="AU242" s="149">
        <v>0</v>
      </c>
      <c r="AV242" s="149">
        <v>0</v>
      </c>
      <c r="AW242" s="45">
        <f t="shared" si="141"/>
        <v>0</v>
      </c>
      <c r="AX242" s="45">
        <v>0</v>
      </c>
      <c r="AY242" s="45">
        <v>0</v>
      </c>
      <c r="AZ242" s="45">
        <v>0</v>
      </c>
      <c r="BA242" s="45">
        <v>0</v>
      </c>
      <c r="BB242" s="34">
        <f t="shared" si="194"/>
        <v>0</v>
      </c>
      <c r="BC242" s="149">
        <v>0</v>
      </c>
      <c r="BD242" s="37" t="s">
        <v>456</v>
      </c>
      <c r="BE242" s="45">
        <f t="shared" si="142"/>
        <v>0</v>
      </c>
      <c r="BF242" s="45">
        <f t="shared" si="143"/>
        <v>0</v>
      </c>
      <c r="BG242" s="45">
        <f t="shared" si="144"/>
        <v>0</v>
      </c>
      <c r="BH242" s="46">
        <v>0</v>
      </c>
      <c r="BI242" s="46">
        <v>0</v>
      </c>
      <c r="BJ242" s="46">
        <v>0</v>
      </c>
      <c r="BK242" s="46">
        <v>0</v>
      </c>
      <c r="BL242" s="46">
        <v>0</v>
      </c>
      <c r="BM242" s="46">
        <v>0</v>
      </c>
      <c r="BN242" s="46">
        <v>0</v>
      </c>
      <c r="BO242" s="46">
        <v>0</v>
      </c>
      <c r="BP242" s="46">
        <v>0</v>
      </c>
      <c r="BQ242" s="45">
        <f t="shared" si="145"/>
        <v>0</v>
      </c>
      <c r="BR242" s="47">
        <f t="shared" si="195"/>
        <v>0</v>
      </c>
      <c r="BS242" s="45">
        <f t="shared" si="146"/>
        <v>0</v>
      </c>
      <c r="BT242" s="45">
        <f t="shared" si="147"/>
        <v>0</v>
      </c>
      <c r="BU242" s="45">
        <f t="shared" si="148"/>
        <v>0</v>
      </c>
      <c r="BV242" s="45">
        <f t="shared" si="149"/>
        <v>0</v>
      </c>
      <c r="BW242" s="45">
        <v>0</v>
      </c>
      <c r="BX242" s="45">
        <v>0</v>
      </c>
      <c r="BY242" s="45">
        <f t="shared" si="150"/>
        <v>0</v>
      </c>
      <c r="BZ242" s="45">
        <v>0</v>
      </c>
      <c r="CA242" s="45">
        <v>0</v>
      </c>
      <c r="CB242" s="45">
        <f t="shared" si="151"/>
        <v>0</v>
      </c>
      <c r="CC242" s="45">
        <v>0</v>
      </c>
      <c r="CD242" s="45">
        <v>0</v>
      </c>
      <c r="CE242" s="45">
        <f t="shared" si="152"/>
        <v>0</v>
      </c>
      <c r="CF242" s="45">
        <v>0</v>
      </c>
      <c r="CG242" s="45">
        <v>0</v>
      </c>
      <c r="CH242" s="45">
        <v>0</v>
      </c>
      <c r="CI242" s="45">
        <v>0</v>
      </c>
      <c r="CJ242" s="48"/>
      <c r="CK242" s="48"/>
      <c r="CL242" s="45">
        <v>0</v>
      </c>
      <c r="CM242" s="45">
        <v>0</v>
      </c>
      <c r="CN242" s="45">
        <f t="shared" si="153"/>
        <v>0</v>
      </c>
      <c r="CO242" s="115" t="s">
        <v>456</v>
      </c>
      <c r="CP242" s="45">
        <f t="shared" si="154"/>
        <v>0</v>
      </c>
      <c r="CQ242" s="45">
        <f t="shared" si="155"/>
        <v>0</v>
      </c>
      <c r="CR242" s="45">
        <f t="shared" si="156"/>
        <v>0</v>
      </c>
      <c r="CS242" s="45">
        <v>0</v>
      </c>
      <c r="CT242" s="45">
        <v>0</v>
      </c>
      <c r="CU242" s="45">
        <v>0</v>
      </c>
      <c r="CV242" s="45">
        <v>0</v>
      </c>
      <c r="CW242" s="45">
        <v>0</v>
      </c>
      <c r="CX242" s="45">
        <v>0</v>
      </c>
      <c r="CY242" s="45">
        <f t="shared" si="157"/>
        <v>0</v>
      </c>
      <c r="CZ242" s="115" t="s">
        <v>456</v>
      </c>
      <c r="DA242" s="45">
        <v>0</v>
      </c>
      <c r="DB242" s="45">
        <f t="shared" si="158"/>
        <v>0</v>
      </c>
      <c r="DC242" s="37" t="s">
        <v>456</v>
      </c>
      <c r="DD242" s="45">
        <v>0</v>
      </c>
      <c r="DE242" s="45">
        <v>0</v>
      </c>
      <c r="DF242" s="45">
        <v>0</v>
      </c>
      <c r="DG242" s="45">
        <v>0</v>
      </c>
      <c r="DH242" s="48"/>
      <c r="DI242" s="48"/>
      <c r="DJ242" s="48"/>
      <c r="DK242" s="46">
        <v>0</v>
      </c>
      <c r="DL242" s="46" t="s">
        <v>392</v>
      </c>
      <c r="DM242" s="46" t="s">
        <v>392</v>
      </c>
      <c r="DN242" s="46">
        <v>4</v>
      </c>
    </row>
    <row r="243" spans="1:118" s="27" customFormat="1">
      <c r="A243" s="26" t="s">
        <v>342</v>
      </c>
      <c r="B243" s="26" t="s">
        <v>391</v>
      </c>
      <c r="C243" s="26" t="s">
        <v>32</v>
      </c>
      <c r="D243" s="46">
        <v>65</v>
      </c>
      <c r="E243" s="45">
        <f t="shared" si="198"/>
        <v>6</v>
      </c>
      <c r="F243" s="26">
        <v>6</v>
      </c>
      <c r="G243" s="34">
        <f>(F243/E243)*100</f>
        <v>100</v>
      </c>
      <c r="H243" s="26">
        <v>0</v>
      </c>
      <c r="I243" s="34">
        <f>(H243/E243)*100</f>
        <v>0</v>
      </c>
      <c r="J243" s="26">
        <v>4</v>
      </c>
      <c r="K243" s="34">
        <f t="shared" si="188"/>
        <v>6.1538461538461542</v>
      </c>
      <c r="L243" s="26">
        <v>14</v>
      </c>
      <c r="M243" s="26">
        <v>10</v>
      </c>
      <c r="N243" s="47">
        <f t="shared" si="189"/>
        <v>15.384615384615385</v>
      </c>
      <c r="O243" s="26">
        <v>0</v>
      </c>
      <c r="P243" s="26">
        <v>0</v>
      </c>
      <c r="Q243" s="34">
        <f t="shared" si="190"/>
        <v>0</v>
      </c>
      <c r="R243" s="46">
        <f t="shared" si="199"/>
        <v>1</v>
      </c>
      <c r="S243" s="26">
        <v>1</v>
      </c>
      <c r="T243" s="34">
        <f>(S243/R243)*100</f>
        <v>100</v>
      </c>
      <c r="U243" s="26">
        <v>0</v>
      </c>
      <c r="V243" s="34">
        <f>(U243/R243)*100</f>
        <v>0</v>
      </c>
      <c r="W243" s="46">
        <v>0</v>
      </c>
      <c r="X243" s="26">
        <v>1</v>
      </c>
      <c r="Y243" s="34">
        <f t="shared" si="191"/>
        <v>1.5384615384615385</v>
      </c>
      <c r="Z243" s="46">
        <v>0</v>
      </c>
      <c r="AA243" s="34">
        <f t="shared" si="192"/>
        <v>0</v>
      </c>
      <c r="AB243" s="120" t="s">
        <v>392</v>
      </c>
      <c r="AC243" s="120" t="s">
        <v>392</v>
      </c>
      <c r="AD243" s="120" t="s">
        <v>392</v>
      </c>
      <c r="AE243" s="120" t="s">
        <v>392</v>
      </c>
      <c r="AF243" s="37" t="s">
        <v>392</v>
      </c>
      <c r="AG243" s="37" t="s">
        <v>392</v>
      </c>
      <c r="AH243" s="169">
        <v>0</v>
      </c>
      <c r="AI243" s="34">
        <f>(AH243/S243)*100</f>
        <v>0</v>
      </c>
      <c r="AJ243" s="169">
        <v>0</v>
      </c>
      <c r="AK243" s="37" t="s">
        <v>456</v>
      </c>
      <c r="AL243" s="169">
        <v>0</v>
      </c>
      <c r="AM243" s="34">
        <f>(AL243/X243)*100</f>
        <v>0</v>
      </c>
      <c r="AN243" s="169">
        <v>0</v>
      </c>
      <c r="AO243" s="37" t="s">
        <v>456</v>
      </c>
      <c r="AP243" s="45">
        <v>1</v>
      </c>
      <c r="AQ243" s="176">
        <f t="shared" si="181"/>
        <v>1.5384615384615385</v>
      </c>
      <c r="AR243" s="45">
        <f t="shared" si="140"/>
        <v>1</v>
      </c>
      <c r="AS243" s="34">
        <f t="shared" si="193"/>
        <v>1.5384615384615385</v>
      </c>
      <c r="AT243" s="149">
        <v>0</v>
      </c>
      <c r="AU243" s="149">
        <v>1</v>
      </c>
      <c r="AV243" s="149">
        <v>0</v>
      </c>
      <c r="AW243" s="45">
        <f t="shared" si="141"/>
        <v>1</v>
      </c>
      <c r="AX243" s="45">
        <v>0</v>
      </c>
      <c r="AY243" s="45">
        <v>1</v>
      </c>
      <c r="AZ243" s="45">
        <v>0</v>
      </c>
      <c r="BA243" s="45">
        <v>1</v>
      </c>
      <c r="BB243" s="34">
        <f t="shared" si="194"/>
        <v>1.5384615384615385</v>
      </c>
      <c r="BC243" s="149">
        <v>0</v>
      </c>
      <c r="BD243" s="34">
        <f>(BC243/BA243)*100</f>
        <v>0</v>
      </c>
      <c r="BE243" s="45">
        <f t="shared" si="142"/>
        <v>0</v>
      </c>
      <c r="BF243" s="45">
        <f t="shared" si="143"/>
        <v>1</v>
      </c>
      <c r="BG243" s="45">
        <f t="shared" si="144"/>
        <v>0</v>
      </c>
      <c r="BH243" s="46">
        <v>0</v>
      </c>
      <c r="BI243" s="46">
        <v>0</v>
      </c>
      <c r="BJ243" s="46">
        <v>0</v>
      </c>
      <c r="BK243" s="46">
        <v>0</v>
      </c>
      <c r="BL243" s="46">
        <v>1</v>
      </c>
      <c r="BM243" s="46">
        <v>0</v>
      </c>
      <c r="BN243" s="46">
        <v>0</v>
      </c>
      <c r="BO243" s="46">
        <v>0</v>
      </c>
      <c r="BP243" s="46">
        <v>0</v>
      </c>
      <c r="BQ243" s="45">
        <f t="shared" si="145"/>
        <v>0</v>
      </c>
      <c r="BR243" s="47">
        <f t="shared" si="195"/>
        <v>0</v>
      </c>
      <c r="BS243" s="45">
        <f t="shared" si="146"/>
        <v>0</v>
      </c>
      <c r="BT243" s="45">
        <f t="shared" si="147"/>
        <v>0</v>
      </c>
      <c r="BU243" s="45">
        <f t="shared" si="148"/>
        <v>0</v>
      </c>
      <c r="BV243" s="45">
        <f t="shared" si="149"/>
        <v>0</v>
      </c>
      <c r="BW243" s="45">
        <v>0</v>
      </c>
      <c r="BX243" s="45">
        <v>0</v>
      </c>
      <c r="BY243" s="45">
        <f t="shared" si="150"/>
        <v>0</v>
      </c>
      <c r="BZ243" s="45">
        <v>0</v>
      </c>
      <c r="CA243" s="45">
        <v>0</v>
      </c>
      <c r="CB243" s="45">
        <f t="shared" si="151"/>
        <v>0</v>
      </c>
      <c r="CC243" s="45">
        <v>0</v>
      </c>
      <c r="CD243" s="45">
        <v>0</v>
      </c>
      <c r="CE243" s="45">
        <f t="shared" si="152"/>
        <v>0</v>
      </c>
      <c r="CF243" s="45">
        <v>0</v>
      </c>
      <c r="CG243" s="45">
        <v>0</v>
      </c>
      <c r="CH243" s="45">
        <v>0</v>
      </c>
      <c r="CI243" s="45">
        <v>0</v>
      </c>
      <c r="CJ243" s="48"/>
      <c r="CK243" s="48"/>
      <c r="CL243" s="45">
        <v>0</v>
      </c>
      <c r="CM243" s="45">
        <v>0</v>
      </c>
      <c r="CN243" s="45">
        <f t="shared" si="153"/>
        <v>0</v>
      </c>
      <c r="CO243" s="115" t="s">
        <v>456</v>
      </c>
      <c r="CP243" s="45">
        <f t="shared" si="154"/>
        <v>0</v>
      </c>
      <c r="CQ243" s="45">
        <f t="shared" si="155"/>
        <v>0</v>
      </c>
      <c r="CR243" s="45">
        <f t="shared" si="156"/>
        <v>0</v>
      </c>
      <c r="CS243" s="45">
        <v>0</v>
      </c>
      <c r="CT243" s="45">
        <v>0</v>
      </c>
      <c r="CU243" s="45">
        <v>0</v>
      </c>
      <c r="CV243" s="45">
        <v>0</v>
      </c>
      <c r="CW243" s="45">
        <v>0</v>
      </c>
      <c r="CX243" s="45">
        <v>0</v>
      </c>
      <c r="CY243" s="45">
        <f t="shared" si="157"/>
        <v>0</v>
      </c>
      <c r="CZ243" s="115" t="s">
        <v>456</v>
      </c>
      <c r="DA243" s="45">
        <v>0</v>
      </c>
      <c r="DB243" s="45">
        <f t="shared" si="158"/>
        <v>0</v>
      </c>
      <c r="DC243" s="37" t="s">
        <v>456</v>
      </c>
      <c r="DD243" s="45">
        <v>0</v>
      </c>
      <c r="DE243" s="45">
        <v>0</v>
      </c>
      <c r="DF243" s="45">
        <v>0</v>
      </c>
      <c r="DG243" s="45">
        <v>0</v>
      </c>
      <c r="DH243" s="48"/>
      <c r="DI243" s="48"/>
      <c r="DJ243" s="48"/>
      <c r="DK243" s="46">
        <v>0</v>
      </c>
      <c r="DL243" s="46" t="s">
        <v>392</v>
      </c>
      <c r="DM243" s="46" t="s">
        <v>392</v>
      </c>
      <c r="DN243" s="46">
        <v>1</v>
      </c>
    </row>
    <row r="244" spans="1:118" s="27" customFormat="1">
      <c r="A244" s="26" t="s">
        <v>343</v>
      </c>
      <c r="B244" s="26" t="s">
        <v>391</v>
      </c>
      <c r="C244" s="26" t="s">
        <v>34</v>
      </c>
      <c r="D244" s="46">
        <v>12</v>
      </c>
      <c r="E244" s="45">
        <f t="shared" si="198"/>
        <v>0</v>
      </c>
      <c r="F244" s="26">
        <v>0</v>
      </c>
      <c r="G244" s="37" t="s">
        <v>456</v>
      </c>
      <c r="H244" s="26">
        <v>0</v>
      </c>
      <c r="I244" s="37" t="s">
        <v>456</v>
      </c>
      <c r="J244" s="26">
        <v>0</v>
      </c>
      <c r="K244" s="34">
        <f t="shared" si="188"/>
        <v>0</v>
      </c>
      <c r="L244" s="26">
        <v>2</v>
      </c>
      <c r="M244" s="26">
        <v>2</v>
      </c>
      <c r="N244" s="47">
        <f t="shared" si="189"/>
        <v>16.666666666666664</v>
      </c>
      <c r="O244" s="26">
        <v>0</v>
      </c>
      <c r="P244" s="26">
        <v>0</v>
      </c>
      <c r="Q244" s="34">
        <f t="shared" si="190"/>
        <v>0</v>
      </c>
      <c r="R244" s="46">
        <f t="shared" si="199"/>
        <v>0</v>
      </c>
      <c r="S244" s="26">
        <v>0</v>
      </c>
      <c r="T244" s="37" t="s">
        <v>456</v>
      </c>
      <c r="U244" s="26">
        <v>0</v>
      </c>
      <c r="V244" s="37" t="s">
        <v>456</v>
      </c>
      <c r="W244" s="46">
        <v>0</v>
      </c>
      <c r="X244" s="26">
        <v>0</v>
      </c>
      <c r="Y244" s="34">
        <f t="shared" si="191"/>
        <v>0</v>
      </c>
      <c r="Z244" s="46">
        <v>0</v>
      </c>
      <c r="AA244" s="34">
        <f t="shared" si="192"/>
        <v>0</v>
      </c>
      <c r="AB244" s="120" t="s">
        <v>392</v>
      </c>
      <c r="AC244" s="120" t="s">
        <v>392</v>
      </c>
      <c r="AD244" s="120" t="s">
        <v>392</v>
      </c>
      <c r="AE244" s="120" t="s">
        <v>392</v>
      </c>
      <c r="AF244" s="37" t="s">
        <v>392</v>
      </c>
      <c r="AG244" s="37" t="s">
        <v>392</v>
      </c>
      <c r="AH244" s="169">
        <v>0</v>
      </c>
      <c r="AI244" s="37" t="s">
        <v>456</v>
      </c>
      <c r="AJ244" s="169">
        <v>0</v>
      </c>
      <c r="AK244" s="37" t="s">
        <v>456</v>
      </c>
      <c r="AL244" s="169">
        <v>0</v>
      </c>
      <c r="AM244" s="37" t="s">
        <v>456</v>
      </c>
      <c r="AN244" s="169">
        <v>0</v>
      </c>
      <c r="AO244" s="37" t="s">
        <v>456</v>
      </c>
      <c r="AP244" s="45">
        <v>0</v>
      </c>
      <c r="AQ244" s="176">
        <f t="shared" si="181"/>
        <v>0</v>
      </c>
      <c r="AR244" s="45">
        <f t="shared" si="140"/>
        <v>0</v>
      </c>
      <c r="AS244" s="34">
        <f t="shared" si="193"/>
        <v>0</v>
      </c>
      <c r="AT244" s="149">
        <v>0</v>
      </c>
      <c r="AU244" s="149">
        <v>0</v>
      </c>
      <c r="AV244" s="149">
        <v>0</v>
      </c>
      <c r="AW244" s="45">
        <f t="shared" si="141"/>
        <v>0</v>
      </c>
      <c r="AX244" s="45">
        <v>0</v>
      </c>
      <c r="AY244" s="45">
        <v>0</v>
      </c>
      <c r="AZ244" s="45">
        <v>0</v>
      </c>
      <c r="BA244" s="45">
        <v>0</v>
      </c>
      <c r="BB244" s="34">
        <f t="shared" si="194"/>
        <v>0</v>
      </c>
      <c r="BC244" s="149">
        <v>0</v>
      </c>
      <c r="BD244" s="37" t="s">
        <v>456</v>
      </c>
      <c r="BE244" s="45">
        <f t="shared" si="142"/>
        <v>0</v>
      </c>
      <c r="BF244" s="45">
        <f t="shared" si="143"/>
        <v>0</v>
      </c>
      <c r="BG244" s="45">
        <f t="shared" si="144"/>
        <v>0</v>
      </c>
      <c r="BH244" s="46">
        <v>0</v>
      </c>
      <c r="BI244" s="46">
        <v>0</v>
      </c>
      <c r="BJ244" s="46">
        <v>0</v>
      </c>
      <c r="BK244" s="46">
        <v>0</v>
      </c>
      <c r="BL244" s="46">
        <v>0</v>
      </c>
      <c r="BM244" s="46">
        <v>0</v>
      </c>
      <c r="BN244" s="46">
        <v>0</v>
      </c>
      <c r="BO244" s="46">
        <v>0</v>
      </c>
      <c r="BP244" s="46">
        <v>0</v>
      </c>
      <c r="BQ244" s="45">
        <f t="shared" si="145"/>
        <v>0</v>
      </c>
      <c r="BR244" s="47">
        <f t="shared" si="195"/>
        <v>0</v>
      </c>
      <c r="BS244" s="45">
        <f t="shared" si="146"/>
        <v>0</v>
      </c>
      <c r="BT244" s="45">
        <f t="shared" si="147"/>
        <v>0</v>
      </c>
      <c r="BU244" s="45">
        <f t="shared" si="148"/>
        <v>0</v>
      </c>
      <c r="BV244" s="45">
        <f t="shared" si="149"/>
        <v>0</v>
      </c>
      <c r="BW244" s="45">
        <v>0</v>
      </c>
      <c r="BX244" s="45">
        <v>0</v>
      </c>
      <c r="BY244" s="45">
        <f t="shared" si="150"/>
        <v>0</v>
      </c>
      <c r="BZ244" s="45">
        <v>0</v>
      </c>
      <c r="CA244" s="45">
        <v>0</v>
      </c>
      <c r="CB244" s="45">
        <f t="shared" si="151"/>
        <v>0</v>
      </c>
      <c r="CC244" s="45">
        <v>0</v>
      </c>
      <c r="CD244" s="45">
        <v>0</v>
      </c>
      <c r="CE244" s="45">
        <f t="shared" si="152"/>
        <v>0</v>
      </c>
      <c r="CF244" s="45">
        <v>0</v>
      </c>
      <c r="CG244" s="45">
        <v>0</v>
      </c>
      <c r="CH244" s="45">
        <v>0</v>
      </c>
      <c r="CI244" s="45">
        <v>0</v>
      </c>
      <c r="CJ244" s="48"/>
      <c r="CK244" s="48"/>
      <c r="CL244" s="45">
        <v>0</v>
      </c>
      <c r="CM244" s="45">
        <v>0</v>
      </c>
      <c r="CN244" s="45">
        <f t="shared" si="153"/>
        <v>0</v>
      </c>
      <c r="CO244" s="115" t="s">
        <v>456</v>
      </c>
      <c r="CP244" s="45">
        <f t="shared" si="154"/>
        <v>0</v>
      </c>
      <c r="CQ244" s="45">
        <f t="shared" si="155"/>
        <v>0</v>
      </c>
      <c r="CR244" s="45">
        <f t="shared" si="156"/>
        <v>0</v>
      </c>
      <c r="CS244" s="45">
        <v>0</v>
      </c>
      <c r="CT244" s="45">
        <v>0</v>
      </c>
      <c r="CU244" s="45">
        <v>0</v>
      </c>
      <c r="CV244" s="45">
        <v>0</v>
      </c>
      <c r="CW244" s="45">
        <v>0</v>
      </c>
      <c r="CX244" s="45">
        <v>0</v>
      </c>
      <c r="CY244" s="45">
        <f t="shared" si="157"/>
        <v>0</v>
      </c>
      <c r="CZ244" s="115" t="s">
        <v>456</v>
      </c>
      <c r="DA244" s="45">
        <v>0</v>
      </c>
      <c r="DB244" s="45">
        <f t="shared" si="158"/>
        <v>0</v>
      </c>
      <c r="DC244" s="37" t="s">
        <v>456</v>
      </c>
      <c r="DD244" s="45">
        <v>0</v>
      </c>
      <c r="DE244" s="45">
        <v>0</v>
      </c>
      <c r="DF244" s="45">
        <v>0</v>
      </c>
      <c r="DG244" s="45">
        <v>0</v>
      </c>
      <c r="DH244" s="48"/>
      <c r="DI244" s="48"/>
      <c r="DJ244" s="48"/>
      <c r="DK244" s="46">
        <v>0</v>
      </c>
      <c r="DL244" s="46" t="s">
        <v>392</v>
      </c>
      <c r="DM244" s="46" t="s">
        <v>392</v>
      </c>
      <c r="DN244" s="46">
        <v>0</v>
      </c>
    </row>
    <row r="245" spans="1:118" s="27" customFormat="1">
      <c r="A245" s="26" t="s">
        <v>344</v>
      </c>
      <c r="B245" s="26" t="s">
        <v>391</v>
      </c>
      <c r="C245" s="26" t="s">
        <v>19</v>
      </c>
      <c r="D245" s="46">
        <v>39</v>
      </c>
      <c r="E245" s="45">
        <f t="shared" si="198"/>
        <v>0</v>
      </c>
      <c r="F245" s="26">
        <v>0</v>
      </c>
      <c r="G245" s="37" t="s">
        <v>456</v>
      </c>
      <c r="H245" s="26">
        <v>0</v>
      </c>
      <c r="I245" s="37" t="s">
        <v>456</v>
      </c>
      <c r="J245" s="26">
        <v>0</v>
      </c>
      <c r="K245" s="34">
        <f t="shared" si="188"/>
        <v>0</v>
      </c>
      <c r="L245" s="26">
        <v>16</v>
      </c>
      <c r="M245" s="26">
        <v>4</v>
      </c>
      <c r="N245" s="47">
        <f t="shared" si="189"/>
        <v>10.256410256410255</v>
      </c>
      <c r="O245" s="26">
        <v>4</v>
      </c>
      <c r="P245" s="26">
        <v>1</v>
      </c>
      <c r="Q245" s="34">
        <f t="shared" si="190"/>
        <v>2.5641025641025639</v>
      </c>
      <c r="R245" s="46">
        <f t="shared" si="199"/>
        <v>0</v>
      </c>
      <c r="S245" s="26">
        <v>0</v>
      </c>
      <c r="T245" s="37" t="s">
        <v>456</v>
      </c>
      <c r="U245" s="26">
        <v>0</v>
      </c>
      <c r="V245" s="37" t="s">
        <v>456</v>
      </c>
      <c r="W245" s="46">
        <v>0</v>
      </c>
      <c r="X245" s="26">
        <v>0</v>
      </c>
      <c r="Y245" s="34">
        <f t="shared" si="191"/>
        <v>0</v>
      </c>
      <c r="Z245" s="46">
        <v>0</v>
      </c>
      <c r="AA245" s="34">
        <f t="shared" si="192"/>
        <v>0</v>
      </c>
      <c r="AB245" s="120" t="s">
        <v>392</v>
      </c>
      <c r="AC245" s="120" t="s">
        <v>392</v>
      </c>
      <c r="AD245" s="120" t="s">
        <v>392</v>
      </c>
      <c r="AE245" s="120" t="s">
        <v>392</v>
      </c>
      <c r="AF245" s="37" t="s">
        <v>392</v>
      </c>
      <c r="AG245" s="37" t="s">
        <v>392</v>
      </c>
      <c r="AH245" s="169">
        <v>0</v>
      </c>
      <c r="AI245" s="37" t="s">
        <v>456</v>
      </c>
      <c r="AJ245" s="169">
        <v>0</v>
      </c>
      <c r="AK245" s="37" t="s">
        <v>456</v>
      </c>
      <c r="AL245" s="169">
        <v>0</v>
      </c>
      <c r="AM245" s="37" t="s">
        <v>456</v>
      </c>
      <c r="AN245" s="169">
        <v>0</v>
      </c>
      <c r="AO245" s="37" t="s">
        <v>456</v>
      </c>
      <c r="AP245" s="45">
        <v>0</v>
      </c>
      <c r="AQ245" s="175">
        <f t="shared" si="181"/>
        <v>0</v>
      </c>
      <c r="AR245" s="45">
        <f t="shared" si="140"/>
        <v>0</v>
      </c>
      <c r="AS245" s="34">
        <f t="shared" si="193"/>
        <v>0</v>
      </c>
      <c r="AT245" s="149">
        <v>0</v>
      </c>
      <c r="AU245" s="149">
        <v>0</v>
      </c>
      <c r="AV245" s="149">
        <v>0</v>
      </c>
      <c r="AW245" s="45">
        <f t="shared" si="141"/>
        <v>0</v>
      </c>
      <c r="AX245" s="45">
        <v>0</v>
      </c>
      <c r="AY245" s="45">
        <v>0</v>
      </c>
      <c r="AZ245" s="45">
        <v>0</v>
      </c>
      <c r="BA245" s="45">
        <v>0</v>
      </c>
      <c r="BB245" s="34">
        <f t="shared" si="194"/>
        <v>0</v>
      </c>
      <c r="BC245" s="149">
        <v>0</v>
      </c>
      <c r="BD245" s="37" t="s">
        <v>456</v>
      </c>
      <c r="BE245" s="45">
        <f t="shared" si="142"/>
        <v>0</v>
      </c>
      <c r="BF245" s="45">
        <f t="shared" si="143"/>
        <v>0</v>
      </c>
      <c r="BG245" s="45">
        <f t="shared" si="144"/>
        <v>0</v>
      </c>
      <c r="BH245" s="46">
        <v>0</v>
      </c>
      <c r="BI245" s="46">
        <v>0</v>
      </c>
      <c r="BJ245" s="46">
        <v>0</v>
      </c>
      <c r="BK245" s="46">
        <v>0</v>
      </c>
      <c r="BL245" s="46">
        <v>0</v>
      </c>
      <c r="BM245" s="46">
        <v>0</v>
      </c>
      <c r="BN245" s="46">
        <v>0</v>
      </c>
      <c r="BO245" s="46">
        <v>0</v>
      </c>
      <c r="BP245" s="46">
        <v>0</v>
      </c>
      <c r="BQ245" s="45">
        <f t="shared" si="145"/>
        <v>0</v>
      </c>
      <c r="BR245" s="47">
        <f t="shared" si="195"/>
        <v>0</v>
      </c>
      <c r="BS245" s="45">
        <f t="shared" si="146"/>
        <v>0</v>
      </c>
      <c r="BT245" s="45">
        <f t="shared" si="147"/>
        <v>0</v>
      </c>
      <c r="BU245" s="45">
        <f t="shared" si="148"/>
        <v>0</v>
      </c>
      <c r="BV245" s="45">
        <f t="shared" si="149"/>
        <v>0</v>
      </c>
      <c r="BW245" s="45">
        <v>0</v>
      </c>
      <c r="BX245" s="45">
        <v>0</v>
      </c>
      <c r="BY245" s="45">
        <f t="shared" si="150"/>
        <v>0</v>
      </c>
      <c r="BZ245" s="45">
        <v>0</v>
      </c>
      <c r="CA245" s="45">
        <v>0</v>
      </c>
      <c r="CB245" s="45">
        <f t="shared" si="151"/>
        <v>0</v>
      </c>
      <c r="CC245" s="45">
        <v>0</v>
      </c>
      <c r="CD245" s="45">
        <v>0</v>
      </c>
      <c r="CE245" s="45">
        <f t="shared" si="152"/>
        <v>0</v>
      </c>
      <c r="CF245" s="45">
        <v>0</v>
      </c>
      <c r="CG245" s="45">
        <v>0</v>
      </c>
      <c r="CH245" s="45">
        <v>0</v>
      </c>
      <c r="CI245" s="45">
        <v>0</v>
      </c>
      <c r="CJ245" s="48"/>
      <c r="CK245" s="48"/>
      <c r="CL245" s="45">
        <v>0</v>
      </c>
      <c r="CM245" s="45">
        <v>0</v>
      </c>
      <c r="CN245" s="45">
        <f t="shared" si="153"/>
        <v>0</v>
      </c>
      <c r="CO245" s="115" t="s">
        <v>456</v>
      </c>
      <c r="CP245" s="45">
        <f t="shared" si="154"/>
        <v>0</v>
      </c>
      <c r="CQ245" s="45">
        <f t="shared" si="155"/>
        <v>0</v>
      </c>
      <c r="CR245" s="45">
        <f t="shared" si="156"/>
        <v>0</v>
      </c>
      <c r="CS245" s="45">
        <v>0</v>
      </c>
      <c r="CT245" s="45">
        <v>0</v>
      </c>
      <c r="CU245" s="45">
        <v>0</v>
      </c>
      <c r="CV245" s="45">
        <v>0</v>
      </c>
      <c r="CW245" s="45">
        <v>0</v>
      </c>
      <c r="CX245" s="45">
        <v>0</v>
      </c>
      <c r="CY245" s="45">
        <f t="shared" si="157"/>
        <v>0</v>
      </c>
      <c r="CZ245" s="115" t="s">
        <v>456</v>
      </c>
      <c r="DA245" s="45">
        <v>0</v>
      </c>
      <c r="DB245" s="45">
        <f t="shared" si="158"/>
        <v>0</v>
      </c>
      <c r="DC245" s="37" t="s">
        <v>456</v>
      </c>
      <c r="DD245" s="45">
        <v>0</v>
      </c>
      <c r="DE245" s="45">
        <v>0</v>
      </c>
      <c r="DF245" s="45">
        <v>0</v>
      </c>
      <c r="DG245" s="45">
        <v>0</v>
      </c>
      <c r="DH245" s="48"/>
      <c r="DI245" s="48"/>
      <c r="DJ245" s="48"/>
      <c r="DK245" s="46">
        <v>0</v>
      </c>
      <c r="DL245" s="46" t="s">
        <v>392</v>
      </c>
      <c r="DM245" s="46" t="s">
        <v>392</v>
      </c>
      <c r="DN245" s="46">
        <v>0</v>
      </c>
    </row>
    <row r="246" spans="1:118" s="27" customFormat="1">
      <c r="A246" s="26" t="s">
        <v>345</v>
      </c>
      <c r="B246" s="26" t="s">
        <v>391</v>
      </c>
      <c r="C246" s="26" t="s">
        <v>19</v>
      </c>
      <c r="D246" s="46">
        <v>161</v>
      </c>
      <c r="E246" s="45">
        <f t="shared" si="198"/>
        <v>4</v>
      </c>
      <c r="F246" s="26">
        <v>4</v>
      </c>
      <c r="G246" s="34">
        <f>(F246/E246)*100</f>
        <v>100</v>
      </c>
      <c r="H246" s="26">
        <v>0</v>
      </c>
      <c r="I246" s="34">
        <f>(H246/E246)*100</f>
        <v>0</v>
      </c>
      <c r="J246" s="26">
        <v>4</v>
      </c>
      <c r="K246" s="34">
        <f t="shared" si="188"/>
        <v>2.4844720496894408</v>
      </c>
      <c r="L246" s="26">
        <v>28</v>
      </c>
      <c r="M246" s="26">
        <v>19</v>
      </c>
      <c r="N246" s="47">
        <f t="shared" si="189"/>
        <v>11.801242236024844</v>
      </c>
      <c r="O246" s="26">
        <v>0</v>
      </c>
      <c r="P246" s="26">
        <v>0</v>
      </c>
      <c r="Q246" s="34">
        <f t="shared" si="190"/>
        <v>0</v>
      </c>
      <c r="R246" s="46">
        <f t="shared" si="199"/>
        <v>3</v>
      </c>
      <c r="S246" s="26">
        <v>3</v>
      </c>
      <c r="T246" s="34">
        <f>(S246/R246)*100</f>
        <v>100</v>
      </c>
      <c r="U246" s="26">
        <v>0</v>
      </c>
      <c r="V246" s="34">
        <f>(U246/R246)*100</f>
        <v>0</v>
      </c>
      <c r="W246" s="46">
        <v>0</v>
      </c>
      <c r="X246" s="26">
        <v>2</v>
      </c>
      <c r="Y246" s="34">
        <f t="shared" si="191"/>
        <v>1.2422360248447204</v>
      </c>
      <c r="Z246" s="46">
        <v>0</v>
      </c>
      <c r="AA246" s="34">
        <f t="shared" si="192"/>
        <v>0</v>
      </c>
      <c r="AB246" s="120" t="s">
        <v>392</v>
      </c>
      <c r="AC246" s="120" t="s">
        <v>392</v>
      </c>
      <c r="AD246" s="120" t="s">
        <v>392</v>
      </c>
      <c r="AE246" s="120" t="s">
        <v>392</v>
      </c>
      <c r="AF246" s="37" t="s">
        <v>392</v>
      </c>
      <c r="AG246" s="37" t="s">
        <v>392</v>
      </c>
      <c r="AH246" s="169">
        <v>1</v>
      </c>
      <c r="AI246" s="34">
        <f>(AH246/S246)*100</f>
        <v>33.333333333333329</v>
      </c>
      <c r="AJ246" s="169">
        <v>0</v>
      </c>
      <c r="AK246" s="37" t="s">
        <v>456</v>
      </c>
      <c r="AL246" s="169">
        <v>1</v>
      </c>
      <c r="AM246" s="34">
        <f>(AL246/X246)*100</f>
        <v>50</v>
      </c>
      <c r="AN246" s="169">
        <v>0</v>
      </c>
      <c r="AO246" s="37" t="s">
        <v>456</v>
      </c>
      <c r="AP246" s="45">
        <v>1</v>
      </c>
      <c r="AQ246" s="176">
        <f t="shared" si="181"/>
        <v>0.6211180124223602</v>
      </c>
      <c r="AR246" s="45">
        <f t="shared" ref="AR246:AR309" si="200">AT246+AU246+AV246</f>
        <v>0</v>
      </c>
      <c r="AS246" s="34">
        <f t="shared" si="193"/>
        <v>0</v>
      </c>
      <c r="AT246" s="149">
        <v>0</v>
      </c>
      <c r="AU246" s="149">
        <v>0</v>
      </c>
      <c r="AV246" s="149">
        <v>0</v>
      </c>
      <c r="AW246" s="45">
        <f t="shared" ref="AW246:AW309" si="201">AX246+AY246+AZ246</f>
        <v>0</v>
      </c>
      <c r="AX246" s="45">
        <v>0</v>
      </c>
      <c r="AY246" s="45">
        <v>0</v>
      </c>
      <c r="AZ246" s="45">
        <v>0</v>
      </c>
      <c r="BA246" s="45">
        <v>0</v>
      </c>
      <c r="BB246" s="34">
        <f t="shared" si="194"/>
        <v>0</v>
      </c>
      <c r="BC246" s="149">
        <v>0</v>
      </c>
      <c r="BD246" s="37" t="s">
        <v>456</v>
      </c>
      <c r="BE246" s="45">
        <f t="shared" ref="BE246:BE309" si="202">BH246+BK246+BN246</f>
        <v>0</v>
      </c>
      <c r="BF246" s="45">
        <f t="shared" ref="BF246:BF309" si="203">BI246+BL246+BO246</f>
        <v>0</v>
      </c>
      <c r="BG246" s="45">
        <f t="shared" ref="BG246:BG309" si="204">BJ246+BM246+BP246</f>
        <v>0</v>
      </c>
      <c r="BH246" s="46">
        <v>0</v>
      </c>
      <c r="BI246" s="46">
        <v>0</v>
      </c>
      <c r="BJ246" s="46">
        <v>0</v>
      </c>
      <c r="BK246" s="46">
        <v>0</v>
      </c>
      <c r="BL246" s="46">
        <v>0</v>
      </c>
      <c r="BM246" s="46">
        <v>0</v>
      </c>
      <c r="BN246" s="46">
        <v>0</v>
      </c>
      <c r="BO246" s="46">
        <v>0</v>
      </c>
      <c r="BP246" s="46">
        <v>0</v>
      </c>
      <c r="BQ246" s="45">
        <f t="shared" ref="BQ246:BQ309" si="205">BS246+CE246</f>
        <v>0</v>
      </c>
      <c r="BR246" s="47">
        <f t="shared" si="195"/>
        <v>0</v>
      </c>
      <c r="BS246" s="45">
        <f t="shared" ref="BS246:BS309" si="206">BT246+BU246</f>
        <v>0</v>
      </c>
      <c r="BT246" s="45">
        <f t="shared" ref="BT246:BT309" si="207">BW246+BZ246+CC246</f>
        <v>0</v>
      </c>
      <c r="BU246" s="45">
        <f t="shared" ref="BU246:BU309" si="208">BX246+CA246+CD246</f>
        <v>0</v>
      </c>
      <c r="BV246" s="45">
        <f t="shared" ref="BV246:BV309" si="209">BW246+BX246</f>
        <v>0</v>
      </c>
      <c r="BW246" s="45">
        <v>0</v>
      </c>
      <c r="BX246" s="45">
        <v>0</v>
      </c>
      <c r="BY246" s="45">
        <f t="shared" ref="BY246:BY309" si="210">BZ246+CA246</f>
        <v>0</v>
      </c>
      <c r="BZ246" s="45">
        <v>0</v>
      </c>
      <c r="CA246" s="45">
        <v>0</v>
      </c>
      <c r="CB246" s="45">
        <f t="shared" ref="CB246:CB309" si="211">CC246+CD246</f>
        <v>0</v>
      </c>
      <c r="CC246" s="45">
        <v>0</v>
      </c>
      <c r="CD246" s="45">
        <v>0</v>
      </c>
      <c r="CE246" s="45">
        <f t="shared" ref="CE246:CE309" si="212">CF246+CG246+CH246+CI246</f>
        <v>0</v>
      </c>
      <c r="CF246" s="45">
        <v>0</v>
      </c>
      <c r="CG246" s="45">
        <v>0</v>
      </c>
      <c r="CH246" s="45">
        <v>0</v>
      </c>
      <c r="CI246" s="45">
        <v>0</v>
      </c>
      <c r="CJ246" s="48"/>
      <c r="CK246" s="48"/>
      <c r="CL246" s="45">
        <v>0</v>
      </c>
      <c r="CM246" s="45">
        <v>0</v>
      </c>
      <c r="CN246" s="45">
        <f t="shared" ref="CN246:CN309" si="213">CP246+CQ246+CR246</f>
        <v>0</v>
      </c>
      <c r="CO246" s="115" t="s">
        <v>456</v>
      </c>
      <c r="CP246" s="45">
        <f t="shared" ref="CP246:CP309" si="214">CS246+CV246</f>
        <v>0</v>
      </c>
      <c r="CQ246" s="45">
        <f t="shared" ref="CQ246:CQ309" si="215">CT246+CW246</f>
        <v>0</v>
      </c>
      <c r="CR246" s="45">
        <f t="shared" ref="CR246:CR309" si="216">CU246+CX246</f>
        <v>0</v>
      </c>
      <c r="CS246" s="45">
        <v>0</v>
      </c>
      <c r="CT246" s="45">
        <v>0</v>
      </c>
      <c r="CU246" s="45">
        <v>0</v>
      </c>
      <c r="CV246" s="45">
        <v>0</v>
      </c>
      <c r="CW246" s="45">
        <v>0</v>
      </c>
      <c r="CX246" s="45">
        <v>0</v>
      </c>
      <c r="CY246" s="45">
        <f t="shared" ref="CY246:CY309" si="217">BQ246-CN246</f>
        <v>0</v>
      </c>
      <c r="CZ246" s="115" t="s">
        <v>456</v>
      </c>
      <c r="DA246" s="45">
        <v>0</v>
      </c>
      <c r="DB246" s="45">
        <f t="shared" ref="DB246:DB309" si="218">SUM(DD246:DG246)</f>
        <v>0</v>
      </c>
      <c r="DC246" s="37" t="s">
        <v>456</v>
      </c>
      <c r="DD246" s="45">
        <v>0</v>
      </c>
      <c r="DE246" s="45">
        <v>0</v>
      </c>
      <c r="DF246" s="45">
        <v>0</v>
      </c>
      <c r="DG246" s="45">
        <v>0</v>
      </c>
      <c r="DH246" s="48"/>
      <c r="DI246" s="48"/>
      <c r="DJ246" s="48"/>
      <c r="DK246" s="46">
        <v>0</v>
      </c>
      <c r="DL246" s="46" t="s">
        <v>392</v>
      </c>
      <c r="DM246" s="46" t="s">
        <v>392</v>
      </c>
      <c r="DN246" s="46">
        <v>3</v>
      </c>
    </row>
    <row r="247" spans="1:118" s="27" customFormat="1">
      <c r="A247" s="26" t="s">
        <v>187</v>
      </c>
      <c r="B247" s="26" t="s">
        <v>210</v>
      </c>
      <c r="C247" s="26" t="s">
        <v>31</v>
      </c>
      <c r="D247" s="46">
        <v>41</v>
      </c>
      <c r="E247" s="45">
        <f t="shared" si="198"/>
        <v>3</v>
      </c>
      <c r="F247" s="46">
        <v>3</v>
      </c>
      <c r="G247" s="34">
        <f>(F247/E247)*100</f>
        <v>100</v>
      </c>
      <c r="H247" s="46">
        <v>0</v>
      </c>
      <c r="I247" s="34">
        <f>(H247/E247)*100</f>
        <v>0</v>
      </c>
      <c r="J247" s="46">
        <v>3</v>
      </c>
      <c r="K247" s="34">
        <f t="shared" ref="K247:K264" si="219">(J247/D247)*100</f>
        <v>7.3170731707317067</v>
      </c>
      <c r="L247" s="46">
        <v>43</v>
      </c>
      <c r="M247" s="46">
        <v>11</v>
      </c>
      <c r="N247" s="47">
        <f t="shared" ref="N247:N264" si="220">(M247/D247)*100</f>
        <v>26.829268292682929</v>
      </c>
      <c r="O247" s="46">
        <v>9</v>
      </c>
      <c r="P247" s="46">
        <v>4</v>
      </c>
      <c r="Q247" s="34">
        <f t="shared" ref="Q247:Q264" si="221">(P247/D247)*100</f>
        <v>9.7560975609756095</v>
      </c>
      <c r="R247" s="46">
        <f t="shared" si="199"/>
        <v>0</v>
      </c>
      <c r="S247" s="46">
        <v>0</v>
      </c>
      <c r="T247" s="37" t="s">
        <v>456</v>
      </c>
      <c r="U247" s="46">
        <v>0</v>
      </c>
      <c r="V247" s="37" t="s">
        <v>456</v>
      </c>
      <c r="W247" s="46">
        <v>0</v>
      </c>
      <c r="X247" s="46">
        <v>0</v>
      </c>
      <c r="Y247" s="34">
        <f t="shared" ref="Y247:Y264" si="222">((X247)/D247)*100</f>
        <v>0</v>
      </c>
      <c r="Z247" s="46">
        <v>0</v>
      </c>
      <c r="AA247" s="34">
        <f t="shared" ref="AA247:AA278" si="223">((Z247)/D247)*100</f>
        <v>0</v>
      </c>
      <c r="AB247" s="42"/>
      <c r="AC247" s="42"/>
      <c r="AD247" s="42"/>
      <c r="AE247" s="42"/>
      <c r="AF247" s="34"/>
      <c r="AG247" s="34"/>
      <c r="AH247" s="45">
        <v>0</v>
      </c>
      <c r="AI247" s="37" t="s">
        <v>456</v>
      </c>
      <c r="AJ247" s="45">
        <v>0</v>
      </c>
      <c r="AK247" s="37" t="s">
        <v>456</v>
      </c>
      <c r="AL247" s="45">
        <v>0</v>
      </c>
      <c r="AM247" s="37" t="s">
        <v>456</v>
      </c>
      <c r="AN247" s="45">
        <v>0</v>
      </c>
      <c r="AO247" s="37" t="s">
        <v>456</v>
      </c>
      <c r="AP247" s="45">
        <v>0</v>
      </c>
      <c r="AQ247" s="175">
        <f t="shared" si="181"/>
        <v>0</v>
      </c>
      <c r="AR247" s="45">
        <f t="shared" si="200"/>
        <v>2</v>
      </c>
      <c r="AS247" s="34">
        <f t="shared" ref="AS247:AS278" si="224">((AR247)/D247)*100</f>
        <v>4.8780487804878048</v>
      </c>
      <c r="AT247" s="149">
        <v>0</v>
      </c>
      <c r="AU247" s="149">
        <v>2</v>
      </c>
      <c r="AV247" s="149">
        <v>0</v>
      </c>
      <c r="AW247" s="45">
        <f t="shared" si="201"/>
        <v>1</v>
      </c>
      <c r="AX247" s="45">
        <v>0</v>
      </c>
      <c r="AY247" s="45">
        <v>1</v>
      </c>
      <c r="AZ247" s="45">
        <v>0</v>
      </c>
      <c r="BA247" s="45">
        <v>1</v>
      </c>
      <c r="BB247" s="34">
        <f t="shared" ref="BB247:BB278" si="225">((BA247)/D247)*100</f>
        <v>2.4390243902439024</v>
      </c>
      <c r="BC247" s="149"/>
      <c r="BD247" s="34">
        <f>(BC247/BA247)*100</f>
        <v>0</v>
      </c>
      <c r="BE247" s="45">
        <f t="shared" si="202"/>
        <v>0</v>
      </c>
      <c r="BF247" s="45">
        <f t="shared" si="203"/>
        <v>0</v>
      </c>
      <c r="BG247" s="45">
        <f t="shared" si="204"/>
        <v>1</v>
      </c>
      <c r="BH247" s="46">
        <v>0</v>
      </c>
      <c r="BI247" s="46">
        <v>0</v>
      </c>
      <c r="BJ247" s="46">
        <v>0</v>
      </c>
      <c r="BK247" s="46">
        <v>0</v>
      </c>
      <c r="BL247" s="46">
        <v>0</v>
      </c>
      <c r="BM247" s="46">
        <v>1</v>
      </c>
      <c r="BN247" s="46">
        <v>0</v>
      </c>
      <c r="BO247" s="46">
        <v>0</v>
      </c>
      <c r="BP247" s="46">
        <v>0</v>
      </c>
      <c r="BQ247" s="45">
        <f t="shared" si="205"/>
        <v>0</v>
      </c>
      <c r="BR247" s="47">
        <f t="shared" ref="BR247:BR278" si="226">(BQ247/D247)*100</f>
        <v>0</v>
      </c>
      <c r="BS247" s="45">
        <f t="shared" si="206"/>
        <v>0</v>
      </c>
      <c r="BT247" s="45">
        <f t="shared" si="207"/>
        <v>0</v>
      </c>
      <c r="BU247" s="45">
        <f t="shared" si="208"/>
        <v>0</v>
      </c>
      <c r="BV247" s="45">
        <f t="shared" si="209"/>
        <v>0</v>
      </c>
      <c r="BW247" s="45">
        <v>0</v>
      </c>
      <c r="BX247" s="45">
        <v>0</v>
      </c>
      <c r="BY247" s="45">
        <f t="shared" si="210"/>
        <v>0</v>
      </c>
      <c r="BZ247" s="45">
        <v>0</v>
      </c>
      <c r="CA247" s="45">
        <v>0</v>
      </c>
      <c r="CB247" s="45">
        <f t="shared" si="211"/>
        <v>0</v>
      </c>
      <c r="CC247" s="45">
        <v>0</v>
      </c>
      <c r="CD247" s="45">
        <v>0</v>
      </c>
      <c r="CE247" s="45">
        <f t="shared" si="212"/>
        <v>0</v>
      </c>
      <c r="CF247" s="45">
        <v>0</v>
      </c>
      <c r="CG247" s="45">
        <v>0</v>
      </c>
      <c r="CH247" s="45">
        <v>0</v>
      </c>
      <c r="CI247" s="45">
        <v>0</v>
      </c>
      <c r="CJ247" s="48"/>
      <c r="CK247" s="48"/>
      <c r="CL247" s="45">
        <v>0</v>
      </c>
      <c r="CM247" s="45">
        <v>0</v>
      </c>
      <c r="CN247" s="45">
        <f t="shared" si="213"/>
        <v>0</v>
      </c>
      <c r="CO247" s="115" t="s">
        <v>456</v>
      </c>
      <c r="CP247" s="45">
        <f t="shared" si="214"/>
        <v>0</v>
      </c>
      <c r="CQ247" s="45">
        <f t="shared" si="215"/>
        <v>0</v>
      </c>
      <c r="CR247" s="45">
        <f t="shared" si="216"/>
        <v>0</v>
      </c>
      <c r="CS247" s="45">
        <v>0</v>
      </c>
      <c r="CT247" s="45">
        <v>0</v>
      </c>
      <c r="CU247" s="45">
        <v>0</v>
      </c>
      <c r="CV247" s="45">
        <v>0</v>
      </c>
      <c r="CW247" s="45">
        <v>0</v>
      </c>
      <c r="CX247" s="45">
        <v>0</v>
      </c>
      <c r="CY247" s="45">
        <f t="shared" si="217"/>
        <v>0</v>
      </c>
      <c r="CZ247" s="115" t="s">
        <v>456</v>
      </c>
      <c r="DA247" s="45">
        <v>0</v>
      </c>
      <c r="DB247" s="45">
        <f t="shared" si="218"/>
        <v>0</v>
      </c>
      <c r="DC247" s="37" t="s">
        <v>456</v>
      </c>
      <c r="DD247" s="45">
        <v>0</v>
      </c>
      <c r="DE247" s="45">
        <v>0</v>
      </c>
      <c r="DF247" s="45">
        <v>0</v>
      </c>
      <c r="DG247" s="45">
        <v>0</v>
      </c>
      <c r="DH247" s="48"/>
      <c r="DI247" s="48"/>
      <c r="DJ247" s="48"/>
      <c r="DK247" s="46">
        <v>0</v>
      </c>
      <c r="DL247" s="46">
        <v>0</v>
      </c>
      <c r="DM247" s="46">
        <v>0</v>
      </c>
      <c r="DN247" s="46">
        <v>0</v>
      </c>
    </row>
    <row r="248" spans="1:118" s="27" customFormat="1">
      <c r="A248" s="26" t="s">
        <v>188</v>
      </c>
      <c r="B248" s="26" t="s">
        <v>210</v>
      </c>
      <c r="C248" s="26" t="s">
        <v>31</v>
      </c>
      <c r="D248" s="46">
        <v>32</v>
      </c>
      <c r="E248" s="45">
        <f t="shared" si="198"/>
        <v>0</v>
      </c>
      <c r="F248" s="46">
        <v>0</v>
      </c>
      <c r="G248" s="37" t="s">
        <v>456</v>
      </c>
      <c r="H248" s="46">
        <v>0</v>
      </c>
      <c r="I248" s="37" t="s">
        <v>456</v>
      </c>
      <c r="J248" s="46">
        <v>0</v>
      </c>
      <c r="K248" s="34">
        <f t="shared" si="219"/>
        <v>0</v>
      </c>
      <c r="L248" s="46">
        <v>40</v>
      </c>
      <c r="M248" s="46">
        <v>18</v>
      </c>
      <c r="N248" s="47">
        <f t="shared" si="220"/>
        <v>56.25</v>
      </c>
      <c r="O248" s="46">
        <v>7</v>
      </c>
      <c r="P248" s="46">
        <v>4</v>
      </c>
      <c r="Q248" s="34">
        <f t="shared" si="221"/>
        <v>12.5</v>
      </c>
      <c r="R248" s="46">
        <f t="shared" si="199"/>
        <v>1</v>
      </c>
      <c r="S248" s="46">
        <v>1</v>
      </c>
      <c r="T248" s="34">
        <f>(S248/R248)*100</f>
        <v>100</v>
      </c>
      <c r="U248" s="46">
        <v>0</v>
      </c>
      <c r="V248" s="34">
        <f>(U248/R248)*100</f>
        <v>0</v>
      </c>
      <c r="W248" s="46">
        <v>0</v>
      </c>
      <c r="X248" s="46">
        <v>1</v>
      </c>
      <c r="Y248" s="34">
        <f t="shared" si="222"/>
        <v>3.125</v>
      </c>
      <c r="Z248" s="46">
        <v>0</v>
      </c>
      <c r="AA248" s="34">
        <f t="shared" si="223"/>
        <v>0</v>
      </c>
      <c r="AB248" s="42">
        <v>49.72</v>
      </c>
      <c r="AC248" s="42"/>
      <c r="AD248" s="42">
        <v>248.59</v>
      </c>
      <c r="AE248" s="42"/>
      <c r="AF248" s="34">
        <v>5</v>
      </c>
      <c r="AG248" s="34"/>
      <c r="AH248" s="45">
        <v>0</v>
      </c>
      <c r="AI248" s="34">
        <f>(AH248/S248)*100</f>
        <v>0</v>
      </c>
      <c r="AJ248" s="45">
        <v>0</v>
      </c>
      <c r="AK248" s="37" t="s">
        <v>456</v>
      </c>
      <c r="AL248" s="45">
        <v>0</v>
      </c>
      <c r="AM248" s="34">
        <f>(AL248/X248)*100</f>
        <v>0</v>
      </c>
      <c r="AN248" s="45">
        <v>0</v>
      </c>
      <c r="AO248" s="37" t="s">
        <v>456</v>
      </c>
      <c r="AP248" s="45">
        <v>0</v>
      </c>
      <c r="AQ248" s="175">
        <f t="shared" si="181"/>
        <v>0</v>
      </c>
      <c r="AR248" s="45">
        <f t="shared" si="200"/>
        <v>0</v>
      </c>
      <c r="AS248" s="34">
        <f t="shared" si="224"/>
        <v>0</v>
      </c>
      <c r="AT248" s="149">
        <v>0</v>
      </c>
      <c r="AU248" s="149">
        <v>0</v>
      </c>
      <c r="AV248" s="149">
        <v>0</v>
      </c>
      <c r="AW248" s="45">
        <f t="shared" si="201"/>
        <v>0</v>
      </c>
      <c r="AX248" s="45">
        <v>0</v>
      </c>
      <c r="AY248" s="45">
        <v>0</v>
      </c>
      <c r="AZ248" s="45">
        <v>0</v>
      </c>
      <c r="BA248" s="45">
        <v>0</v>
      </c>
      <c r="BB248" s="34">
        <f t="shared" si="225"/>
        <v>0</v>
      </c>
      <c r="BC248" s="149"/>
      <c r="BD248" s="37" t="s">
        <v>456</v>
      </c>
      <c r="BE248" s="45">
        <f t="shared" si="202"/>
        <v>0</v>
      </c>
      <c r="BF248" s="45">
        <f t="shared" si="203"/>
        <v>0</v>
      </c>
      <c r="BG248" s="45">
        <f t="shared" si="204"/>
        <v>0</v>
      </c>
      <c r="BH248" s="46">
        <v>0</v>
      </c>
      <c r="BI248" s="46">
        <v>0</v>
      </c>
      <c r="BJ248" s="46">
        <v>0</v>
      </c>
      <c r="BK248" s="46">
        <v>0</v>
      </c>
      <c r="BL248" s="46">
        <v>0</v>
      </c>
      <c r="BM248" s="46">
        <v>0</v>
      </c>
      <c r="BN248" s="46">
        <v>0</v>
      </c>
      <c r="BO248" s="46">
        <v>0</v>
      </c>
      <c r="BP248" s="46">
        <v>0</v>
      </c>
      <c r="BQ248" s="45">
        <f t="shared" si="205"/>
        <v>0</v>
      </c>
      <c r="BR248" s="47">
        <f t="shared" si="226"/>
        <v>0</v>
      </c>
      <c r="BS248" s="45">
        <f t="shared" si="206"/>
        <v>0</v>
      </c>
      <c r="BT248" s="45">
        <f t="shared" si="207"/>
        <v>0</v>
      </c>
      <c r="BU248" s="45">
        <f t="shared" si="208"/>
        <v>0</v>
      </c>
      <c r="BV248" s="45">
        <f t="shared" si="209"/>
        <v>0</v>
      </c>
      <c r="BW248" s="45">
        <v>0</v>
      </c>
      <c r="BX248" s="45">
        <v>0</v>
      </c>
      <c r="BY248" s="45">
        <f t="shared" si="210"/>
        <v>0</v>
      </c>
      <c r="BZ248" s="45">
        <v>0</v>
      </c>
      <c r="CA248" s="45">
        <v>0</v>
      </c>
      <c r="CB248" s="45">
        <f t="shared" si="211"/>
        <v>0</v>
      </c>
      <c r="CC248" s="45">
        <v>0</v>
      </c>
      <c r="CD248" s="45">
        <v>0</v>
      </c>
      <c r="CE248" s="45">
        <f t="shared" si="212"/>
        <v>0</v>
      </c>
      <c r="CF248" s="45">
        <v>0</v>
      </c>
      <c r="CG248" s="45">
        <v>0</v>
      </c>
      <c r="CH248" s="45">
        <v>0</v>
      </c>
      <c r="CI248" s="45">
        <v>0</v>
      </c>
      <c r="CJ248" s="48"/>
      <c r="CK248" s="48"/>
      <c r="CL248" s="45">
        <v>0</v>
      </c>
      <c r="CM248" s="45">
        <v>0</v>
      </c>
      <c r="CN248" s="45">
        <f t="shared" si="213"/>
        <v>0</v>
      </c>
      <c r="CO248" s="115" t="s">
        <v>456</v>
      </c>
      <c r="CP248" s="45">
        <f t="shared" si="214"/>
        <v>0</v>
      </c>
      <c r="CQ248" s="45">
        <f t="shared" si="215"/>
        <v>0</v>
      </c>
      <c r="CR248" s="45">
        <f t="shared" si="216"/>
        <v>0</v>
      </c>
      <c r="CS248" s="45">
        <v>0</v>
      </c>
      <c r="CT248" s="45">
        <v>0</v>
      </c>
      <c r="CU248" s="45">
        <v>0</v>
      </c>
      <c r="CV248" s="45">
        <v>0</v>
      </c>
      <c r="CW248" s="45">
        <v>0</v>
      </c>
      <c r="CX248" s="45">
        <v>0</v>
      </c>
      <c r="CY248" s="45">
        <f t="shared" si="217"/>
        <v>0</v>
      </c>
      <c r="CZ248" s="115" t="s">
        <v>456</v>
      </c>
      <c r="DA248" s="45">
        <v>0</v>
      </c>
      <c r="DB248" s="45">
        <f t="shared" si="218"/>
        <v>0</v>
      </c>
      <c r="DC248" s="37" t="s">
        <v>456</v>
      </c>
      <c r="DD248" s="45">
        <v>0</v>
      </c>
      <c r="DE248" s="45">
        <v>0</v>
      </c>
      <c r="DF248" s="45">
        <v>0</v>
      </c>
      <c r="DG248" s="45">
        <v>0</v>
      </c>
      <c r="DH248" s="48"/>
      <c r="DI248" s="48"/>
      <c r="DJ248" s="48"/>
      <c r="DK248" s="46">
        <v>0</v>
      </c>
      <c r="DL248" s="46">
        <v>0</v>
      </c>
      <c r="DM248" s="46">
        <v>0</v>
      </c>
      <c r="DN248" s="46">
        <v>1</v>
      </c>
    </row>
    <row r="249" spans="1:118" s="27" customFormat="1">
      <c r="A249" s="26" t="s">
        <v>189</v>
      </c>
      <c r="B249" s="26" t="s">
        <v>210</v>
      </c>
      <c r="C249" s="26" t="s">
        <v>31</v>
      </c>
      <c r="D249" s="46">
        <v>18</v>
      </c>
      <c r="E249" s="45">
        <f t="shared" si="198"/>
        <v>2</v>
      </c>
      <c r="F249" s="46">
        <v>2</v>
      </c>
      <c r="G249" s="34">
        <f>(F249/E249)*100</f>
        <v>100</v>
      </c>
      <c r="H249" s="46">
        <v>0</v>
      </c>
      <c r="I249" s="34">
        <f>(H249/E249)*100</f>
        <v>0</v>
      </c>
      <c r="J249" s="46">
        <v>2</v>
      </c>
      <c r="K249" s="34">
        <f t="shared" si="219"/>
        <v>11.111111111111111</v>
      </c>
      <c r="L249" s="46">
        <v>20</v>
      </c>
      <c r="M249" s="46">
        <v>6</v>
      </c>
      <c r="N249" s="47">
        <f t="shared" si="220"/>
        <v>33.333333333333329</v>
      </c>
      <c r="O249" s="46">
        <v>4</v>
      </c>
      <c r="P249" s="46">
        <v>4</v>
      </c>
      <c r="Q249" s="34">
        <f t="shared" si="221"/>
        <v>22.222222222222221</v>
      </c>
      <c r="R249" s="46">
        <f t="shared" si="199"/>
        <v>0</v>
      </c>
      <c r="S249" s="46">
        <v>0</v>
      </c>
      <c r="T249" s="37" t="s">
        <v>456</v>
      </c>
      <c r="U249" s="46">
        <v>0</v>
      </c>
      <c r="V249" s="37" t="s">
        <v>456</v>
      </c>
      <c r="W249" s="46">
        <v>0</v>
      </c>
      <c r="X249" s="46">
        <v>0</v>
      </c>
      <c r="Y249" s="34">
        <f t="shared" si="222"/>
        <v>0</v>
      </c>
      <c r="Z249" s="46">
        <v>0</v>
      </c>
      <c r="AA249" s="34">
        <f t="shared" si="223"/>
        <v>0</v>
      </c>
      <c r="AB249" s="42"/>
      <c r="AC249" s="42"/>
      <c r="AD249" s="42"/>
      <c r="AE249" s="42"/>
      <c r="AF249" s="34"/>
      <c r="AG249" s="34"/>
      <c r="AH249" s="45">
        <v>0</v>
      </c>
      <c r="AI249" s="37" t="s">
        <v>456</v>
      </c>
      <c r="AJ249" s="45">
        <v>0</v>
      </c>
      <c r="AK249" s="37" t="s">
        <v>456</v>
      </c>
      <c r="AL249" s="45">
        <v>0</v>
      </c>
      <c r="AM249" s="37" t="s">
        <v>456</v>
      </c>
      <c r="AN249" s="45">
        <v>0</v>
      </c>
      <c r="AO249" s="37" t="s">
        <v>456</v>
      </c>
      <c r="AP249" s="45">
        <v>0</v>
      </c>
      <c r="AQ249" s="175">
        <f t="shared" si="181"/>
        <v>0</v>
      </c>
      <c r="AR249" s="45">
        <f t="shared" si="200"/>
        <v>0</v>
      </c>
      <c r="AS249" s="34">
        <f t="shared" si="224"/>
        <v>0</v>
      </c>
      <c r="AT249" s="149">
        <v>0</v>
      </c>
      <c r="AU249" s="149">
        <v>0</v>
      </c>
      <c r="AV249" s="149">
        <v>0</v>
      </c>
      <c r="AW249" s="45">
        <f t="shared" si="201"/>
        <v>0</v>
      </c>
      <c r="AX249" s="45">
        <v>0</v>
      </c>
      <c r="AY249" s="45">
        <v>0</v>
      </c>
      <c r="AZ249" s="45">
        <v>0</v>
      </c>
      <c r="BA249" s="45">
        <v>0</v>
      </c>
      <c r="BB249" s="34">
        <f t="shared" si="225"/>
        <v>0</v>
      </c>
      <c r="BC249" s="149">
        <v>0</v>
      </c>
      <c r="BD249" s="37" t="s">
        <v>456</v>
      </c>
      <c r="BE249" s="45">
        <f t="shared" si="202"/>
        <v>0</v>
      </c>
      <c r="BF249" s="45">
        <f t="shared" si="203"/>
        <v>0</v>
      </c>
      <c r="BG249" s="45">
        <f t="shared" si="204"/>
        <v>0</v>
      </c>
      <c r="BH249" s="46">
        <v>0</v>
      </c>
      <c r="BI249" s="46">
        <v>0</v>
      </c>
      <c r="BJ249" s="46">
        <v>0</v>
      </c>
      <c r="BK249" s="46">
        <v>0</v>
      </c>
      <c r="BL249" s="46">
        <v>0</v>
      </c>
      <c r="BM249" s="46">
        <v>0</v>
      </c>
      <c r="BN249" s="46">
        <v>0</v>
      </c>
      <c r="BO249" s="46">
        <v>0</v>
      </c>
      <c r="BP249" s="46">
        <v>0</v>
      </c>
      <c r="BQ249" s="45">
        <f t="shared" si="205"/>
        <v>0</v>
      </c>
      <c r="BR249" s="47">
        <f t="shared" si="226"/>
        <v>0</v>
      </c>
      <c r="BS249" s="45">
        <f t="shared" si="206"/>
        <v>0</v>
      </c>
      <c r="BT249" s="45">
        <f t="shared" si="207"/>
        <v>0</v>
      </c>
      <c r="BU249" s="45">
        <f t="shared" si="208"/>
        <v>0</v>
      </c>
      <c r="BV249" s="45">
        <f t="shared" si="209"/>
        <v>0</v>
      </c>
      <c r="BW249" s="45">
        <v>0</v>
      </c>
      <c r="BX249" s="45">
        <v>0</v>
      </c>
      <c r="BY249" s="45">
        <f t="shared" si="210"/>
        <v>0</v>
      </c>
      <c r="BZ249" s="45">
        <v>0</v>
      </c>
      <c r="CA249" s="45">
        <v>0</v>
      </c>
      <c r="CB249" s="45">
        <f t="shared" si="211"/>
        <v>0</v>
      </c>
      <c r="CC249" s="45">
        <v>0</v>
      </c>
      <c r="CD249" s="45">
        <v>0</v>
      </c>
      <c r="CE249" s="45">
        <f t="shared" si="212"/>
        <v>0</v>
      </c>
      <c r="CF249" s="45">
        <v>0</v>
      </c>
      <c r="CG249" s="45">
        <v>0</v>
      </c>
      <c r="CH249" s="45">
        <v>0</v>
      </c>
      <c r="CI249" s="45">
        <v>0</v>
      </c>
      <c r="CJ249" s="48"/>
      <c r="CK249" s="48"/>
      <c r="CL249" s="45">
        <v>0</v>
      </c>
      <c r="CM249" s="45">
        <v>0</v>
      </c>
      <c r="CN249" s="45">
        <f t="shared" si="213"/>
        <v>0</v>
      </c>
      <c r="CO249" s="115" t="s">
        <v>456</v>
      </c>
      <c r="CP249" s="45">
        <f t="shared" si="214"/>
        <v>0</v>
      </c>
      <c r="CQ249" s="45">
        <f t="shared" si="215"/>
        <v>0</v>
      </c>
      <c r="CR249" s="45">
        <f t="shared" si="216"/>
        <v>0</v>
      </c>
      <c r="CS249" s="45">
        <v>0</v>
      </c>
      <c r="CT249" s="45">
        <v>0</v>
      </c>
      <c r="CU249" s="45">
        <v>0</v>
      </c>
      <c r="CV249" s="45">
        <v>0</v>
      </c>
      <c r="CW249" s="45">
        <v>0</v>
      </c>
      <c r="CX249" s="45">
        <v>0</v>
      </c>
      <c r="CY249" s="45">
        <f t="shared" si="217"/>
        <v>0</v>
      </c>
      <c r="CZ249" s="115" t="s">
        <v>456</v>
      </c>
      <c r="DA249" s="45">
        <v>0</v>
      </c>
      <c r="DB249" s="45">
        <f t="shared" si="218"/>
        <v>0</v>
      </c>
      <c r="DC249" s="37" t="s">
        <v>456</v>
      </c>
      <c r="DD249" s="45">
        <v>0</v>
      </c>
      <c r="DE249" s="45">
        <v>0</v>
      </c>
      <c r="DF249" s="45">
        <v>0</v>
      </c>
      <c r="DG249" s="45">
        <v>0</v>
      </c>
      <c r="DH249" s="48"/>
      <c r="DI249" s="48"/>
      <c r="DJ249" s="48"/>
      <c r="DK249" s="46">
        <v>0</v>
      </c>
      <c r="DL249" s="46">
        <v>0</v>
      </c>
      <c r="DM249" s="46">
        <v>0</v>
      </c>
      <c r="DN249" s="46">
        <v>0</v>
      </c>
    </row>
    <row r="250" spans="1:118" s="27" customFormat="1">
      <c r="A250" s="26" t="s">
        <v>190</v>
      </c>
      <c r="B250" s="26" t="s">
        <v>210</v>
      </c>
      <c r="C250" s="26" t="s">
        <v>31</v>
      </c>
      <c r="D250" s="46">
        <v>20</v>
      </c>
      <c r="E250" s="45">
        <f t="shared" si="198"/>
        <v>1</v>
      </c>
      <c r="F250" s="46">
        <v>1</v>
      </c>
      <c r="G250" s="34">
        <f>(F250/E250)*100</f>
        <v>100</v>
      </c>
      <c r="H250" s="46">
        <v>0</v>
      </c>
      <c r="I250" s="34">
        <f>(H250/E250)*100</f>
        <v>0</v>
      </c>
      <c r="J250" s="46">
        <v>1</v>
      </c>
      <c r="K250" s="34">
        <f t="shared" si="219"/>
        <v>5</v>
      </c>
      <c r="L250" s="46">
        <v>28</v>
      </c>
      <c r="M250" s="46">
        <v>8</v>
      </c>
      <c r="N250" s="47">
        <f t="shared" si="220"/>
        <v>40</v>
      </c>
      <c r="O250" s="46">
        <v>6</v>
      </c>
      <c r="P250" s="46">
        <v>3</v>
      </c>
      <c r="Q250" s="34">
        <f t="shared" si="221"/>
        <v>15</v>
      </c>
      <c r="R250" s="46">
        <f t="shared" si="199"/>
        <v>2</v>
      </c>
      <c r="S250" s="46">
        <v>2</v>
      </c>
      <c r="T250" s="34">
        <f t="shared" ref="T250:T257" si="227">(S250/R250)*100</f>
        <v>100</v>
      </c>
      <c r="U250" s="46">
        <v>0</v>
      </c>
      <c r="V250" s="34">
        <f t="shared" ref="V250:V257" si="228">(U250/R250)*100</f>
        <v>0</v>
      </c>
      <c r="W250" s="46">
        <v>1</v>
      </c>
      <c r="X250" s="46">
        <v>2</v>
      </c>
      <c r="Y250" s="34">
        <f t="shared" si="222"/>
        <v>10</v>
      </c>
      <c r="Z250" s="46">
        <v>1</v>
      </c>
      <c r="AA250" s="34">
        <f t="shared" si="223"/>
        <v>5</v>
      </c>
      <c r="AB250" s="42">
        <v>73.010000000000005</v>
      </c>
      <c r="AC250" s="42">
        <v>85.75</v>
      </c>
      <c r="AD250" s="42">
        <v>472.88</v>
      </c>
      <c r="AE250" s="42">
        <v>343</v>
      </c>
      <c r="AF250" s="34">
        <v>7</v>
      </c>
      <c r="AG250" s="34">
        <v>4</v>
      </c>
      <c r="AH250" s="45">
        <v>0</v>
      </c>
      <c r="AI250" s="34">
        <f t="shared" ref="AI250:AI257" si="229">(AH250/S250)*100</f>
        <v>0</v>
      </c>
      <c r="AJ250" s="45">
        <v>0</v>
      </c>
      <c r="AK250" s="34">
        <f>(AJ250/W250)*100</f>
        <v>0</v>
      </c>
      <c r="AL250" s="45">
        <v>0</v>
      </c>
      <c r="AM250" s="34">
        <f t="shared" ref="AM250:AM257" si="230">(AL250/X250)*100</f>
        <v>0</v>
      </c>
      <c r="AN250" s="45">
        <v>0</v>
      </c>
      <c r="AO250" s="34">
        <f>(AN250/Z250)*100</f>
        <v>0</v>
      </c>
      <c r="AP250" s="45">
        <v>0</v>
      </c>
      <c r="AQ250" s="175">
        <f t="shared" si="181"/>
        <v>0</v>
      </c>
      <c r="AR250" s="45">
        <f t="shared" si="200"/>
        <v>1</v>
      </c>
      <c r="AS250" s="34">
        <f t="shared" si="224"/>
        <v>5</v>
      </c>
      <c r="AT250" s="149">
        <v>0</v>
      </c>
      <c r="AU250" s="149">
        <v>1</v>
      </c>
      <c r="AV250" s="149">
        <v>0</v>
      </c>
      <c r="AW250" s="45">
        <f t="shared" si="201"/>
        <v>1</v>
      </c>
      <c r="AX250" s="45">
        <v>0</v>
      </c>
      <c r="AY250" s="45">
        <v>1</v>
      </c>
      <c r="AZ250" s="45">
        <v>0</v>
      </c>
      <c r="BA250" s="45">
        <v>1</v>
      </c>
      <c r="BB250" s="34">
        <f t="shared" si="225"/>
        <v>5</v>
      </c>
      <c r="BC250" s="149"/>
      <c r="BD250" s="34">
        <f>(BC250/BA250)*100</f>
        <v>0</v>
      </c>
      <c r="BE250" s="45">
        <f t="shared" si="202"/>
        <v>0</v>
      </c>
      <c r="BF250" s="45">
        <f t="shared" si="203"/>
        <v>1</v>
      </c>
      <c r="BG250" s="45">
        <f t="shared" si="204"/>
        <v>0</v>
      </c>
      <c r="BH250" s="46">
        <v>0</v>
      </c>
      <c r="BI250" s="46">
        <v>0</v>
      </c>
      <c r="BJ250" s="46">
        <v>0</v>
      </c>
      <c r="BK250" s="46">
        <v>0</v>
      </c>
      <c r="BL250" s="46">
        <v>1</v>
      </c>
      <c r="BM250" s="46">
        <v>0</v>
      </c>
      <c r="BN250" s="46">
        <v>0</v>
      </c>
      <c r="BO250" s="46">
        <v>0</v>
      </c>
      <c r="BP250" s="46">
        <v>0</v>
      </c>
      <c r="BQ250" s="45">
        <f t="shared" si="205"/>
        <v>0</v>
      </c>
      <c r="BR250" s="47">
        <f t="shared" si="226"/>
        <v>0</v>
      </c>
      <c r="BS250" s="45">
        <f t="shared" si="206"/>
        <v>0</v>
      </c>
      <c r="BT250" s="45">
        <f t="shared" si="207"/>
        <v>0</v>
      </c>
      <c r="BU250" s="45">
        <f t="shared" si="208"/>
        <v>0</v>
      </c>
      <c r="BV250" s="45">
        <f t="shared" si="209"/>
        <v>0</v>
      </c>
      <c r="BW250" s="45">
        <v>0</v>
      </c>
      <c r="BX250" s="45">
        <v>0</v>
      </c>
      <c r="BY250" s="45">
        <f t="shared" si="210"/>
        <v>0</v>
      </c>
      <c r="BZ250" s="45">
        <v>0</v>
      </c>
      <c r="CA250" s="45">
        <v>0</v>
      </c>
      <c r="CB250" s="45">
        <f t="shared" si="211"/>
        <v>0</v>
      </c>
      <c r="CC250" s="45">
        <v>0</v>
      </c>
      <c r="CD250" s="45">
        <v>0</v>
      </c>
      <c r="CE250" s="45">
        <f t="shared" si="212"/>
        <v>0</v>
      </c>
      <c r="CF250" s="45">
        <v>0</v>
      </c>
      <c r="CG250" s="45">
        <v>0</v>
      </c>
      <c r="CH250" s="45">
        <v>0</v>
      </c>
      <c r="CI250" s="45">
        <v>0</v>
      </c>
      <c r="CJ250" s="48"/>
      <c r="CK250" s="48"/>
      <c r="CL250" s="45">
        <v>0</v>
      </c>
      <c r="CM250" s="45">
        <v>0</v>
      </c>
      <c r="CN250" s="45">
        <f t="shared" si="213"/>
        <v>0</v>
      </c>
      <c r="CO250" s="115" t="s">
        <v>456</v>
      </c>
      <c r="CP250" s="45">
        <f t="shared" si="214"/>
        <v>0</v>
      </c>
      <c r="CQ250" s="45">
        <f t="shared" si="215"/>
        <v>0</v>
      </c>
      <c r="CR250" s="45">
        <f t="shared" si="216"/>
        <v>0</v>
      </c>
      <c r="CS250" s="45">
        <v>0</v>
      </c>
      <c r="CT250" s="45">
        <v>0</v>
      </c>
      <c r="CU250" s="45">
        <v>0</v>
      </c>
      <c r="CV250" s="45">
        <v>0</v>
      </c>
      <c r="CW250" s="45">
        <v>0</v>
      </c>
      <c r="CX250" s="45">
        <v>0</v>
      </c>
      <c r="CY250" s="45">
        <f t="shared" si="217"/>
        <v>0</v>
      </c>
      <c r="CZ250" s="115" t="s">
        <v>456</v>
      </c>
      <c r="DA250" s="45">
        <v>0</v>
      </c>
      <c r="DB250" s="45">
        <f t="shared" si="218"/>
        <v>0</v>
      </c>
      <c r="DC250" s="37" t="s">
        <v>456</v>
      </c>
      <c r="DD250" s="45">
        <v>0</v>
      </c>
      <c r="DE250" s="45">
        <v>0</v>
      </c>
      <c r="DF250" s="45">
        <v>0</v>
      </c>
      <c r="DG250" s="45">
        <v>0</v>
      </c>
      <c r="DH250" s="48"/>
      <c r="DI250" s="48"/>
      <c r="DJ250" s="48"/>
      <c r="DK250" s="46">
        <v>0</v>
      </c>
      <c r="DL250" s="46">
        <v>0</v>
      </c>
      <c r="DM250" s="46">
        <v>0</v>
      </c>
      <c r="DN250" s="46">
        <v>2</v>
      </c>
    </row>
    <row r="251" spans="1:118" s="27" customFormat="1">
      <c r="A251" s="26" t="s">
        <v>191</v>
      </c>
      <c r="B251" s="26" t="s">
        <v>210</v>
      </c>
      <c r="C251" s="26" t="s">
        <v>31</v>
      </c>
      <c r="D251" s="46">
        <v>22</v>
      </c>
      <c r="E251" s="45">
        <f t="shared" si="198"/>
        <v>0</v>
      </c>
      <c r="F251" s="46">
        <v>0</v>
      </c>
      <c r="G251" s="37" t="s">
        <v>456</v>
      </c>
      <c r="H251" s="46">
        <v>0</v>
      </c>
      <c r="I251" s="37" t="s">
        <v>456</v>
      </c>
      <c r="J251" s="46">
        <v>0</v>
      </c>
      <c r="K251" s="34">
        <f t="shared" si="219"/>
        <v>0</v>
      </c>
      <c r="L251" s="46">
        <v>18</v>
      </c>
      <c r="M251" s="46">
        <v>6</v>
      </c>
      <c r="N251" s="47">
        <f t="shared" si="220"/>
        <v>27.27272727272727</v>
      </c>
      <c r="O251" s="46">
        <v>2</v>
      </c>
      <c r="P251" s="46">
        <v>1</v>
      </c>
      <c r="Q251" s="34">
        <f t="shared" si="221"/>
        <v>4.5454545454545459</v>
      </c>
      <c r="R251" s="46">
        <f t="shared" si="199"/>
        <v>1</v>
      </c>
      <c r="S251" s="46">
        <v>1</v>
      </c>
      <c r="T251" s="34">
        <f t="shared" si="227"/>
        <v>100</v>
      </c>
      <c r="U251" s="46">
        <v>0</v>
      </c>
      <c r="V251" s="34">
        <f t="shared" si="228"/>
        <v>0</v>
      </c>
      <c r="W251" s="46">
        <v>0</v>
      </c>
      <c r="X251" s="46">
        <v>1</v>
      </c>
      <c r="Y251" s="34">
        <f t="shared" si="222"/>
        <v>4.5454545454545459</v>
      </c>
      <c r="Z251" s="46">
        <v>0</v>
      </c>
      <c r="AA251" s="34">
        <f t="shared" si="223"/>
        <v>0</v>
      </c>
      <c r="AB251" s="42">
        <v>125.57</v>
      </c>
      <c r="AC251" s="42"/>
      <c r="AD251" s="42">
        <v>1506.86</v>
      </c>
      <c r="AE251" s="42"/>
      <c r="AF251" s="34">
        <v>12</v>
      </c>
      <c r="AG251" s="34"/>
      <c r="AH251" s="45">
        <v>0</v>
      </c>
      <c r="AI251" s="34">
        <f t="shared" si="229"/>
        <v>0</v>
      </c>
      <c r="AJ251" s="45">
        <v>0</v>
      </c>
      <c r="AK251" s="37" t="s">
        <v>456</v>
      </c>
      <c r="AL251" s="45">
        <v>0</v>
      </c>
      <c r="AM251" s="34">
        <f t="shared" si="230"/>
        <v>0</v>
      </c>
      <c r="AN251" s="45">
        <v>0</v>
      </c>
      <c r="AO251" s="37" t="s">
        <v>456</v>
      </c>
      <c r="AP251" s="45">
        <v>0</v>
      </c>
      <c r="AQ251" s="175">
        <f t="shared" si="181"/>
        <v>0</v>
      </c>
      <c r="AR251" s="45">
        <f t="shared" si="200"/>
        <v>0</v>
      </c>
      <c r="AS251" s="34">
        <f t="shared" si="224"/>
        <v>0</v>
      </c>
      <c r="AT251" s="149">
        <v>0</v>
      </c>
      <c r="AU251" s="149">
        <v>0</v>
      </c>
      <c r="AV251" s="149">
        <v>0</v>
      </c>
      <c r="AW251" s="45">
        <f t="shared" si="201"/>
        <v>0</v>
      </c>
      <c r="AX251" s="45">
        <v>0</v>
      </c>
      <c r="AY251" s="45">
        <v>0</v>
      </c>
      <c r="AZ251" s="45">
        <v>0</v>
      </c>
      <c r="BA251" s="45">
        <v>0</v>
      </c>
      <c r="BB251" s="34">
        <f t="shared" si="225"/>
        <v>0</v>
      </c>
      <c r="BC251" s="149"/>
      <c r="BD251" s="37" t="s">
        <v>456</v>
      </c>
      <c r="BE251" s="45">
        <f t="shared" si="202"/>
        <v>0</v>
      </c>
      <c r="BF251" s="45">
        <f t="shared" si="203"/>
        <v>0</v>
      </c>
      <c r="BG251" s="45">
        <f t="shared" si="204"/>
        <v>0</v>
      </c>
      <c r="BH251" s="46">
        <v>0</v>
      </c>
      <c r="BI251" s="46">
        <v>0</v>
      </c>
      <c r="BJ251" s="46">
        <v>0</v>
      </c>
      <c r="BK251" s="46">
        <v>0</v>
      </c>
      <c r="BL251" s="46">
        <v>0</v>
      </c>
      <c r="BM251" s="46">
        <v>0</v>
      </c>
      <c r="BN251" s="46">
        <v>0</v>
      </c>
      <c r="BO251" s="46">
        <v>0</v>
      </c>
      <c r="BP251" s="46">
        <v>0</v>
      </c>
      <c r="BQ251" s="45">
        <f t="shared" si="205"/>
        <v>0</v>
      </c>
      <c r="BR251" s="47">
        <f t="shared" si="226"/>
        <v>0</v>
      </c>
      <c r="BS251" s="45">
        <f t="shared" si="206"/>
        <v>0</v>
      </c>
      <c r="BT251" s="45">
        <f t="shared" si="207"/>
        <v>0</v>
      </c>
      <c r="BU251" s="45">
        <f t="shared" si="208"/>
        <v>0</v>
      </c>
      <c r="BV251" s="45">
        <f t="shared" si="209"/>
        <v>0</v>
      </c>
      <c r="BW251" s="45">
        <v>0</v>
      </c>
      <c r="BX251" s="45">
        <v>0</v>
      </c>
      <c r="BY251" s="45">
        <f t="shared" si="210"/>
        <v>0</v>
      </c>
      <c r="BZ251" s="45">
        <v>0</v>
      </c>
      <c r="CA251" s="45">
        <v>0</v>
      </c>
      <c r="CB251" s="45">
        <f t="shared" si="211"/>
        <v>0</v>
      </c>
      <c r="CC251" s="45">
        <v>0</v>
      </c>
      <c r="CD251" s="45">
        <v>0</v>
      </c>
      <c r="CE251" s="45">
        <f t="shared" si="212"/>
        <v>0</v>
      </c>
      <c r="CF251" s="45">
        <v>0</v>
      </c>
      <c r="CG251" s="45">
        <v>0</v>
      </c>
      <c r="CH251" s="45">
        <v>0</v>
      </c>
      <c r="CI251" s="45">
        <v>0</v>
      </c>
      <c r="CJ251" s="48"/>
      <c r="CK251" s="48"/>
      <c r="CL251" s="45">
        <v>0</v>
      </c>
      <c r="CM251" s="45">
        <v>0</v>
      </c>
      <c r="CN251" s="45">
        <f t="shared" si="213"/>
        <v>0</v>
      </c>
      <c r="CO251" s="115" t="s">
        <v>456</v>
      </c>
      <c r="CP251" s="45">
        <f t="shared" si="214"/>
        <v>0</v>
      </c>
      <c r="CQ251" s="45">
        <f t="shared" si="215"/>
        <v>0</v>
      </c>
      <c r="CR251" s="45">
        <f t="shared" si="216"/>
        <v>0</v>
      </c>
      <c r="CS251" s="45">
        <v>0</v>
      </c>
      <c r="CT251" s="45">
        <v>0</v>
      </c>
      <c r="CU251" s="45">
        <v>0</v>
      </c>
      <c r="CV251" s="45">
        <v>0</v>
      </c>
      <c r="CW251" s="45">
        <v>0</v>
      </c>
      <c r="CX251" s="45">
        <v>0</v>
      </c>
      <c r="CY251" s="45">
        <f t="shared" si="217"/>
        <v>0</v>
      </c>
      <c r="CZ251" s="115" t="s">
        <v>456</v>
      </c>
      <c r="DA251" s="45">
        <v>0</v>
      </c>
      <c r="DB251" s="45">
        <f t="shared" si="218"/>
        <v>0</v>
      </c>
      <c r="DC251" s="37" t="s">
        <v>456</v>
      </c>
      <c r="DD251" s="45">
        <v>0</v>
      </c>
      <c r="DE251" s="45">
        <v>0</v>
      </c>
      <c r="DF251" s="45">
        <v>0</v>
      </c>
      <c r="DG251" s="45">
        <v>0</v>
      </c>
      <c r="DH251" s="48"/>
      <c r="DI251" s="48"/>
      <c r="DJ251" s="48"/>
      <c r="DK251" s="46">
        <v>0</v>
      </c>
      <c r="DL251" s="46">
        <v>0</v>
      </c>
      <c r="DM251" s="46">
        <v>0</v>
      </c>
      <c r="DN251" s="46">
        <v>1</v>
      </c>
    </row>
    <row r="252" spans="1:118" s="27" customFormat="1">
      <c r="A252" s="26" t="s">
        <v>346</v>
      </c>
      <c r="B252" s="26" t="s">
        <v>391</v>
      </c>
      <c r="C252" s="26" t="s">
        <v>32</v>
      </c>
      <c r="D252" s="46">
        <v>61</v>
      </c>
      <c r="E252" s="45">
        <f t="shared" si="198"/>
        <v>5</v>
      </c>
      <c r="F252" s="26">
        <v>5</v>
      </c>
      <c r="G252" s="34">
        <f>(F252/E252)*100</f>
        <v>100</v>
      </c>
      <c r="H252" s="26">
        <v>0</v>
      </c>
      <c r="I252" s="34">
        <f>(H252/E252)*100</f>
        <v>0</v>
      </c>
      <c r="J252" s="26">
        <v>3</v>
      </c>
      <c r="K252" s="34">
        <f t="shared" si="219"/>
        <v>4.918032786885246</v>
      </c>
      <c r="L252" s="26">
        <v>8</v>
      </c>
      <c r="M252" s="26">
        <v>8</v>
      </c>
      <c r="N252" s="47">
        <f t="shared" si="220"/>
        <v>13.114754098360656</v>
      </c>
      <c r="O252" s="26">
        <v>0</v>
      </c>
      <c r="P252" s="26">
        <v>0</v>
      </c>
      <c r="Q252" s="34">
        <f t="shared" si="221"/>
        <v>0</v>
      </c>
      <c r="R252" s="46">
        <f t="shared" si="199"/>
        <v>1</v>
      </c>
      <c r="S252" s="26">
        <v>1</v>
      </c>
      <c r="T252" s="34">
        <f t="shared" si="227"/>
        <v>100</v>
      </c>
      <c r="U252" s="26">
        <v>0</v>
      </c>
      <c r="V252" s="34">
        <f t="shared" si="228"/>
        <v>0</v>
      </c>
      <c r="W252" s="46">
        <v>0</v>
      </c>
      <c r="X252" s="26">
        <v>1</v>
      </c>
      <c r="Y252" s="34">
        <f t="shared" si="222"/>
        <v>1.639344262295082</v>
      </c>
      <c r="Z252" s="46">
        <v>0</v>
      </c>
      <c r="AA252" s="34">
        <f t="shared" si="223"/>
        <v>0</v>
      </c>
      <c r="AB252" s="120" t="s">
        <v>392</v>
      </c>
      <c r="AC252" s="120" t="s">
        <v>392</v>
      </c>
      <c r="AD252" s="120" t="s">
        <v>392</v>
      </c>
      <c r="AE252" s="120" t="s">
        <v>392</v>
      </c>
      <c r="AF252" s="37" t="s">
        <v>392</v>
      </c>
      <c r="AG252" s="37" t="s">
        <v>392</v>
      </c>
      <c r="AH252" s="169">
        <v>0</v>
      </c>
      <c r="AI252" s="34">
        <f t="shared" si="229"/>
        <v>0</v>
      </c>
      <c r="AJ252" s="169">
        <v>0</v>
      </c>
      <c r="AK252" s="37" t="s">
        <v>456</v>
      </c>
      <c r="AL252" s="169">
        <v>0</v>
      </c>
      <c r="AM252" s="34">
        <f t="shared" si="230"/>
        <v>0</v>
      </c>
      <c r="AN252" s="169">
        <v>0</v>
      </c>
      <c r="AO252" s="37" t="s">
        <v>456</v>
      </c>
      <c r="AP252" s="45">
        <v>0</v>
      </c>
      <c r="AQ252" s="176">
        <f t="shared" si="181"/>
        <v>0</v>
      </c>
      <c r="AR252" s="45">
        <f t="shared" si="200"/>
        <v>0</v>
      </c>
      <c r="AS252" s="34">
        <f t="shared" si="224"/>
        <v>0</v>
      </c>
      <c r="AT252" s="149">
        <v>0</v>
      </c>
      <c r="AU252" s="149">
        <v>0</v>
      </c>
      <c r="AV252" s="149">
        <v>0</v>
      </c>
      <c r="AW252" s="45">
        <f t="shared" si="201"/>
        <v>0</v>
      </c>
      <c r="AX252" s="45">
        <v>0</v>
      </c>
      <c r="AY252" s="45">
        <v>0</v>
      </c>
      <c r="AZ252" s="45">
        <v>0</v>
      </c>
      <c r="BA252" s="45">
        <v>0</v>
      </c>
      <c r="BB252" s="34">
        <f t="shared" si="225"/>
        <v>0</v>
      </c>
      <c r="BC252" s="149">
        <v>0</v>
      </c>
      <c r="BD252" s="37" t="s">
        <v>456</v>
      </c>
      <c r="BE252" s="45">
        <f t="shared" si="202"/>
        <v>0</v>
      </c>
      <c r="BF252" s="45">
        <f t="shared" si="203"/>
        <v>0</v>
      </c>
      <c r="BG252" s="45">
        <f t="shared" si="204"/>
        <v>0</v>
      </c>
      <c r="BH252" s="46">
        <v>0</v>
      </c>
      <c r="BI252" s="46">
        <v>0</v>
      </c>
      <c r="BJ252" s="46">
        <v>0</v>
      </c>
      <c r="BK252" s="46">
        <v>0</v>
      </c>
      <c r="BL252" s="46">
        <v>0</v>
      </c>
      <c r="BM252" s="46">
        <v>0</v>
      </c>
      <c r="BN252" s="46">
        <v>0</v>
      </c>
      <c r="BO252" s="46">
        <v>0</v>
      </c>
      <c r="BP252" s="46">
        <v>0</v>
      </c>
      <c r="BQ252" s="45">
        <f t="shared" si="205"/>
        <v>0</v>
      </c>
      <c r="BR252" s="47">
        <f t="shared" si="226"/>
        <v>0</v>
      </c>
      <c r="BS252" s="45">
        <f t="shared" si="206"/>
        <v>0</v>
      </c>
      <c r="BT252" s="45">
        <f t="shared" si="207"/>
        <v>0</v>
      </c>
      <c r="BU252" s="45">
        <f t="shared" si="208"/>
        <v>0</v>
      </c>
      <c r="BV252" s="45">
        <f t="shared" si="209"/>
        <v>0</v>
      </c>
      <c r="BW252" s="45">
        <v>0</v>
      </c>
      <c r="BX252" s="45">
        <v>0</v>
      </c>
      <c r="BY252" s="45">
        <f t="shared" si="210"/>
        <v>0</v>
      </c>
      <c r="BZ252" s="45">
        <v>0</v>
      </c>
      <c r="CA252" s="45">
        <v>0</v>
      </c>
      <c r="CB252" s="45">
        <f t="shared" si="211"/>
        <v>0</v>
      </c>
      <c r="CC252" s="45">
        <v>0</v>
      </c>
      <c r="CD252" s="45">
        <v>0</v>
      </c>
      <c r="CE252" s="45">
        <f t="shared" si="212"/>
        <v>0</v>
      </c>
      <c r="CF252" s="45">
        <v>0</v>
      </c>
      <c r="CG252" s="45">
        <v>0</v>
      </c>
      <c r="CH252" s="45">
        <v>0</v>
      </c>
      <c r="CI252" s="45">
        <v>0</v>
      </c>
      <c r="CJ252" s="48"/>
      <c r="CK252" s="48"/>
      <c r="CL252" s="45">
        <v>0</v>
      </c>
      <c r="CM252" s="45">
        <v>0</v>
      </c>
      <c r="CN252" s="45">
        <f t="shared" si="213"/>
        <v>0</v>
      </c>
      <c r="CO252" s="115" t="s">
        <v>456</v>
      </c>
      <c r="CP252" s="45">
        <f t="shared" si="214"/>
        <v>0</v>
      </c>
      <c r="CQ252" s="45">
        <f t="shared" si="215"/>
        <v>0</v>
      </c>
      <c r="CR252" s="45">
        <f t="shared" si="216"/>
        <v>0</v>
      </c>
      <c r="CS252" s="45">
        <v>0</v>
      </c>
      <c r="CT252" s="45">
        <v>0</v>
      </c>
      <c r="CU252" s="45">
        <v>0</v>
      </c>
      <c r="CV252" s="45">
        <v>0</v>
      </c>
      <c r="CW252" s="45">
        <v>0</v>
      </c>
      <c r="CX252" s="45">
        <v>0</v>
      </c>
      <c r="CY252" s="45">
        <f t="shared" si="217"/>
        <v>0</v>
      </c>
      <c r="CZ252" s="115" t="s">
        <v>456</v>
      </c>
      <c r="DA252" s="45">
        <v>0</v>
      </c>
      <c r="DB252" s="45">
        <f t="shared" si="218"/>
        <v>0</v>
      </c>
      <c r="DC252" s="37" t="s">
        <v>456</v>
      </c>
      <c r="DD252" s="45">
        <v>0</v>
      </c>
      <c r="DE252" s="45">
        <v>0</v>
      </c>
      <c r="DF252" s="45">
        <v>0</v>
      </c>
      <c r="DG252" s="45">
        <v>0</v>
      </c>
      <c r="DH252" s="48"/>
      <c r="DI252" s="48"/>
      <c r="DJ252" s="48"/>
      <c r="DK252" s="46">
        <v>0</v>
      </c>
      <c r="DL252" s="46" t="s">
        <v>392</v>
      </c>
      <c r="DM252" s="46" t="s">
        <v>392</v>
      </c>
      <c r="DN252" s="46">
        <v>1</v>
      </c>
    </row>
    <row r="253" spans="1:118" s="27" customFormat="1">
      <c r="A253" s="26" t="s">
        <v>192</v>
      </c>
      <c r="B253" s="26" t="s">
        <v>210</v>
      </c>
      <c r="C253" s="26" t="s">
        <v>31</v>
      </c>
      <c r="D253" s="46">
        <v>20</v>
      </c>
      <c r="E253" s="45">
        <f t="shared" si="198"/>
        <v>0</v>
      </c>
      <c r="F253" s="46">
        <v>0</v>
      </c>
      <c r="G253" s="37" t="s">
        <v>456</v>
      </c>
      <c r="H253" s="46">
        <v>0</v>
      </c>
      <c r="I253" s="37" t="s">
        <v>456</v>
      </c>
      <c r="J253" s="46">
        <v>0</v>
      </c>
      <c r="K253" s="34">
        <f t="shared" si="219"/>
        <v>0</v>
      </c>
      <c r="L253" s="46">
        <v>23</v>
      </c>
      <c r="M253" s="46">
        <v>6</v>
      </c>
      <c r="N253" s="47">
        <f t="shared" si="220"/>
        <v>30</v>
      </c>
      <c r="O253" s="46">
        <v>6</v>
      </c>
      <c r="P253" s="46">
        <v>5</v>
      </c>
      <c r="Q253" s="34">
        <f t="shared" si="221"/>
        <v>25</v>
      </c>
      <c r="R253" s="46">
        <f t="shared" si="199"/>
        <v>2</v>
      </c>
      <c r="S253" s="46">
        <v>2</v>
      </c>
      <c r="T253" s="34">
        <f t="shared" si="227"/>
        <v>100</v>
      </c>
      <c r="U253" s="46">
        <v>0</v>
      </c>
      <c r="V253" s="34">
        <f t="shared" si="228"/>
        <v>0</v>
      </c>
      <c r="W253" s="46">
        <v>0</v>
      </c>
      <c r="X253" s="46">
        <v>2</v>
      </c>
      <c r="Y253" s="34">
        <f t="shared" si="222"/>
        <v>10</v>
      </c>
      <c r="Z253" s="46">
        <v>0</v>
      </c>
      <c r="AA253" s="34">
        <f t="shared" si="223"/>
        <v>0</v>
      </c>
      <c r="AB253" s="42">
        <v>102.57</v>
      </c>
      <c r="AC253" s="42"/>
      <c r="AD253" s="42">
        <v>266.24</v>
      </c>
      <c r="AE253" s="42"/>
      <c r="AF253" s="34">
        <v>2.5</v>
      </c>
      <c r="AG253" s="34"/>
      <c r="AH253" s="45">
        <v>0</v>
      </c>
      <c r="AI253" s="34">
        <f t="shared" si="229"/>
        <v>0</v>
      </c>
      <c r="AJ253" s="45">
        <v>0</v>
      </c>
      <c r="AK253" s="37" t="s">
        <v>456</v>
      </c>
      <c r="AL253" s="45">
        <v>0</v>
      </c>
      <c r="AM253" s="34">
        <f t="shared" si="230"/>
        <v>0</v>
      </c>
      <c r="AN253" s="45">
        <v>0</v>
      </c>
      <c r="AO253" s="37" t="s">
        <v>456</v>
      </c>
      <c r="AP253" s="45">
        <v>0</v>
      </c>
      <c r="AQ253" s="175">
        <f t="shared" si="181"/>
        <v>0</v>
      </c>
      <c r="AR253" s="45">
        <f t="shared" si="200"/>
        <v>1</v>
      </c>
      <c r="AS253" s="34">
        <f t="shared" si="224"/>
        <v>5</v>
      </c>
      <c r="AT253" s="149">
        <v>0</v>
      </c>
      <c r="AU253" s="149">
        <v>1</v>
      </c>
      <c r="AV253" s="149">
        <v>0</v>
      </c>
      <c r="AW253" s="45">
        <f t="shared" si="201"/>
        <v>0</v>
      </c>
      <c r="AX253" s="45">
        <v>0</v>
      </c>
      <c r="AY253" s="45">
        <v>0</v>
      </c>
      <c r="AZ253" s="45">
        <v>0</v>
      </c>
      <c r="BA253" s="45">
        <v>0</v>
      </c>
      <c r="BB253" s="34">
        <f t="shared" si="225"/>
        <v>0</v>
      </c>
      <c r="BC253" s="149"/>
      <c r="BD253" s="37" t="s">
        <v>456</v>
      </c>
      <c r="BE253" s="45">
        <f t="shared" si="202"/>
        <v>0</v>
      </c>
      <c r="BF253" s="45">
        <f t="shared" si="203"/>
        <v>0</v>
      </c>
      <c r="BG253" s="45">
        <f t="shared" si="204"/>
        <v>0</v>
      </c>
      <c r="BH253" s="46">
        <v>0</v>
      </c>
      <c r="BI253" s="46">
        <v>0</v>
      </c>
      <c r="BJ253" s="46">
        <v>0</v>
      </c>
      <c r="BK253" s="46">
        <v>0</v>
      </c>
      <c r="BL253" s="46">
        <v>0</v>
      </c>
      <c r="BM253" s="46">
        <v>0</v>
      </c>
      <c r="BN253" s="46">
        <v>0</v>
      </c>
      <c r="BO253" s="46">
        <v>0</v>
      </c>
      <c r="BP253" s="46">
        <v>0</v>
      </c>
      <c r="BQ253" s="45">
        <f t="shared" si="205"/>
        <v>0</v>
      </c>
      <c r="BR253" s="47">
        <f t="shared" si="226"/>
        <v>0</v>
      </c>
      <c r="BS253" s="45">
        <f t="shared" si="206"/>
        <v>0</v>
      </c>
      <c r="BT253" s="45">
        <f t="shared" si="207"/>
        <v>0</v>
      </c>
      <c r="BU253" s="45">
        <f t="shared" si="208"/>
        <v>0</v>
      </c>
      <c r="BV253" s="45">
        <f t="shared" si="209"/>
        <v>0</v>
      </c>
      <c r="BW253" s="45">
        <v>0</v>
      </c>
      <c r="BX253" s="45">
        <v>0</v>
      </c>
      <c r="BY253" s="45">
        <f t="shared" si="210"/>
        <v>0</v>
      </c>
      <c r="BZ253" s="45">
        <v>0</v>
      </c>
      <c r="CA253" s="45">
        <v>0</v>
      </c>
      <c r="CB253" s="45">
        <f t="shared" si="211"/>
        <v>0</v>
      </c>
      <c r="CC253" s="45">
        <v>0</v>
      </c>
      <c r="CD253" s="45">
        <v>0</v>
      </c>
      <c r="CE253" s="45">
        <f t="shared" si="212"/>
        <v>0</v>
      </c>
      <c r="CF253" s="45">
        <v>0</v>
      </c>
      <c r="CG253" s="45">
        <v>0</v>
      </c>
      <c r="CH253" s="45">
        <v>0</v>
      </c>
      <c r="CI253" s="45">
        <v>0</v>
      </c>
      <c r="CJ253" s="48"/>
      <c r="CK253" s="48"/>
      <c r="CL253" s="45">
        <v>0</v>
      </c>
      <c r="CM253" s="45">
        <v>0</v>
      </c>
      <c r="CN253" s="45">
        <f t="shared" si="213"/>
        <v>0</v>
      </c>
      <c r="CO253" s="115" t="s">
        <v>456</v>
      </c>
      <c r="CP253" s="45">
        <f t="shared" si="214"/>
        <v>0</v>
      </c>
      <c r="CQ253" s="45">
        <f t="shared" si="215"/>
        <v>0</v>
      </c>
      <c r="CR253" s="45">
        <f t="shared" si="216"/>
        <v>0</v>
      </c>
      <c r="CS253" s="45">
        <v>0</v>
      </c>
      <c r="CT253" s="45">
        <v>0</v>
      </c>
      <c r="CU253" s="45">
        <v>0</v>
      </c>
      <c r="CV253" s="45">
        <v>0</v>
      </c>
      <c r="CW253" s="45">
        <v>0</v>
      </c>
      <c r="CX253" s="45">
        <v>0</v>
      </c>
      <c r="CY253" s="45">
        <f t="shared" si="217"/>
        <v>0</v>
      </c>
      <c r="CZ253" s="115" t="s">
        <v>456</v>
      </c>
      <c r="DA253" s="45">
        <v>0</v>
      </c>
      <c r="DB253" s="45">
        <f t="shared" si="218"/>
        <v>0</v>
      </c>
      <c r="DC253" s="37" t="s">
        <v>456</v>
      </c>
      <c r="DD253" s="45">
        <v>0</v>
      </c>
      <c r="DE253" s="45">
        <v>0</v>
      </c>
      <c r="DF253" s="45">
        <v>0</v>
      </c>
      <c r="DG253" s="45">
        <v>0</v>
      </c>
      <c r="DH253" s="48"/>
      <c r="DI253" s="48"/>
      <c r="DJ253" s="48"/>
      <c r="DK253" s="46">
        <v>0</v>
      </c>
      <c r="DL253" s="46">
        <v>0</v>
      </c>
      <c r="DM253" s="46">
        <v>0</v>
      </c>
      <c r="DN253" s="46">
        <v>2</v>
      </c>
    </row>
    <row r="254" spans="1:118" s="27" customFormat="1">
      <c r="A254" s="26" t="s">
        <v>347</v>
      </c>
      <c r="B254" s="26" t="s">
        <v>391</v>
      </c>
      <c r="C254" s="26" t="s">
        <v>19</v>
      </c>
      <c r="D254" s="46">
        <v>417</v>
      </c>
      <c r="E254" s="45">
        <f t="shared" si="198"/>
        <v>17</v>
      </c>
      <c r="F254" s="26">
        <v>17</v>
      </c>
      <c r="G254" s="34">
        <f>(F254/E254)*100</f>
        <v>100</v>
      </c>
      <c r="H254" s="26">
        <v>0</v>
      </c>
      <c r="I254" s="34">
        <f>(H254/E254)*100</f>
        <v>0</v>
      </c>
      <c r="J254" s="26">
        <v>13</v>
      </c>
      <c r="K254" s="34">
        <f t="shared" si="219"/>
        <v>3.1175059952038371</v>
      </c>
      <c r="L254" s="26">
        <v>120</v>
      </c>
      <c r="M254" s="26">
        <v>67</v>
      </c>
      <c r="N254" s="47">
        <f t="shared" si="220"/>
        <v>16.067146282973621</v>
      </c>
      <c r="O254" s="26">
        <v>1</v>
      </c>
      <c r="P254" s="26">
        <v>1</v>
      </c>
      <c r="Q254" s="34">
        <f t="shared" si="221"/>
        <v>0.23980815347721821</v>
      </c>
      <c r="R254" s="46">
        <f t="shared" si="199"/>
        <v>8</v>
      </c>
      <c r="S254" s="26">
        <v>8</v>
      </c>
      <c r="T254" s="34">
        <f t="shared" si="227"/>
        <v>100</v>
      </c>
      <c r="U254" s="26">
        <v>0</v>
      </c>
      <c r="V254" s="34">
        <f t="shared" si="228"/>
        <v>0</v>
      </c>
      <c r="W254" s="46">
        <v>2</v>
      </c>
      <c r="X254" s="26">
        <v>7</v>
      </c>
      <c r="Y254" s="34">
        <f t="shared" si="222"/>
        <v>1.6786570743405276</v>
      </c>
      <c r="Z254" s="46">
        <v>2</v>
      </c>
      <c r="AA254" s="34">
        <f t="shared" si="223"/>
        <v>0.47961630695443641</v>
      </c>
      <c r="AB254" s="120" t="s">
        <v>392</v>
      </c>
      <c r="AC254" s="120" t="s">
        <v>392</v>
      </c>
      <c r="AD254" s="120" t="s">
        <v>392</v>
      </c>
      <c r="AE254" s="120" t="s">
        <v>392</v>
      </c>
      <c r="AF254" s="37" t="s">
        <v>392</v>
      </c>
      <c r="AG254" s="37" t="s">
        <v>392</v>
      </c>
      <c r="AH254" s="169">
        <v>2</v>
      </c>
      <c r="AI254" s="34">
        <f t="shared" si="229"/>
        <v>25</v>
      </c>
      <c r="AJ254" s="169">
        <v>2</v>
      </c>
      <c r="AK254" s="34">
        <f>(AJ254/W254)*100</f>
        <v>100</v>
      </c>
      <c r="AL254" s="169">
        <v>2</v>
      </c>
      <c r="AM254" s="34">
        <f t="shared" si="230"/>
        <v>28.571428571428569</v>
      </c>
      <c r="AN254" s="169">
        <v>2</v>
      </c>
      <c r="AO254" s="34">
        <f>(AN254/Z254)*100</f>
        <v>100</v>
      </c>
      <c r="AP254" s="45">
        <v>2</v>
      </c>
      <c r="AQ254" s="175">
        <f t="shared" si="181"/>
        <v>0.47961630695443641</v>
      </c>
      <c r="AR254" s="45">
        <f t="shared" si="200"/>
        <v>4</v>
      </c>
      <c r="AS254" s="34">
        <f t="shared" si="224"/>
        <v>0.95923261390887282</v>
      </c>
      <c r="AT254" s="149">
        <v>0</v>
      </c>
      <c r="AU254" s="149">
        <v>4</v>
      </c>
      <c r="AV254" s="149">
        <v>0</v>
      </c>
      <c r="AW254" s="45">
        <f t="shared" si="201"/>
        <v>4</v>
      </c>
      <c r="AX254" s="45">
        <v>0</v>
      </c>
      <c r="AY254" s="45">
        <v>4</v>
      </c>
      <c r="AZ254" s="45">
        <v>0</v>
      </c>
      <c r="BA254" s="45">
        <v>4</v>
      </c>
      <c r="BB254" s="34">
        <f t="shared" si="225"/>
        <v>0.95923261390887282</v>
      </c>
      <c r="BC254" s="149">
        <v>0</v>
      </c>
      <c r="BD254" s="34">
        <f>(BC254/BA254)*100</f>
        <v>0</v>
      </c>
      <c r="BE254" s="45">
        <f t="shared" si="202"/>
        <v>0</v>
      </c>
      <c r="BF254" s="45">
        <f t="shared" si="203"/>
        <v>1</v>
      </c>
      <c r="BG254" s="45">
        <f t="shared" si="204"/>
        <v>3</v>
      </c>
      <c r="BH254" s="46">
        <v>0</v>
      </c>
      <c r="BI254" s="46">
        <v>0</v>
      </c>
      <c r="BJ254" s="46">
        <v>0</v>
      </c>
      <c r="BK254" s="46">
        <v>0</v>
      </c>
      <c r="BL254" s="46">
        <v>1</v>
      </c>
      <c r="BM254" s="46">
        <v>3</v>
      </c>
      <c r="BN254" s="46">
        <v>0</v>
      </c>
      <c r="BO254" s="46">
        <v>0</v>
      </c>
      <c r="BP254" s="46">
        <v>0</v>
      </c>
      <c r="BQ254" s="45">
        <f t="shared" si="205"/>
        <v>0</v>
      </c>
      <c r="BR254" s="47">
        <f t="shared" si="226"/>
        <v>0</v>
      </c>
      <c r="BS254" s="45">
        <f t="shared" si="206"/>
        <v>0</v>
      </c>
      <c r="BT254" s="45">
        <f t="shared" si="207"/>
        <v>0</v>
      </c>
      <c r="BU254" s="45">
        <f t="shared" si="208"/>
        <v>0</v>
      </c>
      <c r="BV254" s="45">
        <f t="shared" si="209"/>
        <v>0</v>
      </c>
      <c r="BW254" s="45">
        <v>0</v>
      </c>
      <c r="BX254" s="45">
        <v>0</v>
      </c>
      <c r="BY254" s="45">
        <f t="shared" si="210"/>
        <v>0</v>
      </c>
      <c r="BZ254" s="45">
        <v>0</v>
      </c>
      <c r="CA254" s="45">
        <v>0</v>
      </c>
      <c r="CB254" s="45">
        <f t="shared" si="211"/>
        <v>0</v>
      </c>
      <c r="CC254" s="45">
        <v>0</v>
      </c>
      <c r="CD254" s="45">
        <v>0</v>
      </c>
      <c r="CE254" s="45">
        <f t="shared" si="212"/>
        <v>0</v>
      </c>
      <c r="CF254" s="45">
        <v>0</v>
      </c>
      <c r="CG254" s="45">
        <v>0</v>
      </c>
      <c r="CH254" s="45">
        <v>0</v>
      </c>
      <c r="CI254" s="45">
        <v>0</v>
      </c>
      <c r="CJ254" s="48"/>
      <c r="CK254" s="48"/>
      <c r="CL254" s="45">
        <v>0</v>
      </c>
      <c r="CM254" s="45">
        <v>0</v>
      </c>
      <c r="CN254" s="45">
        <f t="shared" si="213"/>
        <v>0</v>
      </c>
      <c r="CO254" s="115" t="s">
        <v>456</v>
      </c>
      <c r="CP254" s="45">
        <f t="shared" si="214"/>
        <v>0</v>
      </c>
      <c r="CQ254" s="45">
        <f t="shared" si="215"/>
        <v>0</v>
      </c>
      <c r="CR254" s="45">
        <f t="shared" si="216"/>
        <v>0</v>
      </c>
      <c r="CS254" s="45">
        <v>0</v>
      </c>
      <c r="CT254" s="45">
        <v>0</v>
      </c>
      <c r="CU254" s="45">
        <v>0</v>
      </c>
      <c r="CV254" s="45">
        <v>0</v>
      </c>
      <c r="CW254" s="45">
        <v>0</v>
      </c>
      <c r="CX254" s="45">
        <v>0</v>
      </c>
      <c r="CY254" s="45">
        <f t="shared" si="217"/>
        <v>0</v>
      </c>
      <c r="CZ254" s="115" t="s">
        <v>456</v>
      </c>
      <c r="DA254" s="45">
        <v>0</v>
      </c>
      <c r="DB254" s="45">
        <f t="shared" si="218"/>
        <v>0</v>
      </c>
      <c r="DC254" s="37" t="s">
        <v>456</v>
      </c>
      <c r="DD254" s="45">
        <v>0</v>
      </c>
      <c r="DE254" s="45">
        <v>0</v>
      </c>
      <c r="DF254" s="45">
        <v>0</v>
      </c>
      <c r="DG254" s="45">
        <v>0</v>
      </c>
      <c r="DH254" s="48"/>
      <c r="DI254" s="48"/>
      <c r="DJ254" s="48"/>
      <c r="DK254" s="46">
        <v>0</v>
      </c>
      <c r="DL254" s="46" t="s">
        <v>392</v>
      </c>
      <c r="DM254" s="46" t="s">
        <v>392</v>
      </c>
      <c r="DN254" s="46">
        <v>8</v>
      </c>
    </row>
    <row r="255" spans="1:118" s="27" customFormat="1">
      <c r="A255" s="26" t="s">
        <v>425</v>
      </c>
      <c r="B255" s="26" t="s">
        <v>439</v>
      </c>
      <c r="C255" s="26" t="s">
        <v>33</v>
      </c>
      <c r="D255" s="46">
        <v>67</v>
      </c>
      <c r="E255" s="45">
        <f t="shared" si="198"/>
        <v>6</v>
      </c>
      <c r="F255" s="46">
        <v>6</v>
      </c>
      <c r="G255" s="34">
        <f>(F255/E255)*100</f>
        <v>100</v>
      </c>
      <c r="H255" s="46">
        <v>0</v>
      </c>
      <c r="I255" s="34">
        <f>(H255/E255)*100</f>
        <v>0</v>
      </c>
      <c r="J255" s="46">
        <v>5</v>
      </c>
      <c r="K255" s="34">
        <f t="shared" si="219"/>
        <v>7.4626865671641784</v>
      </c>
      <c r="L255" s="46">
        <v>65</v>
      </c>
      <c r="M255" s="46">
        <v>29</v>
      </c>
      <c r="N255" s="47">
        <f t="shared" si="220"/>
        <v>43.283582089552233</v>
      </c>
      <c r="O255" s="46">
        <v>20</v>
      </c>
      <c r="P255" s="46">
        <v>14</v>
      </c>
      <c r="Q255" s="34">
        <f t="shared" si="221"/>
        <v>20.8955223880597</v>
      </c>
      <c r="R255" s="46">
        <f t="shared" si="199"/>
        <v>4</v>
      </c>
      <c r="S255" s="46">
        <v>4</v>
      </c>
      <c r="T255" s="34">
        <f t="shared" si="227"/>
        <v>100</v>
      </c>
      <c r="U255" s="46">
        <v>0</v>
      </c>
      <c r="V255" s="34">
        <f t="shared" si="228"/>
        <v>0</v>
      </c>
      <c r="W255" s="46">
        <v>0</v>
      </c>
      <c r="X255" s="46">
        <v>3</v>
      </c>
      <c r="Y255" s="34">
        <f t="shared" si="222"/>
        <v>4.4776119402985071</v>
      </c>
      <c r="Z255" s="46">
        <v>0</v>
      </c>
      <c r="AA255" s="34">
        <f t="shared" si="223"/>
        <v>0</v>
      </c>
      <c r="AB255" s="42">
        <v>48.97</v>
      </c>
      <c r="AC255" s="42"/>
      <c r="AD255" s="42">
        <v>629.15</v>
      </c>
      <c r="AE255" s="42"/>
      <c r="AF255" s="34">
        <v>10.07</v>
      </c>
      <c r="AG255" s="34"/>
      <c r="AH255" s="45">
        <v>1</v>
      </c>
      <c r="AI255" s="34">
        <f t="shared" si="229"/>
        <v>25</v>
      </c>
      <c r="AJ255" s="45">
        <v>0</v>
      </c>
      <c r="AK255" s="37" t="s">
        <v>456</v>
      </c>
      <c r="AL255" s="45">
        <v>1</v>
      </c>
      <c r="AM255" s="34">
        <f t="shared" si="230"/>
        <v>33.333333333333329</v>
      </c>
      <c r="AN255" s="45">
        <v>0</v>
      </c>
      <c r="AO255" s="37" t="s">
        <v>456</v>
      </c>
      <c r="AP255" s="45">
        <v>0</v>
      </c>
      <c r="AQ255" s="175">
        <f t="shared" si="181"/>
        <v>0</v>
      </c>
      <c r="AR255" s="45">
        <f t="shared" si="200"/>
        <v>0</v>
      </c>
      <c r="AS255" s="34">
        <f t="shared" si="224"/>
        <v>0</v>
      </c>
      <c r="AT255" s="149">
        <v>0</v>
      </c>
      <c r="AU255" s="149">
        <v>0</v>
      </c>
      <c r="AV255" s="149">
        <v>0</v>
      </c>
      <c r="AW255" s="45">
        <f t="shared" si="201"/>
        <v>0</v>
      </c>
      <c r="AX255" s="45">
        <v>0</v>
      </c>
      <c r="AY255" s="45">
        <v>0</v>
      </c>
      <c r="AZ255" s="45">
        <v>0</v>
      </c>
      <c r="BA255" s="45">
        <v>0</v>
      </c>
      <c r="BB255" s="34">
        <f t="shared" si="225"/>
        <v>0</v>
      </c>
      <c r="BC255" s="149">
        <v>0</v>
      </c>
      <c r="BD255" s="37" t="s">
        <v>456</v>
      </c>
      <c r="BE255" s="45">
        <f t="shared" si="202"/>
        <v>0</v>
      </c>
      <c r="BF255" s="45">
        <f t="shared" si="203"/>
        <v>0</v>
      </c>
      <c r="BG255" s="45">
        <f t="shared" si="204"/>
        <v>0</v>
      </c>
      <c r="BH255" s="46">
        <v>0</v>
      </c>
      <c r="BI255" s="46">
        <v>0</v>
      </c>
      <c r="BJ255" s="46">
        <v>0</v>
      </c>
      <c r="BK255" s="46">
        <v>0</v>
      </c>
      <c r="BL255" s="46">
        <v>0</v>
      </c>
      <c r="BM255" s="46">
        <v>0</v>
      </c>
      <c r="BN255" s="46">
        <v>0</v>
      </c>
      <c r="BO255" s="46">
        <v>0</v>
      </c>
      <c r="BP255" s="46">
        <v>0</v>
      </c>
      <c r="BQ255" s="45">
        <f t="shared" si="205"/>
        <v>0</v>
      </c>
      <c r="BR255" s="47">
        <f t="shared" si="226"/>
        <v>0</v>
      </c>
      <c r="BS255" s="45">
        <f t="shared" si="206"/>
        <v>0</v>
      </c>
      <c r="BT255" s="45">
        <f t="shared" si="207"/>
        <v>0</v>
      </c>
      <c r="BU255" s="45">
        <f t="shared" si="208"/>
        <v>0</v>
      </c>
      <c r="BV255" s="45">
        <f t="shared" si="209"/>
        <v>0</v>
      </c>
      <c r="BW255" s="45">
        <v>0</v>
      </c>
      <c r="BX255" s="45">
        <v>0</v>
      </c>
      <c r="BY255" s="45">
        <f t="shared" si="210"/>
        <v>0</v>
      </c>
      <c r="BZ255" s="45">
        <v>0</v>
      </c>
      <c r="CA255" s="45">
        <v>0</v>
      </c>
      <c r="CB255" s="45">
        <f t="shared" si="211"/>
        <v>0</v>
      </c>
      <c r="CC255" s="45">
        <v>0</v>
      </c>
      <c r="CD255" s="45">
        <v>0</v>
      </c>
      <c r="CE255" s="45">
        <f t="shared" si="212"/>
        <v>0</v>
      </c>
      <c r="CF255" s="45">
        <v>0</v>
      </c>
      <c r="CG255" s="45">
        <v>0</v>
      </c>
      <c r="CH255" s="45">
        <v>0</v>
      </c>
      <c r="CI255" s="45">
        <v>0</v>
      </c>
      <c r="CJ255" s="48"/>
      <c r="CK255" s="48"/>
      <c r="CL255" s="45">
        <v>0</v>
      </c>
      <c r="CM255" s="45">
        <v>0</v>
      </c>
      <c r="CN255" s="45">
        <f t="shared" si="213"/>
        <v>0</v>
      </c>
      <c r="CO255" s="115" t="s">
        <v>456</v>
      </c>
      <c r="CP255" s="45">
        <f t="shared" si="214"/>
        <v>0</v>
      </c>
      <c r="CQ255" s="45">
        <f t="shared" si="215"/>
        <v>0</v>
      </c>
      <c r="CR255" s="45">
        <f t="shared" si="216"/>
        <v>0</v>
      </c>
      <c r="CS255" s="45">
        <v>0</v>
      </c>
      <c r="CT255" s="45">
        <v>0</v>
      </c>
      <c r="CU255" s="45">
        <v>0</v>
      </c>
      <c r="CV255" s="45">
        <v>0</v>
      </c>
      <c r="CW255" s="45">
        <v>0</v>
      </c>
      <c r="CX255" s="45">
        <v>0</v>
      </c>
      <c r="CY255" s="45">
        <f t="shared" si="217"/>
        <v>0</v>
      </c>
      <c r="CZ255" s="115" t="s">
        <v>456</v>
      </c>
      <c r="DA255" s="45">
        <v>0</v>
      </c>
      <c r="DB255" s="45">
        <f t="shared" si="218"/>
        <v>0</v>
      </c>
      <c r="DC255" s="37" t="s">
        <v>456</v>
      </c>
      <c r="DD255" s="45">
        <v>0</v>
      </c>
      <c r="DE255" s="45">
        <v>0</v>
      </c>
      <c r="DF255" s="45">
        <v>0</v>
      </c>
      <c r="DG255" s="45">
        <v>0</v>
      </c>
      <c r="DH255" s="48"/>
      <c r="DI255" s="48"/>
      <c r="DJ255" s="48"/>
      <c r="DK255" s="46">
        <v>0</v>
      </c>
      <c r="DL255" s="46">
        <v>1</v>
      </c>
      <c r="DM255" s="46">
        <v>0</v>
      </c>
      <c r="DN255" s="46">
        <v>0</v>
      </c>
    </row>
    <row r="256" spans="1:118" s="27" customFormat="1">
      <c r="A256" s="26" t="s">
        <v>348</v>
      </c>
      <c r="B256" s="26" t="s">
        <v>391</v>
      </c>
      <c r="C256" s="26" t="s">
        <v>34</v>
      </c>
      <c r="D256" s="46">
        <v>41</v>
      </c>
      <c r="E256" s="45">
        <f t="shared" si="198"/>
        <v>0</v>
      </c>
      <c r="F256" s="26">
        <v>0</v>
      </c>
      <c r="G256" s="37" t="s">
        <v>456</v>
      </c>
      <c r="H256" s="26">
        <v>0</v>
      </c>
      <c r="I256" s="37" t="s">
        <v>456</v>
      </c>
      <c r="J256" s="26">
        <v>0</v>
      </c>
      <c r="K256" s="34">
        <f t="shared" si="219"/>
        <v>0</v>
      </c>
      <c r="L256" s="26">
        <v>1</v>
      </c>
      <c r="M256" s="26">
        <v>1</v>
      </c>
      <c r="N256" s="47">
        <f t="shared" si="220"/>
        <v>2.4390243902439024</v>
      </c>
      <c r="O256" s="26">
        <v>0</v>
      </c>
      <c r="P256" s="26">
        <v>0</v>
      </c>
      <c r="Q256" s="34">
        <f t="shared" si="221"/>
        <v>0</v>
      </c>
      <c r="R256" s="46">
        <f t="shared" si="199"/>
        <v>1</v>
      </c>
      <c r="S256" s="26">
        <v>1</v>
      </c>
      <c r="T256" s="34">
        <f t="shared" si="227"/>
        <v>100</v>
      </c>
      <c r="U256" s="26">
        <v>0</v>
      </c>
      <c r="V256" s="34">
        <f t="shared" si="228"/>
        <v>0</v>
      </c>
      <c r="W256" s="46">
        <v>0</v>
      </c>
      <c r="X256" s="26">
        <v>1</v>
      </c>
      <c r="Y256" s="34">
        <f t="shared" si="222"/>
        <v>2.4390243902439024</v>
      </c>
      <c r="Z256" s="46">
        <v>0</v>
      </c>
      <c r="AA256" s="34">
        <f t="shared" si="223"/>
        <v>0</v>
      </c>
      <c r="AB256" s="120" t="s">
        <v>392</v>
      </c>
      <c r="AC256" s="120" t="s">
        <v>392</v>
      </c>
      <c r="AD256" s="120" t="s">
        <v>392</v>
      </c>
      <c r="AE256" s="120" t="s">
        <v>392</v>
      </c>
      <c r="AF256" s="37" t="s">
        <v>392</v>
      </c>
      <c r="AG256" s="37" t="s">
        <v>392</v>
      </c>
      <c r="AH256" s="169">
        <v>0</v>
      </c>
      <c r="AI256" s="34">
        <f t="shared" si="229"/>
        <v>0</v>
      </c>
      <c r="AJ256" s="169">
        <v>0</v>
      </c>
      <c r="AK256" s="37" t="s">
        <v>456</v>
      </c>
      <c r="AL256" s="169">
        <v>0</v>
      </c>
      <c r="AM256" s="34">
        <f t="shared" si="230"/>
        <v>0</v>
      </c>
      <c r="AN256" s="169">
        <v>0</v>
      </c>
      <c r="AO256" s="37" t="s">
        <v>456</v>
      </c>
      <c r="AP256" s="45">
        <v>0</v>
      </c>
      <c r="AQ256" s="176">
        <f t="shared" si="181"/>
        <v>0</v>
      </c>
      <c r="AR256" s="45">
        <f t="shared" si="200"/>
        <v>0</v>
      </c>
      <c r="AS256" s="34">
        <f t="shared" si="224"/>
        <v>0</v>
      </c>
      <c r="AT256" s="149">
        <v>0</v>
      </c>
      <c r="AU256" s="149">
        <v>0</v>
      </c>
      <c r="AV256" s="149">
        <v>0</v>
      </c>
      <c r="AW256" s="45">
        <f t="shared" si="201"/>
        <v>0</v>
      </c>
      <c r="AX256" s="45">
        <v>0</v>
      </c>
      <c r="AY256" s="45">
        <v>0</v>
      </c>
      <c r="AZ256" s="45">
        <v>0</v>
      </c>
      <c r="BA256" s="45">
        <v>0</v>
      </c>
      <c r="BB256" s="34">
        <f t="shared" si="225"/>
        <v>0</v>
      </c>
      <c r="BC256" s="149">
        <v>0</v>
      </c>
      <c r="BD256" s="37" t="s">
        <v>456</v>
      </c>
      <c r="BE256" s="45">
        <f t="shared" si="202"/>
        <v>0</v>
      </c>
      <c r="BF256" s="45">
        <f t="shared" si="203"/>
        <v>0</v>
      </c>
      <c r="BG256" s="45">
        <f t="shared" si="204"/>
        <v>0</v>
      </c>
      <c r="BH256" s="46">
        <v>0</v>
      </c>
      <c r="BI256" s="46">
        <v>0</v>
      </c>
      <c r="BJ256" s="46">
        <v>0</v>
      </c>
      <c r="BK256" s="46">
        <v>0</v>
      </c>
      <c r="BL256" s="46">
        <v>0</v>
      </c>
      <c r="BM256" s="46">
        <v>0</v>
      </c>
      <c r="BN256" s="46">
        <v>0</v>
      </c>
      <c r="BO256" s="46">
        <v>0</v>
      </c>
      <c r="BP256" s="46">
        <v>0</v>
      </c>
      <c r="BQ256" s="45">
        <f t="shared" si="205"/>
        <v>0</v>
      </c>
      <c r="BR256" s="47">
        <f t="shared" si="226"/>
        <v>0</v>
      </c>
      <c r="BS256" s="45">
        <f t="shared" si="206"/>
        <v>0</v>
      </c>
      <c r="BT256" s="45">
        <f t="shared" si="207"/>
        <v>0</v>
      </c>
      <c r="BU256" s="45">
        <f t="shared" si="208"/>
        <v>0</v>
      </c>
      <c r="BV256" s="45">
        <f t="shared" si="209"/>
        <v>0</v>
      </c>
      <c r="BW256" s="45">
        <v>0</v>
      </c>
      <c r="BX256" s="45">
        <v>0</v>
      </c>
      <c r="BY256" s="45">
        <f t="shared" si="210"/>
        <v>0</v>
      </c>
      <c r="BZ256" s="45">
        <v>0</v>
      </c>
      <c r="CA256" s="45">
        <v>0</v>
      </c>
      <c r="CB256" s="45">
        <f t="shared" si="211"/>
        <v>0</v>
      </c>
      <c r="CC256" s="45">
        <v>0</v>
      </c>
      <c r="CD256" s="45">
        <v>0</v>
      </c>
      <c r="CE256" s="45">
        <f t="shared" si="212"/>
        <v>0</v>
      </c>
      <c r="CF256" s="45">
        <v>0</v>
      </c>
      <c r="CG256" s="45">
        <v>0</v>
      </c>
      <c r="CH256" s="45">
        <v>0</v>
      </c>
      <c r="CI256" s="45">
        <v>0</v>
      </c>
      <c r="CJ256" s="48"/>
      <c r="CK256" s="48"/>
      <c r="CL256" s="45">
        <v>0</v>
      </c>
      <c r="CM256" s="45">
        <v>0</v>
      </c>
      <c r="CN256" s="45">
        <f t="shared" si="213"/>
        <v>0</v>
      </c>
      <c r="CO256" s="115" t="s">
        <v>456</v>
      </c>
      <c r="CP256" s="45">
        <f t="shared" si="214"/>
        <v>0</v>
      </c>
      <c r="CQ256" s="45">
        <f t="shared" si="215"/>
        <v>0</v>
      </c>
      <c r="CR256" s="45">
        <f t="shared" si="216"/>
        <v>0</v>
      </c>
      <c r="CS256" s="45">
        <v>0</v>
      </c>
      <c r="CT256" s="45">
        <v>0</v>
      </c>
      <c r="CU256" s="45">
        <v>0</v>
      </c>
      <c r="CV256" s="45">
        <v>0</v>
      </c>
      <c r="CW256" s="45">
        <v>0</v>
      </c>
      <c r="CX256" s="45">
        <v>0</v>
      </c>
      <c r="CY256" s="45">
        <f t="shared" si="217"/>
        <v>0</v>
      </c>
      <c r="CZ256" s="115" t="s">
        <v>456</v>
      </c>
      <c r="DA256" s="45">
        <v>0</v>
      </c>
      <c r="DB256" s="45">
        <f t="shared" si="218"/>
        <v>0</v>
      </c>
      <c r="DC256" s="37" t="s">
        <v>456</v>
      </c>
      <c r="DD256" s="45">
        <v>0</v>
      </c>
      <c r="DE256" s="45">
        <v>0</v>
      </c>
      <c r="DF256" s="45">
        <v>0</v>
      </c>
      <c r="DG256" s="45">
        <v>0</v>
      </c>
      <c r="DH256" s="48"/>
      <c r="DI256" s="48"/>
      <c r="DJ256" s="48"/>
      <c r="DK256" s="46">
        <v>0</v>
      </c>
      <c r="DL256" s="46" t="s">
        <v>392</v>
      </c>
      <c r="DM256" s="46" t="s">
        <v>392</v>
      </c>
      <c r="DN256" s="46">
        <v>1</v>
      </c>
    </row>
    <row r="257" spans="1:118" s="27" customFormat="1">
      <c r="A257" s="26" t="s">
        <v>349</v>
      </c>
      <c r="B257" s="26" t="s">
        <v>391</v>
      </c>
      <c r="C257" s="26" t="s">
        <v>34</v>
      </c>
      <c r="D257" s="46">
        <v>66</v>
      </c>
      <c r="E257" s="45">
        <f t="shared" si="198"/>
        <v>2</v>
      </c>
      <c r="F257" s="26">
        <v>2</v>
      </c>
      <c r="G257" s="34">
        <f>(F257/E257)*100</f>
        <v>100</v>
      </c>
      <c r="H257" s="26">
        <v>0</v>
      </c>
      <c r="I257" s="34">
        <f>(H257/E257)*100</f>
        <v>0</v>
      </c>
      <c r="J257" s="26">
        <v>2</v>
      </c>
      <c r="K257" s="34">
        <f t="shared" si="219"/>
        <v>3.0303030303030303</v>
      </c>
      <c r="L257" s="26">
        <v>8</v>
      </c>
      <c r="M257" s="26">
        <v>7</v>
      </c>
      <c r="N257" s="47">
        <f t="shared" si="220"/>
        <v>10.606060606060606</v>
      </c>
      <c r="O257" s="26">
        <v>0</v>
      </c>
      <c r="P257" s="26">
        <v>0</v>
      </c>
      <c r="Q257" s="34">
        <f t="shared" si="221"/>
        <v>0</v>
      </c>
      <c r="R257" s="46">
        <f t="shared" si="199"/>
        <v>2</v>
      </c>
      <c r="S257" s="26">
        <v>2</v>
      </c>
      <c r="T257" s="34">
        <f t="shared" si="227"/>
        <v>100</v>
      </c>
      <c r="U257" s="26">
        <v>0</v>
      </c>
      <c r="V257" s="34">
        <f t="shared" si="228"/>
        <v>0</v>
      </c>
      <c r="W257" s="46">
        <v>0</v>
      </c>
      <c r="X257" s="26">
        <v>2</v>
      </c>
      <c r="Y257" s="34">
        <f t="shared" si="222"/>
        <v>3.0303030303030303</v>
      </c>
      <c r="Z257" s="46">
        <v>0</v>
      </c>
      <c r="AA257" s="34">
        <f t="shared" si="223"/>
        <v>0</v>
      </c>
      <c r="AB257" s="120" t="s">
        <v>392</v>
      </c>
      <c r="AC257" s="120" t="s">
        <v>392</v>
      </c>
      <c r="AD257" s="120" t="s">
        <v>392</v>
      </c>
      <c r="AE257" s="120" t="s">
        <v>392</v>
      </c>
      <c r="AF257" s="37" t="s">
        <v>392</v>
      </c>
      <c r="AG257" s="37" t="s">
        <v>392</v>
      </c>
      <c r="AH257" s="169">
        <v>0</v>
      </c>
      <c r="AI257" s="34">
        <f t="shared" si="229"/>
        <v>0</v>
      </c>
      <c r="AJ257" s="169">
        <v>0</v>
      </c>
      <c r="AK257" s="37" t="s">
        <v>456</v>
      </c>
      <c r="AL257" s="169">
        <v>0</v>
      </c>
      <c r="AM257" s="34">
        <f t="shared" si="230"/>
        <v>0</v>
      </c>
      <c r="AN257" s="169">
        <v>0</v>
      </c>
      <c r="AO257" s="37" t="s">
        <v>456</v>
      </c>
      <c r="AP257" s="45">
        <v>1</v>
      </c>
      <c r="AQ257" s="176">
        <f t="shared" si="181"/>
        <v>1.5151515151515151</v>
      </c>
      <c r="AR257" s="45">
        <f t="shared" si="200"/>
        <v>0</v>
      </c>
      <c r="AS257" s="34">
        <f t="shared" si="224"/>
        <v>0</v>
      </c>
      <c r="AT257" s="149">
        <v>0</v>
      </c>
      <c r="AU257" s="149">
        <v>0</v>
      </c>
      <c r="AV257" s="149">
        <v>0</v>
      </c>
      <c r="AW257" s="45">
        <f t="shared" si="201"/>
        <v>0</v>
      </c>
      <c r="AX257" s="45">
        <v>0</v>
      </c>
      <c r="AY257" s="45">
        <v>0</v>
      </c>
      <c r="AZ257" s="45">
        <v>0</v>
      </c>
      <c r="BA257" s="45">
        <v>0</v>
      </c>
      <c r="BB257" s="34">
        <f t="shared" si="225"/>
        <v>0</v>
      </c>
      <c r="BC257" s="149">
        <v>0</v>
      </c>
      <c r="BD257" s="37" t="s">
        <v>456</v>
      </c>
      <c r="BE257" s="45">
        <f t="shared" si="202"/>
        <v>0</v>
      </c>
      <c r="BF257" s="45">
        <f t="shared" si="203"/>
        <v>0</v>
      </c>
      <c r="BG257" s="45">
        <f t="shared" si="204"/>
        <v>0</v>
      </c>
      <c r="BH257" s="46">
        <v>0</v>
      </c>
      <c r="BI257" s="46">
        <v>0</v>
      </c>
      <c r="BJ257" s="46">
        <v>0</v>
      </c>
      <c r="BK257" s="46">
        <v>0</v>
      </c>
      <c r="BL257" s="46">
        <v>0</v>
      </c>
      <c r="BM257" s="46">
        <v>0</v>
      </c>
      <c r="BN257" s="46">
        <v>0</v>
      </c>
      <c r="BO257" s="46">
        <v>0</v>
      </c>
      <c r="BP257" s="46">
        <v>0</v>
      </c>
      <c r="BQ257" s="45">
        <f t="shared" si="205"/>
        <v>0</v>
      </c>
      <c r="BR257" s="47">
        <f t="shared" si="226"/>
        <v>0</v>
      </c>
      <c r="BS257" s="45">
        <f t="shared" si="206"/>
        <v>0</v>
      </c>
      <c r="BT257" s="45">
        <f t="shared" si="207"/>
        <v>0</v>
      </c>
      <c r="BU257" s="45">
        <f t="shared" si="208"/>
        <v>0</v>
      </c>
      <c r="BV257" s="45">
        <f t="shared" si="209"/>
        <v>0</v>
      </c>
      <c r="BW257" s="45">
        <v>0</v>
      </c>
      <c r="BX257" s="45">
        <v>0</v>
      </c>
      <c r="BY257" s="45">
        <f t="shared" si="210"/>
        <v>0</v>
      </c>
      <c r="BZ257" s="45">
        <v>0</v>
      </c>
      <c r="CA257" s="45">
        <v>0</v>
      </c>
      <c r="CB257" s="45">
        <f t="shared" si="211"/>
        <v>0</v>
      </c>
      <c r="CC257" s="45">
        <v>0</v>
      </c>
      <c r="CD257" s="45">
        <v>0</v>
      </c>
      <c r="CE257" s="45">
        <f t="shared" si="212"/>
        <v>0</v>
      </c>
      <c r="CF257" s="45">
        <v>0</v>
      </c>
      <c r="CG257" s="45">
        <v>0</v>
      </c>
      <c r="CH257" s="45">
        <v>0</v>
      </c>
      <c r="CI257" s="45">
        <v>0</v>
      </c>
      <c r="CJ257" s="48"/>
      <c r="CK257" s="48"/>
      <c r="CL257" s="45">
        <v>0</v>
      </c>
      <c r="CM257" s="45">
        <v>0</v>
      </c>
      <c r="CN257" s="45">
        <f t="shared" si="213"/>
        <v>0</v>
      </c>
      <c r="CO257" s="115" t="s">
        <v>456</v>
      </c>
      <c r="CP257" s="45">
        <f t="shared" si="214"/>
        <v>0</v>
      </c>
      <c r="CQ257" s="45">
        <f t="shared" si="215"/>
        <v>0</v>
      </c>
      <c r="CR257" s="45">
        <f t="shared" si="216"/>
        <v>0</v>
      </c>
      <c r="CS257" s="45">
        <v>0</v>
      </c>
      <c r="CT257" s="45">
        <v>0</v>
      </c>
      <c r="CU257" s="45">
        <v>0</v>
      </c>
      <c r="CV257" s="45">
        <v>0</v>
      </c>
      <c r="CW257" s="45">
        <v>0</v>
      </c>
      <c r="CX257" s="45">
        <v>0</v>
      </c>
      <c r="CY257" s="45">
        <f t="shared" si="217"/>
        <v>0</v>
      </c>
      <c r="CZ257" s="115" t="s">
        <v>456</v>
      </c>
      <c r="DA257" s="45">
        <v>0</v>
      </c>
      <c r="DB257" s="45">
        <f t="shared" si="218"/>
        <v>0</v>
      </c>
      <c r="DC257" s="37" t="s">
        <v>456</v>
      </c>
      <c r="DD257" s="45">
        <v>0</v>
      </c>
      <c r="DE257" s="45">
        <v>0</v>
      </c>
      <c r="DF257" s="45">
        <v>0</v>
      </c>
      <c r="DG257" s="45">
        <v>0</v>
      </c>
      <c r="DH257" s="48"/>
      <c r="DI257" s="48"/>
      <c r="DJ257" s="48"/>
      <c r="DK257" s="46">
        <v>0</v>
      </c>
      <c r="DL257" s="46" t="s">
        <v>392</v>
      </c>
      <c r="DM257" s="46" t="s">
        <v>392</v>
      </c>
      <c r="DN257" s="46">
        <v>2</v>
      </c>
    </row>
    <row r="258" spans="1:118" s="27" customFormat="1">
      <c r="A258" s="26" t="s">
        <v>426</v>
      </c>
      <c r="B258" s="26" t="s">
        <v>439</v>
      </c>
      <c r="C258" s="26" t="s">
        <v>19</v>
      </c>
      <c r="D258" s="46">
        <v>10</v>
      </c>
      <c r="E258" s="45">
        <f t="shared" si="198"/>
        <v>1</v>
      </c>
      <c r="F258" s="46">
        <v>1</v>
      </c>
      <c r="G258" s="34">
        <f>(F258/E258)*100</f>
        <v>100</v>
      </c>
      <c r="H258" s="46">
        <v>0</v>
      </c>
      <c r="I258" s="34">
        <f>(H258/E258)*100</f>
        <v>0</v>
      </c>
      <c r="J258" s="46">
        <v>1</v>
      </c>
      <c r="K258" s="34">
        <f t="shared" si="219"/>
        <v>10</v>
      </c>
      <c r="L258" s="46">
        <v>0</v>
      </c>
      <c r="M258" s="46">
        <v>0</v>
      </c>
      <c r="N258" s="47">
        <f t="shared" si="220"/>
        <v>0</v>
      </c>
      <c r="O258" s="46">
        <v>0</v>
      </c>
      <c r="P258" s="46">
        <v>0</v>
      </c>
      <c r="Q258" s="34">
        <f t="shared" si="221"/>
        <v>0</v>
      </c>
      <c r="R258" s="46">
        <f t="shared" si="199"/>
        <v>0</v>
      </c>
      <c r="S258" s="46">
        <v>0</v>
      </c>
      <c r="T258" s="37" t="s">
        <v>456</v>
      </c>
      <c r="U258" s="46">
        <v>0</v>
      </c>
      <c r="V258" s="37" t="s">
        <v>456</v>
      </c>
      <c r="W258" s="46">
        <v>0</v>
      </c>
      <c r="X258" s="46">
        <v>0</v>
      </c>
      <c r="Y258" s="34">
        <f t="shared" si="222"/>
        <v>0</v>
      </c>
      <c r="Z258" s="46">
        <v>0</v>
      </c>
      <c r="AA258" s="34">
        <f t="shared" si="223"/>
        <v>0</v>
      </c>
      <c r="AB258" s="42">
        <v>110.41</v>
      </c>
      <c r="AC258" s="42"/>
      <c r="AD258" s="42">
        <v>441.65</v>
      </c>
      <c r="AE258" s="42"/>
      <c r="AF258" s="34">
        <v>4</v>
      </c>
      <c r="AG258" s="34"/>
      <c r="AH258" s="45">
        <v>0</v>
      </c>
      <c r="AI258" s="37" t="s">
        <v>456</v>
      </c>
      <c r="AJ258" s="45">
        <v>0</v>
      </c>
      <c r="AK258" s="37" t="s">
        <v>456</v>
      </c>
      <c r="AL258" s="45">
        <v>0</v>
      </c>
      <c r="AM258" s="37" t="s">
        <v>456</v>
      </c>
      <c r="AN258" s="45">
        <v>0</v>
      </c>
      <c r="AO258" s="37" t="s">
        <v>456</v>
      </c>
      <c r="AP258" s="45">
        <v>0</v>
      </c>
      <c r="AQ258" s="176">
        <f t="shared" si="181"/>
        <v>0</v>
      </c>
      <c r="AR258" s="45">
        <f t="shared" si="200"/>
        <v>0</v>
      </c>
      <c r="AS258" s="34">
        <f t="shared" si="224"/>
        <v>0</v>
      </c>
      <c r="AT258" s="149">
        <v>0</v>
      </c>
      <c r="AU258" s="149">
        <v>0</v>
      </c>
      <c r="AV258" s="149">
        <v>0</v>
      </c>
      <c r="AW258" s="45">
        <f t="shared" si="201"/>
        <v>0</v>
      </c>
      <c r="AX258" s="45">
        <v>0</v>
      </c>
      <c r="AY258" s="45">
        <v>0</v>
      </c>
      <c r="AZ258" s="45">
        <v>0</v>
      </c>
      <c r="BA258" s="45">
        <v>0</v>
      </c>
      <c r="BB258" s="34">
        <f t="shared" si="225"/>
        <v>0</v>
      </c>
      <c r="BC258" s="149">
        <v>0</v>
      </c>
      <c r="BD258" s="37" t="s">
        <v>456</v>
      </c>
      <c r="BE258" s="45">
        <f t="shared" si="202"/>
        <v>0</v>
      </c>
      <c r="BF258" s="45">
        <f t="shared" si="203"/>
        <v>0</v>
      </c>
      <c r="BG258" s="45">
        <f t="shared" si="204"/>
        <v>0</v>
      </c>
      <c r="BH258" s="46">
        <v>0</v>
      </c>
      <c r="BI258" s="46">
        <v>0</v>
      </c>
      <c r="BJ258" s="46">
        <v>0</v>
      </c>
      <c r="BK258" s="46">
        <v>0</v>
      </c>
      <c r="BL258" s="46">
        <v>0</v>
      </c>
      <c r="BM258" s="46">
        <v>0</v>
      </c>
      <c r="BN258" s="46">
        <v>0</v>
      </c>
      <c r="BO258" s="46">
        <v>0</v>
      </c>
      <c r="BP258" s="46">
        <v>0</v>
      </c>
      <c r="BQ258" s="45">
        <f t="shared" si="205"/>
        <v>0</v>
      </c>
      <c r="BR258" s="47">
        <f t="shared" si="226"/>
        <v>0</v>
      </c>
      <c r="BS258" s="45">
        <f t="shared" si="206"/>
        <v>0</v>
      </c>
      <c r="BT258" s="45">
        <f t="shared" si="207"/>
        <v>0</v>
      </c>
      <c r="BU258" s="45">
        <f t="shared" si="208"/>
        <v>0</v>
      </c>
      <c r="BV258" s="45">
        <f t="shared" si="209"/>
        <v>0</v>
      </c>
      <c r="BW258" s="45">
        <v>0</v>
      </c>
      <c r="BX258" s="45">
        <v>0</v>
      </c>
      <c r="BY258" s="45">
        <f t="shared" si="210"/>
        <v>0</v>
      </c>
      <c r="BZ258" s="45">
        <v>0</v>
      </c>
      <c r="CA258" s="45">
        <v>0</v>
      </c>
      <c r="CB258" s="45">
        <f t="shared" si="211"/>
        <v>0</v>
      </c>
      <c r="CC258" s="45">
        <v>0</v>
      </c>
      <c r="CD258" s="45">
        <v>0</v>
      </c>
      <c r="CE258" s="45">
        <f t="shared" si="212"/>
        <v>0</v>
      </c>
      <c r="CF258" s="45">
        <v>0</v>
      </c>
      <c r="CG258" s="45">
        <v>0</v>
      </c>
      <c r="CH258" s="45">
        <v>0</v>
      </c>
      <c r="CI258" s="45">
        <v>0</v>
      </c>
      <c r="CJ258" s="48"/>
      <c r="CK258" s="48"/>
      <c r="CL258" s="45">
        <v>0</v>
      </c>
      <c r="CM258" s="45">
        <v>0</v>
      </c>
      <c r="CN258" s="45">
        <f t="shared" si="213"/>
        <v>0</v>
      </c>
      <c r="CO258" s="115" t="s">
        <v>456</v>
      </c>
      <c r="CP258" s="45">
        <f t="shared" si="214"/>
        <v>0</v>
      </c>
      <c r="CQ258" s="45">
        <f t="shared" si="215"/>
        <v>0</v>
      </c>
      <c r="CR258" s="45">
        <f t="shared" si="216"/>
        <v>0</v>
      </c>
      <c r="CS258" s="45">
        <v>0</v>
      </c>
      <c r="CT258" s="45">
        <v>0</v>
      </c>
      <c r="CU258" s="45">
        <v>0</v>
      </c>
      <c r="CV258" s="45">
        <v>0</v>
      </c>
      <c r="CW258" s="45">
        <v>0</v>
      </c>
      <c r="CX258" s="45">
        <v>0</v>
      </c>
      <c r="CY258" s="45">
        <f t="shared" si="217"/>
        <v>0</v>
      </c>
      <c r="CZ258" s="115" t="s">
        <v>456</v>
      </c>
      <c r="DA258" s="45">
        <v>0</v>
      </c>
      <c r="DB258" s="45">
        <f t="shared" si="218"/>
        <v>0</v>
      </c>
      <c r="DC258" s="37" t="s">
        <v>456</v>
      </c>
      <c r="DD258" s="45">
        <v>0</v>
      </c>
      <c r="DE258" s="45">
        <v>0</v>
      </c>
      <c r="DF258" s="45">
        <v>0</v>
      </c>
      <c r="DG258" s="45">
        <v>0</v>
      </c>
      <c r="DH258" s="48"/>
      <c r="DI258" s="48"/>
      <c r="DJ258" s="48"/>
      <c r="DK258" s="46">
        <v>0</v>
      </c>
      <c r="DL258" s="46">
        <v>0</v>
      </c>
      <c r="DM258" s="46">
        <v>0</v>
      </c>
      <c r="DN258" s="46">
        <v>0</v>
      </c>
    </row>
    <row r="259" spans="1:118" s="27" customFormat="1">
      <c r="A259" s="26" t="s">
        <v>193</v>
      </c>
      <c r="B259" s="26" t="s">
        <v>210</v>
      </c>
      <c r="C259" s="26" t="s">
        <v>31</v>
      </c>
      <c r="D259" s="46">
        <v>20</v>
      </c>
      <c r="E259" s="45">
        <f t="shared" si="198"/>
        <v>0</v>
      </c>
      <c r="F259" s="46">
        <v>0</v>
      </c>
      <c r="G259" s="37" t="s">
        <v>456</v>
      </c>
      <c r="H259" s="46">
        <v>0</v>
      </c>
      <c r="I259" s="37" t="s">
        <v>456</v>
      </c>
      <c r="J259" s="46">
        <v>0</v>
      </c>
      <c r="K259" s="34">
        <f t="shared" si="219"/>
        <v>0</v>
      </c>
      <c r="L259" s="46">
        <v>22</v>
      </c>
      <c r="M259" s="46">
        <v>7</v>
      </c>
      <c r="N259" s="47">
        <f t="shared" si="220"/>
        <v>35</v>
      </c>
      <c r="O259" s="46">
        <v>6</v>
      </c>
      <c r="P259" s="46">
        <v>3</v>
      </c>
      <c r="Q259" s="34">
        <f t="shared" si="221"/>
        <v>15</v>
      </c>
      <c r="R259" s="46">
        <f t="shared" si="199"/>
        <v>2</v>
      </c>
      <c r="S259" s="46">
        <v>2</v>
      </c>
      <c r="T259" s="34">
        <f>(S259/R259)*100</f>
        <v>100</v>
      </c>
      <c r="U259" s="46">
        <v>0</v>
      </c>
      <c r="V259" s="34">
        <f>(U259/R259)*100</f>
        <v>0</v>
      </c>
      <c r="W259" s="46">
        <v>1</v>
      </c>
      <c r="X259" s="46">
        <v>2</v>
      </c>
      <c r="Y259" s="34">
        <f t="shared" si="222"/>
        <v>10</v>
      </c>
      <c r="Z259" s="46">
        <v>1</v>
      </c>
      <c r="AA259" s="34">
        <f t="shared" si="223"/>
        <v>5</v>
      </c>
      <c r="AB259" s="42">
        <v>78.48</v>
      </c>
      <c r="AC259" s="42">
        <v>63.93</v>
      </c>
      <c r="AD259" s="42">
        <v>296.49</v>
      </c>
      <c r="AE259" s="42">
        <v>127.85</v>
      </c>
      <c r="AF259" s="34">
        <v>3.5</v>
      </c>
      <c r="AG259" s="34">
        <v>2</v>
      </c>
      <c r="AH259" s="45">
        <v>0</v>
      </c>
      <c r="AI259" s="34">
        <f>(AH259/S259)*100</f>
        <v>0</v>
      </c>
      <c r="AJ259" s="45">
        <v>0</v>
      </c>
      <c r="AK259" s="34">
        <f>(AJ259/W259)*100</f>
        <v>0</v>
      </c>
      <c r="AL259" s="45">
        <v>0</v>
      </c>
      <c r="AM259" s="34">
        <f>(AL259/X259)*100</f>
        <v>0</v>
      </c>
      <c r="AN259" s="45">
        <v>0</v>
      </c>
      <c r="AO259" s="34">
        <f>(AN259/Z259)*100</f>
        <v>0</v>
      </c>
      <c r="AP259" s="45">
        <v>0</v>
      </c>
      <c r="AQ259" s="175">
        <f t="shared" si="181"/>
        <v>0</v>
      </c>
      <c r="AR259" s="45">
        <f t="shared" si="200"/>
        <v>2</v>
      </c>
      <c r="AS259" s="34">
        <f t="shared" si="224"/>
        <v>10</v>
      </c>
      <c r="AT259" s="149">
        <v>0</v>
      </c>
      <c r="AU259" s="149">
        <v>2</v>
      </c>
      <c r="AV259" s="149">
        <v>0</v>
      </c>
      <c r="AW259" s="45">
        <f t="shared" si="201"/>
        <v>2</v>
      </c>
      <c r="AX259" s="45">
        <v>0</v>
      </c>
      <c r="AY259" s="45">
        <v>2</v>
      </c>
      <c r="AZ259" s="45">
        <v>0</v>
      </c>
      <c r="BA259" s="45">
        <v>1</v>
      </c>
      <c r="BB259" s="34">
        <f t="shared" si="225"/>
        <v>5</v>
      </c>
      <c r="BC259" s="149"/>
      <c r="BD259" s="34">
        <f>(BC259/BA259)*100</f>
        <v>0</v>
      </c>
      <c r="BE259" s="45">
        <f t="shared" si="202"/>
        <v>0</v>
      </c>
      <c r="BF259" s="45">
        <f t="shared" si="203"/>
        <v>0</v>
      </c>
      <c r="BG259" s="45">
        <f t="shared" si="204"/>
        <v>2</v>
      </c>
      <c r="BH259" s="46">
        <v>0</v>
      </c>
      <c r="BI259" s="46">
        <v>0</v>
      </c>
      <c r="BJ259" s="46">
        <v>0</v>
      </c>
      <c r="BK259" s="46">
        <v>0</v>
      </c>
      <c r="BL259" s="46">
        <v>0</v>
      </c>
      <c r="BM259" s="46">
        <v>2</v>
      </c>
      <c r="BN259" s="46">
        <v>0</v>
      </c>
      <c r="BO259" s="46">
        <v>0</v>
      </c>
      <c r="BP259" s="46">
        <v>0</v>
      </c>
      <c r="BQ259" s="45">
        <f t="shared" si="205"/>
        <v>0</v>
      </c>
      <c r="BR259" s="47">
        <f t="shared" si="226"/>
        <v>0</v>
      </c>
      <c r="BS259" s="45">
        <f t="shared" si="206"/>
        <v>0</v>
      </c>
      <c r="BT259" s="45">
        <f t="shared" si="207"/>
        <v>0</v>
      </c>
      <c r="BU259" s="45">
        <f t="shared" si="208"/>
        <v>0</v>
      </c>
      <c r="BV259" s="45">
        <f t="shared" si="209"/>
        <v>0</v>
      </c>
      <c r="BW259" s="45">
        <v>0</v>
      </c>
      <c r="BX259" s="45">
        <v>0</v>
      </c>
      <c r="BY259" s="45">
        <f t="shared" si="210"/>
        <v>0</v>
      </c>
      <c r="BZ259" s="45">
        <v>0</v>
      </c>
      <c r="CA259" s="45">
        <v>0</v>
      </c>
      <c r="CB259" s="45">
        <f t="shared" si="211"/>
        <v>0</v>
      </c>
      <c r="CC259" s="45">
        <v>0</v>
      </c>
      <c r="CD259" s="45">
        <v>0</v>
      </c>
      <c r="CE259" s="45">
        <f t="shared" si="212"/>
        <v>0</v>
      </c>
      <c r="CF259" s="45">
        <v>0</v>
      </c>
      <c r="CG259" s="45">
        <v>0</v>
      </c>
      <c r="CH259" s="45">
        <v>0</v>
      </c>
      <c r="CI259" s="45">
        <v>0</v>
      </c>
      <c r="CJ259" s="48"/>
      <c r="CK259" s="48"/>
      <c r="CL259" s="45">
        <v>0</v>
      </c>
      <c r="CM259" s="45">
        <v>0</v>
      </c>
      <c r="CN259" s="45">
        <f t="shared" si="213"/>
        <v>0</v>
      </c>
      <c r="CO259" s="115" t="s">
        <v>456</v>
      </c>
      <c r="CP259" s="45">
        <f t="shared" si="214"/>
        <v>0</v>
      </c>
      <c r="CQ259" s="45">
        <f t="shared" si="215"/>
        <v>0</v>
      </c>
      <c r="CR259" s="45">
        <f t="shared" si="216"/>
        <v>0</v>
      </c>
      <c r="CS259" s="45">
        <v>0</v>
      </c>
      <c r="CT259" s="45">
        <v>0</v>
      </c>
      <c r="CU259" s="45">
        <v>0</v>
      </c>
      <c r="CV259" s="45">
        <v>0</v>
      </c>
      <c r="CW259" s="45">
        <v>0</v>
      </c>
      <c r="CX259" s="45">
        <v>0</v>
      </c>
      <c r="CY259" s="45">
        <f t="shared" si="217"/>
        <v>0</v>
      </c>
      <c r="CZ259" s="115" t="s">
        <v>456</v>
      </c>
      <c r="DA259" s="45">
        <v>0</v>
      </c>
      <c r="DB259" s="45">
        <f t="shared" si="218"/>
        <v>0</v>
      </c>
      <c r="DC259" s="37" t="s">
        <v>456</v>
      </c>
      <c r="DD259" s="45">
        <v>0</v>
      </c>
      <c r="DE259" s="45">
        <v>0</v>
      </c>
      <c r="DF259" s="45">
        <v>0</v>
      </c>
      <c r="DG259" s="45">
        <v>0</v>
      </c>
      <c r="DH259" s="48"/>
      <c r="DI259" s="48"/>
      <c r="DJ259" s="48"/>
      <c r="DK259" s="46">
        <v>0</v>
      </c>
      <c r="DL259" s="46">
        <v>1</v>
      </c>
      <c r="DM259" s="46">
        <v>1</v>
      </c>
      <c r="DN259" s="46">
        <v>2</v>
      </c>
    </row>
    <row r="260" spans="1:118" s="27" customFormat="1">
      <c r="A260" s="26" t="s">
        <v>194</v>
      </c>
      <c r="B260" s="26" t="s">
        <v>210</v>
      </c>
      <c r="C260" s="26" t="s">
        <v>31</v>
      </c>
      <c r="D260" s="46">
        <v>10</v>
      </c>
      <c r="E260" s="45">
        <f t="shared" si="198"/>
        <v>5</v>
      </c>
      <c r="F260" s="46">
        <v>5</v>
      </c>
      <c r="G260" s="34">
        <f>(F260/E260)*100</f>
        <v>100</v>
      </c>
      <c r="H260" s="46">
        <v>0</v>
      </c>
      <c r="I260" s="34">
        <f>(H260/E260)*100</f>
        <v>0</v>
      </c>
      <c r="J260" s="46">
        <v>2</v>
      </c>
      <c r="K260" s="34">
        <f t="shared" si="219"/>
        <v>20</v>
      </c>
      <c r="L260" s="46">
        <v>12</v>
      </c>
      <c r="M260" s="46">
        <v>6</v>
      </c>
      <c r="N260" s="47">
        <f t="shared" si="220"/>
        <v>60</v>
      </c>
      <c r="O260" s="46">
        <v>2</v>
      </c>
      <c r="P260" s="46">
        <v>2</v>
      </c>
      <c r="Q260" s="34">
        <f t="shared" si="221"/>
        <v>20</v>
      </c>
      <c r="R260" s="46">
        <f t="shared" si="199"/>
        <v>0</v>
      </c>
      <c r="S260" s="46">
        <v>0</v>
      </c>
      <c r="T260" s="37" t="s">
        <v>456</v>
      </c>
      <c r="U260" s="46">
        <v>0</v>
      </c>
      <c r="V260" s="37" t="s">
        <v>456</v>
      </c>
      <c r="W260" s="46">
        <v>0</v>
      </c>
      <c r="X260" s="46">
        <v>0</v>
      </c>
      <c r="Y260" s="34">
        <f t="shared" si="222"/>
        <v>0</v>
      </c>
      <c r="Z260" s="46">
        <v>0</v>
      </c>
      <c r="AA260" s="34">
        <f t="shared" si="223"/>
        <v>0</v>
      </c>
      <c r="AB260" s="42"/>
      <c r="AC260" s="42"/>
      <c r="AD260" s="42"/>
      <c r="AE260" s="42"/>
      <c r="AF260" s="34"/>
      <c r="AG260" s="34"/>
      <c r="AH260" s="45">
        <v>0</v>
      </c>
      <c r="AI260" s="37" t="s">
        <v>456</v>
      </c>
      <c r="AJ260" s="45">
        <v>0</v>
      </c>
      <c r="AK260" s="37" t="s">
        <v>456</v>
      </c>
      <c r="AL260" s="45">
        <v>0</v>
      </c>
      <c r="AM260" s="37" t="s">
        <v>456</v>
      </c>
      <c r="AN260" s="45">
        <v>0</v>
      </c>
      <c r="AO260" s="37" t="s">
        <v>456</v>
      </c>
      <c r="AP260" s="45">
        <v>0</v>
      </c>
      <c r="AQ260" s="175">
        <f t="shared" si="181"/>
        <v>0</v>
      </c>
      <c r="AR260" s="45">
        <f t="shared" si="200"/>
        <v>0</v>
      </c>
      <c r="AS260" s="34">
        <f t="shared" si="224"/>
        <v>0</v>
      </c>
      <c r="AT260" s="149">
        <v>0</v>
      </c>
      <c r="AU260" s="149">
        <v>0</v>
      </c>
      <c r="AV260" s="149">
        <v>0</v>
      </c>
      <c r="AW260" s="45">
        <f t="shared" si="201"/>
        <v>0</v>
      </c>
      <c r="AX260" s="45">
        <v>0</v>
      </c>
      <c r="AY260" s="45">
        <v>0</v>
      </c>
      <c r="AZ260" s="45">
        <v>0</v>
      </c>
      <c r="BA260" s="45">
        <v>0</v>
      </c>
      <c r="BB260" s="34">
        <f t="shared" si="225"/>
        <v>0</v>
      </c>
      <c r="BC260" s="149">
        <v>0</v>
      </c>
      <c r="BD260" s="37" t="s">
        <v>456</v>
      </c>
      <c r="BE260" s="45">
        <f t="shared" si="202"/>
        <v>0</v>
      </c>
      <c r="BF260" s="45">
        <f t="shared" si="203"/>
        <v>0</v>
      </c>
      <c r="BG260" s="45">
        <f t="shared" si="204"/>
        <v>0</v>
      </c>
      <c r="BH260" s="46">
        <v>0</v>
      </c>
      <c r="BI260" s="46">
        <v>0</v>
      </c>
      <c r="BJ260" s="46">
        <v>0</v>
      </c>
      <c r="BK260" s="46">
        <v>0</v>
      </c>
      <c r="BL260" s="46">
        <v>0</v>
      </c>
      <c r="BM260" s="46">
        <v>0</v>
      </c>
      <c r="BN260" s="46">
        <v>0</v>
      </c>
      <c r="BO260" s="46">
        <v>0</v>
      </c>
      <c r="BP260" s="46">
        <v>0</v>
      </c>
      <c r="BQ260" s="45">
        <f t="shared" si="205"/>
        <v>0</v>
      </c>
      <c r="BR260" s="47">
        <f t="shared" si="226"/>
        <v>0</v>
      </c>
      <c r="BS260" s="45">
        <f t="shared" si="206"/>
        <v>0</v>
      </c>
      <c r="BT260" s="45">
        <f t="shared" si="207"/>
        <v>0</v>
      </c>
      <c r="BU260" s="45">
        <f t="shared" si="208"/>
        <v>0</v>
      </c>
      <c r="BV260" s="45">
        <f t="shared" si="209"/>
        <v>0</v>
      </c>
      <c r="BW260" s="45">
        <v>0</v>
      </c>
      <c r="BX260" s="45">
        <v>0</v>
      </c>
      <c r="BY260" s="45">
        <f t="shared" si="210"/>
        <v>0</v>
      </c>
      <c r="BZ260" s="45">
        <v>0</v>
      </c>
      <c r="CA260" s="45">
        <v>0</v>
      </c>
      <c r="CB260" s="45">
        <f t="shared" si="211"/>
        <v>0</v>
      </c>
      <c r="CC260" s="45">
        <v>0</v>
      </c>
      <c r="CD260" s="45">
        <v>0</v>
      </c>
      <c r="CE260" s="45">
        <f t="shared" si="212"/>
        <v>0</v>
      </c>
      <c r="CF260" s="45">
        <v>0</v>
      </c>
      <c r="CG260" s="45">
        <v>0</v>
      </c>
      <c r="CH260" s="45">
        <v>0</v>
      </c>
      <c r="CI260" s="45">
        <v>0</v>
      </c>
      <c r="CJ260" s="48"/>
      <c r="CK260" s="48"/>
      <c r="CL260" s="45">
        <v>0</v>
      </c>
      <c r="CM260" s="45">
        <v>0</v>
      </c>
      <c r="CN260" s="45">
        <f t="shared" si="213"/>
        <v>0</v>
      </c>
      <c r="CO260" s="115" t="s">
        <v>456</v>
      </c>
      <c r="CP260" s="45">
        <f t="shared" si="214"/>
        <v>0</v>
      </c>
      <c r="CQ260" s="45">
        <f t="shared" si="215"/>
        <v>0</v>
      </c>
      <c r="CR260" s="45">
        <f t="shared" si="216"/>
        <v>0</v>
      </c>
      <c r="CS260" s="45">
        <v>0</v>
      </c>
      <c r="CT260" s="45">
        <v>0</v>
      </c>
      <c r="CU260" s="45">
        <v>0</v>
      </c>
      <c r="CV260" s="45">
        <v>0</v>
      </c>
      <c r="CW260" s="45">
        <v>0</v>
      </c>
      <c r="CX260" s="45">
        <v>0</v>
      </c>
      <c r="CY260" s="45">
        <f t="shared" si="217"/>
        <v>0</v>
      </c>
      <c r="CZ260" s="115" t="s">
        <v>456</v>
      </c>
      <c r="DA260" s="45">
        <v>0</v>
      </c>
      <c r="DB260" s="45">
        <f t="shared" si="218"/>
        <v>0</v>
      </c>
      <c r="DC260" s="37" t="s">
        <v>456</v>
      </c>
      <c r="DD260" s="45">
        <v>0</v>
      </c>
      <c r="DE260" s="45">
        <v>0</v>
      </c>
      <c r="DF260" s="45">
        <v>0</v>
      </c>
      <c r="DG260" s="45">
        <v>0</v>
      </c>
      <c r="DH260" s="48"/>
      <c r="DI260" s="48"/>
      <c r="DJ260" s="48"/>
      <c r="DK260" s="46">
        <v>0</v>
      </c>
      <c r="DL260" s="46">
        <v>0</v>
      </c>
      <c r="DM260" s="46">
        <v>0</v>
      </c>
      <c r="DN260" s="46">
        <v>0</v>
      </c>
    </row>
    <row r="261" spans="1:118" s="27" customFormat="1">
      <c r="A261" s="26" t="s">
        <v>350</v>
      </c>
      <c r="B261" s="26" t="s">
        <v>391</v>
      </c>
      <c r="C261" s="26" t="s">
        <v>34</v>
      </c>
      <c r="D261" s="46">
        <v>102</v>
      </c>
      <c r="E261" s="45">
        <f t="shared" si="198"/>
        <v>3</v>
      </c>
      <c r="F261" s="26">
        <v>3</v>
      </c>
      <c r="G261" s="34">
        <f>(F261/E261)*100</f>
        <v>100</v>
      </c>
      <c r="H261" s="26">
        <v>0</v>
      </c>
      <c r="I261" s="34">
        <f>(H261/E261)*100</f>
        <v>0</v>
      </c>
      <c r="J261" s="26">
        <v>3</v>
      </c>
      <c r="K261" s="34">
        <f t="shared" si="219"/>
        <v>2.9411764705882351</v>
      </c>
      <c r="L261" s="26">
        <v>27</v>
      </c>
      <c r="M261" s="26">
        <v>14</v>
      </c>
      <c r="N261" s="47">
        <f t="shared" si="220"/>
        <v>13.725490196078432</v>
      </c>
      <c r="O261" s="26">
        <v>0</v>
      </c>
      <c r="P261" s="26">
        <v>0</v>
      </c>
      <c r="Q261" s="34">
        <f t="shared" si="221"/>
        <v>0</v>
      </c>
      <c r="R261" s="46">
        <f t="shared" si="199"/>
        <v>5</v>
      </c>
      <c r="S261" s="26">
        <v>5</v>
      </c>
      <c r="T261" s="34">
        <f>(S261/R261)*100</f>
        <v>100</v>
      </c>
      <c r="U261" s="26">
        <v>0</v>
      </c>
      <c r="V261" s="34">
        <f>(U261/R261)*100</f>
        <v>0</v>
      </c>
      <c r="W261" s="46">
        <v>2</v>
      </c>
      <c r="X261" s="26">
        <v>4</v>
      </c>
      <c r="Y261" s="34">
        <f t="shared" si="222"/>
        <v>3.9215686274509802</v>
      </c>
      <c r="Z261" s="46">
        <v>2</v>
      </c>
      <c r="AA261" s="34">
        <f t="shared" si="223"/>
        <v>1.9607843137254901</v>
      </c>
      <c r="AB261" s="120" t="s">
        <v>392</v>
      </c>
      <c r="AC261" s="120" t="s">
        <v>392</v>
      </c>
      <c r="AD261" s="120" t="s">
        <v>392</v>
      </c>
      <c r="AE261" s="120" t="s">
        <v>392</v>
      </c>
      <c r="AF261" s="37" t="s">
        <v>392</v>
      </c>
      <c r="AG261" s="37" t="s">
        <v>392</v>
      </c>
      <c r="AH261" s="169">
        <v>1</v>
      </c>
      <c r="AI261" s="34">
        <f>(AH261/S261)*100</f>
        <v>20</v>
      </c>
      <c r="AJ261" s="169">
        <v>1</v>
      </c>
      <c r="AK261" s="34">
        <f>(AJ261/W261)*100</f>
        <v>50</v>
      </c>
      <c r="AL261" s="169">
        <v>1</v>
      </c>
      <c r="AM261" s="34">
        <f>(AL261/X261)*100</f>
        <v>25</v>
      </c>
      <c r="AN261" s="169">
        <v>1</v>
      </c>
      <c r="AO261" s="34">
        <f>(AN261/Z261)*100</f>
        <v>50</v>
      </c>
      <c r="AP261" s="45">
        <v>1</v>
      </c>
      <c r="AQ261" s="176">
        <f t="shared" si="181"/>
        <v>0.98039215686274506</v>
      </c>
      <c r="AR261" s="45">
        <f t="shared" si="200"/>
        <v>0</v>
      </c>
      <c r="AS261" s="34">
        <f t="shared" si="224"/>
        <v>0</v>
      </c>
      <c r="AT261" s="149">
        <v>0</v>
      </c>
      <c r="AU261" s="149">
        <v>0</v>
      </c>
      <c r="AV261" s="149">
        <v>0</v>
      </c>
      <c r="AW261" s="45">
        <f t="shared" si="201"/>
        <v>0</v>
      </c>
      <c r="AX261" s="45">
        <v>0</v>
      </c>
      <c r="AY261" s="45">
        <v>0</v>
      </c>
      <c r="AZ261" s="45">
        <v>0</v>
      </c>
      <c r="BA261" s="45">
        <v>0</v>
      </c>
      <c r="BB261" s="34">
        <f t="shared" si="225"/>
        <v>0</v>
      </c>
      <c r="BC261" s="149">
        <v>0</v>
      </c>
      <c r="BD261" s="37" t="s">
        <v>456</v>
      </c>
      <c r="BE261" s="45">
        <f t="shared" si="202"/>
        <v>0</v>
      </c>
      <c r="BF261" s="45">
        <f t="shared" si="203"/>
        <v>0</v>
      </c>
      <c r="BG261" s="45">
        <f t="shared" si="204"/>
        <v>0</v>
      </c>
      <c r="BH261" s="46">
        <v>0</v>
      </c>
      <c r="BI261" s="46">
        <v>0</v>
      </c>
      <c r="BJ261" s="46">
        <v>0</v>
      </c>
      <c r="BK261" s="46">
        <v>0</v>
      </c>
      <c r="BL261" s="46">
        <v>0</v>
      </c>
      <c r="BM261" s="46">
        <v>0</v>
      </c>
      <c r="BN261" s="46">
        <v>0</v>
      </c>
      <c r="BO261" s="46">
        <v>0</v>
      </c>
      <c r="BP261" s="46">
        <v>0</v>
      </c>
      <c r="BQ261" s="45">
        <f t="shared" si="205"/>
        <v>0</v>
      </c>
      <c r="BR261" s="47">
        <f t="shared" si="226"/>
        <v>0</v>
      </c>
      <c r="BS261" s="45">
        <f t="shared" si="206"/>
        <v>0</v>
      </c>
      <c r="BT261" s="45">
        <f t="shared" si="207"/>
        <v>0</v>
      </c>
      <c r="BU261" s="45">
        <f t="shared" si="208"/>
        <v>0</v>
      </c>
      <c r="BV261" s="45">
        <f t="shared" si="209"/>
        <v>0</v>
      </c>
      <c r="BW261" s="45">
        <v>0</v>
      </c>
      <c r="BX261" s="45">
        <v>0</v>
      </c>
      <c r="BY261" s="45">
        <f t="shared" si="210"/>
        <v>0</v>
      </c>
      <c r="BZ261" s="45">
        <v>0</v>
      </c>
      <c r="CA261" s="45">
        <v>0</v>
      </c>
      <c r="CB261" s="45">
        <f t="shared" si="211"/>
        <v>0</v>
      </c>
      <c r="CC261" s="45">
        <v>0</v>
      </c>
      <c r="CD261" s="45">
        <v>0</v>
      </c>
      <c r="CE261" s="45">
        <f t="shared" si="212"/>
        <v>0</v>
      </c>
      <c r="CF261" s="45">
        <v>0</v>
      </c>
      <c r="CG261" s="45">
        <v>0</v>
      </c>
      <c r="CH261" s="45">
        <v>0</v>
      </c>
      <c r="CI261" s="45">
        <v>0</v>
      </c>
      <c r="CJ261" s="48"/>
      <c r="CK261" s="48"/>
      <c r="CL261" s="45">
        <v>0</v>
      </c>
      <c r="CM261" s="45">
        <v>0</v>
      </c>
      <c r="CN261" s="45">
        <f t="shared" si="213"/>
        <v>0</v>
      </c>
      <c r="CO261" s="115" t="s">
        <v>456</v>
      </c>
      <c r="CP261" s="45">
        <f t="shared" si="214"/>
        <v>0</v>
      </c>
      <c r="CQ261" s="45">
        <f t="shared" si="215"/>
        <v>0</v>
      </c>
      <c r="CR261" s="45">
        <f t="shared" si="216"/>
        <v>0</v>
      </c>
      <c r="CS261" s="45">
        <v>0</v>
      </c>
      <c r="CT261" s="45">
        <v>0</v>
      </c>
      <c r="CU261" s="45">
        <v>0</v>
      </c>
      <c r="CV261" s="45">
        <v>0</v>
      </c>
      <c r="CW261" s="45">
        <v>0</v>
      </c>
      <c r="CX261" s="45">
        <v>0</v>
      </c>
      <c r="CY261" s="45">
        <f t="shared" si="217"/>
        <v>0</v>
      </c>
      <c r="CZ261" s="115" t="s">
        <v>456</v>
      </c>
      <c r="DA261" s="45">
        <v>0</v>
      </c>
      <c r="DB261" s="45">
        <f t="shared" si="218"/>
        <v>0</v>
      </c>
      <c r="DC261" s="37" t="s">
        <v>456</v>
      </c>
      <c r="DD261" s="45">
        <v>0</v>
      </c>
      <c r="DE261" s="45">
        <v>0</v>
      </c>
      <c r="DF261" s="45">
        <v>0</v>
      </c>
      <c r="DG261" s="45">
        <v>0</v>
      </c>
      <c r="DH261" s="48"/>
      <c r="DI261" s="48"/>
      <c r="DJ261" s="48"/>
      <c r="DK261" s="46">
        <v>0</v>
      </c>
      <c r="DL261" s="46" t="s">
        <v>392</v>
      </c>
      <c r="DM261" s="46" t="s">
        <v>392</v>
      </c>
      <c r="DN261" s="46">
        <v>5</v>
      </c>
    </row>
    <row r="262" spans="1:118" s="27" customFormat="1">
      <c r="A262" s="26" t="s">
        <v>195</v>
      </c>
      <c r="B262" s="26" t="s">
        <v>210</v>
      </c>
      <c r="C262" s="26" t="s">
        <v>31</v>
      </c>
      <c r="D262" s="46">
        <v>15</v>
      </c>
      <c r="E262" s="45">
        <f t="shared" si="198"/>
        <v>0</v>
      </c>
      <c r="F262" s="46">
        <v>0</v>
      </c>
      <c r="G262" s="37" t="s">
        <v>456</v>
      </c>
      <c r="H262" s="46">
        <v>0</v>
      </c>
      <c r="I262" s="37" t="s">
        <v>456</v>
      </c>
      <c r="J262" s="46">
        <v>0</v>
      </c>
      <c r="K262" s="34">
        <f t="shared" si="219"/>
        <v>0</v>
      </c>
      <c r="L262" s="46">
        <v>18</v>
      </c>
      <c r="M262" s="46">
        <v>7</v>
      </c>
      <c r="N262" s="47">
        <f t="shared" si="220"/>
        <v>46.666666666666664</v>
      </c>
      <c r="O262" s="46">
        <v>4</v>
      </c>
      <c r="P262" s="46">
        <v>3</v>
      </c>
      <c r="Q262" s="34">
        <f t="shared" si="221"/>
        <v>20</v>
      </c>
      <c r="R262" s="46">
        <f t="shared" si="199"/>
        <v>0</v>
      </c>
      <c r="S262" s="46">
        <v>0</v>
      </c>
      <c r="T262" s="37" t="s">
        <v>456</v>
      </c>
      <c r="U262" s="46">
        <v>0</v>
      </c>
      <c r="V262" s="37" t="s">
        <v>456</v>
      </c>
      <c r="W262" s="46">
        <v>0</v>
      </c>
      <c r="X262" s="46">
        <v>0</v>
      </c>
      <c r="Y262" s="34">
        <f t="shared" si="222"/>
        <v>0</v>
      </c>
      <c r="Z262" s="46">
        <v>0</v>
      </c>
      <c r="AA262" s="34">
        <f t="shared" si="223"/>
        <v>0</v>
      </c>
      <c r="AB262" s="42"/>
      <c r="AC262" s="42"/>
      <c r="AD262" s="42"/>
      <c r="AE262" s="42"/>
      <c r="AF262" s="34"/>
      <c r="AG262" s="34"/>
      <c r="AH262" s="45">
        <v>0</v>
      </c>
      <c r="AI262" s="37" t="s">
        <v>456</v>
      </c>
      <c r="AJ262" s="45">
        <v>0</v>
      </c>
      <c r="AK262" s="37" t="s">
        <v>456</v>
      </c>
      <c r="AL262" s="45">
        <v>0</v>
      </c>
      <c r="AM262" s="37" t="s">
        <v>456</v>
      </c>
      <c r="AN262" s="45">
        <v>0</v>
      </c>
      <c r="AO262" s="37" t="s">
        <v>456</v>
      </c>
      <c r="AP262" s="45">
        <v>0</v>
      </c>
      <c r="AQ262" s="175">
        <f t="shared" ref="AQ262:AQ325" si="231">(AP262/D262)*100</f>
        <v>0</v>
      </c>
      <c r="AR262" s="45">
        <f t="shared" si="200"/>
        <v>0</v>
      </c>
      <c r="AS262" s="34">
        <f t="shared" si="224"/>
        <v>0</v>
      </c>
      <c r="AT262" s="149">
        <v>0</v>
      </c>
      <c r="AU262" s="149">
        <v>0</v>
      </c>
      <c r="AV262" s="149">
        <v>0</v>
      </c>
      <c r="AW262" s="45">
        <f t="shared" si="201"/>
        <v>0</v>
      </c>
      <c r="AX262" s="45">
        <v>0</v>
      </c>
      <c r="AY262" s="45">
        <v>0</v>
      </c>
      <c r="AZ262" s="45">
        <v>0</v>
      </c>
      <c r="BA262" s="45">
        <v>0</v>
      </c>
      <c r="BB262" s="34">
        <f t="shared" si="225"/>
        <v>0</v>
      </c>
      <c r="BC262" s="149">
        <v>0</v>
      </c>
      <c r="BD262" s="37" t="s">
        <v>456</v>
      </c>
      <c r="BE262" s="45">
        <f t="shared" si="202"/>
        <v>0</v>
      </c>
      <c r="BF262" s="45">
        <f t="shared" si="203"/>
        <v>0</v>
      </c>
      <c r="BG262" s="45">
        <f t="shared" si="204"/>
        <v>0</v>
      </c>
      <c r="BH262" s="46">
        <v>0</v>
      </c>
      <c r="BI262" s="46">
        <v>0</v>
      </c>
      <c r="BJ262" s="46">
        <v>0</v>
      </c>
      <c r="BK262" s="46">
        <v>0</v>
      </c>
      <c r="BL262" s="46">
        <v>0</v>
      </c>
      <c r="BM262" s="46">
        <v>0</v>
      </c>
      <c r="BN262" s="46">
        <v>0</v>
      </c>
      <c r="BO262" s="46">
        <v>0</v>
      </c>
      <c r="BP262" s="46">
        <v>0</v>
      </c>
      <c r="BQ262" s="45">
        <f t="shared" si="205"/>
        <v>0</v>
      </c>
      <c r="BR262" s="47">
        <f t="shared" si="226"/>
        <v>0</v>
      </c>
      <c r="BS262" s="45">
        <f t="shared" si="206"/>
        <v>0</v>
      </c>
      <c r="BT262" s="45">
        <f t="shared" si="207"/>
        <v>0</v>
      </c>
      <c r="BU262" s="45">
        <f t="shared" si="208"/>
        <v>0</v>
      </c>
      <c r="BV262" s="45">
        <f t="shared" si="209"/>
        <v>0</v>
      </c>
      <c r="BW262" s="45">
        <v>0</v>
      </c>
      <c r="BX262" s="45">
        <v>0</v>
      </c>
      <c r="BY262" s="45">
        <f t="shared" si="210"/>
        <v>0</v>
      </c>
      <c r="BZ262" s="45">
        <v>0</v>
      </c>
      <c r="CA262" s="45">
        <v>0</v>
      </c>
      <c r="CB262" s="45">
        <f t="shared" si="211"/>
        <v>0</v>
      </c>
      <c r="CC262" s="45">
        <v>0</v>
      </c>
      <c r="CD262" s="45">
        <v>0</v>
      </c>
      <c r="CE262" s="45">
        <f t="shared" si="212"/>
        <v>0</v>
      </c>
      <c r="CF262" s="45">
        <v>0</v>
      </c>
      <c r="CG262" s="45">
        <v>0</v>
      </c>
      <c r="CH262" s="45">
        <v>0</v>
      </c>
      <c r="CI262" s="45">
        <v>0</v>
      </c>
      <c r="CJ262" s="48"/>
      <c r="CK262" s="48"/>
      <c r="CL262" s="45">
        <v>0</v>
      </c>
      <c r="CM262" s="45">
        <v>0</v>
      </c>
      <c r="CN262" s="45">
        <f t="shared" si="213"/>
        <v>0</v>
      </c>
      <c r="CO262" s="115" t="s">
        <v>456</v>
      </c>
      <c r="CP262" s="45">
        <f t="shared" si="214"/>
        <v>0</v>
      </c>
      <c r="CQ262" s="45">
        <f t="shared" si="215"/>
        <v>0</v>
      </c>
      <c r="CR262" s="45">
        <f t="shared" si="216"/>
        <v>0</v>
      </c>
      <c r="CS262" s="45">
        <v>0</v>
      </c>
      <c r="CT262" s="45">
        <v>0</v>
      </c>
      <c r="CU262" s="45">
        <v>0</v>
      </c>
      <c r="CV262" s="45">
        <v>0</v>
      </c>
      <c r="CW262" s="45">
        <v>0</v>
      </c>
      <c r="CX262" s="45">
        <v>0</v>
      </c>
      <c r="CY262" s="45">
        <f t="shared" si="217"/>
        <v>0</v>
      </c>
      <c r="CZ262" s="115" t="s">
        <v>456</v>
      </c>
      <c r="DA262" s="45">
        <v>0</v>
      </c>
      <c r="DB262" s="45">
        <f t="shared" si="218"/>
        <v>0</v>
      </c>
      <c r="DC262" s="37" t="s">
        <v>456</v>
      </c>
      <c r="DD262" s="45">
        <v>0</v>
      </c>
      <c r="DE262" s="45">
        <v>0</v>
      </c>
      <c r="DF262" s="45">
        <v>0</v>
      </c>
      <c r="DG262" s="45">
        <v>0</v>
      </c>
      <c r="DH262" s="48"/>
      <c r="DI262" s="48"/>
      <c r="DJ262" s="48"/>
      <c r="DK262" s="46">
        <v>0</v>
      </c>
      <c r="DL262" s="46">
        <v>0</v>
      </c>
      <c r="DM262" s="46">
        <v>0</v>
      </c>
      <c r="DN262" s="46">
        <v>0</v>
      </c>
    </row>
    <row r="263" spans="1:118" s="27" customFormat="1">
      <c r="A263" s="26" t="s">
        <v>196</v>
      </c>
      <c r="B263" s="26" t="s">
        <v>210</v>
      </c>
      <c r="C263" s="26" t="s">
        <v>31</v>
      </c>
      <c r="D263" s="46">
        <v>49</v>
      </c>
      <c r="E263" s="45">
        <f t="shared" si="198"/>
        <v>0</v>
      </c>
      <c r="F263" s="46">
        <v>0</v>
      </c>
      <c r="G263" s="37" t="s">
        <v>456</v>
      </c>
      <c r="H263" s="46">
        <v>0</v>
      </c>
      <c r="I263" s="37" t="s">
        <v>456</v>
      </c>
      <c r="J263" s="46">
        <v>0</v>
      </c>
      <c r="K263" s="34">
        <f t="shared" si="219"/>
        <v>0</v>
      </c>
      <c r="L263" s="46">
        <v>35</v>
      </c>
      <c r="M263" s="46">
        <v>12</v>
      </c>
      <c r="N263" s="47">
        <f t="shared" si="220"/>
        <v>24.489795918367346</v>
      </c>
      <c r="O263" s="46">
        <v>4</v>
      </c>
      <c r="P263" s="46">
        <v>3</v>
      </c>
      <c r="Q263" s="34">
        <f t="shared" si="221"/>
        <v>6.1224489795918364</v>
      </c>
      <c r="R263" s="46">
        <f t="shared" si="199"/>
        <v>4</v>
      </c>
      <c r="S263" s="46">
        <v>4</v>
      </c>
      <c r="T263" s="34">
        <f>(S263/R263)*100</f>
        <v>100</v>
      </c>
      <c r="U263" s="46">
        <v>0</v>
      </c>
      <c r="V263" s="34">
        <f>(U263/R263)*100</f>
        <v>0</v>
      </c>
      <c r="W263" s="46">
        <v>0</v>
      </c>
      <c r="X263" s="46">
        <v>3</v>
      </c>
      <c r="Y263" s="34">
        <f t="shared" si="222"/>
        <v>6.1224489795918364</v>
      </c>
      <c r="Z263" s="46">
        <v>0</v>
      </c>
      <c r="AA263" s="34">
        <f t="shared" si="223"/>
        <v>0</v>
      </c>
      <c r="AB263" s="42">
        <v>104.1</v>
      </c>
      <c r="AC263" s="42"/>
      <c r="AD263" s="42">
        <v>703.06</v>
      </c>
      <c r="AE263" s="42"/>
      <c r="AF263" s="34">
        <v>6.75</v>
      </c>
      <c r="AG263" s="34"/>
      <c r="AH263" s="45">
        <v>1</v>
      </c>
      <c r="AI263" s="34">
        <f>(AH263/S263)*100</f>
        <v>25</v>
      </c>
      <c r="AJ263" s="45">
        <v>0</v>
      </c>
      <c r="AK263" s="37" t="s">
        <v>456</v>
      </c>
      <c r="AL263" s="45">
        <v>1</v>
      </c>
      <c r="AM263" s="34">
        <f>(AL263/X263)*100</f>
        <v>33.333333333333329</v>
      </c>
      <c r="AN263" s="45">
        <v>0</v>
      </c>
      <c r="AO263" s="37" t="s">
        <v>456</v>
      </c>
      <c r="AP263" s="45">
        <v>0</v>
      </c>
      <c r="AQ263" s="175">
        <f t="shared" si="231"/>
        <v>0</v>
      </c>
      <c r="AR263" s="45">
        <f t="shared" si="200"/>
        <v>1</v>
      </c>
      <c r="AS263" s="34">
        <f t="shared" si="224"/>
        <v>2.0408163265306123</v>
      </c>
      <c r="AT263" s="149">
        <v>0</v>
      </c>
      <c r="AU263" s="149">
        <v>1</v>
      </c>
      <c r="AV263" s="149">
        <v>0</v>
      </c>
      <c r="AW263" s="45">
        <f t="shared" si="201"/>
        <v>0</v>
      </c>
      <c r="AX263" s="45">
        <v>0</v>
      </c>
      <c r="AY263" s="45">
        <v>0</v>
      </c>
      <c r="AZ263" s="45">
        <v>0</v>
      </c>
      <c r="BA263" s="45">
        <v>0</v>
      </c>
      <c r="BB263" s="34">
        <f t="shared" si="225"/>
        <v>0</v>
      </c>
      <c r="BC263" s="149"/>
      <c r="BD263" s="37" t="s">
        <v>456</v>
      </c>
      <c r="BE263" s="45">
        <f t="shared" si="202"/>
        <v>0</v>
      </c>
      <c r="BF263" s="45">
        <f t="shared" si="203"/>
        <v>0</v>
      </c>
      <c r="BG263" s="45">
        <f t="shared" si="204"/>
        <v>0</v>
      </c>
      <c r="BH263" s="46">
        <v>0</v>
      </c>
      <c r="BI263" s="46">
        <v>0</v>
      </c>
      <c r="BJ263" s="46">
        <v>0</v>
      </c>
      <c r="BK263" s="46">
        <v>0</v>
      </c>
      <c r="BL263" s="46">
        <v>0</v>
      </c>
      <c r="BM263" s="46">
        <v>0</v>
      </c>
      <c r="BN263" s="46">
        <v>0</v>
      </c>
      <c r="BO263" s="46">
        <v>0</v>
      </c>
      <c r="BP263" s="46">
        <v>0</v>
      </c>
      <c r="BQ263" s="45">
        <f t="shared" si="205"/>
        <v>0</v>
      </c>
      <c r="BR263" s="47">
        <f t="shared" si="226"/>
        <v>0</v>
      </c>
      <c r="BS263" s="45">
        <f t="shared" si="206"/>
        <v>0</v>
      </c>
      <c r="BT263" s="45">
        <f t="shared" si="207"/>
        <v>0</v>
      </c>
      <c r="BU263" s="45">
        <f t="shared" si="208"/>
        <v>0</v>
      </c>
      <c r="BV263" s="45">
        <f t="shared" si="209"/>
        <v>0</v>
      </c>
      <c r="BW263" s="45">
        <v>0</v>
      </c>
      <c r="BX263" s="45">
        <v>0</v>
      </c>
      <c r="BY263" s="45">
        <f t="shared" si="210"/>
        <v>0</v>
      </c>
      <c r="BZ263" s="45">
        <v>0</v>
      </c>
      <c r="CA263" s="45">
        <v>0</v>
      </c>
      <c r="CB263" s="45">
        <f t="shared" si="211"/>
        <v>0</v>
      </c>
      <c r="CC263" s="45">
        <v>0</v>
      </c>
      <c r="CD263" s="45">
        <v>0</v>
      </c>
      <c r="CE263" s="45">
        <f t="shared" si="212"/>
        <v>0</v>
      </c>
      <c r="CF263" s="45">
        <v>0</v>
      </c>
      <c r="CG263" s="45">
        <v>0</v>
      </c>
      <c r="CH263" s="45">
        <v>0</v>
      </c>
      <c r="CI263" s="45">
        <v>0</v>
      </c>
      <c r="CJ263" s="48"/>
      <c r="CK263" s="48"/>
      <c r="CL263" s="45">
        <v>0</v>
      </c>
      <c r="CM263" s="45">
        <v>0</v>
      </c>
      <c r="CN263" s="45">
        <f t="shared" si="213"/>
        <v>0</v>
      </c>
      <c r="CO263" s="115" t="s">
        <v>456</v>
      </c>
      <c r="CP263" s="45">
        <f t="shared" si="214"/>
        <v>0</v>
      </c>
      <c r="CQ263" s="45">
        <f t="shared" si="215"/>
        <v>0</v>
      </c>
      <c r="CR263" s="45">
        <f t="shared" si="216"/>
        <v>0</v>
      </c>
      <c r="CS263" s="45">
        <v>0</v>
      </c>
      <c r="CT263" s="45">
        <v>0</v>
      </c>
      <c r="CU263" s="45">
        <v>0</v>
      </c>
      <c r="CV263" s="45">
        <v>0</v>
      </c>
      <c r="CW263" s="45">
        <v>0</v>
      </c>
      <c r="CX263" s="45">
        <v>0</v>
      </c>
      <c r="CY263" s="45">
        <f t="shared" si="217"/>
        <v>0</v>
      </c>
      <c r="CZ263" s="115" t="s">
        <v>456</v>
      </c>
      <c r="DA263" s="45">
        <v>0</v>
      </c>
      <c r="DB263" s="45">
        <f t="shared" si="218"/>
        <v>0</v>
      </c>
      <c r="DC263" s="37" t="s">
        <v>456</v>
      </c>
      <c r="DD263" s="45">
        <v>0</v>
      </c>
      <c r="DE263" s="45">
        <v>0</v>
      </c>
      <c r="DF263" s="45">
        <v>0</v>
      </c>
      <c r="DG263" s="45">
        <v>0</v>
      </c>
      <c r="DH263" s="48"/>
      <c r="DI263" s="48"/>
      <c r="DJ263" s="48"/>
      <c r="DK263" s="46">
        <v>0</v>
      </c>
      <c r="DL263" s="46">
        <v>0</v>
      </c>
      <c r="DM263" s="46">
        <v>0</v>
      </c>
      <c r="DN263" s="46">
        <v>3</v>
      </c>
    </row>
    <row r="264" spans="1:118" s="27" customFormat="1">
      <c r="A264" s="26" t="s">
        <v>197</v>
      </c>
      <c r="B264" s="26" t="s">
        <v>210</v>
      </c>
      <c r="C264" s="26" t="s">
        <v>31</v>
      </c>
      <c r="D264" s="46">
        <v>17</v>
      </c>
      <c r="E264" s="45">
        <f t="shared" si="198"/>
        <v>1</v>
      </c>
      <c r="F264" s="46">
        <v>1</v>
      </c>
      <c r="G264" s="34">
        <f>(F264/E264)*100</f>
        <v>100</v>
      </c>
      <c r="H264" s="46">
        <v>0</v>
      </c>
      <c r="I264" s="34">
        <f>(H264/E264)*100</f>
        <v>0</v>
      </c>
      <c r="J264" s="46">
        <v>1</v>
      </c>
      <c r="K264" s="34">
        <f t="shared" si="219"/>
        <v>5.8823529411764701</v>
      </c>
      <c r="L264" s="46">
        <v>19</v>
      </c>
      <c r="M264" s="46">
        <v>6</v>
      </c>
      <c r="N264" s="47">
        <f t="shared" si="220"/>
        <v>35.294117647058826</v>
      </c>
      <c r="O264" s="46">
        <v>6</v>
      </c>
      <c r="P264" s="46">
        <v>2</v>
      </c>
      <c r="Q264" s="34">
        <f t="shared" si="221"/>
        <v>11.76470588235294</v>
      </c>
      <c r="R264" s="46">
        <f t="shared" si="199"/>
        <v>2</v>
      </c>
      <c r="S264" s="46">
        <v>2</v>
      </c>
      <c r="T264" s="34">
        <f>(S264/R264)*100</f>
        <v>100</v>
      </c>
      <c r="U264" s="46">
        <v>0</v>
      </c>
      <c r="V264" s="34">
        <f>(U264/R264)*100</f>
        <v>0</v>
      </c>
      <c r="W264" s="46">
        <v>1</v>
      </c>
      <c r="X264" s="46">
        <v>2</v>
      </c>
      <c r="Y264" s="34">
        <f t="shared" si="222"/>
        <v>11.76470588235294</v>
      </c>
      <c r="Z264" s="46">
        <v>1</v>
      </c>
      <c r="AA264" s="34">
        <f t="shared" si="223"/>
        <v>5.8823529411764701</v>
      </c>
      <c r="AB264" s="42">
        <v>35.69</v>
      </c>
      <c r="AC264" s="42">
        <v>25</v>
      </c>
      <c r="AD264" s="42">
        <v>507</v>
      </c>
      <c r="AE264" s="42">
        <v>874.83</v>
      </c>
      <c r="AF264" s="34">
        <v>19</v>
      </c>
      <c r="AG264" s="34">
        <v>35</v>
      </c>
      <c r="AH264" s="45">
        <v>1</v>
      </c>
      <c r="AI264" s="34">
        <f>(AH264/S264)*100</f>
        <v>50</v>
      </c>
      <c r="AJ264" s="45">
        <v>0</v>
      </c>
      <c r="AK264" s="34">
        <f>(AJ264/W264)*100</f>
        <v>0</v>
      </c>
      <c r="AL264" s="45">
        <v>1</v>
      </c>
      <c r="AM264" s="34">
        <f>(AL264/X264)*100</f>
        <v>50</v>
      </c>
      <c r="AN264" s="45">
        <v>0</v>
      </c>
      <c r="AO264" s="34">
        <f>(AN264/Z264)*100</f>
        <v>0</v>
      </c>
      <c r="AP264" s="45">
        <v>0</v>
      </c>
      <c r="AQ264" s="175">
        <f t="shared" si="231"/>
        <v>0</v>
      </c>
      <c r="AR264" s="45">
        <f t="shared" si="200"/>
        <v>0</v>
      </c>
      <c r="AS264" s="34">
        <f t="shared" si="224"/>
        <v>0</v>
      </c>
      <c r="AT264" s="149">
        <v>0</v>
      </c>
      <c r="AU264" s="149">
        <v>0</v>
      </c>
      <c r="AV264" s="149">
        <v>0</v>
      </c>
      <c r="AW264" s="45">
        <f t="shared" si="201"/>
        <v>0</v>
      </c>
      <c r="AX264" s="45">
        <v>0</v>
      </c>
      <c r="AY264" s="45">
        <v>0</v>
      </c>
      <c r="AZ264" s="45">
        <v>0</v>
      </c>
      <c r="BA264" s="45">
        <v>0</v>
      </c>
      <c r="BB264" s="34">
        <f t="shared" si="225"/>
        <v>0</v>
      </c>
      <c r="BC264" s="149"/>
      <c r="BD264" s="37" t="s">
        <v>456</v>
      </c>
      <c r="BE264" s="45">
        <f t="shared" si="202"/>
        <v>0</v>
      </c>
      <c r="BF264" s="45">
        <f t="shared" si="203"/>
        <v>0</v>
      </c>
      <c r="BG264" s="45">
        <f t="shared" si="204"/>
        <v>0</v>
      </c>
      <c r="BH264" s="46">
        <v>0</v>
      </c>
      <c r="BI264" s="46">
        <v>0</v>
      </c>
      <c r="BJ264" s="46">
        <v>0</v>
      </c>
      <c r="BK264" s="46">
        <v>0</v>
      </c>
      <c r="BL264" s="46">
        <v>0</v>
      </c>
      <c r="BM264" s="46">
        <v>0</v>
      </c>
      <c r="BN264" s="46">
        <v>0</v>
      </c>
      <c r="BO264" s="46">
        <v>0</v>
      </c>
      <c r="BP264" s="46">
        <v>0</v>
      </c>
      <c r="BQ264" s="45">
        <f t="shared" si="205"/>
        <v>0</v>
      </c>
      <c r="BR264" s="47">
        <f t="shared" si="226"/>
        <v>0</v>
      </c>
      <c r="BS264" s="45">
        <f t="shared" si="206"/>
        <v>0</v>
      </c>
      <c r="BT264" s="45">
        <f t="shared" si="207"/>
        <v>0</v>
      </c>
      <c r="BU264" s="45">
        <f t="shared" si="208"/>
        <v>0</v>
      </c>
      <c r="BV264" s="45">
        <f t="shared" si="209"/>
        <v>0</v>
      </c>
      <c r="BW264" s="45">
        <v>0</v>
      </c>
      <c r="BX264" s="45">
        <v>0</v>
      </c>
      <c r="BY264" s="45">
        <f t="shared" si="210"/>
        <v>0</v>
      </c>
      <c r="BZ264" s="45">
        <v>0</v>
      </c>
      <c r="CA264" s="45">
        <v>0</v>
      </c>
      <c r="CB264" s="45">
        <f t="shared" si="211"/>
        <v>0</v>
      </c>
      <c r="CC264" s="45">
        <v>0</v>
      </c>
      <c r="CD264" s="45">
        <v>0</v>
      </c>
      <c r="CE264" s="45">
        <f t="shared" si="212"/>
        <v>0</v>
      </c>
      <c r="CF264" s="45">
        <v>0</v>
      </c>
      <c r="CG264" s="45">
        <v>0</v>
      </c>
      <c r="CH264" s="45">
        <v>0</v>
      </c>
      <c r="CI264" s="45">
        <v>0</v>
      </c>
      <c r="CJ264" s="48"/>
      <c r="CK264" s="48"/>
      <c r="CL264" s="45">
        <v>0</v>
      </c>
      <c r="CM264" s="45">
        <v>0</v>
      </c>
      <c r="CN264" s="45">
        <f t="shared" si="213"/>
        <v>0</v>
      </c>
      <c r="CO264" s="115" t="s">
        <v>456</v>
      </c>
      <c r="CP264" s="45">
        <f t="shared" si="214"/>
        <v>0</v>
      </c>
      <c r="CQ264" s="45">
        <f t="shared" si="215"/>
        <v>0</v>
      </c>
      <c r="CR264" s="45">
        <f t="shared" si="216"/>
        <v>0</v>
      </c>
      <c r="CS264" s="45">
        <v>0</v>
      </c>
      <c r="CT264" s="45">
        <v>0</v>
      </c>
      <c r="CU264" s="45">
        <v>0</v>
      </c>
      <c r="CV264" s="45">
        <v>0</v>
      </c>
      <c r="CW264" s="45">
        <v>0</v>
      </c>
      <c r="CX264" s="45">
        <v>0</v>
      </c>
      <c r="CY264" s="45">
        <f t="shared" si="217"/>
        <v>0</v>
      </c>
      <c r="CZ264" s="115" t="s">
        <v>456</v>
      </c>
      <c r="DA264" s="45">
        <v>0</v>
      </c>
      <c r="DB264" s="45">
        <f t="shared" si="218"/>
        <v>0</v>
      </c>
      <c r="DC264" s="37" t="s">
        <v>456</v>
      </c>
      <c r="DD264" s="45">
        <v>0</v>
      </c>
      <c r="DE264" s="45">
        <v>0</v>
      </c>
      <c r="DF264" s="45">
        <v>0</v>
      </c>
      <c r="DG264" s="45">
        <v>0</v>
      </c>
      <c r="DH264" s="48"/>
      <c r="DI264" s="48"/>
      <c r="DJ264" s="48"/>
      <c r="DK264" s="46">
        <v>0</v>
      </c>
      <c r="DL264" s="46">
        <v>0</v>
      </c>
      <c r="DM264" s="46">
        <v>1</v>
      </c>
      <c r="DN264" s="46">
        <v>2</v>
      </c>
    </row>
    <row r="265" spans="1:118" s="27" customFormat="1">
      <c r="A265" s="26" t="s">
        <v>445</v>
      </c>
      <c r="B265" s="26" t="s">
        <v>447</v>
      </c>
      <c r="C265" s="26" t="s">
        <v>34</v>
      </c>
      <c r="D265" s="46">
        <v>118</v>
      </c>
      <c r="E265" s="169" t="s">
        <v>392</v>
      </c>
      <c r="F265" s="26" t="s">
        <v>392</v>
      </c>
      <c r="G265" s="37" t="s">
        <v>456</v>
      </c>
      <c r="H265" s="26" t="s">
        <v>392</v>
      </c>
      <c r="I265" s="37" t="s">
        <v>456</v>
      </c>
      <c r="J265" s="26" t="s">
        <v>392</v>
      </c>
      <c r="K265" s="37" t="s">
        <v>456</v>
      </c>
      <c r="L265" s="26" t="s">
        <v>392</v>
      </c>
      <c r="M265" s="26" t="s">
        <v>392</v>
      </c>
      <c r="N265" s="115" t="s">
        <v>456</v>
      </c>
      <c r="O265" s="26" t="s">
        <v>392</v>
      </c>
      <c r="P265" s="26" t="s">
        <v>392</v>
      </c>
      <c r="Q265" s="37" t="s">
        <v>456</v>
      </c>
      <c r="R265" s="26" t="s">
        <v>392</v>
      </c>
      <c r="S265" s="26" t="s">
        <v>392</v>
      </c>
      <c r="T265" s="37" t="s">
        <v>456</v>
      </c>
      <c r="U265" s="26" t="s">
        <v>392</v>
      </c>
      <c r="V265" s="37" t="s">
        <v>456</v>
      </c>
      <c r="W265" s="46">
        <v>0</v>
      </c>
      <c r="X265" s="26" t="s">
        <v>392</v>
      </c>
      <c r="Y265" s="37" t="s">
        <v>456</v>
      </c>
      <c r="Z265" s="46">
        <v>0</v>
      </c>
      <c r="AA265" s="34">
        <f t="shared" si="223"/>
        <v>0</v>
      </c>
      <c r="AB265" s="26" t="s">
        <v>392</v>
      </c>
      <c r="AC265" s="26" t="s">
        <v>392</v>
      </c>
      <c r="AD265" s="26" t="s">
        <v>392</v>
      </c>
      <c r="AE265" s="26" t="s">
        <v>392</v>
      </c>
      <c r="AF265" s="26" t="s">
        <v>392</v>
      </c>
      <c r="AG265" s="26" t="s">
        <v>392</v>
      </c>
      <c r="AH265" s="26" t="s">
        <v>392</v>
      </c>
      <c r="AI265" s="37" t="s">
        <v>456</v>
      </c>
      <c r="AJ265" s="26" t="s">
        <v>392</v>
      </c>
      <c r="AK265" s="37" t="s">
        <v>456</v>
      </c>
      <c r="AL265" s="26" t="s">
        <v>392</v>
      </c>
      <c r="AM265" s="37" t="s">
        <v>456</v>
      </c>
      <c r="AN265" s="26" t="s">
        <v>392</v>
      </c>
      <c r="AO265" s="37" t="s">
        <v>456</v>
      </c>
      <c r="AP265" s="45">
        <v>0</v>
      </c>
      <c r="AQ265" s="183">
        <f t="shared" si="231"/>
        <v>0</v>
      </c>
      <c r="AR265" s="45">
        <f t="shared" si="200"/>
        <v>0</v>
      </c>
      <c r="AS265" s="34">
        <f t="shared" si="224"/>
        <v>0</v>
      </c>
      <c r="AT265" s="149">
        <v>0</v>
      </c>
      <c r="AU265" s="149">
        <v>0</v>
      </c>
      <c r="AV265" s="149">
        <v>0</v>
      </c>
      <c r="AW265" s="45">
        <f t="shared" si="201"/>
        <v>0</v>
      </c>
      <c r="AX265" s="45">
        <v>0</v>
      </c>
      <c r="AY265" s="45">
        <v>0</v>
      </c>
      <c r="AZ265" s="45">
        <v>0</v>
      </c>
      <c r="BA265" s="45">
        <v>0</v>
      </c>
      <c r="BB265" s="34">
        <f t="shared" si="225"/>
        <v>0</v>
      </c>
      <c r="BC265" s="149">
        <v>0</v>
      </c>
      <c r="BD265" s="37" t="s">
        <v>456</v>
      </c>
      <c r="BE265" s="45">
        <f t="shared" si="202"/>
        <v>0</v>
      </c>
      <c r="BF265" s="45">
        <f t="shared" si="203"/>
        <v>0</v>
      </c>
      <c r="BG265" s="45">
        <f t="shared" si="204"/>
        <v>0</v>
      </c>
      <c r="BH265" s="46">
        <v>0</v>
      </c>
      <c r="BI265" s="46">
        <v>0</v>
      </c>
      <c r="BJ265" s="46">
        <v>0</v>
      </c>
      <c r="BK265" s="46">
        <v>0</v>
      </c>
      <c r="BL265" s="46">
        <v>0</v>
      </c>
      <c r="BM265" s="46">
        <v>0</v>
      </c>
      <c r="BN265" s="46">
        <v>0</v>
      </c>
      <c r="BO265" s="46">
        <v>0</v>
      </c>
      <c r="BP265" s="46">
        <v>0</v>
      </c>
      <c r="BQ265" s="45">
        <f t="shared" si="205"/>
        <v>0</v>
      </c>
      <c r="BR265" s="47">
        <f t="shared" si="226"/>
        <v>0</v>
      </c>
      <c r="BS265" s="45">
        <f t="shared" si="206"/>
        <v>0</v>
      </c>
      <c r="BT265" s="45">
        <f t="shared" si="207"/>
        <v>0</v>
      </c>
      <c r="BU265" s="45">
        <f t="shared" si="208"/>
        <v>0</v>
      </c>
      <c r="BV265" s="45">
        <f t="shared" si="209"/>
        <v>0</v>
      </c>
      <c r="BW265" s="45">
        <v>0</v>
      </c>
      <c r="BX265" s="45">
        <v>0</v>
      </c>
      <c r="BY265" s="45">
        <f t="shared" si="210"/>
        <v>0</v>
      </c>
      <c r="BZ265" s="45">
        <v>0</v>
      </c>
      <c r="CA265" s="45">
        <v>0</v>
      </c>
      <c r="CB265" s="45">
        <f t="shared" si="211"/>
        <v>0</v>
      </c>
      <c r="CC265" s="45">
        <v>0</v>
      </c>
      <c r="CD265" s="45">
        <v>0</v>
      </c>
      <c r="CE265" s="45">
        <f t="shared" si="212"/>
        <v>0</v>
      </c>
      <c r="CF265" s="45">
        <v>0</v>
      </c>
      <c r="CG265" s="45">
        <v>0</v>
      </c>
      <c r="CH265" s="45">
        <v>0</v>
      </c>
      <c r="CI265" s="45">
        <v>0</v>
      </c>
      <c r="CJ265" s="48"/>
      <c r="CK265" s="48"/>
      <c r="CL265" s="45">
        <v>0</v>
      </c>
      <c r="CM265" s="45">
        <v>0</v>
      </c>
      <c r="CN265" s="45">
        <f t="shared" si="213"/>
        <v>0</v>
      </c>
      <c r="CO265" s="115" t="s">
        <v>456</v>
      </c>
      <c r="CP265" s="45">
        <f t="shared" si="214"/>
        <v>0</v>
      </c>
      <c r="CQ265" s="45">
        <f t="shared" si="215"/>
        <v>0</v>
      </c>
      <c r="CR265" s="45">
        <f t="shared" si="216"/>
        <v>0</v>
      </c>
      <c r="CS265" s="45">
        <v>0</v>
      </c>
      <c r="CT265" s="45">
        <v>0</v>
      </c>
      <c r="CU265" s="45">
        <v>0</v>
      </c>
      <c r="CV265" s="45">
        <v>0</v>
      </c>
      <c r="CW265" s="45">
        <v>0</v>
      </c>
      <c r="CX265" s="45">
        <v>0</v>
      </c>
      <c r="CY265" s="45">
        <f t="shared" si="217"/>
        <v>0</v>
      </c>
      <c r="CZ265" s="115" t="s">
        <v>456</v>
      </c>
      <c r="DA265" s="45">
        <v>0</v>
      </c>
      <c r="DB265" s="45">
        <f t="shared" si="218"/>
        <v>0</v>
      </c>
      <c r="DC265" s="37" t="s">
        <v>456</v>
      </c>
      <c r="DD265" s="45">
        <v>0</v>
      </c>
      <c r="DE265" s="45">
        <v>0</v>
      </c>
      <c r="DF265" s="45">
        <v>0</v>
      </c>
      <c r="DG265" s="45">
        <v>0</v>
      </c>
      <c r="DH265" s="48"/>
      <c r="DI265" s="48"/>
      <c r="DJ265" s="48"/>
      <c r="DK265" s="46">
        <v>0</v>
      </c>
      <c r="DL265" s="46">
        <v>0</v>
      </c>
      <c r="DM265" s="46">
        <v>0</v>
      </c>
      <c r="DN265" s="46">
        <v>0</v>
      </c>
    </row>
    <row r="266" spans="1:118" s="27" customFormat="1">
      <c r="A266" s="26" t="s">
        <v>351</v>
      </c>
      <c r="B266" s="26" t="s">
        <v>391</v>
      </c>
      <c r="C266" s="26" t="s">
        <v>33</v>
      </c>
      <c r="D266" s="46">
        <v>79</v>
      </c>
      <c r="E266" s="45">
        <f t="shared" ref="E266:E271" si="232">F266+H266</f>
        <v>2</v>
      </c>
      <c r="F266" s="26">
        <v>2</v>
      </c>
      <c r="G266" s="34">
        <f>(F266/E266)*100</f>
        <v>100</v>
      </c>
      <c r="H266" s="26">
        <v>0</v>
      </c>
      <c r="I266" s="34">
        <f>(H266/E266)*100</f>
        <v>0</v>
      </c>
      <c r="J266" s="26">
        <v>2</v>
      </c>
      <c r="K266" s="34">
        <f t="shared" ref="K266:K271" si="233">(J266/D266)*100</f>
        <v>2.5316455696202533</v>
      </c>
      <c r="L266" s="26">
        <v>23</v>
      </c>
      <c r="M266" s="26">
        <v>16</v>
      </c>
      <c r="N266" s="47">
        <f t="shared" ref="N266:N271" si="234">(M266/D266)*100</f>
        <v>20.253164556962027</v>
      </c>
      <c r="O266" s="26">
        <v>0</v>
      </c>
      <c r="P266" s="26">
        <v>0</v>
      </c>
      <c r="Q266" s="34">
        <f t="shared" ref="Q266:Q271" si="235">(P266/D266)*100</f>
        <v>0</v>
      </c>
      <c r="R266" s="46">
        <f t="shared" ref="R266:R271" si="236">S266+U266</f>
        <v>1</v>
      </c>
      <c r="S266" s="26">
        <v>1</v>
      </c>
      <c r="T266" s="34">
        <f>(S266/R266)*100</f>
        <v>100</v>
      </c>
      <c r="U266" s="26">
        <v>0</v>
      </c>
      <c r="V266" s="34">
        <f>(U266/R266)*100</f>
        <v>0</v>
      </c>
      <c r="W266" s="46">
        <v>0</v>
      </c>
      <c r="X266" s="26">
        <v>1</v>
      </c>
      <c r="Y266" s="34">
        <f t="shared" ref="Y266:Y271" si="237">((X266)/D266)*100</f>
        <v>1.2658227848101267</v>
      </c>
      <c r="Z266" s="46">
        <v>0</v>
      </c>
      <c r="AA266" s="34">
        <f t="shared" si="223"/>
        <v>0</v>
      </c>
      <c r="AB266" s="120" t="s">
        <v>392</v>
      </c>
      <c r="AC266" s="120" t="s">
        <v>392</v>
      </c>
      <c r="AD266" s="120" t="s">
        <v>392</v>
      </c>
      <c r="AE266" s="120" t="s">
        <v>392</v>
      </c>
      <c r="AF266" s="37" t="s">
        <v>392</v>
      </c>
      <c r="AG266" s="37" t="s">
        <v>392</v>
      </c>
      <c r="AH266" s="169">
        <v>0</v>
      </c>
      <c r="AI266" s="34">
        <f>(AH266/S266)*100</f>
        <v>0</v>
      </c>
      <c r="AJ266" s="169">
        <v>0</v>
      </c>
      <c r="AK266" s="37" t="s">
        <v>456</v>
      </c>
      <c r="AL266" s="169">
        <v>0</v>
      </c>
      <c r="AM266" s="34">
        <f>(AL266/X266)*100</f>
        <v>0</v>
      </c>
      <c r="AN266" s="169">
        <v>0</v>
      </c>
      <c r="AO266" s="37" t="s">
        <v>456</v>
      </c>
      <c r="AP266" s="45">
        <v>1</v>
      </c>
      <c r="AQ266" s="176">
        <f t="shared" si="231"/>
        <v>1.2658227848101267</v>
      </c>
      <c r="AR266" s="45">
        <f t="shared" si="200"/>
        <v>1</v>
      </c>
      <c r="AS266" s="34">
        <f t="shared" si="224"/>
        <v>1.2658227848101267</v>
      </c>
      <c r="AT266" s="149">
        <v>0</v>
      </c>
      <c r="AU266" s="149">
        <v>1</v>
      </c>
      <c r="AV266" s="149">
        <v>0</v>
      </c>
      <c r="AW266" s="45">
        <f t="shared" si="201"/>
        <v>1</v>
      </c>
      <c r="AX266" s="45">
        <v>0</v>
      </c>
      <c r="AY266" s="45">
        <v>1</v>
      </c>
      <c r="AZ266" s="45">
        <v>0</v>
      </c>
      <c r="BA266" s="45">
        <v>1</v>
      </c>
      <c r="BB266" s="34">
        <f t="shared" si="225"/>
        <v>1.2658227848101267</v>
      </c>
      <c r="BC266" s="149">
        <v>0</v>
      </c>
      <c r="BD266" s="34">
        <f>(BC266/BA266)*100</f>
        <v>0</v>
      </c>
      <c r="BE266" s="45">
        <f t="shared" si="202"/>
        <v>0</v>
      </c>
      <c r="BF266" s="45">
        <f t="shared" si="203"/>
        <v>1</v>
      </c>
      <c r="BG266" s="45">
        <f t="shared" si="204"/>
        <v>0</v>
      </c>
      <c r="BH266" s="46">
        <v>0</v>
      </c>
      <c r="BI266" s="46">
        <v>0</v>
      </c>
      <c r="BJ266" s="46">
        <v>0</v>
      </c>
      <c r="BK266" s="46">
        <v>0</v>
      </c>
      <c r="BL266" s="46">
        <v>1</v>
      </c>
      <c r="BM266" s="46">
        <v>0</v>
      </c>
      <c r="BN266" s="46">
        <v>0</v>
      </c>
      <c r="BO266" s="46">
        <v>0</v>
      </c>
      <c r="BP266" s="46">
        <v>0</v>
      </c>
      <c r="BQ266" s="45">
        <f t="shared" si="205"/>
        <v>0</v>
      </c>
      <c r="BR266" s="47">
        <f t="shared" si="226"/>
        <v>0</v>
      </c>
      <c r="BS266" s="45">
        <f t="shared" si="206"/>
        <v>0</v>
      </c>
      <c r="BT266" s="45">
        <f t="shared" si="207"/>
        <v>0</v>
      </c>
      <c r="BU266" s="45">
        <f t="shared" si="208"/>
        <v>0</v>
      </c>
      <c r="BV266" s="45">
        <f t="shared" si="209"/>
        <v>0</v>
      </c>
      <c r="BW266" s="45">
        <v>0</v>
      </c>
      <c r="BX266" s="45">
        <v>0</v>
      </c>
      <c r="BY266" s="45">
        <f t="shared" si="210"/>
        <v>0</v>
      </c>
      <c r="BZ266" s="45">
        <v>0</v>
      </c>
      <c r="CA266" s="45">
        <v>0</v>
      </c>
      <c r="CB266" s="45">
        <f t="shared" si="211"/>
        <v>0</v>
      </c>
      <c r="CC266" s="45">
        <v>0</v>
      </c>
      <c r="CD266" s="45">
        <v>0</v>
      </c>
      <c r="CE266" s="45">
        <f t="shared" si="212"/>
        <v>0</v>
      </c>
      <c r="CF266" s="45">
        <v>0</v>
      </c>
      <c r="CG266" s="45">
        <v>0</v>
      </c>
      <c r="CH266" s="45">
        <v>0</v>
      </c>
      <c r="CI266" s="45">
        <v>0</v>
      </c>
      <c r="CJ266" s="48"/>
      <c r="CK266" s="48"/>
      <c r="CL266" s="45">
        <v>0</v>
      </c>
      <c r="CM266" s="45">
        <v>0</v>
      </c>
      <c r="CN266" s="45">
        <f t="shared" si="213"/>
        <v>0</v>
      </c>
      <c r="CO266" s="115" t="s">
        <v>456</v>
      </c>
      <c r="CP266" s="45">
        <f t="shared" si="214"/>
        <v>0</v>
      </c>
      <c r="CQ266" s="45">
        <f t="shared" si="215"/>
        <v>0</v>
      </c>
      <c r="CR266" s="45">
        <f t="shared" si="216"/>
        <v>0</v>
      </c>
      <c r="CS266" s="45">
        <v>0</v>
      </c>
      <c r="CT266" s="45">
        <v>0</v>
      </c>
      <c r="CU266" s="45">
        <v>0</v>
      </c>
      <c r="CV266" s="45">
        <v>0</v>
      </c>
      <c r="CW266" s="45">
        <v>0</v>
      </c>
      <c r="CX266" s="45">
        <v>0</v>
      </c>
      <c r="CY266" s="45">
        <f t="shared" si="217"/>
        <v>0</v>
      </c>
      <c r="CZ266" s="115" t="s">
        <v>456</v>
      </c>
      <c r="DA266" s="45">
        <v>0</v>
      </c>
      <c r="DB266" s="45">
        <f t="shared" si="218"/>
        <v>0</v>
      </c>
      <c r="DC266" s="37" t="s">
        <v>456</v>
      </c>
      <c r="DD266" s="45">
        <v>0</v>
      </c>
      <c r="DE266" s="45">
        <v>0</v>
      </c>
      <c r="DF266" s="45">
        <v>0</v>
      </c>
      <c r="DG266" s="45">
        <v>0</v>
      </c>
      <c r="DH266" s="48"/>
      <c r="DI266" s="48"/>
      <c r="DJ266" s="48"/>
      <c r="DK266" s="46">
        <v>0</v>
      </c>
      <c r="DL266" s="46" t="s">
        <v>392</v>
      </c>
      <c r="DM266" s="46" t="s">
        <v>392</v>
      </c>
      <c r="DN266" s="46">
        <v>1</v>
      </c>
    </row>
    <row r="267" spans="1:118" s="27" customFormat="1">
      <c r="A267" s="26" t="s">
        <v>198</v>
      </c>
      <c r="B267" s="26" t="s">
        <v>210</v>
      </c>
      <c r="C267" s="26" t="s">
        <v>31</v>
      </c>
      <c r="D267" s="46">
        <v>31</v>
      </c>
      <c r="E267" s="45">
        <f t="shared" si="232"/>
        <v>1</v>
      </c>
      <c r="F267" s="46">
        <v>1</v>
      </c>
      <c r="G267" s="34">
        <f>(F267/E267)*100</f>
        <v>100</v>
      </c>
      <c r="H267" s="46">
        <v>0</v>
      </c>
      <c r="I267" s="34">
        <f>(H267/E267)*100</f>
        <v>0</v>
      </c>
      <c r="J267" s="46">
        <v>1</v>
      </c>
      <c r="K267" s="34">
        <f t="shared" si="233"/>
        <v>3.225806451612903</v>
      </c>
      <c r="L267" s="46">
        <v>18</v>
      </c>
      <c r="M267" s="46">
        <v>7</v>
      </c>
      <c r="N267" s="47">
        <f t="shared" si="234"/>
        <v>22.58064516129032</v>
      </c>
      <c r="O267" s="46">
        <v>2</v>
      </c>
      <c r="P267" s="46">
        <v>2</v>
      </c>
      <c r="Q267" s="34">
        <f t="shared" si="235"/>
        <v>6.4516129032258061</v>
      </c>
      <c r="R267" s="46">
        <f t="shared" si="236"/>
        <v>0</v>
      </c>
      <c r="S267" s="46">
        <v>0</v>
      </c>
      <c r="T267" s="37" t="s">
        <v>456</v>
      </c>
      <c r="U267" s="46">
        <v>0</v>
      </c>
      <c r="V267" s="37" t="s">
        <v>456</v>
      </c>
      <c r="W267" s="46">
        <v>0</v>
      </c>
      <c r="X267" s="46">
        <v>0</v>
      </c>
      <c r="Y267" s="34">
        <f t="shared" si="237"/>
        <v>0</v>
      </c>
      <c r="Z267" s="46">
        <v>0</v>
      </c>
      <c r="AA267" s="34">
        <f t="shared" si="223"/>
        <v>0</v>
      </c>
      <c r="AB267" s="42"/>
      <c r="AC267" s="42"/>
      <c r="AD267" s="42"/>
      <c r="AE267" s="42"/>
      <c r="AF267" s="34"/>
      <c r="AG267" s="34"/>
      <c r="AH267" s="45">
        <v>0</v>
      </c>
      <c r="AI267" s="37" t="s">
        <v>456</v>
      </c>
      <c r="AJ267" s="45">
        <v>0</v>
      </c>
      <c r="AK267" s="37" t="s">
        <v>456</v>
      </c>
      <c r="AL267" s="45">
        <v>0</v>
      </c>
      <c r="AM267" s="37" t="s">
        <v>456</v>
      </c>
      <c r="AN267" s="45">
        <v>0</v>
      </c>
      <c r="AO267" s="37" t="s">
        <v>456</v>
      </c>
      <c r="AP267" s="45">
        <v>0</v>
      </c>
      <c r="AQ267" s="175">
        <f t="shared" si="231"/>
        <v>0</v>
      </c>
      <c r="AR267" s="45">
        <f t="shared" si="200"/>
        <v>0</v>
      </c>
      <c r="AS267" s="34">
        <f t="shared" si="224"/>
        <v>0</v>
      </c>
      <c r="AT267" s="149">
        <v>0</v>
      </c>
      <c r="AU267" s="149">
        <v>0</v>
      </c>
      <c r="AV267" s="149">
        <v>0</v>
      </c>
      <c r="AW267" s="45">
        <f t="shared" si="201"/>
        <v>0</v>
      </c>
      <c r="AX267" s="45">
        <v>0</v>
      </c>
      <c r="AY267" s="45">
        <v>0</v>
      </c>
      <c r="AZ267" s="45">
        <v>0</v>
      </c>
      <c r="BA267" s="45">
        <v>0</v>
      </c>
      <c r="BB267" s="34">
        <f t="shared" si="225"/>
        <v>0</v>
      </c>
      <c r="BC267" s="149">
        <v>0</v>
      </c>
      <c r="BD267" s="37" t="s">
        <v>456</v>
      </c>
      <c r="BE267" s="45">
        <f t="shared" si="202"/>
        <v>0</v>
      </c>
      <c r="BF267" s="45">
        <f t="shared" si="203"/>
        <v>0</v>
      </c>
      <c r="BG267" s="45">
        <f t="shared" si="204"/>
        <v>0</v>
      </c>
      <c r="BH267" s="46">
        <v>0</v>
      </c>
      <c r="BI267" s="46">
        <v>0</v>
      </c>
      <c r="BJ267" s="46">
        <v>0</v>
      </c>
      <c r="BK267" s="46">
        <v>0</v>
      </c>
      <c r="BL267" s="46">
        <v>0</v>
      </c>
      <c r="BM267" s="46">
        <v>0</v>
      </c>
      <c r="BN267" s="46">
        <v>0</v>
      </c>
      <c r="BO267" s="46">
        <v>0</v>
      </c>
      <c r="BP267" s="46">
        <v>0</v>
      </c>
      <c r="BQ267" s="45">
        <f t="shared" si="205"/>
        <v>0</v>
      </c>
      <c r="BR267" s="47">
        <f t="shared" si="226"/>
        <v>0</v>
      </c>
      <c r="BS267" s="45">
        <f t="shared" si="206"/>
        <v>0</v>
      </c>
      <c r="BT267" s="45">
        <f t="shared" si="207"/>
        <v>0</v>
      </c>
      <c r="BU267" s="45">
        <f t="shared" si="208"/>
        <v>0</v>
      </c>
      <c r="BV267" s="45">
        <f t="shared" si="209"/>
        <v>0</v>
      </c>
      <c r="BW267" s="45">
        <v>0</v>
      </c>
      <c r="BX267" s="45">
        <v>0</v>
      </c>
      <c r="BY267" s="45">
        <f t="shared" si="210"/>
        <v>0</v>
      </c>
      <c r="BZ267" s="45">
        <v>0</v>
      </c>
      <c r="CA267" s="45">
        <v>0</v>
      </c>
      <c r="CB267" s="45">
        <f t="shared" si="211"/>
        <v>0</v>
      </c>
      <c r="CC267" s="45">
        <v>0</v>
      </c>
      <c r="CD267" s="45">
        <v>0</v>
      </c>
      <c r="CE267" s="45">
        <f t="shared" si="212"/>
        <v>0</v>
      </c>
      <c r="CF267" s="45">
        <v>0</v>
      </c>
      <c r="CG267" s="45">
        <v>0</v>
      </c>
      <c r="CH267" s="45">
        <v>0</v>
      </c>
      <c r="CI267" s="45">
        <v>0</v>
      </c>
      <c r="CJ267" s="48"/>
      <c r="CK267" s="48"/>
      <c r="CL267" s="45">
        <v>0</v>
      </c>
      <c r="CM267" s="45">
        <v>0</v>
      </c>
      <c r="CN267" s="45">
        <f t="shared" si="213"/>
        <v>0</v>
      </c>
      <c r="CO267" s="115" t="s">
        <v>456</v>
      </c>
      <c r="CP267" s="45">
        <f t="shared" si="214"/>
        <v>0</v>
      </c>
      <c r="CQ267" s="45">
        <f t="shared" si="215"/>
        <v>0</v>
      </c>
      <c r="CR267" s="45">
        <f t="shared" si="216"/>
        <v>0</v>
      </c>
      <c r="CS267" s="45">
        <v>0</v>
      </c>
      <c r="CT267" s="45">
        <v>0</v>
      </c>
      <c r="CU267" s="45">
        <v>0</v>
      </c>
      <c r="CV267" s="45">
        <v>0</v>
      </c>
      <c r="CW267" s="45">
        <v>0</v>
      </c>
      <c r="CX267" s="45">
        <v>0</v>
      </c>
      <c r="CY267" s="45">
        <f t="shared" si="217"/>
        <v>0</v>
      </c>
      <c r="CZ267" s="115" t="s">
        <v>456</v>
      </c>
      <c r="DA267" s="45">
        <v>0</v>
      </c>
      <c r="DB267" s="45">
        <f t="shared" si="218"/>
        <v>0</v>
      </c>
      <c r="DC267" s="37" t="s">
        <v>456</v>
      </c>
      <c r="DD267" s="45">
        <v>0</v>
      </c>
      <c r="DE267" s="45">
        <v>0</v>
      </c>
      <c r="DF267" s="45">
        <v>0</v>
      </c>
      <c r="DG267" s="45">
        <v>0</v>
      </c>
      <c r="DH267" s="48"/>
      <c r="DI267" s="48"/>
      <c r="DJ267" s="48"/>
      <c r="DK267" s="46">
        <v>0</v>
      </c>
      <c r="DL267" s="46">
        <v>0</v>
      </c>
      <c r="DM267" s="46">
        <v>0</v>
      </c>
      <c r="DN267" s="46">
        <v>0</v>
      </c>
    </row>
    <row r="268" spans="1:118" s="27" customFormat="1">
      <c r="A268" s="26" t="s">
        <v>352</v>
      </c>
      <c r="B268" s="26" t="s">
        <v>391</v>
      </c>
      <c r="C268" s="26" t="s">
        <v>33</v>
      </c>
      <c r="D268" s="46">
        <v>31</v>
      </c>
      <c r="E268" s="45">
        <f t="shared" si="232"/>
        <v>0</v>
      </c>
      <c r="F268" s="26">
        <v>0</v>
      </c>
      <c r="G268" s="37" t="s">
        <v>456</v>
      </c>
      <c r="H268" s="26">
        <v>0</v>
      </c>
      <c r="I268" s="37" t="s">
        <v>456</v>
      </c>
      <c r="J268" s="26">
        <v>0</v>
      </c>
      <c r="K268" s="34">
        <f t="shared" si="233"/>
        <v>0</v>
      </c>
      <c r="L268" s="26">
        <v>2</v>
      </c>
      <c r="M268" s="26">
        <v>1</v>
      </c>
      <c r="N268" s="47">
        <f t="shared" si="234"/>
        <v>3.225806451612903</v>
      </c>
      <c r="O268" s="26">
        <v>0</v>
      </c>
      <c r="P268" s="26">
        <v>0</v>
      </c>
      <c r="Q268" s="34">
        <f t="shared" si="235"/>
        <v>0</v>
      </c>
      <c r="R268" s="46">
        <f t="shared" si="236"/>
        <v>0</v>
      </c>
      <c r="S268" s="26">
        <v>0</v>
      </c>
      <c r="T268" s="37" t="s">
        <v>456</v>
      </c>
      <c r="U268" s="26">
        <v>0</v>
      </c>
      <c r="V268" s="37" t="s">
        <v>456</v>
      </c>
      <c r="W268" s="46">
        <v>0</v>
      </c>
      <c r="X268" s="26">
        <v>0</v>
      </c>
      <c r="Y268" s="34">
        <f t="shared" si="237"/>
        <v>0</v>
      </c>
      <c r="Z268" s="46">
        <v>0</v>
      </c>
      <c r="AA268" s="34">
        <f t="shared" si="223"/>
        <v>0</v>
      </c>
      <c r="AB268" s="120" t="s">
        <v>392</v>
      </c>
      <c r="AC268" s="120" t="s">
        <v>392</v>
      </c>
      <c r="AD268" s="120" t="s">
        <v>392</v>
      </c>
      <c r="AE268" s="120" t="s">
        <v>392</v>
      </c>
      <c r="AF268" s="37" t="s">
        <v>392</v>
      </c>
      <c r="AG268" s="37" t="s">
        <v>392</v>
      </c>
      <c r="AH268" s="169">
        <v>0</v>
      </c>
      <c r="AI268" s="37" t="s">
        <v>456</v>
      </c>
      <c r="AJ268" s="169">
        <v>0</v>
      </c>
      <c r="AK268" s="37" t="s">
        <v>456</v>
      </c>
      <c r="AL268" s="169">
        <v>0</v>
      </c>
      <c r="AM268" s="37" t="s">
        <v>456</v>
      </c>
      <c r="AN268" s="169">
        <v>0</v>
      </c>
      <c r="AO268" s="37" t="s">
        <v>456</v>
      </c>
      <c r="AP268" s="45">
        <v>0</v>
      </c>
      <c r="AQ268" s="176">
        <f t="shared" si="231"/>
        <v>0</v>
      </c>
      <c r="AR268" s="45">
        <f t="shared" si="200"/>
        <v>0</v>
      </c>
      <c r="AS268" s="34">
        <f t="shared" si="224"/>
        <v>0</v>
      </c>
      <c r="AT268" s="149">
        <v>0</v>
      </c>
      <c r="AU268" s="149">
        <v>0</v>
      </c>
      <c r="AV268" s="149">
        <v>0</v>
      </c>
      <c r="AW268" s="45">
        <f t="shared" si="201"/>
        <v>0</v>
      </c>
      <c r="AX268" s="45">
        <v>0</v>
      </c>
      <c r="AY268" s="45">
        <v>0</v>
      </c>
      <c r="AZ268" s="45">
        <v>0</v>
      </c>
      <c r="BA268" s="45">
        <v>0</v>
      </c>
      <c r="BB268" s="34">
        <f t="shared" si="225"/>
        <v>0</v>
      </c>
      <c r="BC268" s="149">
        <v>0</v>
      </c>
      <c r="BD268" s="37" t="s">
        <v>456</v>
      </c>
      <c r="BE268" s="45">
        <f t="shared" si="202"/>
        <v>0</v>
      </c>
      <c r="BF268" s="45">
        <f t="shared" si="203"/>
        <v>0</v>
      </c>
      <c r="BG268" s="45">
        <f t="shared" si="204"/>
        <v>0</v>
      </c>
      <c r="BH268" s="46">
        <v>0</v>
      </c>
      <c r="BI268" s="46">
        <v>0</v>
      </c>
      <c r="BJ268" s="46">
        <v>0</v>
      </c>
      <c r="BK268" s="46">
        <v>0</v>
      </c>
      <c r="BL268" s="46">
        <v>0</v>
      </c>
      <c r="BM268" s="46">
        <v>0</v>
      </c>
      <c r="BN268" s="46">
        <v>0</v>
      </c>
      <c r="BO268" s="46">
        <v>0</v>
      </c>
      <c r="BP268" s="46">
        <v>0</v>
      </c>
      <c r="BQ268" s="45">
        <f t="shared" si="205"/>
        <v>0</v>
      </c>
      <c r="BR268" s="47">
        <f t="shared" si="226"/>
        <v>0</v>
      </c>
      <c r="BS268" s="45">
        <f t="shared" si="206"/>
        <v>0</v>
      </c>
      <c r="BT268" s="45">
        <f t="shared" si="207"/>
        <v>0</v>
      </c>
      <c r="BU268" s="45">
        <f t="shared" si="208"/>
        <v>0</v>
      </c>
      <c r="BV268" s="45">
        <f t="shared" si="209"/>
        <v>0</v>
      </c>
      <c r="BW268" s="45">
        <v>0</v>
      </c>
      <c r="BX268" s="45">
        <v>0</v>
      </c>
      <c r="BY268" s="45">
        <f t="shared" si="210"/>
        <v>0</v>
      </c>
      <c r="BZ268" s="45">
        <v>0</v>
      </c>
      <c r="CA268" s="45">
        <v>0</v>
      </c>
      <c r="CB268" s="45">
        <f t="shared" si="211"/>
        <v>0</v>
      </c>
      <c r="CC268" s="45">
        <v>0</v>
      </c>
      <c r="CD268" s="45">
        <v>0</v>
      </c>
      <c r="CE268" s="45">
        <f t="shared" si="212"/>
        <v>0</v>
      </c>
      <c r="CF268" s="45">
        <v>0</v>
      </c>
      <c r="CG268" s="45">
        <v>0</v>
      </c>
      <c r="CH268" s="45">
        <v>0</v>
      </c>
      <c r="CI268" s="45">
        <v>0</v>
      </c>
      <c r="CJ268" s="48"/>
      <c r="CK268" s="48"/>
      <c r="CL268" s="45">
        <v>0</v>
      </c>
      <c r="CM268" s="45">
        <v>0</v>
      </c>
      <c r="CN268" s="45">
        <f t="shared" si="213"/>
        <v>0</v>
      </c>
      <c r="CO268" s="115" t="s">
        <v>456</v>
      </c>
      <c r="CP268" s="45">
        <f t="shared" si="214"/>
        <v>0</v>
      </c>
      <c r="CQ268" s="45">
        <f t="shared" si="215"/>
        <v>0</v>
      </c>
      <c r="CR268" s="45">
        <f t="shared" si="216"/>
        <v>0</v>
      </c>
      <c r="CS268" s="45">
        <v>0</v>
      </c>
      <c r="CT268" s="45">
        <v>0</v>
      </c>
      <c r="CU268" s="45">
        <v>0</v>
      </c>
      <c r="CV268" s="45">
        <v>0</v>
      </c>
      <c r="CW268" s="45">
        <v>0</v>
      </c>
      <c r="CX268" s="45">
        <v>0</v>
      </c>
      <c r="CY268" s="45">
        <f t="shared" si="217"/>
        <v>0</v>
      </c>
      <c r="CZ268" s="115" t="s">
        <v>456</v>
      </c>
      <c r="DA268" s="45">
        <v>0</v>
      </c>
      <c r="DB268" s="45">
        <f t="shared" si="218"/>
        <v>0</v>
      </c>
      <c r="DC268" s="37" t="s">
        <v>456</v>
      </c>
      <c r="DD268" s="45">
        <v>0</v>
      </c>
      <c r="DE268" s="45">
        <v>0</v>
      </c>
      <c r="DF268" s="45">
        <v>0</v>
      </c>
      <c r="DG268" s="45">
        <v>0</v>
      </c>
      <c r="DH268" s="48"/>
      <c r="DI268" s="48"/>
      <c r="DJ268" s="48"/>
      <c r="DK268" s="46">
        <v>0</v>
      </c>
      <c r="DL268" s="46" t="s">
        <v>392</v>
      </c>
      <c r="DM268" s="46" t="s">
        <v>392</v>
      </c>
      <c r="DN268" s="46">
        <v>0</v>
      </c>
    </row>
    <row r="269" spans="1:118" s="27" customFormat="1">
      <c r="A269" s="26" t="s">
        <v>427</v>
      </c>
      <c r="B269" s="26" t="s">
        <v>439</v>
      </c>
      <c r="C269" s="26" t="s">
        <v>33</v>
      </c>
      <c r="D269" s="46">
        <v>9</v>
      </c>
      <c r="E269" s="45">
        <f t="shared" si="232"/>
        <v>1</v>
      </c>
      <c r="F269" s="46">
        <v>1</v>
      </c>
      <c r="G269" s="34">
        <f>(F269/E269)*100</f>
        <v>100</v>
      </c>
      <c r="H269" s="46">
        <v>0</v>
      </c>
      <c r="I269" s="34">
        <f>(H269/E269)*100</f>
        <v>0</v>
      </c>
      <c r="J269" s="46">
        <v>1</v>
      </c>
      <c r="K269" s="34">
        <f t="shared" si="233"/>
        <v>11.111111111111111</v>
      </c>
      <c r="L269" s="46">
        <v>3</v>
      </c>
      <c r="M269" s="46">
        <v>2</v>
      </c>
      <c r="N269" s="47">
        <f t="shared" si="234"/>
        <v>22.222222222222221</v>
      </c>
      <c r="O269" s="46">
        <v>0</v>
      </c>
      <c r="P269" s="46">
        <v>0</v>
      </c>
      <c r="Q269" s="34">
        <f t="shared" si="235"/>
        <v>0</v>
      </c>
      <c r="R269" s="46">
        <f t="shared" si="236"/>
        <v>0</v>
      </c>
      <c r="S269" s="46">
        <v>0</v>
      </c>
      <c r="T269" s="37" t="s">
        <v>456</v>
      </c>
      <c r="U269" s="46">
        <v>0</v>
      </c>
      <c r="V269" s="37" t="s">
        <v>456</v>
      </c>
      <c r="W269" s="46">
        <v>0</v>
      </c>
      <c r="X269" s="46">
        <v>0</v>
      </c>
      <c r="Y269" s="34">
        <f t="shared" si="237"/>
        <v>0</v>
      </c>
      <c r="Z269" s="46">
        <v>0</v>
      </c>
      <c r="AA269" s="34">
        <f t="shared" si="223"/>
        <v>0</v>
      </c>
      <c r="AB269" s="42"/>
      <c r="AC269" s="42"/>
      <c r="AD269" s="42"/>
      <c r="AE269" s="42"/>
      <c r="AF269" s="34"/>
      <c r="AG269" s="34"/>
      <c r="AH269" s="45">
        <v>0</v>
      </c>
      <c r="AI269" s="37" t="s">
        <v>456</v>
      </c>
      <c r="AJ269" s="45">
        <v>0</v>
      </c>
      <c r="AK269" s="37" t="s">
        <v>456</v>
      </c>
      <c r="AL269" s="45">
        <v>0</v>
      </c>
      <c r="AM269" s="37" t="s">
        <v>456</v>
      </c>
      <c r="AN269" s="45">
        <v>0</v>
      </c>
      <c r="AO269" s="37" t="s">
        <v>456</v>
      </c>
      <c r="AP269" s="45">
        <v>0</v>
      </c>
      <c r="AQ269" s="176">
        <f t="shared" si="231"/>
        <v>0</v>
      </c>
      <c r="AR269" s="45">
        <f t="shared" si="200"/>
        <v>0</v>
      </c>
      <c r="AS269" s="34">
        <f t="shared" si="224"/>
        <v>0</v>
      </c>
      <c r="AT269" s="149">
        <v>0</v>
      </c>
      <c r="AU269" s="149">
        <v>0</v>
      </c>
      <c r="AV269" s="149">
        <v>0</v>
      </c>
      <c r="AW269" s="45">
        <f t="shared" si="201"/>
        <v>0</v>
      </c>
      <c r="AX269" s="45">
        <v>0</v>
      </c>
      <c r="AY269" s="45">
        <v>0</v>
      </c>
      <c r="AZ269" s="45">
        <v>0</v>
      </c>
      <c r="BA269" s="45">
        <v>0</v>
      </c>
      <c r="BB269" s="34">
        <f t="shared" si="225"/>
        <v>0</v>
      </c>
      <c r="BC269" s="149">
        <v>2</v>
      </c>
      <c r="BD269" s="37" t="s">
        <v>456</v>
      </c>
      <c r="BE269" s="45">
        <f t="shared" si="202"/>
        <v>0</v>
      </c>
      <c r="BF269" s="45">
        <f t="shared" si="203"/>
        <v>0</v>
      </c>
      <c r="BG269" s="45">
        <f t="shared" si="204"/>
        <v>0</v>
      </c>
      <c r="BH269" s="46">
        <v>0</v>
      </c>
      <c r="BI269" s="46">
        <v>0</v>
      </c>
      <c r="BJ269" s="46">
        <v>0</v>
      </c>
      <c r="BK269" s="46">
        <v>0</v>
      </c>
      <c r="BL269" s="46">
        <v>0</v>
      </c>
      <c r="BM269" s="46">
        <v>0</v>
      </c>
      <c r="BN269" s="46">
        <v>0</v>
      </c>
      <c r="BO269" s="46">
        <v>0</v>
      </c>
      <c r="BP269" s="46">
        <v>0</v>
      </c>
      <c r="BQ269" s="45">
        <f t="shared" si="205"/>
        <v>0</v>
      </c>
      <c r="BR269" s="47">
        <f t="shared" si="226"/>
        <v>0</v>
      </c>
      <c r="BS269" s="45">
        <f t="shared" si="206"/>
        <v>0</v>
      </c>
      <c r="BT269" s="45">
        <f t="shared" si="207"/>
        <v>0</v>
      </c>
      <c r="BU269" s="45">
        <f t="shared" si="208"/>
        <v>0</v>
      </c>
      <c r="BV269" s="45">
        <f t="shared" si="209"/>
        <v>0</v>
      </c>
      <c r="BW269" s="45">
        <v>0</v>
      </c>
      <c r="BX269" s="45">
        <v>0</v>
      </c>
      <c r="BY269" s="45">
        <f t="shared" si="210"/>
        <v>0</v>
      </c>
      <c r="BZ269" s="45">
        <v>0</v>
      </c>
      <c r="CA269" s="45">
        <v>0</v>
      </c>
      <c r="CB269" s="45">
        <f t="shared" si="211"/>
        <v>0</v>
      </c>
      <c r="CC269" s="45">
        <v>0</v>
      </c>
      <c r="CD269" s="45">
        <v>0</v>
      </c>
      <c r="CE269" s="45">
        <f t="shared" si="212"/>
        <v>0</v>
      </c>
      <c r="CF269" s="45">
        <v>0</v>
      </c>
      <c r="CG269" s="45">
        <v>0</v>
      </c>
      <c r="CH269" s="45">
        <v>0</v>
      </c>
      <c r="CI269" s="45">
        <v>0</v>
      </c>
      <c r="CJ269" s="48"/>
      <c r="CK269" s="48"/>
      <c r="CL269" s="45">
        <v>0</v>
      </c>
      <c r="CM269" s="45">
        <v>0</v>
      </c>
      <c r="CN269" s="45">
        <f t="shared" si="213"/>
        <v>0</v>
      </c>
      <c r="CO269" s="115" t="s">
        <v>456</v>
      </c>
      <c r="CP269" s="45">
        <f t="shared" si="214"/>
        <v>0</v>
      </c>
      <c r="CQ269" s="45">
        <f t="shared" si="215"/>
        <v>0</v>
      </c>
      <c r="CR269" s="45">
        <f t="shared" si="216"/>
        <v>0</v>
      </c>
      <c r="CS269" s="45">
        <v>0</v>
      </c>
      <c r="CT269" s="45">
        <v>0</v>
      </c>
      <c r="CU269" s="45">
        <v>0</v>
      </c>
      <c r="CV269" s="45">
        <v>0</v>
      </c>
      <c r="CW269" s="45">
        <v>0</v>
      </c>
      <c r="CX269" s="45">
        <v>0</v>
      </c>
      <c r="CY269" s="45">
        <f t="shared" si="217"/>
        <v>0</v>
      </c>
      <c r="CZ269" s="115" t="s">
        <v>456</v>
      </c>
      <c r="DA269" s="45">
        <v>0</v>
      </c>
      <c r="DB269" s="45">
        <f t="shared" si="218"/>
        <v>0</v>
      </c>
      <c r="DC269" s="37" t="s">
        <v>456</v>
      </c>
      <c r="DD269" s="45">
        <v>0</v>
      </c>
      <c r="DE269" s="45">
        <v>0</v>
      </c>
      <c r="DF269" s="45">
        <v>0</v>
      </c>
      <c r="DG269" s="45">
        <v>0</v>
      </c>
      <c r="DH269" s="48"/>
      <c r="DI269" s="48"/>
      <c r="DJ269" s="48"/>
      <c r="DK269" s="46">
        <v>0</v>
      </c>
      <c r="DL269" s="46">
        <v>0</v>
      </c>
      <c r="DM269" s="46">
        <v>0</v>
      </c>
      <c r="DN269" s="46">
        <v>0</v>
      </c>
    </row>
    <row r="270" spans="1:118" s="27" customFormat="1">
      <c r="A270" s="26" t="s">
        <v>428</v>
      </c>
      <c r="B270" s="26" t="s">
        <v>439</v>
      </c>
      <c r="C270" s="26" t="s">
        <v>33</v>
      </c>
      <c r="D270" s="46">
        <v>6</v>
      </c>
      <c r="E270" s="45">
        <f t="shared" si="232"/>
        <v>0</v>
      </c>
      <c r="F270" s="46">
        <v>0</v>
      </c>
      <c r="G270" s="37" t="s">
        <v>456</v>
      </c>
      <c r="H270" s="46">
        <v>0</v>
      </c>
      <c r="I270" s="37" t="s">
        <v>456</v>
      </c>
      <c r="J270" s="46">
        <v>0</v>
      </c>
      <c r="K270" s="34">
        <f t="shared" si="233"/>
        <v>0</v>
      </c>
      <c r="L270" s="46">
        <v>4</v>
      </c>
      <c r="M270" s="46">
        <v>3</v>
      </c>
      <c r="N270" s="47">
        <f t="shared" si="234"/>
        <v>50</v>
      </c>
      <c r="O270" s="46">
        <v>3</v>
      </c>
      <c r="P270" s="46">
        <v>2</v>
      </c>
      <c r="Q270" s="34">
        <f t="shared" si="235"/>
        <v>33.333333333333329</v>
      </c>
      <c r="R270" s="46">
        <f t="shared" si="236"/>
        <v>0</v>
      </c>
      <c r="S270" s="46">
        <v>0</v>
      </c>
      <c r="T270" s="37" t="s">
        <v>456</v>
      </c>
      <c r="U270" s="46">
        <v>0</v>
      </c>
      <c r="V270" s="37" t="s">
        <v>456</v>
      </c>
      <c r="W270" s="46">
        <v>0</v>
      </c>
      <c r="X270" s="46">
        <v>0</v>
      </c>
      <c r="Y270" s="34">
        <f t="shared" si="237"/>
        <v>0</v>
      </c>
      <c r="Z270" s="46">
        <v>0</v>
      </c>
      <c r="AA270" s="34">
        <f t="shared" si="223"/>
        <v>0</v>
      </c>
      <c r="AB270" s="42">
        <v>72.58</v>
      </c>
      <c r="AC270" s="42"/>
      <c r="AD270" s="42">
        <v>290.33</v>
      </c>
      <c r="AE270" s="42"/>
      <c r="AF270" s="34">
        <v>4</v>
      </c>
      <c r="AG270" s="34"/>
      <c r="AH270" s="45">
        <v>0</v>
      </c>
      <c r="AI270" s="37" t="s">
        <v>456</v>
      </c>
      <c r="AJ270" s="45">
        <v>0</v>
      </c>
      <c r="AK270" s="37" t="s">
        <v>456</v>
      </c>
      <c r="AL270" s="45">
        <v>0</v>
      </c>
      <c r="AM270" s="37" t="s">
        <v>456</v>
      </c>
      <c r="AN270" s="45">
        <v>0</v>
      </c>
      <c r="AO270" s="37" t="s">
        <v>456</v>
      </c>
      <c r="AP270" s="45">
        <v>0</v>
      </c>
      <c r="AQ270" s="175">
        <f t="shared" si="231"/>
        <v>0</v>
      </c>
      <c r="AR270" s="45">
        <f t="shared" si="200"/>
        <v>0</v>
      </c>
      <c r="AS270" s="34">
        <f t="shared" si="224"/>
        <v>0</v>
      </c>
      <c r="AT270" s="149">
        <v>0</v>
      </c>
      <c r="AU270" s="149">
        <v>0</v>
      </c>
      <c r="AV270" s="149">
        <v>0</v>
      </c>
      <c r="AW270" s="45">
        <f t="shared" si="201"/>
        <v>0</v>
      </c>
      <c r="AX270" s="45">
        <v>0</v>
      </c>
      <c r="AY270" s="45">
        <v>0</v>
      </c>
      <c r="AZ270" s="45">
        <v>0</v>
      </c>
      <c r="BA270" s="45">
        <v>0</v>
      </c>
      <c r="BB270" s="34">
        <f t="shared" si="225"/>
        <v>0</v>
      </c>
      <c r="BC270" s="149">
        <v>1</v>
      </c>
      <c r="BD270" s="37" t="s">
        <v>456</v>
      </c>
      <c r="BE270" s="45">
        <f t="shared" si="202"/>
        <v>0</v>
      </c>
      <c r="BF270" s="45">
        <f t="shared" si="203"/>
        <v>0</v>
      </c>
      <c r="BG270" s="45">
        <f t="shared" si="204"/>
        <v>0</v>
      </c>
      <c r="BH270" s="46">
        <v>0</v>
      </c>
      <c r="BI270" s="46">
        <v>0</v>
      </c>
      <c r="BJ270" s="46">
        <v>0</v>
      </c>
      <c r="BK270" s="46">
        <v>0</v>
      </c>
      <c r="BL270" s="46">
        <v>0</v>
      </c>
      <c r="BM270" s="46">
        <v>0</v>
      </c>
      <c r="BN270" s="46">
        <v>0</v>
      </c>
      <c r="BO270" s="46">
        <v>0</v>
      </c>
      <c r="BP270" s="46">
        <v>0</v>
      </c>
      <c r="BQ270" s="45">
        <f t="shared" si="205"/>
        <v>0</v>
      </c>
      <c r="BR270" s="47">
        <f t="shared" si="226"/>
        <v>0</v>
      </c>
      <c r="BS270" s="45">
        <f t="shared" si="206"/>
        <v>0</v>
      </c>
      <c r="BT270" s="45">
        <f t="shared" si="207"/>
        <v>0</v>
      </c>
      <c r="BU270" s="45">
        <f t="shared" si="208"/>
        <v>0</v>
      </c>
      <c r="BV270" s="45">
        <f t="shared" si="209"/>
        <v>0</v>
      </c>
      <c r="BW270" s="45">
        <v>0</v>
      </c>
      <c r="BX270" s="45">
        <v>0</v>
      </c>
      <c r="BY270" s="45">
        <f t="shared" si="210"/>
        <v>0</v>
      </c>
      <c r="BZ270" s="45">
        <v>0</v>
      </c>
      <c r="CA270" s="45">
        <v>0</v>
      </c>
      <c r="CB270" s="45">
        <f t="shared" si="211"/>
        <v>0</v>
      </c>
      <c r="CC270" s="45">
        <v>0</v>
      </c>
      <c r="CD270" s="45">
        <v>0</v>
      </c>
      <c r="CE270" s="45">
        <f t="shared" si="212"/>
        <v>0</v>
      </c>
      <c r="CF270" s="45">
        <v>0</v>
      </c>
      <c r="CG270" s="45">
        <v>0</v>
      </c>
      <c r="CH270" s="45">
        <v>0</v>
      </c>
      <c r="CI270" s="45">
        <v>0</v>
      </c>
      <c r="CJ270" s="48"/>
      <c r="CK270" s="48"/>
      <c r="CL270" s="45">
        <v>0</v>
      </c>
      <c r="CM270" s="45">
        <v>0</v>
      </c>
      <c r="CN270" s="45">
        <f t="shared" si="213"/>
        <v>0</v>
      </c>
      <c r="CO270" s="115" t="s">
        <v>456</v>
      </c>
      <c r="CP270" s="45">
        <f t="shared" si="214"/>
        <v>0</v>
      </c>
      <c r="CQ270" s="45">
        <f t="shared" si="215"/>
        <v>0</v>
      </c>
      <c r="CR270" s="45">
        <f t="shared" si="216"/>
        <v>0</v>
      </c>
      <c r="CS270" s="45">
        <v>0</v>
      </c>
      <c r="CT270" s="45">
        <v>0</v>
      </c>
      <c r="CU270" s="45">
        <v>0</v>
      </c>
      <c r="CV270" s="45">
        <v>0</v>
      </c>
      <c r="CW270" s="45">
        <v>0</v>
      </c>
      <c r="CX270" s="45">
        <v>0</v>
      </c>
      <c r="CY270" s="45">
        <f t="shared" si="217"/>
        <v>0</v>
      </c>
      <c r="CZ270" s="115" t="s">
        <v>456</v>
      </c>
      <c r="DA270" s="45">
        <v>0</v>
      </c>
      <c r="DB270" s="45">
        <f t="shared" si="218"/>
        <v>0</v>
      </c>
      <c r="DC270" s="37" t="s">
        <v>456</v>
      </c>
      <c r="DD270" s="45">
        <v>0</v>
      </c>
      <c r="DE270" s="45">
        <v>0</v>
      </c>
      <c r="DF270" s="45">
        <v>0</v>
      </c>
      <c r="DG270" s="45">
        <v>0</v>
      </c>
      <c r="DH270" s="48"/>
      <c r="DI270" s="48"/>
      <c r="DJ270" s="48"/>
      <c r="DK270" s="46">
        <v>0</v>
      </c>
      <c r="DL270" s="46">
        <v>1</v>
      </c>
      <c r="DM270" s="46">
        <v>0</v>
      </c>
      <c r="DN270" s="46">
        <v>0</v>
      </c>
    </row>
    <row r="271" spans="1:118" s="27" customFormat="1">
      <c r="A271" s="26" t="s">
        <v>353</v>
      </c>
      <c r="B271" s="26" t="s">
        <v>391</v>
      </c>
      <c r="C271" s="26" t="s">
        <v>33</v>
      </c>
      <c r="D271" s="46">
        <v>414</v>
      </c>
      <c r="E271" s="45">
        <f t="shared" si="232"/>
        <v>16</v>
      </c>
      <c r="F271" s="26">
        <v>15</v>
      </c>
      <c r="G271" s="34">
        <f>(F271/E271)*100</f>
        <v>93.75</v>
      </c>
      <c r="H271" s="26">
        <v>1</v>
      </c>
      <c r="I271" s="34">
        <f>(H271/E271)*100</f>
        <v>6.25</v>
      </c>
      <c r="J271" s="26">
        <v>12</v>
      </c>
      <c r="K271" s="34">
        <f t="shared" si="233"/>
        <v>2.8985507246376812</v>
      </c>
      <c r="L271" s="26">
        <v>120</v>
      </c>
      <c r="M271" s="26">
        <v>76</v>
      </c>
      <c r="N271" s="47">
        <f t="shared" si="234"/>
        <v>18.357487922705314</v>
      </c>
      <c r="O271" s="26">
        <v>9</v>
      </c>
      <c r="P271" s="26">
        <v>7</v>
      </c>
      <c r="Q271" s="34">
        <f t="shared" si="235"/>
        <v>1.6908212560386473</v>
      </c>
      <c r="R271" s="46">
        <f t="shared" si="236"/>
        <v>41</v>
      </c>
      <c r="S271" s="26">
        <v>41</v>
      </c>
      <c r="T271" s="34">
        <f>(S271/R271)*100</f>
        <v>100</v>
      </c>
      <c r="U271" s="26">
        <v>0</v>
      </c>
      <c r="V271" s="34">
        <f>(U271/R271)*100</f>
        <v>0</v>
      </c>
      <c r="W271" s="46">
        <v>2</v>
      </c>
      <c r="X271" s="26">
        <v>37</v>
      </c>
      <c r="Y271" s="34">
        <f t="shared" si="237"/>
        <v>8.9371980676328491</v>
      </c>
      <c r="Z271" s="46">
        <v>2</v>
      </c>
      <c r="AA271" s="34">
        <f t="shared" si="223"/>
        <v>0.48309178743961351</v>
      </c>
      <c r="AB271" s="120" t="s">
        <v>392</v>
      </c>
      <c r="AC271" s="120" t="s">
        <v>392</v>
      </c>
      <c r="AD271" s="120" t="s">
        <v>392</v>
      </c>
      <c r="AE271" s="120" t="s">
        <v>392</v>
      </c>
      <c r="AF271" s="37" t="s">
        <v>392</v>
      </c>
      <c r="AG271" s="37" t="s">
        <v>392</v>
      </c>
      <c r="AH271" s="169">
        <v>11</v>
      </c>
      <c r="AI271" s="34">
        <f>(AH271/S271)*100</f>
        <v>26.829268292682929</v>
      </c>
      <c r="AJ271" s="169">
        <v>0</v>
      </c>
      <c r="AK271" s="34">
        <f>(AJ271/W271)*100</f>
        <v>0</v>
      </c>
      <c r="AL271" s="169">
        <v>11</v>
      </c>
      <c r="AM271" s="34">
        <f>(AL271/X271)*100</f>
        <v>29.72972972972973</v>
      </c>
      <c r="AN271" s="169">
        <v>0</v>
      </c>
      <c r="AO271" s="34">
        <f>(AN271/Z271)*100</f>
        <v>0</v>
      </c>
      <c r="AP271" s="45">
        <v>12</v>
      </c>
      <c r="AQ271" s="175">
        <f t="shared" si="231"/>
        <v>2.8985507246376812</v>
      </c>
      <c r="AR271" s="45">
        <f t="shared" si="200"/>
        <v>2</v>
      </c>
      <c r="AS271" s="34">
        <f t="shared" si="224"/>
        <v>0.48309178743961351</v>
      </c>
      <c r="AT271" s="149">
        <v>0</v>
      </c>
      <c r="AU271" s="149">
        <v>2</v>
      </c>
      <c r="AV271" s="149">
        <v>0</v>
      </c>
      <c r="AW271" s="45">
        <f t="shared" si="201"/>
        <v>2</v>
      </c>
      <c r="AX271" s="45">
        <v>0</v>
      </c>
      <c r="AY271" s="45">
        <v>2</v>
      </c>
      <c r="AZ271" s="45">
        <v>0</v>
      </c>
      <c r="BA271" s="45">
        <v>2</v>
      </c>
      <c r="BB271" s="34">
        <f t="shared" si="225"/>
        <v>0.48309178743961351</v>
      </c>
      <c r="BC271" s="149">
        <v>1</v>
      </c>
      <c r="BD271" s="34">
        <f>(BC271/BA271)*100</f>
        <v>50</v>
      </c>
      <c r="BE271" s="45">
        <f t="shared" si="202"/>
        <v>0</v>
      </c>
      <c r="BF271" s="45">
        <f t="shared" si="203"/>
        <v>1</v>
      </c>
      <c r="BG271" s="45">
        <f t="shared" si="204"/>
        <v>1</v>
      </c>
      <c r="BH271" s="46">
        <v>0</v>
      </c>
      <c r="BI271" s="46">
        <v>0</v>
      </c>
      <c r="BJ271" s="46">
        <v>0</v>
      </c>
      <c r="BK271" s="46">
        <v>0</v>
      </c>
      <c r="BL271" s="46">
        <v>1</v>
      </c>
      <c r="BM271" s="46">
        <v>1</v>
      </c>
      <c r="BN271" s="46">
        <v>0</v>
      </c>
      <c r="BO271" s="46">
        <v>0</v>
      </c>
      <c r="BP271" s="46">
        <v>0</v>
      </c>
      <c r="BQ271" s="45">
        <f t="shared" si="205"/>
        <v>0</v>
      </c>
      <c r="BR271" s="47">
        <f t="shared" si="226"/>
        <v>0</v>
      </c>
      <c r="BS271" s="45">
        <f t="shared" si="206"/>
        <v>0</v>
      </c>
      <c r="BT271" s="45">
        <f t="shared" si="207"/>
        <v>0</v>
      </c>
      <c r="BU271" s="45">
        <f t="shared" si="208"/>
        <v>0</v>
      </c>
      <c r="BV271" s="45">
        <f t="shared" si="209"/>
        <v>0</v>
      </c>
      <c r="BW271" s="45">
        <v>0</v>
      </c>
      <c r="BX271" s="45">
        <v>0</v>
      </c>
      <c r="BY271" s="45">
        <f t="shared" si="210"/>
        <v>0</v>
      </c>
      <c r="BZ271" s="45">
        <v>0</v>
      </c>
      <c r="CA271" s="45">
        <v>0</v>
      </c>
      <c r="CB271" s="45">
        <f t="shared" si="211"/>
        <v>0</v>
      </c>
      <c r="CC271" s="45">
        <v>0</v>
      </c>
      <c r="CD271" s="45">
        <v>0</v>
      </c>
      <c r="CE271" s="45">
        <f t="shared" si="212"/>
        <v>0</v>
      </c>
      <c r="CF271" s="45">
        <v>0</v>
      </c>
      <c r="CG271" s="45">
        <v>0</v>
      </c>
      <c r="CH271" s="45">
        <v>0</v>
      </c>
      <c r="CI271" s="45">
        <v>0</v>
      </c>
      <c r="CJ271" s="48"/>
      <c r="CK271" s="48"/>
      <c r="CL271" s="45">
        <v>0</v>
      </c>
      <c r="CM271" s="45">
        <v>0</v>
      </c>
      <c r="CN271" s="45">
        <f t="shared" si="213"/>
        <v>0</v>
      </c>
      <c r="CO271" s="115" t="s">
        <v>456</v>
      </c>
      <c r="CP271" s="45">
        <f t="shared" si="214"/>
        <v>0</v>
      </c>
      <c r="CQ271" s="45">
        <f t="shared" si="215"/>
        <v>0</v>
      </c>
      <c r="CR271" s="45">
        <f t="shared" si="216"/>
        <v>0</v>
      </c>
      <c r="CS271" s="45">
        <v>0</v>
      </c>
      <c r="CT271" s="45">
        <v>0</v>
      </c>
      <c r="CU271" s="45">
        <v>0</v>
      </c>
      <c r="CV271" s="45">
        <v>0</v>
      </c>
      <c r="CW271" s="45">
        <v>0</v>
      </c>
      <c r="CX271" s="45">
        <v>0</v>
      </c>
      <c r="CY271" s="45">
        <f t="shared" si="217"/>
        <v>0</v>
      </c>
      <c r="CZ271" s="115" t="s">
        <v>456</v>
      </c>
      <c r="DA271" s="45">
        <v>0</v>
      </c>
      <c r="DB271" s="45">
        <f t="shared" si="218"/>
        <v>0</v>
      </c>
      <c r="DC271" s="37" t="s">
        <v>456</v>
      </c>
      <c r="DD271" s="45">
        <v>0</v>
      </c>
      <c r="DE271" s="45">
        <v>0</v>
      </c>
      <c r="DF271" s="45">
        <v>0</v>
      </c>
      <c r="DG271" s="45">
        <v>0</v>
      </c>
      <c r="DH271" s="48"/>
      <c r="DI271" s="48"/>
      <c r="DJ271" s="48"/>
      <c r="DK271" s="46">
        <v>0</v>
      </c>
      <c r="DL271" s="46" t="s">
        <v>392</v>
      </c>
      <c r="DM271" s="46" t="s">
        <v>392</v>
      </c>
      <c r="DN271" s="46">
        <v>41</v>
      </c>
    </row>
    <row r="272" spans="1:118" s="27" customFormat="1">
      <c r="A272" s="26" t="s">
        <v>354</v>
      </c>
      <c r="B272" s="26" t="s">
        <v>447</v>
      </c>
      <c r="C272" s="26" t="s">
        <v>34</v>
      </c>
      <c r="D272" s="46">
        <v>392</v>
      </c>
      <c r="E272" s="169" t="s">
        <v>392</v>
      </c>
      <c r="F272" s="26" t="s">
        <v>392</v>
      </c>
      <c r="G272" s="37" t="s">
        <v>456</v>
      </c>
      <c r="H272" s="26" t="s">
        <v>392</v>
      </c>
      <c r="I272" s="37" t="s">
        <v>456</v>
      </c>
      <c r="J272" s="26" t="s">
        <v>392</v>
      </c>
      <c r="K272" s="37" t="s">
        <v>456</v>
      </c>
      <c r="L272" s="26" t="s">
        <v>392</v>
      </c>
      <c r="M272" s="26" t="s">
        <v>392</v>
      </c>
      <c r="N272" s="115" t="s">
        <v>456</v>
      </c>
      <c r="O272" s="26" t="s">
        <v>392</v>
      </c>
      <c r="P272" s="26" t="s">
        <v>392</v>
      </c>
      <c r="Q272" s="37" t="s">
        <v>456</v>
      </c>
      <c r="R272" s="26" t="s">
        <v>392</v>
      </c>
      <c r="S272" s="26" t="s">
        <v>392</v>
      </c>
      <c r="T272" s="37" t="s">
        <v>456</v>
      </c>
      <c r="U272" s="26" t="s">
        <v>392</v>
      </c>
      <c r="V272" s="37" t="s">
        <v>456</v>
      </c>
      <c r="W272" s="46">
        <v>1</v>
      </c>
      <c r="X272" s="26" t="s">
        <v>392</v>
      </c>
      <c r="Y272" s="37" t="s">
        <v>456</v>
      </c>
      <c r="Z272" s="46">
        <v>1</v>
      </c>
      <c r="AA272" s="34">
        <f t="shared" si="223"/>
        <v>0.25510204081632654</v>
      </c>
      <c r="AB272" s="26" t="s">
        <v>392</v>
      </c>
      <c r="AC272" s="26" t="s">
        <v>392</v>
      </c>
      <c r="AD272" s="26" t="s">
        <v>392</v>
      </c>
      <c r="AE272" s="26" t="s">
        <v>392</v>
      </c>
      <c r="AF272" s="26" t="s">
        <v>392</v>
      </c>
      <c r="AG272" s="26" t="s">
        <v>392</v>
      </c>
      <c r="AH272" s="26" t="s">
        <v>392</v>
      </c>
      <c r="AI272" s="37" t="s">
        <v>456</v>
      </c>
      <c r="AJ272" s="26" t="s">
        <v>392</v>
      </c>
      <c r="AK272" s="37" t="s">
        <v>456</v>
      </c>
      <c r="AL272" s="26" t="s">
        <v>392</v>
      </c>
      <c r="AM272" s="37" t="s">
        <v>456</v>
      </c>
      <c r="AN272" s="26" t="s">
        <v>392</v>
      </c>
      <c r="AO272" s="37" t="s">
        <v>456</v>
      </c>
      <c r="AP272" s="45">
        <v>5</v>
      </c>
      <c r="AQ272" s="183">
        <f t="shared" si="231"/>
        <v>1.2755102040816326</v>
      </c>
      <c r="AR272" s="45">
        <f t="shared" si="200"/>
        <v>1</v>
      </c>
      <c r="AS272" s="34">
        <f t="shared" si="224"/>
        <v>0.25510204081632654</v>
      </c>
      <c r="AT272" s="149">
        <v>0</v>
      </c>
      <c r="AU272" s="149">
        <v>1</v>
      </c>
      <c r="AV272" s="149">
        <v>0</v>
      </c>
      <c r="AW272" s="45">
        <f t="shared" si="201"/>
        <v>1</v>
      </c>
      <c r="AX272" s="45">
        <v>0</v>
      </c>
      <c r="AY272" s="45">
        <v>1</v>
      </c>
      <c r="AZ272" s="45">
        <v>0</v>
      </c>
      <c r="BA272" s="45">
        <v>1</v>
      </c>
      <c r="BB272" s="34">
        <f t="shared" si="225"/>
        <v>0.25510204081632654</v>
      </c>
      <c r="BC272" s="149">
        <v>0</v>
      </c>
      <c r="BD272" s="34">
        <f>(BC272/BA272)*100</f>
        <v>0</v>
      </c>
      <c r="BE272" s="45">
        <f t="shared" si="202"/>
        <v>0</v>
      </c>
      <c r="BF272" s="45">
        <f t="shared" si="203"/>
        <v>0</v>
      </c>
      <c r="BG272" s="45">
        <f t="shared" si="204"/>
        <v>1</v>
      </c>
      <c r="BH272" s="46">
        <v>0</v>
      </c>
      <c r="BI272" s="46">
        <v>0</v>
      </c>
      <c r="BJ272" s="46">
        <v>0</v>
      </c>
      <c r="BK272" s="46">
        <v>0</v>
      </c>
      <c r="BL272" s="46">
        <v>0</v>
      </c>
      <c r="BM272" s="46">
        <v>1</v>
      </c>
      <c r="BN272" s="46">
        <v>0</v>
      </c>
      <c r="BO272" s="46">
        <v>0</v>
      </c>
      <c r="BP272" s="46">
        <v>0</v>
      </c>
      <c r="BQ272" s="45">
        <f t="shared" si="205"/>
        <v>0</v>
      </c>
      <c r="BR272" s="47">
        <f t="shared" si="226"/>
        <v>0</v>
      </c>
      <c r="BS272" s="45">
        <f t="shared" si="206"/>
        <v>0</v>
      </c>
      <c r="BT272" s="45">
        <f t="shared" si="207"/>
        <v>0</v>
      </c>
      <c r="BU272" s="45">
        <f t="shared" si="208"/>
        <v>0</v>
      </c>
      <c r="BV272" s="45">
        <f t="shared" si="209"/>
        <v>0</v>
      </c>
      <c r="BW272" s="45">
        <v>0</v>
      </c>
      <c r="BX272" s="45">
        <v>0</v>
      </c>
      <c r="BY272" s="45">
        <f t="shared" si="210"/>
        <v>0</v>
      </c>
      <c r="BZ272" s="45">
        <v>0</v>
      </c>
      <c r="CA272" s="45">
        <v>0</v>
      </c>
      <c r="CB272" s="45">
        <f t="shared" si="211"/>
        <v>0</v>
      </c>
      <c r="CC272" s="45">
        <v>0</v>
      </c>
      <c r="CD272" s="45">
        <v>0</v>
      </c>
      <c r="CE272" s="45">
        <f t="shared" si="212"/>
        <v>0</v>
      </c>
      <c r="CF272" s="45">
        <v>0</v>
      </c>
      <c r="CG272" s="45">
        <v>0</v>
      </c>
      <c r="CH272" s="45">
        <v>0</v>
      </c>
      <c r="CI272" s="45">
        <v>0</v>
      </c>
      <c r="CJ272" s="48"/>
      <c r="CK272" s="48"/>
      <c r="CL272" s="45">
        <v>0</v>
      </c>
      <c r="CM272" s="45">
        <v>0</v>
      </c>
      <c r="CN272" s="45">
        <f t="shared" si="213"/>
        <v>0</v>
      </c>
      <c r="CO272" s="115" t="s">
        <v>456</v>
      </c>
      <c r="CP272" s="45">
        <f t="shared" si="214"/>
        <v>0</v>
      </c>
      <c r="CQ272" s="45">
        <f t="shared" si="215"/>
        <v>0</v>
      </c>
      <c r="CR272" s="45">
        <f t="shared" si="216"/>
        <v>0</v>
      </c>
      <c r="CS272" s="45">
        <v>0</v>
      </c>
      <c r="CT272" s="45">
        <v>0</v>
      </c>
      <c r="CU272" s="45">
        <v>0</v>
      </c>
      <c r="CV272" s="45">
        <v>0</v>
      </c>
      <c r="CW272" s="45">
        <v>0</v>
      </c>
      <c r="CX272" s="45">
        <v>0</v>
      </c>
      <c r="CY272" s="45">
        <f t="shared" si="217"/>
        <v>0</v>
      </c>
      <c r="CZ272" s="115" t="s">
        <v>456</v>
      </c>
      <c r="DA272" s="45">
        <v>0</v>
      </c>
      <c r="DB272" s="45">
        <f t="shared" si="218"/>
        <v>0</v>
      </c>
      <c r="DC272" s="37" t="s">
        <v>456</v>
      </c>
      <c r="DD272" s="45">
        <v>0</v>
      </c>
      <c r="DE272" s="45">
        <v>0</v>
      </c>
      <c r="DF272" s="45">
        <v>0</v>
      </c>
      <c r="DG272" s="45">
        <v>0</v>
      </c>
      <c r="DH272" s="48"/>
      <c r="DI272" s="48"/>
      <c r="DJ272" s="48"/>
      <c r="DK272" s="46">
        <v>0</v>
      </c>
      <c r="DL272" s="46">
        <v>0</v>
      </c>
      <c r="DM272" s="46">
        <v>0</v>
      </c>
      <c r="DN272" s="46">
        <v>0</v>
      </c>
    </row>
    <row r="273" spans="1:118" s="27" customFormat="1">
      <c r="A273" s="26" t="s">
        <v>355</v>
      </c>
      <c r="B273" s="26" t="s">
        <v>391</v>
      </c>
      <c r="C273" s="26" t="s">
        <v>32</v>
      </c>
      <c r="D273" s="46">
        <v>241</v>
      </c>
      <c r="E273" s="45">
        <f>F273+H273</f>
        <v>8</v>
      </c>
      <c r="F273" s="26">
        <v>8</v>
      </c>
      <c r="G273" s="34">
        <f>(F273/E273)*100</f>
        <v>100</v>
      </c>
      <c r="H273" s="26">
        <v>0</v>
      </c>
      <c r="I273" s="34">
        <f>(H273/E273)*100</f>
        <v>0</v>
      </c>
      <c r="J273" s="26">
        <v>6</v>
      </c>
      <c r="K273" s="34">
        <f>(J273/D273)*100</f>
        <v>2.4896265560165975</v>
      </c>
      <c r="L273" s="26">
        <v>23</v>
      </c>
      <c r="M273" s="26">
        <v>20</v>
      </c>
      <c r="N273" s="47">
        <f>(M273/D273)*100</f>
        <v>8.2987551867219906</v>
      </c>
      <c r="O273" s="26">
        <v>0</v>
      </c>
      <c r="P273" s="26">
        <v>0</v>
      </c>
      <c r="Q273" s="34">
        <f>(P273/D273)*100</f>
        <v>0</v>
      </c>
      <c r="R273" s="46">
        <f>S273+U273</f>
        <v>6</v>
      </c>
      <c r="S273" s="26">
        <v>6</v>
      </c>
      <c r="T273" s="34">
        <f>(S273/R273)*100</f>
        <v>100</v>
      </c>
      <c r="U273" s="26">
        <v>0</v>
      </c>
      <c r="V273" s="34">
        <f>(U273/R273)*100</f>
        <v>0</v>
      </c>
      <c r="W273" s="46">
        <v>2</v>
      </c>
      <c r="X273" s="26">
        <v>5</v>
      </c>
      <c r="Y273" s="34">
        <f>((X273)/D273)*100</f>
        <v>2.0746887966804977</v>
      </c>
      <c r="Z273" s="46">
        <v>1</v>
      </c>
      <c r="AA273" s="34">
        <f t="shared" si="223"/>
        <v>0.41493775933609961</v>
      </c>
      <c r="AB273" s="120" t="s">
        <v>392</v>
      </c>
      <c r="AC273" s="120" t="s">
        <v>392</v>
      </c>
      <c r="AD273" s="120" t="s">
        <v>392</v>
      </c>
      <c r="AE273" s="120" t="s">
        <v>392</v>
      </c>
      <c r="AF273" s="37" t="s">
        <v>392</v>
      </c>
      <c r="AG273" s="37" t="s">
        <v>392</v>
      </c>
      <c r="AH273" s="169">
        <v>2</v>
      </c>
      <c r="AI273" s="34">
        <f>(AH273/S273)*100</f>
        <v>33.333333333333329</v>
      </c>
      <c r="AJ273" s="169">
        <v>2</v>
      </c>
      <c r="AK273" s="34">
        <f>(AJ273/W273)*100</f>
        <v>100</v>
      </c>
      <c r="AL273" s="169">
        <v>1</v>
      </c>
      <c r="AM273" s="34">
        <f>(AL273/X273)*100</f>
        <v>20</v>
      </c>
      <c r="AN273" s="169">
        <v>1</v>
      </c>
      <c r="AO273" s="34">
        <f>(AN273/Z273)*100</f>
        <v>100</v>
      </c>
      <c r="AP273" s="45">
        <v>4</v>
      </c>
      <c r="AQ273" s="176">
        <f t="shared" si="231"/>
        <v>1.6597510373443984</v>
      </c>
      <c r="AR273" s="45">
        <f t="shared" si="200"/>
        <v>0</v>
      </c>
      <c r="AS273" s="34">
        <f t="shared" si="224"/>
        <v>0</v>
      </c>
      <c r="AT273" s="149">
        <v>0</v>
      </c>
      <c r="AU273" s="149">
        <v>0</v>
      </c>
      <c r="AV273" s="149">
        <v>0</v>
      </c>
      <c r="AW273" s="45">
        <f t="shared" si="201"/>
        <v>0</v>
      </c>
      <c r="AX273" s="45">
        <v>0</v>
      </c>
      <c r="AY273" s="45">
        <v>0</v>
      </c>
      <c r="AZ273" s="45">
        <v>0</v>
      </c>
      <c r="BA273" s="45">
        <v>0</v>
      </c>
      <c r="BB273" s="34">
        <f t="shared" si="225"/>
        <v>0</v>
      </c>
      <c r="BC273" s="149">
        <v>0</v>
      </c>
      <c r="BD273" s="37" t="s">
        <v>456</v>
      </c>
      <c r="BE273" s="45">
        <f t="shared" si="202"/>
        <v>0</v>
      </c>
      <c r="BF273" s="45">
        <f t="shared" si="203"/>
        <v>0</v>
      </c>
      <c r="BG273" s="45">
        <f t="shared" si="204"/>
        <v>0</v>
      </c>
      <c r="BH273" s="46">
        <v>0</v>
      </c>
      <c r="BI273" s="46">
        <v>0</v>
      </c>
      <c r="BJ273" s="46">
        <v>0</v>
      </c>
      <c r="BK273" s="46">
        <v>0</v>
      </c>
      <c r="BL273" s="46">
        <v>0</v>
      </c>
      <c r="BM273" s="46">
        <v>0</v>
      </c>
      <c r="BN273" s="46">
        <v>0</v>
      </c>
      <c r="BO273" s="46">
        <v>0</v>
      </c>
      <c r="BP273" s="46">
        <v>0</v>
      </c>
      <c r="BQ273" s="45">
        <f t="shared" si="205"/>
        <v>0</v>
      </c>
      <c r="BR273" s="47">
        <f t="shared" si="226"/>
        <v>0</v>
      </c>
      <c r="BS273" s="45">
        <f t="shared" si="206"/>
        <v>0</v>
      </c>
      <c r="BT273" s="45">
        <f t="shared" si="207"/>
        <v>0</v>
      </c>
      <c r="BU273" s="45">
        <f t="shared" si="208"/>
        <v>0</v>
      </c>
      <c r="BV273" s="45">
        <f t="shared" si="209"/>
        <v>0</v>
      </c>
      <c r="BW273" s="45">
        <v>0</v>
      </c>
      <c r="BX273" s="45">
        <v>0</v>
      </c>
      <c r="BY273" s="45">
        <f t="shared" si="210"/>
        <v>0</v>
      </c>
      <c r="BZ273" s="45">
        <v>0</v>
      </c>
      <c r="CA273" s="45">
        <v>0</v>
      </c>
      <c r="CB273" s="45">
        <f t="shared" si="211"/>
        <v>0</v>
      </c>
      <c r="CC273" s="45">
        <v>0</v>
      </c>
      <c r="CD273" s="45">
        <v>0</v>
      </c>
      <c r="CE273" s="45">
        <f t="shared" si="212"/>
        <v>0</v>
      </c>
      <c r="CF273" s="45">
        <v>0</v>
      </c>
      <c r="CG273" s="45">
        <v>0</v>
      </c>
      <c r="CH273" s="45">
        <v>0</v>
      </c>
      <c r="CI273" s="45">
        <v>0</v>
      </c>
      <c r="CJ273" s="48"/>
      <c r="CK273" s="48"/>
      <c r="CL273" s="45">
        <v>0</v>
      </c>
      <c r="CM273" s="45">
        <v>0</v>
      </c>
      <c r="CN273" s="45">
        <f t="shared" si="213"/>
        <v>0</v>
      </c>
      <c r="CO273" s="115" t="s">
        <v>456</v>
      </c>
      <c r="CP273" s="45">
        <f t="shared" si="214"/>
        <v>0</v>
      </c>
      <c r="CQ273" s="45">
        <f t="shared" si="215"/>
        <v>0</v>
      </c>
      <c r="CR273" s="45">
        <f t="shared" si="216"/>
        <v>0</v>
      </c>
      <c r="CS273" s="45">
        <v>0</v>
      </c>
      <c r="CT273" s="45">
        <v>0</v>
      </c>
      <c r="CU273" s="45">
        <v>0</v>
      </c>
      <c r="CV273" s="45">
        <v>0</v>
      </c>
      <c r="CW273" s="45">
        <v>0</v>
      </c>
      <c r="CX273" s="45">
        <v>0</v>
      </c>
      <c r="CY273" s="45">
        <f t="shared" si="217"/>
        <v>0</v>
      </c>
      <c r="CZ273" s="115" t="s">
        <v>456</v>
      </c>
      <c r="DA273" s="45">
        <v>0</v>
      </c>
      <c r="DB273" s="45">
        <f t="shared" si="218"/>
        <v>0</v>
      </c>
      <c r="DC273" s="37" t="s">
        <v>456</v>
      </c>
      <c r="DD273" s="45">
        <v>0</v>
      </c>
      <c r="DE273" s="45">
        <v>0</v>
      </c>
      <c r="DF273" s="45">
        <v>0</v>
      </c>
      <c r="DG273" s="45">
        <v>0</v>
      </c>
      <c r="DH273" s="48"/>
      <c r="DI273" s="48"/>
      <c r="DJ273" s="48"/>
      <c r="DK273" s="46">
        <v>0</v>
      </c>
      <c r="DL273" s="46" t="s">
        <v>392</v>
      </c>
      <c r="DM273" s="46" t="s">
        <v>392</v>
      </c>
      <c r="DN273" s="46">
        <v>6</v>
      </c>
    </row>
    <row r="274" spans="1:118" s="27" customFormat="1">
      <c r="A274" s="26" t="s">
        <v>356</v>
      </c>
      <c r="B274" s="26" t="s">
        <v>391</v>
      </c>
      <c r="C274" s="26" t="s">
        <v>19</v>
      </c>
      <c r="D274" s="46">
        <v>10</v>
      </c>
      <c r="E274" s="45">
        <f>F274+H274</f>
        <v>0</v>
      </c>
      <c r="F274" s="26">
        <v>0</v>
      </c>
      <c r="G274" s="37" t="s">
        <v>456</v>
      </c>
      <c r="H274" s="26">
        <v>0</v>
      </c>
      <c r="I274" s="37" t="s">
        <v>456</v>
      </c>
      <c r="J274" s="26">
        <v>0</v>
      </c>
      <c r="K274" s="34">
        <f>(J274/D274)*100</f>
        <v>0</v>
      </c>
      <c r="L274" s="26">
        <v>0</v>
      </c>
      <c r="M274" s="26">
        <v>0</v>
      </c>
      <c r="N274" s="47">
        <f>(M274/D274)*100</f>
        <v>0</v>
      </c>
      <c r="O274" s="26">
        <v>0</v>
      </c>
      <c r="P274" s="26">
        <v>0</v>
      </c>
      <c r="Q274" s="34">
        <f>(P274/D274)*100</f>
        <v>0</v>
      </c>
      <c r="R274" s="46">
        <f>S274+U274</f>
        <v>0</v>
      </c>
      <c r="S274" s="26">
        <v>0</v>
      </c>
      <c r="T274" s="37" t="s">
        <v>456</v>
      </c>
      <c r="U274" s="26">
        <v>0</v>
      </c>
      <c r="V274" s="37" t="s">
        <v>456</v>
      </c>
      <c r="W274" s="46">
        <v>0</v>
      </c>
      <c r="X274" s="26">
        <v>0</v>
      </c>
      <c r="Y274" s="34">
        <f>((X274)/D274)*100</f>
        <v>0</v>
      </c>
      <c r="Z274" s="46">
        <v>0</v>
      </c>
      <c r="AA274" s="34">
        <f t="shared" si="223"/>
        <v>0</v>
      </c>
      <c r="AB274" s="120" t="s">
        <v>392</v>
      </c>
      <c r="AC274" s="120" t="s">
        <v>392</v>
      </c>
      <c r="AD274" s="120" t="s">
        <v>392</v>
      </c>
      <c r="AE274" s="120" t="s">
        <v>392</v>
      </c>
      <c r="AF274" s="37" t="s">
        <v>392</v>
      </c>
      <c r="AG274" s="37" t="s">
        <v>392</v>
      </c>
      <c r="AH274" s="169">
        <v>0</v>
      </c>
      <c r="AI274" s="37" t="s">
        <v>456</v>
      </c>
      <c r="AJ274" s="169">
        <v>0</v>
      </c>
      <c r="AK274" s="37" t="s">
        <v>456</v>
      </c>
      <c r="AL274" s="169">
        <v>0</v>
      </c>
      <c r="AM274" s="37" t="s">
        <v>456</v>
      </c>
      <c r="AN274" s="169">
        <v>0</v>
      </c>
      <c r="AO274" s="37" t="s">
        <v>456</v>
      </c>
      <c r="AP274" s="45">
        <v>0</v>
      </c>
      <c r="AQ274" s="176">
        <f t="shared" si="231"/>
        <v>0</v>
      </c>
      <c r="AR274" s="45">
        <f t="shared" si="200"/>
        <v>0</v>
      </c>
      <c r="AS274" s="34">
        <f t="shared" si="224"/>
        <v>0</v>
      </c>
      <c r="AT274" s="149">
        <v>0</v>
      </c>
      <c r="AU274" s="149">
        <v>0</v>
      </c>
      <c r="AV274" s="149">
        <v>0</v>
      </c>
      <c r="AW274" s="45">
        <f t="shared" si="201"/>
        <v>0</v>
      </c>
      <c r="AX274" s="45">
        <v>0</v>
      </c>
      <c r="AY274" s="45">
        <v>0</v>
      </c>
      <c r="AZ274" s="45">
        <v>0</v>
      </c>
      <c r="BA274" s="45">
        <v>0</v>
      </c>
      <c r="BB274" s="34">
        <f t="shared" si="225"/>
        <v>0</v>
      </c>
      <c r="BC274" s="149">
        <v>0</v>
      </c>
      <c r="BD274" s="37" t="s">
        <v>456</v>
      </c>
      <c r="BE274" s="45">
        <f t="shared" si="202"/>
        <v>0</v>
      </c>
      <c r="BF274" s="45">
        <f t="shared" si="203"/>
        <v>0</v>
      </c>
      <c r="BG274" s="45">
        <f t="shared" si="204"/>
        <v>0</v>
      </c>
      <c r="BH274" s="46">
        <v>0</v>
      </c>
      <c r="BI274" s="46">
        <v>0</v>
      </c>
      <c r="BJ274" s="46">
        <v>0</v>
      </c>
      <c r="BK274" s="46">
        <v>0</v>
      </c>
      <c r="BL274" s="46">
        <v>0</v>
      </c>
      <c r="BM274" s="46">
        <v>0</v>
      </c>
      <c r="BN274" s="46">
        <v>0</v>
      </c>
      <c r="BO274" s="46">
        <v>0</v>
      </c>
      <c r="BP274" s="46">
        <v>0</v>
      </c>
      <c r="BQ274" s="45">
        <f t="shared" si="205"/>
        <v>0</v>
      </c>
      <c r="BR274" s="47">
        <f t="shared" si="226"/>
        <v>0</v>
      </c>
      <c r="BS274" s="45">
        <f t="shared" si="206"/>
        <v>0</v>
      </c>
      <c r="BT274" s="45">
        <f t="shared" si="207"/>
        <v>0</v>
      </c>
      <c r="BU274" s="45">
        <f t="shared" si="208"/>
        <v>0</v>
      </c>
      <c r="BV274" s="45">
        <f t="shared" si="209"/>
        <v>0</v>
      </c>
      <c r="BW274" s="45">
        <v>0</v>
      </c>
      <c r="BX274" s="45">
        <v>0</v>
      </c>
      <c r="BY274" s="45">
        <f t="shared" si="210"/>
        <v>0</v>
      </c>
      <c r="BZ274" s="45">
        <v>0</v>
      </c>
      <c r="CA274" s="45">
        <v>0</v>
      </c>
      <c r="CB274" s="45">
        <f t="shared" si="211"/>
        <v>0</v>
      </c>
      <c r="CC274" s="45">
        <v>0</v>
      </c>
      <c r="CD274" s="45">
        <v>0</v>
      </c>
      <c r="CE274" s="45">
        <f t="shared" si="212"/>
        <v>0</v>
      </c>
      <c r="CF274" s="45">
        <v>0</v>
      </c>
      <c r="CG274" s="45">
        <v>0</v>
      </c>
      <c r="CH274" s="45">
        <v>0</v>
      </c>
      <c r="CI274" s="45">
        <v>0</v>
      </c>
      <c r="CJ274" s="48"/>
      <c r="CK274" s="48"/>
      <c r="CL274" s="45">
        <v>0</v>
      </c>
      <c r="CM274" s="45">
        <v>0</v>
      </c>
      <c r="CN274" s="45">
        <f t="shared" si="213"/>
        <v>0</v>
      </c>
      <c r="CO274" s="115" t="s">
        <v>456</v>
      </c>
      <c r="CP274" s="45">
        <f t="shared" si="214"/>
        <v>0</v>
      </c>
      <c r="CQ274" s="45">
        <f t="shared" si="215"/>
        <v>0</v>
      </c>
      <c r="CR274" s="45">
        <f t="shared" si="216"/>
        <v>0</v>
      </c>
      <c r="CS274" s="45">
        <v>0</v>
      </c>
      <c r="CT274" s="45">
        <v>0</v>
      </c>
      <c r="CU274" s="45">
        <v>0</v>
      </c>
      <c r="CV274" s="45">
        <v>0</v>
      </c>
      <c r="CW274" s="45">
        <v>0</v>
      </c>
      <c r="CX274" s="45">
        <v>0</v>
      </c>
      <c r="CY274" s="45">
        <f t="shared" si="217"/>
        <v>0</v>
      </c>
      <c r="CZ274" s="115" t="s">
        <v>456</v>
      </c>
      <c r="DA274" s="45">
        <v>0</v>
      </c>
      <c r="DB274" s="45">
        <f t="shared" si="218"/>
        <v>0</v>
      </c>
      <c r="DC274" s="37" t="s">
        <v>456</v>
      </c>
      <c r="DD274" s="45">
        <v>0</v>
      </c>
      <c r="DE274" s="45">
        <v>0</v>
      </c>
      <c r="DF274" s="45">
        <v>0</v>
      </c>
      <c r="DG274" s="45">
        <v>0</v>
      </c>
      <c r="DH274" s="48"/>
      <c r="DI274" s="48"/>
      <c r="DJ274" s="48"/>
      <c r="DK274" s="46">
        <v>0</v>
      </c>
      <c r="DL274" s="46" t="s">
        <v>392</v>
      </c>
      <c r="DM274" s="46" t="s">
        <v>392</v>
      </c>
      <c r="DN274" s="46">
        <v>0</v>
      </c>
    </row>
    <row r="275" spans="1:118" s="27" customFormat="1">
      <c r="A275" s="26" t="s">
        <v>199</v>
      </c>
      <c r="B275" s="26" t="s">
        <v>210</v>
      </c>
      <c r="C275" s="26" t="s">
        <v>31</v>
      </c>
      <c r="D275" s="46">
        <v>18</v>
      </c>
      <c r="E275" s="45">
        <f>F275+H275</f>
        <v>1</v>
      </c>
      <c r="F275" s="46">
        <v>1</v>
      </c>
      <c r="G275" s="34">
        <f>(F275/E275)*100</f>
        <v>100</v>
      </c>
      <c r="H275" s="46">
        <v>0</v>
      </c>
      <c r="I275" s="34">
        <f>(H275/E275)*100</f>
        <v>0</v>
      </c>
      <c r="J275" s="46">
        <v>1</v>
      </c>
      <c r="K275" s="34">
        <f>(J275/D275)*100</f>
        <v>5.5555555555555554</v>
      </c>
      <c r="L275" s="46">
        <v>9</v>
      </c>
      <c r="M275" s="46">
        <v>4</v>
      </c>
      <c r="N275" s="47">
        <f>(M275/D275)*100</f>
        <v>22.222222222222221</v>
      </c>
      <c r="O275" s="46">
        <v>2</v>
      </c>
      <c r="P275" s="46">
        <v>2</v>
      </c>
      <c r="Q275" s="34">
        <f>(P275/D275)*100</f>
        <v>11.111111111111111</v>
      </c>
      <c r="R275" s="46">
        <f>S275+U275</f>
        <v>5</v>
      </c>
      <c r="S275" s="46">
        <v>5</v>
      </c>
      <c r="T275" s="34">
        <f>(S275/R275)*100</f>
        <v>100</v>
      </c>
      <c r="U275" s="46">
        <v>0</v>
      </c>
      <c r="V275" s="34">
        <f>(U275/R275)*100</f>
        <v>0</v>
      </c>
      <c r="W275" s="46">
        <v>0</v>
      </c>
      <c r="X275" s="46">
        <v>4</v>
      </c>
      <c r="Y275" s="34">
        <f>((X275)/D275)*100</f>
        <v>22.222222222222221</v>
      </c>
      <c r="Z275" s="46">
        <v>0</v>
      </c>
      <c r="AA275" s="34">
        <f t="shared" si="223"/>
        <v>0</v>
      </c>
      <c r="AB275" s="42">
        <v>83.95</v>
      </c>
      <c r="AC275" s="42"/>
      <c r="AD275" s="42">
        <v>314.72000000000003</v>
      </c>
      <c r="AE275" s="42"/>
      <c r="AF275" s="34">
        <v>4.4000000000000004</v>
      </c>
      <c r="AG275" s="34"/>
      <c r="AH275" s="45">
        <v>2</v>
      </c>
      <c r="AI275" s="34">
        <f>(AH275/S275)*100</f>
        <v>40</v>
      </c>
      <c r="AJ275" s="45">
        <v>0</v>
      </c>
      <c r="AK275" s="37" t="s">
        <v>456</v>
      </c>
      <c r="AL275" s="45">
        <v>2</v>
      </c>
      <c r="AM275" s="34">
        <f>(AL275/X275)*100</f>
        <v>50</v>
      </c>
      <c r="AN275" s="45">
        <v>0</v>
      </c>
      <c r="AO275" s="37" t="s">
        <v>456</v>
      </c>
      <c r="AP275" s="45">
        <v>0</v>
      </c>
      <c r="AQ275" s="175">
        <f t="shared" si="231"/>
        <v>0</v>
      </c>
      <c r="AR275" s="45">
        <f t="shared" si="200"/>
        <v>0</v>
      </c>
      <c r="AS275" s="34">
        <f t="shared" si="224"/>
        <v>0</v>
      </c>
      <c r="AT275" s="149">
        <v>0</v>
      </c>
      <c r="AU275" s="149">
        <v>0</v>
      </c>
      <c r="AV275" s="149">
        <v>0</v>
      </c>
      <c r="AW275" s="45">
        <f t="shared" si="201"/>
        <v>0</v>
      </c>
      <c r="AX275" s="45">
        <v>0</v>
      </c>
      <c r="AY275" s="45">
        <v>0</v>
      </c>
      <c r="AZ275" s="45">
        <v>0</v>
      </c>
      <c r="BA275" s="45">
        <v>0</v>
      </c>
      <c r="BB275" s="34">
        <f t="shared" si="225"/>
        <v>0</v>
      </c>
      <c r="BC275" s="149"/>
      <c r="BD275" s="37" t="s">
        <v>456</v>
      </c>
      <c r="BE275" s="45">
        <f t="shared" si="202"/>
        <v>0</v>
      </c>
      <c r="BF275" s="45">
        <f t="shared" si="203"/>
        <v>0</v>
      </c>
      <c r="BG275" s="45">
        <f t="shared" si="204"/>
        <v>0</v>
      </c>
      <c r="BH275" s="46">
        <v>0</v>
      </c>
      <c r="BI275" s="46">
        <v>0</v>
      </c>
      <c r="BJ275" s="46">
        <v>0</v>
      </c>
      <c r="BK275" s="46">
        <v>0</v>
      </c>
      <c r="BL275" s="46">
        <v>0</v>
      </c>
      <c r="BM275" s="46">
        <v>0</v>
      </c>
      <c r="BN275" s="46">
        <v>0</v>
      </c>
      <c r="BO275" s="46">
        <v>0</v>
      </c>
      <c r="BP275" s="46">
        <v>0</v>
      </c>
      <c r="BQ275" s="45">
        <f t="shared" si="205"/>
        <v>0</v>
      </c>
      <c r="BR275" s="47">
        <f t="shared" si="226"/>
        <v>0</v>
      </c>
      <c r="BS275" s="45">
        <f t="shared" si="206"/>
        <v>0</v>
      </c>
      <c r="BT275" s="45">
        <f t="shared" si="207"/>
        <v>0</v>
      </c>
      <c r="BU275" s="45">
        <f t="shared" si="208"/>
        <v>0</v>
      </c>
      <c r="BV275" s="45">
        <f t="shared" si="209"/>
        <v>0</v>
      </c>
      <c r="BW275" s="45">
        <v>0</v>
      </c>
      <c r="BX275" s="45">
        <v>0</v>
      </c>
      <c r="BY275" s="45">
        <f t="shared" si="210"/>
        <v>0</v>
      </c>
      <c r="BZ275" s="45">
        <v>0</v>
      </c>
      <c r="CA275" s="45">
        <v>0</v>
      </c>
      <c r="CB275" s="45">
        <f t="shared" si="211"/>
        <v>0</v>
      </c>
      <c r="CC275" s="45">
        <v>0</v>
      </c>
      <c r="CD275" s="45">
        <v>0</v>
      </c>
      <c r="CE275" s="45">
        <f t="shared" si="212"/>
        <v>0</v>
      </c>
      <c r="CF275" s="45">
        <v>0</v>
      </c>
      <c r="CG275" s="45">
        <v>0</v>
      </c>
      <c r="CH275" s="45">
        <v>0</v>
      </c>
      <c r="CI275" s="45">
        <v>0</v>
      </c>
      <c r="CJ275" s="48"/>
      <c r="CK275" s="48"/>
      <c r="CL275" s="45">
        <v>0</v>
      </c>
      <c r="CM275" s="45">
        <v>0</v>
      </c>
      <c r="CN275" s="45">
        <f t="shared" si="213"/>
        <v>0</v>
      </c>
      <c r="CO275" s="115" t="s">
        <v>456</v>
      </c>
      <c r="CP275" s="45">
        <f t="shared" si="214"/>
        <v>0</v>
      </c>
      <c r="CQ275" s="45">
        <f t="shared" si="215"/>
        <v>0</v>
      </c>
      <c r="CR275" s="45">
        <f t="shared" si="216"/>
        <v>0</v>
      </c>
      <c r="CS275" s="45">
        <v>0</v>
      </c>
      <c r="CT275" s="45">
        <v>0</v>
      </c>
      <c r="CU275" s="45">
        <v>0</v>
      </c>
      <c r="CV275" s="45">
        <v>0</v>
      </c>
      <c r="CW275" s="45">
        <v>0</v>
      </c>
      <c r="CX275" s="45">
        <v>0</v>
      </c>
      <c r="CY275" s="45">
        <f t="shared" si="217"/>
        <v>0</v>
      </c>
      <c r="CZ275" s="115" t="s">
        <v>456</v>
      </c>
      <c r="DA275" s="45">
        <v>0</v>
      </c>
      <c r="DB275" s="45">
        <f t="shared" si="218"/>
        <v>0</v>
      </c>
      <c r="DC275" s="37" t="s">
        <v>456</v>
      </c>
      <c r="DD275" s="45">
        <v>0</v>
      </c>
      <c r="DE275" s="45">
        <v>0</v>
      </c>
      <c r="DF275" s="45">
        <v>0</v>
      </c>
      <c r="DG275" s="45">
        <v>0</v>
      </c>
      <c r="DH275" s="48"/>
      <c r="DI275" s="48"/>
      <c r="DJ275" s="48"/>
      <c r="DK275" s="46">
        <v>0</v>
      </c>
      <c r="DL275" s="46">
        <v>0</v>
      </c>
      <c r="DM275" s="46">
        <v>0</v>
      </c>
      <c r="DN275" s="46">
        <v>4</v>
      </c>
    </row>
    <row r="276" spans="1:118" s="27" customFormat="1">
      <c r="A276" s="26" t="s">
        <v>357</v>
      </c>
      <c r="B276" s="26" t="s">
        <v>391</v>
      </c>
      <c r="C276" s="26" t="s">
        <v>19</v>
      </c>
      <c r="D276" s="46">
        <v>70</v>
      </c>
      <c r="E276" s="45">
        <f>F276+H276</f>
        <v>4</v>
      </c>
      <c r="F276" s="26">
        <v>4</v>
      </c>
      <c r="G276" s="34">
        <f>(F276/E276)*100</f>
        <v>100</v>
      </c>
      <c r="H276" s="26">
        <v>0</v>
      </c>
      <c r="I276" s="34">
        <f>(H276/E276)*100</f>
        <v>0</v>
      </c>
      <c r="J276" s="26">
        <v>4</v>
      </c>
      <c r="K276" s="34">
        <f>(J276/D276)*100</f>
        <v>5.7142857142857144</v>
      </c>
      <c r="L276" s="26">
        <v>11</v>
      </c>
      <c r="M276" s="26">
        <v>9</v>
      </c>
      <c r="N276" s="47">
        <f>(M276/D276)*100</f>
        <v>12.857142857142856</v>
      </c>
      <c r="O276" s="26">
        <v>0</v>
      </c>
      <c r="P276" s="26">
        <v>0</v>
      </c>
      <c r="Q276" s="34">
        <f>(P276/D276)*100</f>
        <v>0</v>
      </c>
      <c r="R276" s="46">
        <f>S276+U276</f>
        <v>1</v>
      </c>
      <c r="S276" s="26">
        <v>1</v>
      </c>
      <c r="T276" s="34">
        <f>(S276/R276)*100</f>
        <v>100</v>
      </c>
      <c r="U276" s="26">
        <v>0</v>
      </c>
      <c r="V276" s="34">
        <f>(U276/R276)*100</f>
        <v>0</v>
      </c>
      <c r="W276" s="46">
        <v>0</v>
      </c>
      <c r="X276" s="26">
        <v>1</v>
      </c>
      <c r="Y276" s="34">
        <f>((X276)/D276)*100</f>
        <v>1.4285714285714286</v>
      </c>
      <c r="Z276" s="46">
        <v>0</v>
      </c>
      <c r="AA276" s="34">
        <f t="shared" si="223"/>
        <v>0</v>
      </c>
      <c r="AB276" s="120" t="s">
        <v>392</v>
      </c>
      <c r="AC276" s="120" t="s">
        <v>392</v>
      </c>
      <c r="AD276" s="120" t="s">
        <v>392</v>
      </c>
      <c r="AE276" s="120" t="s">
        <v>392</v>
      </c>
      <c r="AF276" s="37" t="s">
        <v>392</v>
      </c>
      <c r="AG276" s="37" t="s">
        <v>392</v>
      </c>
      <c r="AH276" s="169">
        <v>0</v>
      </c>
      <c r="AI276" s="34">
        <f>(AH276/S276)*100</f>
        <v>0</v>
      </c>
      <c r="AJ276" s="169">
        <v>0</v>
      </c>
      <c r="AK276" s="37" t="s">
        <v>456</v>
      </c>
      <c r="AL276" s="169">
        <v>0</v>
      </c>
      <c r="AM276" s="34">
        <f>(AL276/X276)*100</f>
        <v>0</v>
      </c>
      <c r="AN276" s="169">
        <v>0</v>
      </c>
      <c r="AO276" s="37" t="s">
        <v>456</v>
      </c>
      <c r="AP276" s="45">
        <v>0</v>
      </c>
      <c r="AQ276" s="176">
        <f t="shared" si="231"/>
        <v>0</v>
      </c>
      <c r="AR276" s="45">
        <f t="shared" si="200"/>
        <v>2</v>
      </c>
      <c r="AS276" s="34">
        <f t="shared" si="224"/>
        <v>2.8571428571428572</v>
      </c>
      <c r="AT276" s="149">
        <v>0</v>
      </c>
      <c r="AU276" s="149">
        <v>2</v>
      </c>
      <c r="AV276" s="149">
        <v>0</v>
      </c>
      <c r="AW276" s="45">
        <f t="shared" si="201"/>
        <v>2</v>
      </c>
      <c r="AX276" s="45">
        <v>0</v>
      </c>
      <c r="AY276" s="45">
        <v>2</v>
      </c>
      <c r="AZ276" s="45">
        <v>0</v>
      </c>
      <c r="BA276" s="45">
        <v>2</v>
      </c>
      <c r="BB276" s="34">
        <f t="shared" si="225"/>
        <v>2.8571428571428572</v>
      </c>
      <c r="BC276" s="149">
        <v>0</v>
      </c>
      <c r="BD276" s="34">
        <f>(BC276/BA276)*100</f>
        <v>0</v>
      </c>
      <c r="BE276" s="45">
        <f t="shared" si="202"/>
        <v>0</v>
      </c>
      <c r="BF276" s="45">
        <f t="shared" si="203"/>
        <v>2</v>
      </c>
      <c r="BG276" s="45">
        <f t="shared" si="204"/>
        <v>0</v>
      </c>
      <c r="BH276" s="46">
        <v>0</v>
      </c>
      <c r="BI276" s="46">
        <v>0</v>
      </c>
      <c r="BJ276" s="46">
        <v>0</v>
      </c>
      <c r="BK276" s="46">
        <v>0</v>
      </c>
      <c r="BL276" s="46">
        <v>2</v>
      </c>
      <c r="BM276" s="46">
        <v>0</v>
      </c>
      <c r="BN276" s="46">
        <v>0</v>
      </c>
      <c r="BO276" s="46">
        <v>0</v>
      </c>
      <c r="BP276" s="46">
        <v>0</v>
      </c>
      <c r="BQ276" s="45">
        <f t="shared" si="205"/>
        <v>0</v>
      </c>
      <c r="BR276" s="47">
        <f t="shared" si="226"/>
        <v>0</v>
      </c>
      <c r="BS276" s="45">
        <f t="shared" si="206"/>
        <v>0</v>
      </c>
      <c r="BT276" s="45">
        <f t="shared" si="207"/>
        <v>0</v>
      </c>
      <c r="BU276" s="45">
        <f t="shared" si="208"/>
        <v>0</v>
      </c>
      <c r="BV276" s="45">
        <f t="shared" si="209"/>
        <v>0</v>
      </c>
      <c r="BW276" s="45">
        <v>0</v>
      </c>
      <c r="BX276" s="45">
        <v>0</v>
      </c>
      <c r="BY276" s="45">
        <f t="shared" si="210"/>
        <v>0</v>
      </c>
      <c r="BZ276" s="45">
        <v>0</v>
      </c>
      <c r="CA276" s="45">
        <v>0</v>
      </c>
      <c r="CB276" s="45">
        <f t="shared" si="211"/>
        <v>0</v>
      </c>
      <c r="CC276" s="45">
        <v>0</v>
      </c>
      <c r="CD276" s="45">
        <v>0</v>
      </c>
      <c r="CE276" s="45">
        <f t="shared" si="212"/>
        <v>0</v>
      </c>
      <c r="CF276" s="45">
        <v>0</v>
      </c>
      <c r="CG276" s="45">
        <v>0</v>
      </c>
      <c r="CH276" s="45">
        <v>0</v>
      </c>
      <c r="CI276" s="45">
        <v>0</v>
      </c>
      <c r="CJ276" s="48"/>
      <c r="CK276" s="48"/>
      <c r="CL276" s="45">
        <v>0</v>
      </c>
      <c r="CM276" s="45">
        <v>0</v>
      </c>
      <c r="CN276" s="45">
        <f t="shared" si="213"/>
        <v>0</v>
      </c>
      <c r="CO276" s="115" t="s">
        <v>456</v>
      </c>
      <c r="CP276" s="45">
        <f t="shared" si="214"/>
        <v>0</v>
      </c>
      <c r="CQ276" s="45">
        <f t="shared" si="215"/>
        <v>0</v>
      </c>
      <c r="CR276" s="45">
        <f t="shared" si="216"/>
        <v>0</v>
      </c>
      <c r="CS276" s="45">
        <v>0</v>
      </c>
      <c r="CT276" s="45">
        <v>0</v>
      </c>
      <c r="CU276" s="45">
        <v>0</v>
      </c>
      <c r="CV276" s="45">
        <v>0</v>
      </c>
      <c r="CW276" s="45">
        <v>0</v>
      </c>
      <c r="CX276" s="45">
        <v>0</v>
      </c>
      <c r="CY276" s="45">
        <f t="shared" si="217"/>
        <v>0</v>
      </c>
      <c r="CZ276" s="115" t="s">
        <v>456</v>
      </c>
      <c r="DA276" s="45">
        <v>0</v>
      </c>
      <c r="DB276" s="45">
        <f t="shared" si="218"/>
        <v>0</v>
      </c>
      <c r="DC276" s="37" t="s">
        <v>456</v>
      </c>
      <c r="DD276" s="45">
        <v>0</v>
      </c>
      <c r="DE276" s="45">
        <v>0</v>
      </c>
      <c r="DF276" s="45">
        <v>0</v>
      </c>
      <c r="DG276" s="45">
        <v>0</v>
      </c>
      <c r="DH276" s="48"/>
      <c r="DI276" s="48"/>
      <c r="DJ276" s="48"/>
      <c r="DK276" s="46">
        <v>0</v>
      </c>
      <c r="DL276" s="46" t="s">
        <v>392</v>
      </c>
      <c r="DM276" s="46" t="s">
        <v>392</v>
      </c>
      <c r="DN276" s="46">
        <v>1</v>
      </c>
    </row>
    <row r="277" spans="1:118" s="27" customFormat="1">
      <c r="A277" s="26" t="s">
        <v>358</v>
      </c>
      <c r="B277" s="26" t="s">
        <v>391</v>
      </c>
      <c r="C277" s="26" t="s">
        <v>34</v>
      </c>
      <c r="D277" s="46">
        <v>4</v>
      </c>
      <c r="E277" s="45">
        <f>F277+H277</f>
        <v>0</v>
      </c>
      <c r="F277" s="26">
        <v>0</v>
      </c>
      <c r="G277" s="37" t="s">
        <v>456</v>
      </c>
      <c r="H277" s="26">
        <v>0</v>
      </c>
      <c r="I277" s="37" t="s">
        <v>456</v>
      </c>
      <c r="J277" s="26">
        <v>0</v>
      </c>
      <c r="K277" s="34">
        <f>(J277/D277)*100</f>
        <v>0</v>
      </c>
      <c r="L277" s="26">
        <v>1</v>
      </c>
      <c r="M277" s="26">
        <v>1</v>
      </c>
      <c r="N277" s="47">
        <f>(M277/D277)*100</f>
        <v>25</v>
      </c>
      <c r="O277" s="26">
        <v>0</v>
      </c>
      <c r="P277" s="26">
        <v>0</v>
      </c>
      <c r="Q277" s="34">
        <f>(P277/D277)*100</f>
        <v>0</v>
      </c>
      <c r="R277" s="46">
        <f>S277+U277</f>
        <v>0</v>
      </c>
      <c r="S277" s="26">
        <v>0</v>
      </c>
      <c r="T277" s="37" t="s">
        <v>456</v>
      </c>
      <c r="U277" s="26">
        <v>0</v>
      </c>
      <c r="V277" s="37" t="s">
        <v>456</v>
      </c>
      <c r="W277" s="46">
        <v>0</v>
      </c>
      <c r="X277" s="26">
        <v>0</v>
      </c>
      <c r="Y277" s="34">
        <f>((X277)/D277)*100</f>
        <v>0</v>
      </c>
      <c r="Z277" s="46">
        <v>0</v>
      </c>
      <c r="AA277" s="34">
        <f t="shared" si="223"/>
        <v>0</v>
      </c>
      <c r="AB277" s="120" t="s">
        <v>392</v>
      </c>
      <c r="AC277" s="120" t="s">
        <v>392</v>
      </c>
      <c r="AD277" s="120" t="s">
        <v>392</v>
      </c>
      <c r="AE277" s="120" t="s">
        <v>392</v>
      </c>
      <c r="AF277" s="37" t="s">
        <v>392</v>
      </c>
      <c r="AG277" s="37" t="s">
        <v>392</v>
      </c>
      <c r="AH277" s="169">
        <v>0</v>
      </c>
      <c r="AI277" s="37" t="s">
        <v>456</v>
      </c>
      <c r="AJ277" s="169">
        <v>0</v>
      </c>
      <c r="AK277" s="37" t="s">
        <v>456</v>
      </c>
      <c r="AL277" s="169">
        <v>0</v>
      </c>
      <c r="AM277" s="37" t="s">
        <v>456</v>
      </c>
      <c r="AN277" s="169">
        <v>0</v>
      </c>
      <c r="AO277" s="37" t="s">
        <v>456</v>
      </c>
      <c r="AP277" s="45">
        <v>0</v>
      </c>
      <c r="AQ277" s="176">
        <f t="shared" si="231"/>
        <v>0</v>
      </c>
      <c r="AR277" s="45">
        <f t="shared" si="200"/>
        <v>0</v>
      </c>
      <c r="AS277" s="34">
        <f t="shared" si="224"/>
        <v>0</v>
      </c>
      <c r="AT277" s="149">
        <v>0</v>
      </c>
      <c r="AU277" s="149">
        <v>0</v>
      </c>
      <c r="AV277" s="149">
        <v>0</v>
      </c>
      <c r="AW277" s="45">
        <f t="shared" si="201"/>
        <v>0</v>
      </c>
      <c r="AX277" s="45">
        <v>0</v>
      </c>
      <c r="AY277" s="45">
        <v>0</v>
      </c>
      <c r="AZ277" s="45">
        <v>0</v>
      </c>
      <c r="BA277" s="45">
        <v>0</v>
      </c>
      <c r="BB277" s="34">
        <f t="shared" si="225"/>
        <v>0</v>
      </c>
      <c r="BC277" s="149">
        <v>0</v>
      </c>
      <c r="BD277" s="37" t="s">
        <v>456</v>
      </c>
      <c r="BE277" s="45">
        <f t="shared" si="202"/>
        <v>0</v>
      </c>
      <c r="BF277" s="45">
        <f t="shared" si="203"/>
        <v>0</v>
      </c>
      <c r="BG277" s="45">
        <f t="shared" si="204"/>
        <v>0</v>
      </c>
      <c r="BH277" s="46">
        <v>0</v>
      </c>
      <c r="BI277" s="46">
        <v>0</v>
      </c>
      <c r="BJ277" s="46">
        <v>0</v>
      </c>
      <c r="BK277" s="46">
        <v>0</v>
      </c>
      <c r="BL277" s="46">
        <v>0</v>
      </c>
      <c r="BM277" s="46">
        <v>0</v>
      </c>
      <c r="BN277" s="46">
        <v>0</v>
      </c>
      <c r="BO277" s="46">
        <v>0</v>
      </c>
      <c r="BP277" s="46">
        <v>0</v>
      </c>
      <c r="BQ277" s="45">
        <f t="shared" si="205"/>
        <v>0</v>
      </c>
      <c r="BR277" s="47">
        <f t="shared" si="226"/>
        <v>0</v>
      </c>
      <c r="BS277" s="45">
        <f t="shared" si="206"/>
        <v>0</v>
      </c>
      <c r="BT277" s="45">
        <f t="shared" si="207"/>
        <v>0</v>
      </c>
      <c r="BU277" s="45">
        <f t="shared" si="208"/>
        <v>0</v>
      </c>
      <c r="BV277" s="45">
        <f t="shared" si="209"/>
        <v>0</v>
      </c>
      <c r="BW277" s="45">
        <v>0</v>
      </c>
      <c r="BX277" s="45">
        <v>0</v>
      </c>
      <c r="BY277" s="45">
        <f t="shared" si="210"/>
        <v>0</v>
      </c>
      <c r="BZ277" s="45">
        <v>0</v>
      </c>
      <c r="CA277" s="45">
        <v>0</v>
      </c>
      <c r="CB277" s="45">
        <f t="shared" si="211"/>
        <v>0</v>
      </c>
      <c r="CC277" s="45">
        <v>0</v>
      </c>
      <c r="CD277" s="45">
        <v>0</v>
      </c>
      <c r="CE277" s="45">
        <f t="shared" si="212"/>
        <v>0</v>
      </c>
      <c r="CF277" s="45">
        <v>0</v>
      </c>
      <c r="CG277" s="45">
        <v>0</v>
      </c>
      <c r="CH277" s="45">
        <v>0</v>
      </c>
      <c r="CI277" s="45">
        <v>0</v>
      </c>
      <c r="CJ277" s="48"/>
      <c r="CK277" s="48"/>
      <c r="CL277" s="45">
        <v>0</v>
      </c>
      <c r="CM277" s="45">
        <v>0</v>
      </c>
      <c r="CN277" s="45">
        <f t="shared" si="213"/>
        <v>0</v>
      </c>
      <c r="CO277" s="115" t="s">
        <v>456</v>
      </c>
      <c r="CP277" s="45">
        <f t="shared" si="214"/>
        <v>0</v>
      </c>
      <c r="CQ277" s="45">
        <f t="shared" si="215"/>
        <v>0</v>
      </c>
      <c r="CR277" s="45">
        <f t="shared" si="216"/>
        <v>0</v>
      </c>
      <c r="CS277" s="45">
        <v>0</v>
      </c>
      <c r="CT277" s="45">
        <v>0</v>
      </c>
      <c r="CU277" s="45">
        <v>0</v>
      </c>
      <c r="CV277" s="45">
        <v>0</v>
      </c>
      <c r="CW277" s="45">
        <v>0</v>
      </c>
      <c r="CX277" s="45">
        <v>0</v>
      </c>
      <c r="CY277" s="45">
        <f t="shared" si="217"/>
        <v>0</v>
      </c>
      <c r="CZ277" s="115" t="s">
        <v>456</v>
      </c>
      <c r="DA277" s="45">
        <v>0</v>
      </c>
      <c r="DB277" s="45">
        <f t="shared" si="218"/>
        <v>0</v>
      </c>
      <c r="DC277" s="37" t="s">
        <v>456</v>
      </c>
      <c r="DD277" s="45">
        <v>0</v>
      </c>
      <c r="DE277" s="45">
        <v>0</v>
      </c>
      <c r="DF277" s="45">
        <v>0</v>
      </c>
      <c r="DG277" s="45">
        <v>0</v>
      </c>
      <c r="DH277" s="48"/>
      <c r="DI277" s="48"/>
      <c r="DJ277" s="48"/>
      <c r="DK277" s="46">
        <v>0</v>
      </c>
      <c r="DL277" s="46" t="s">
        <v>392</v>
      </c>
      <c r="DM277" s="46" t="s">
        <v>392</v>
      </c>
      <c r="DN277" s="46">
        <v>0</v>
      </c>
    </row>
    <row r="278" spans="1:118" s="27" customFormat="1">
      <c r="A278" s="26" t="s">
        <v>358</v>
      </c>
      <c r="B278" s="26" t="s">
        <v>452</v>
      </c>
      <c r="C278" s="26" t="s">
        <v>34</v>
      </c>
      <c r="D278" s="46">
        <v>30</v>
      </c>
      <c r="E278" s="169" t="s">
        <v>392</v>
      </c>
      <c r="F278" s="26" t="s">
        <v>392</v>
      </c>
      <c r="G278" s="37" t="s">
        <v>456</v>
      </c>
      <c r="H278" s="26" t="s">
        <v>392</v>
      </c>
      <c r="I278" s="37" t="s">
        <v>456</v>
      </c>
      <c r="J278" s="26" t="s">
        <v>392</v>
      </c>
      <c r="K278" s="37" t="s">
        <v>456</v>
      </c>
      <c r="L278" s="26" t="s">
        <v>392</v>
      </c>
      <c r="M278" s="26" t="s">
        <v>392</v>
      </c>
      <c r="N278" s="115" t="s">
        <v>456</v>
      </c>
      <c r="O278" s="26" t="s">
        <v>392</v>
      </c>
      <c r="P278" s="26" t="s">
        <v>392</v>
      </c>
      <c r="Q278" s="37" t="s">
        <v>456</v>
      </c>
      <c r="R278" s="26" t="s">
        <v>392</v>
      </c>
      <c r="S278" s="26" t="s">
        <v>392</v>
      </c>
      <c r="T278" s="37" t="s">
        <v>456</v>
      </c>
      <c r="U278" s="26" t="s">
        <v>392</v>
      </c>
      <c r="V278" s="37" t="s">
        <v>456</v>
      </c>
      <c r="W278" s="46">
        <v>0</v>
      </c>
      <c r="X278" s="26" t="s">
        <v>392</v>
      </c>
      <c r="Y278" s="37" t="s">
        <v>456</v>
      </c>
      <c r="Z278" s="46">
        <v>0</v>
      </c>
      <c r="AA278" s="34">
        <f t="shared" si="223"/>
        <v>0</v>
      </c>
      <c r="AB278" s="120" t="s">
        <v>392</v>
      </c>
      <c r="AC278" s="120" t="s">
        <v>392</v>
      </c>
      <c r="AD278" s="120" t="s">
        <v>392</v>
      </c>
      <c r="AE278" s="120" t="s">
        <v>392</v>
      </c>
      <c r="AF278" s="37" t="s">
        <v>392</v>
      </c>
      <c r="AG278" s="37" t="s">
        <v>392</v>
      </c>
      <c r="AH278" s="169" t="s">
        <v>392</v>
      </c>
      <c r="AI278" s="37" t="s">
        <v>456</v>
      </c>
      <c r="AJ278" s="169" t="s">
        <v>392</v>
      </c>
      <c r="AK278" s="37" t="s">
        <v>456</v>
      </c>
      <c r="AL278" s="169" t="s">
        <v>392</v>
      </c>
      <c r="AM278" s="37" t="s">
        <v>456</v>
      </c>
      <c r="AN278" s="169" t="s">
        <v>392</v>
      </c>
      <c r="AO278" s="37" t="s">
        <v>456</v>
      </c>
      <c r="AP278" s="45">
        <v>0</v>
      </c>
      <c r="AQ278" s="183">
        <f t="shared" si="231"/>
        <v>0</v>
      </c>
      <c r="AR278" s="45">
        <f t="shared" si="200"/>
        <v>1</v>
      </c>
      <c r="AS278" s="34">
        <f t="shared" si="224"/>
        <v>3.3333333333333335</v>
      </c>
      <c r="AT278" s="149">
        <v>0</v>
      </c>
      <c r="AU278" s="149">
        <v>1</v>
      </c>
      <c r="AV278" s="149">
        <v>0</v>
      </c>
      <c r="AW278" s="45">
        <f t="shared" si="201"/>
        <v>1</v>
      </c>
      <c r="AX278" s="45">
        <v>0</v>
      </c>
      <c r="AY278" s="45">
        <v>1</v>
      </c>
      <c r="AZ278" s="45">
        <v>0</v>
      </c>
      <c r="BA278" s="45">
        <v>1</v>
      </c>
      <c r="BB278" s="34">
        <f t="shared" si="225"/>
        <v>3.3333333333333335</v>
      </c>
      <c r="BC278" s="149">
        <v>0</v>
      </c>
      <c r="BD278" s="34">
        <f>(BC278/BA278)*100</f>
        <v>0</v>
      </c>
      <c r="BE278" s="45">
        <f t="shared" si="202"/>
        <v>1</v>
      </c>
      <c r="BF278" s="45">
        <f t="shared" si="203"/>
        <v>0</v>
      </c>
      <c r="BG278" s="45">
        <f t="shared" si="204"/>
        <v>0</v>
      </c>
      <c r="BH278" s="46">
        <v>0</v>
      </c>
      <c r="BI278" s="46">
        <v>0</v>
      </c>
      <c r="BJ278" s="46">
        <v>0</v>
      </c>
      <c r="BK278" s="46">
        <v>1</v>
      </c>
      <c r="BL278" s="46">
        <v>0</v>
      </c>
      <c r="BM278" s="46">
        <v>0</v>
      </c>
      <c r="BN278" s="46">
        <v>0</v>
      </c>
      <c r="BO278" s="46">
        <v>0</v>
      </c>
      <c r="BP278" s="46">
        <v>0</v>
      </c>
      <c r="BQ278" s="45">
        <f t="shared" si="205"/>
        <v>0</v>
      </c>
      <c r="BR278" s="47">
        <f t="shared" si="226"/>
        <v>0</v>
      </c>
      <c r="BS278" s="45">
        <f t="shared" si="206"/>
        <v>0</v>
      </c>
      <c r="BT278" s="45">
        <f t="shared" si="207"/>
        <v>0</v>
      </c>
      <c r="BU278" s="45">
        <f t="shared" si="208"/>
        <v>0</v>
      </c>
      <c r="BV278" s="45">
        <f t="shared" si="209"/>
        <v>0</v>
      </c>
      <c r="BW278" s="45">
        <v>0</v>
      </c>
      <c r="BX278" s="45">
        <v>0</v>
      </c>
      <c r="BY278" s="45">
        <f t="shared" si="210"/>
        <v>0</v>
      </c>
      <c r="BZ278" s="45">
        <v>0</v>
      </c>
      <c r="CA278" s="45">
        <v>0</v>
      </c>
      <c r="CB278" s="45">
        <f t="shared" si="211"/>
        <v>0</v>
      </c>
      <c r="CC278" s="45">
        <v>0</v>
      </c>
      <c r="CD278" s="45">
        <v>0</v>
      </c>
      <c r="CE278" s="45">
        <f t="shared" si="212"/>
        <v>0</v>
      </c>
      <c r="CF278" s="45">
        <v>0</v>
      </c>
      <c r="CG278" s="45">
        <v>0</v>
      </c>
      <c r="CH278" s="45">
        <v>0</v>
      </c>
      <c r="CI278" s="45">
        <v>0</v>
      </c>
      <c r="CJ278" s="48"/>
      <c r="CK278" s="48"/>
      <c r="CL278" s="45">
        <v>0</v>
      </c>
      <c r="CM278" s="45">
        <v>0</v>
      </c>
      <c r="CN278" s="45">
        <f t="shared" si="213"/>
        <v>0</v>
      </c>
      <c r="CO278" s="115" t="s">
        <v>456</v>
      </c>
      <c r="CP278" s="45">
        <f t="shared" si="214"/>
        <v>0</v>
      </c>
      <c r="CQ278" s="45">
        <f t="shared" si="215"/>
        <v>0</v>
      </c>
      <c r="CR278" s="45">
        <f t="shared" si="216"/>
        <v>0</v>
      </c>
      <c r="CS278" s="45">
        <v>0</v>
      </c>
      <c r="CT278" s="45">
        <v>0</v>
      </c>
      <c r="CU278" s="45">
        <v>0</v>
      </c>
      <c r="CV278" s="45">
        <v>0</v>
      </c>
      <c r="CW278" s="45">
        <v>0</v>
      </c>
      <c r="CX278" s="45">
        <v>0</v>
      </c>
      <c r="CY278" s="45">
        <f t="shared" si="217"/>
        <v>0</v>
      </c>
      <c r="CZ278" s="115" t="s">
        <v>456</v>
      </c>
      <c r="DA278" s="45">
        <v>0</v>
      </c>
      <c r="DB278" s="45">
        <f t="shared" si="218"/>
        <v>0</v>
      </c>
      <c r="DC278" s="37" t="s">
        <v>456</v>
      </c>
      <c r="DD278" s="45">
        <v>0</v>
      </c>
      <c r="DE278" s="45">
        <v>0</v>
      </c>
      <c r="DF278" s="45">
        <v>0</v>
      </c>
      <c r="DG278" s="45">
        <v>0</v>
      </c>
      <c r="DH278" s="48"/>
      <c r="DI278" s="48"/>
      <c r="DJ278" s="48"/>
      <c r="DK278" s="46">
        <v>0</v>
      </c>
      <c r="DL278" s="46">
        <v>0</v>
      </c>
      <c r="DM278" s="46">
        <v>0</v>
      </c>
      <c r="DN278" s="46">
        <v>0</v>
      </c>
    </row>
    <row r="279" spans="1:118" s="27" customFormat="1">
      <c r="A279" s="26" t="s">
        <v>359</v>
      </c>
      <c r="B279" s="26" t="s">
        <v>391</v>
      </c>
      <c r="C279" s="26" t="s">
        <v>33</v>
      </c>
      <c r="D279" s="46">
        <v>79</v>
      </c>
      <c r="E279" s="45">
        <f>F279+H279</f>
        <v>4</v>
      </c>
      <c r="F279" s="26">
        <v>3</v>
      </c>
      <c r="G279" s="34">
        <f>(F279/E279)*100</f>
        <v>75</v>
      </c>
      <c r="H279" s="26">
        <v>1</v>
      </c>
      <c r="I279" s="34">
        <f>(H279/E279)*100</f>
        <v>25</v>
      </c>
      <c r="J279" s="26">
        <v>3</v>
      </c>
      <c r="K279" s="34">
        <f>(J279/D279)*100</f>
        <v>3.79746835443038</v>
      </c>
      <c r="L279" s="26">
        <v>19</v>
      </c>
      <c r="M279" s="26">
        <v>13</v>
      </c>
      <c r="N279" s="47">
        <f>(M279/D279)*100</f>
        <v>16.455696202531644</v>
      </c>
      <c r="O279" s="26">
        <v>0</v>
      </c>
      <c r="P279" s="26">
        <v>0</v>
      </c>
      <c r="Q279" s="34">
        <f>(P279/D279)*100</f>
        <v>0</v>
      </c>
      <c r="R279" s="46">
        <f>S279+U279</f>
        <v>1</v>
      </c>
      <c r="S279" s="26">
        <v>1</v>
      </c>
      <c r="T279" s="34">
        <f>(S279/R279)*100</f>
        <v>100</v>
      </c>
      <c r="U279" s="26">
        <v>0</v>
      </c>
      <c r="V279" s="34">
        <f>(U279/R279)*100</f>
        <v>0</v>
      </c>
      <c r="W279" s="46">
        <v>0</v>
      </c>
      <c r="X279" s="26">
        <v>1</v>
      </c>
      <c r="Y279" s="34">
        <f>((X279)/D279)*100</f>
        <v>1.2658227848101267</v>
      </c>
      <c r="Z279" s="46">
        <v>0</v>
      </c>
      <c r="AA279" s="34">
        <f t="shared" ref="AA279:AA310" si="238">((Z279)/D279)*100</f>
        <v>0</v>
      </c>
      <c r="AB279" s="120" t="s">
        <v>392</v>
      </c>
      <c r="AC279" s="120" t="s">
        <v>392</v>
      </c>
      <c r="AD279" s="120" t="s">
        <v>392</v>
      </c>
      <c r="AE279" s="120" t="s">
        <v>392</v>
      </c>
      <c r="AF279" s="37" t="s">
        <v>392</v>
      </c>
      <c r="AG279" s="37" t="s">
        <v>392</v>
      </c>
      <c r="AH279" s="169">
        <v>0</v>
      </c>
      <c r="AI279" s="34">
        <f>(AH279/S279)*100</f>
        <v>0</v>
      </c>
      <c r="AJ279" s="169">
        <v>0</v>
      </c>
      <c r="AK279" s="37" t="s">
        <v>456</v>
      </c>
      <c r="AL279" s="169">
        <v>0</v>
      </c>
      <c r="AM279" s="34">
        <f>(AL279/X279)*100</f>
        <v>0</v>
      </c>
      <c r="AN279" s="169">
        <v>0</v>
      </c>
      <c r="AO279" s="37" t="s">
        <v>456</v>
      </c>
      <c r="AP279" s="45">
        <v>0</v>
      </c>
      <c r="AQ279" s="176">
        <f t="shared" si="231"/>
        <v>0</v>
      </c>
      <c r="AR279" s="45">
        <f t="shared" si="200"/>
        <v>0</v>
      </c>
      <c r="AS279" s="34">
        <f t="shared" ref="AS279:AS310" si="239">((AR279)/D279)*100</f>
        <v>0</v>
      </c>
      <c r="AT279" s="149">
        <v>0</v>
      </c>
      <c r="AU279" s="149">
        <v>0</v>
      </c>
      <c r="AV279" s="149">
        <v>0</v>
      </c>
      <c r="AW279" s="45">
        <f t="shared" si="201"/>
        <v>0</v>
      </c>
      <c r="AX279" s="45">
        <v>0</v>
      </c>
      <c r="AY279" s="45">
        <v>0</v>
      </c>
      <c r="AZ279" s="45">
        <v>0</v>
      </c>
      <c r="BA279" s="45">
        <v>0</v>
      </c>
      <c r="BB279" s="34">
        <f t="shared" ref="BB279:BB310" si="240">((BA279)/D279)*100</f>
        <v>0</v>
      </c>
      <c r="BC279" s="149">
        <v>0</v>
      </c>
      <c r="BD279" s="37" t="s">
        <v>456</v>
      </c>
      <c r="BE279" s="45">
        <f t="shared" si="202"/>
        <v>0</v>
      </c>
      <c r="BF279" s="45">
        <f t="shared" si="203"/>
        <v>0</v>
      </c>
      <c r="BG279" s="45">
        <f t="shared" si="204"/>
        <v>0</v>
      </c>
      <c r="BH279" s="46">
        <v>0</v>
      </c>
      <c r="BI279" s="46">
        <v>0</v>
      </c>
      <c r="BJ279" s="46">
        <v>0</v>
      </c>
      <c r="BK279" s="46">
        <v>0</v>
      </c>
      <c r="BL279" s="46">
        <v>0</v>
      </c>
      <c r="BM279" s="46">
        <v>0</v>
      </c>
      <c r="BN279" s="46">
        <v>0</v>
      </c>
      <c r="BO279" s="46">
        <v>0</v>
      </c>
      <c r="BP279" s="46">
        <v>0</v>
      </c>
      <c r="BQ279" s="45">
        <f t="shared" si="205"/>
        <v>1</v>
      </c>
      <c r="BR279" s="47">
        <f t="shared" ref="BR279:BR310" si="241">(BQ279/D279)*100</f>
        <v>1.2658227848101267</v>
      </c>
      <c r="BS279" s="45">
        <f t="shared" si="206"/>
        <v>1</v>
      </c>
      <c r="BT279" s="45">
        <f t="shared" si="207"/>
        <v>0</v>
      </c>
      <c r="BU279" s="45">
        <f t="shared" si="208"/>
        <v>1</v>
      </c>
      <c r="BV279" s="45">
        <f t="shared" si="209"/>
        <v>0</v>
      </c>
      <c r="BW279" s="45">
        <v>0</v>
      </c>
      <c r="BX279" s="45">
        <v>0</v>
      </c>
      <c r="BY279" s="45">
        <f t="shared" si="210"/>
        <v>1</v>
      </c>
      <c r="BZ279" s="45">
        <v>0</v>
      </c>
      <c r="CA279" s="45">
        <v>1</v>
      </c>
      <c r="CB279" s="45">
        <f t="shared" si="211"/>
        <v>0</v>
      </c>
      <c r="CC279" s="45">
        <v>0</v>
      </c>
      <c r="CD279" s="45">
        <v>0</v>
      </c>
      <c r="CE279" s="45">
        <f t="shared" si="212"/>
        <v>0</v>
      </c>
      <c r="CF279" s="45">
        <v>0</v>
      </c>
      <c r="CG279" s="45">
        <v>0</v>
      </c>
      <c r="CH279" s="45">
        <v>0</v>
      </c>
      <c r="CI279" s="45">
        <v>0</v>
      </c>
      <c r="CJ279" s="48"/>
      <c r="CK279" s="48"/>
      <c r="CL279" s="45">
        <v>0</v>
      </c>
      <c r="CM279" s="45">
        <v>0</v>
      </c>
      <c r="CN279" s="45">
        <f t="shared" si="213"/>
        <v>1</v>
      </c>
      <c r="CO279" s="47">
        <f>(CN279/BQ279)*100</f>
        <v>100</v>
      </c>
      <c r="CP279" s="45">
        <f t="shared" si="214"/>
        <v>1</v>
      </c>
      <c r="CQ279" s="45">
        <f t="shared" si="215"/>
        <v>0</v>
      </c>
      <c r="CR279" s="45">
        <f t="shared" si="216"/>
        <v>0</v>
      </c>
      <c r="CS279" s="45">
        <v>1</v>
      </c>
      <c r="CT279" s="45">
        <v>0</v>
      </c>
      <c r="CU279" s="45">
        <v>0</v>
      </c>
      <c r="CV279" s="45">
        <v>0</v>
      </c>
      <c r="CW279" s="45">
        <v>0</v>
      </c>
      <c r="CX279" s="45">
        <v>0</v>
      </c>
      <c r="CY279" s="45">
        <f t="shared" si="217"/>
        <v>0</v>
      </c>
      <c r="CZ279" s="47">
        <f>(CY279/BQ279)*100</f>
        <v>0</v>
      </c>
      <c r="DA279" s="45">
        <v>0</v>
      </c>
      <c r="DB279" s="45">
        <f t="shared" si="218"/>
        <v>0</v>
      </c>
      <c r="DC279" s="37" t="s">
        <v>456</v>
      </c>
      <c r="DD279" s="45">
        <v>0</v>
      </c>
      <c r="DE279" s="45">
        <v>0</v>
      </c>
      <c r="DF279" s="45">
        <v>0</v>
      </c>
      <c r="DG279" s="45">
        <v>0</v>
      </c>
      <c r="DH279" s="48"/>
      <c r="DI279" s="48"/>
      <c r="DJ279" s="48"/>
      <c r="DK279" s="46">
        <v>0</v>
      </c>
      <c r="DL279" s="46" t="s">
        <v>392</v>
      </c>
      <c r="DM279" s="46" t="s">
        <v>392</v>
      </c>
      <c r="DN279" s="46">
        <v>1</v>
      </c>
    </row>
    <row r="280" spans="1:118" s="27" customFormat="1">
      <c r="A280" s="26" t="s">
        <v>360</v>
      </c>
      <c r="B280" s="26" t="s">
        <v>391</v>
      </c>
      <c r="C280" s="26" t="s">
        <v>33</v>
      </c>
      <c r="D280" s="46">
        <v>126</v>
      </c>
      <c r="E280" s="45">
        <f>F280+H280</f>
        <v>8</v>
      </c>
      <c r="F280" s="26">
        <v>6</v>
      </c>
      <c r="G280" s="34">
        <f>(F280/E280)*100</f>
        <v>75</v>
      </c>
      <c r="H280" s="26">
        <v>2</v>
      </c>
      <c r="I280" s="34">
        <f>(H280/E280)*100</f>
        <v>25</v>
      </c>
      <c r="J280" s="26">
        <v>5</v>
      </c>
      <c r="K280" s="34">
        <f>(J280/D280)*100</f>
        <v>3.9682539682539679</v>
      </c>
      <c r="L280" s="26">
        <v>30</v>
      </c>
      <c r="M280" s="26">
        <v>17</v>
      </c>
      <c r="N280" s="47">
        <f>(M280/D280)*100</f>
        <v>13.492063492063492</v>
      </c>
      <c r="O280" s="26">
        <v>4</v>
      </c>
      <c r="P280" s="26">
        <v>2</v>
      </c>
      <c r="Q280" s="34">
        <f>(P280/D280)*100</f>
        <v>1.5873015873015872</v>
      </c>
      <c r="R280" s="46">
        <f>S280+U280</f>
        <v>13</v>
      </c>
      <c r="S280" s="26">
        <v>13</v>
      </c>
      <c r="T280" s="34">
        <f>(S280/R280)*100</f>
        <v>100</v>
      </c>
      <c r="U280" s="26">
        <v>0</v>
      </c>
      <c r="V280" s="34">
        <f>(U280/R280)*100</f>
        <v>0</v>
      </c>
      <c r="W280" s="46">
        <v>1</v>
      </c>
      <c r="X280" s="26">
        <v>12</v>
      </c>
      <c r="Y280" s="34">
        <f>((X280)/D280)*100</f>
        <v>9.5238095238095237</v>
      </c>
      <c r="Z280" s="46">
        <v>1</v>
      </c>
      <c r="AA280" s="34">
        <f t="shared" si="238"/>
        <v>0.79365079365079361</v>
      </c>
      <c r="AB280" s="120" t="s">
        <v>392</v>
      </c>
      <c r="AC280" s="120" t="s">
        <v>392</v>
      </c>
      <c r="AD280" s="120" t="s">
        <v>392</v>
      </c>
      <c r="AE280" s="120" t="s">
        <v>392</v>
      </c>
      <c r="AF280" s="37" t="s">
        <v>392</v>
      </c>
      <c r="AG280" s="37" t="s">
        <v>392</v>
      </c>
      <c r="AH280" s="169">
        <v>2</v>
      </c>
      <c r="AI280" s="34">
        <f>(AH280/S280)*100</f>
        <v>15.384615384615385</v>
      </c>
      <c r="AJ280" s="169">
        <v>1</v>
      </c>
      <c r="AK280" s="34">
        <f>(AJ280/W280)*100</f>
        <v>100</v>
      </c>
      <c r="AL280" s="169">
        <v>2</v>
      </c>
      <c r="AM280" s="34">
        <f>(AL280/X280)*100</f>
        <v>16.666666666666664</v>
      </c>
      <c r="AN280" s="169">
        <v>1</v>
      </c>
      <c r="AO280" s="34">
        <f>(AN280/Z280)*100</f>
        <v>100</v>
      </c>
      <c r="AP280" s="45">
        <v>2</v>
      </c>
      <c r="AQ280" s="175">
        <f t="shared" si="231"/>
        <v>1.5873015873015872</v>
      </c>
      <c r="AR280" s="45">
        <f t="shared" si="200"/>
        <v>0</v>
      </c>
      <c r="AS280" s="34">
        <f t="shared" si="239"/>
        <v>0</v>
      </c>
      <c r="AT280" s="149">
        <v>0</v>
      </c>
      <c r="AU280" s="149">
        <v>0</v>
      </c>
      <c r="AV280" s="149">
        <v>0</v>
      </c>
      <c r="AW280" s="45">
        <f t="shared" si="201"/>
        <v>0</v>
      </c>
      <c r="AX280" s="45">
        <v>0</v>
      </c>
      <c r="AY280" s="45">
        <v>0</v>
      </c>
      <c r="AZ280" s="45">
        <v>0</v>
      </c>
      <c r="BA280" s="45">
        <v>0</v>
      </c>
      <c r="BB280" s="34">
        <f t="shared" si="240"/>
        <v>0</v>
      </c>
      <c r="BC280" s="149">
        <v>0</v>
      </c>
      <c r="BD280" s="37" t="s">
        <v>456</v>
      </c>
      <c r="BE280" s="45">
        <f t="shared" si="202"/>
        <v>0</v>
      </c>
      <c r="BF280" s="45">
        <f t="shared" si="203"/>
        <v>0</v>
      </c>
      <c r="BG280" s="45">
        <f t="shared" si="204"/>
        <v>0</v>
      </c>
      <c r="BH280" s="46">
        <v>0</v>
      </c>
      <c r="BI280" s="46">
        <v>0</v>
      </c>
      <c r="BJ280" s="46">
        <v>0</v>
      </c>
      <c r="BK280" s="46">
        <v>0</v>
      </c>
      <c r="BL280" s="46">
        <v>0</v>
      </c>
      <c r="BM280" s="46">
        <v>0</v>
      </c>
      <c r="BN280" s="46">
        <v>0</v>
      </c>
      <c r="BO280" s="46">
        <v>0</v>
      </c>
      <c r="BP280" s="46">
        <v>0</v>
      </c>
      <c r="BQ280" s="45">
        <f t="shared" si="205"/>
        <v>0</v>
      </c>
      <c r="BR280" s="47">
        <f t="shared" si="241"/>
        <v>0</v>
      </c>
      <c r="BS280" s="45">
        <f t="shared" si="206"/>
        <v>0</v>
      </c>
      <c r="BT280" s="45">
        <f t="shared" si="207"/>
        <v>0</v>
      </c>
      <c r="BU280" s="45">
        <f t="shared" si="208"/>
        <v>0</v>
      </c>
      <c r="BV280" s="45">
        <f t="shared" si="209"/>
        <v>0</v>
      </c>
      <c r="BW280" s="45">
        <v>0</v>
      </c>
      <c r="BX280" s="45">
        <v>0</v>
      </c>
      <c r="BY280" s="45">
        <f t="shared" si="210"/>
        <v>0</v>
      </c>
      <c r="BZ280" s="45">
        <v>0</v>
      </c>
      <c r="CA280" s="45">
        <v>0</v>
      </c>
      <c r="CB280" s="45">
        <f t="shared" si="211"/>
        <v>0</v>
      </c>
      <c r="CC280" s="45">
        <v>0</v>
      </c>
      <c r="CD280" s="45">
        <v>0</v>
      </c>
      <c r="CE280" s="45">
        <f t="shared" si="212"/>
        <v>0</v>
      </c>
      <c r="CF280" s="45">
        <v>0</v>
      </c>
      <c r="CG280" s="45">
        <v>0</v>
      </c>
      <c r="CH280" s="45">
        <v>0</v>
      </c>
      <c r="CI280" s="45">
        <v>0</v>
      </c>
      <c r="CJ280" s="48"/>
      <c r="CK280" s="48"/>
      <c r="CL280" s="45">
        <v>0</v>
      </c>
      <c r="CM280" s="45">
        <v>0</v>
      </c>
      <c r="CN280" s="45">
        <f t="shared" si="213"/>
        <v>0</v>
      </c>
      <c r="CO280" s="115" t="s">
        <v>456</v>
      </c>
      <c r="CP280" s="45">
        <f t="shared" si="214"/>
        <v>0</v>
      </c>
      <c r="CQ280" s="45">
        <f t="shared" si="215"/>
        <v>0</v>
      </c>
      <c r="CR280" s="45">
        <f t="shared" si="216"/>
        <v>0</v>
      </c>
      <c r="CS280" s="45">
        <v>0</v>
      </c>
      <c r="CT280" s="45">
        <v>0</v>
      </c>
      <c r="CU280" s="45">
        <v>0</v>
      </c>
      <c r="CV280" s="45">
        <v>0</v>
      </c>
      <c r="CW280" s="45">
        <v>0</v>
      </c>
      <c r="CX280" s="45">
        <v>0</v>
      </c>
      <c r="CY280" s="45">
        <f t="shared" si="217"/>
        <v>0</v>
      </c>
      <c r="CZ280" s="115" t="s">
        <v>456</v>
      </c>
      <c r="DA280" s="45">
        <v>0</v>
      </c>
      <c r="DB280" s="45">
        <f t="shared" si="218"/>
        <v>0</v>
      </c>
      <c r="DC280" s="37" t="s">
        <v>456</v>
      </c>
      <c r="DD280" s="45">
        <v>0</v>
      </c>
      <c r="DE280" s="45">
        <v>0</v>
      </c>
      <c r="DF280" s="45">
        <v>0</v>
      </c>
      <c r="DG280" s="45">
        <v>0</v>
      </c>
      <c r="DH280" s="48"/>
      <c r="DI280" s="48"/>
      <c r="DJ280" s="48"/>
      <c r="DK280" s="46">
        <v>0</v>
      </c>
      <c r="DL280" s="46" t="s">
        <v>392</v>
      </c>
      <c r="DM280" s="46" t="s">
        <v>392</v>
      </c>
      <c r="DN280" s="46">
        <v>13</v>
      </c>
    </row>
    <row r="281" spans="1:118" s="27" customFormat="1">
      <c r="A281" s="26" t="s">
        <v>361</v>
      </c>
      <c r="B281" s="26" t="s">
        <v>391</v>
      </c>
      <c r="C281" s="26" t="s">
        <v>34</v>
      </c>
      <c r="D281" s="46">
        <v>18</v>
      </c>
      <c r="E281" s="45">
        <f>F281+H281</f>
        <v>1</v>
      </c>
      <c r="F281" s="26">
        <v>1</v>
      </c>
      <c r="G281" s="34">
        <f>(F281/E281)*100</f>
        <v>100</v>
      </c>
      <c r="H281" s="26">
        <v>0</v>
      </c>
      <c r="I281" s="34">
        <f>(H281/E281)*100</f>
        <v>0</v>
      </c>
      <c r="J281" s="26">
        <v>1</v>
      </c>
      <c r="K281" s="34">
        <f>(J281/D281)*100</f>
        <v>5.5555555555555554</v>
      </c>
      <c r="L281" s="26">
        <v>2</v>
      </c>
      <c r="M281" s="26">
        <v>2</v>
      </c>
      <c r="N281" s="47">
        <f>(M281/D281)*100</f>
        <v>11.111111111111111</v>
      </c>
      <c r="O281" s="26">
        <v>0</v>
      </c>
      <c r="P281" s="26">
        <v>0</v>
      </c>
      <c r="Q281" s="34">
        <f>(P281/D281)*100</f>
        <v>0</v>
      </c>
      <c r="R281" s="46">
        <f>S281+U281</f>
        <v>2</v>
      </c>
      <c r="S281" s="26">
        <v>2</v>
      </c>
      <c r="T281" s="34">
        <f>(S281/R281)*100</f>
        <v>100</v>
      </c>
      <c r="U281" s="26">
        <v>0</v>
      </c>
      <c r="V281" s="34">
        <f>(U281/R281)*100</f>
        <v>0</v>
      </c>
      <c r="W281" s="46">
        <v>0</v>
      </c>
      <c r="X281" s="26">
        <v>1</v>
      </c>
      <c r="Y281" s="34">
        <f>((X281)/D281)*100</f>
        <v>5.5555555555555554</v>
      </c>
      <c r="Z281" s="46">
        <v>0</v>
      </c>
      <c r="AA281" s="34">
        <f t="shared" si="238"/>
        <v>0</v>
      </c>
      <c r="AB281" s="120" t="s">
        <v>392</v>
      </c>
      <c r="AC281" s="120" t="s">
        <v>392</v>
      </c>
      <c r="AD281" s="120" t="s">
        <v>392</v>
      </c>
      <c r="AE281" s="120" t="s">
        <v>392</v>
      </c>
      <c r="AF281" s="37" t="s">
        <v>392</v>
      </c>
      <c r="AG281" s="37" t="s">
        <v>392</v>
      </c>
      <c r="AH281" s="169">
        <v>0</v>
      </c>
      <c r="AI281" s="34">
        <f>(AH281/S281)*100</f>
        <v>0</v>
      </c>
      <c r="AJ281" s="169">
        <v>0</v>
      </c>
      <c r="AK281" s="37" t="s">
        <v>456</v>
      </c>
      <c r="AL281" s="169">
        <v>0</v>
      </c>
      <c r="AM281" s="34">
        <f>(AL281/X281)*100</f>
        <v>0</v>
      </c>
      <c r="AN281" s="169">
        <v>0</v>
      </c>
      <c r="AO281" s="37" t="s">
        <v>456</v>
      </c>
      <c r="AP281" s="45">
        <v>0</v>
      </c>
      <c r="AQ281" s="176">
        <f t="shared" si="231"/>
        <v>0</v>
      </c>
      <c r="AR281" s="45">
        <f t="shared" si="200"/>
        <v>0</v>
      </c>
      <c r="AS281" s="34">
        <f t="shared" si="239"/>
        <v>0</v>
      </c>
      <c r="AT281" s="149">
        <v>0</v>
      </c>
      <c r="AU281" s="149">
        <v>0</v>
      </c>
      <c r="AV281" s="149">
        <v>0</v>
      </c>
      <c r="AW281" s="45">
        <f t="shared" si="201"/>
        <v>0</v>
      </c>
      <c r="AX281" s="45">
        <v>0</v>
      </c>
      <c r="AY281" s="45">
        <v>0</v>
      </c>
      <c r="AZ281" s="45">
        <v>0</v>
      </c>
      <c r="BA281" s="45">
        <v>0</v>
      </c>
      <c r="BB281" s="34">
        <f t="shared" si="240"/>
        <v>0</v>
      </c>
      <c r="BC281" s="149">
        <v>0</v>
      </c>
      <c r="BD281" s="37" t="s">
        <v>456</v>
      </c>
      <c r="BE281" s="45">
        <f t="shared" si="202"/>
        <v>0</v>
      </c>
      <c r="BF281" s="45">
        <f t="shared" si="203"/>
        <v>0</v>
      </c>
      <c r="BG281" s="45">
        <f t="shared" si="204"/>
        <v>0</v>
      </c>
      <c r="BH281" s="46">
        <v>0</v>
      </c>
      <c r="BI281" s="46">
        <v>0</v>
      </c>
      <c r="BJ281" s="46">
        <v>0</v>
      </c>
      <c r="BK281" s="46">
        <v>0</v>
      </c>
      <c r="BL281" s="46">
        <v>0</v>
      </c>
      <c r="BM281" s="46">
        <v>0</v>
      </c>
      <c r="BN281" s="46">
        <v>0</v>
      </c>
      <c r="BO281" s="46">
        <v>0</v>
      </c>
      <c r="BP281" s="46">
        <v>0</v>
      </c>
      <c r="BQ281" s="45">
        <f t="shared" si="205"/>
        <v>0</v>
      </c>
      <c r="BR281" s="47">
        <f t="shared" si="241"/>
        <v>0</v>
      </c>
      <c r="BS281" s="45">
        <f t="shared" si="206"/>
        <v>0</v>
      </c>
      <c r="BT281" s="45">
        <f t="shared" si="207"/>
        <v>0</v>
      </c>
      <c r="BU281" s="45">
        <f t="shared" si="208"/>
        <v>0</v>
      </c>
      <c r="BV281" s="45">
        <f t="shared" si="209"/>
        <v>0</v>
      </c>
      <c r="BW281" s="45">
        <v>0</v>
      </c>
      <c r="BX281" s="45">
        <v>0</v>
      </c>
      <c r="BY281" s="45">
        <f t="shared" si="210"/>
        <v>0</v>
      </c>
      <c r="BZ281" s="45">
        <v>0</v>
      </c>
      <c r="CA281" s="45">
        <v>0</v>
      </c>
      <c r="CB281" s="45">
        <f t="shared" si="211"/>
        <v>0</v>
      </c>
      <c r="CC281" s="45">
        <v>0</v>
      </c>
      <c r="CD281" s="45">
        <v>0</v>
      </c>
      <c r="CE281" s="45">
        <f t="shared" si="212"/>
        <v>0</v>
      </c>
      <c r="CF281" s="45">
        <v>0</v>
      </c>
      <c r="CG281" s="45">
        <v>0</v>
      </c>
      <c r="CH281" s="45">
        <v>0</v>
      </c>
      <c r="CI281" s="45">
        <v>0</v>
      </c>
      <c r="CJ281" s="48"/>
      <c r="CK281" s="48"/>
      <c r="CL281" s="45">
        <v>0</v>
      </c>
      <c r="CM281" s="45">
        <v>0</v>
      </c>
      <c r="CN281" s="45">
        <f t="shared" si="213"/>
        <v>0</v>
      </c>
      <c r="CO281" s="115" t="s">
        <v>456</v>
      </c>
      <c r="CP281" s="45">
        <f t="shared" si="214"/>
        <v>0</v>
      </c>
      <c r="CQ281" s="45">
        <f t="shared" si="215"/>
        <v>0</v>
      </c>
      <c r="CR281" s="45">
        <f t="shared" si="216"/>
        <v>0</v>
      </c>
      <c r="CS281" s="45">
        <v>0</v>
      </c>
      <c r="CT281" s="45">
        <v>0</v>
      </c>
      <c r="CU281" s="45">
        <v>0</v>
      </c>
      <c r="CV281" s="45">
        <v>0</v>
      </c>
      <c r="CW281" s="45">
        <v>0</v>
      </c>
      <c r="CX281" s="45">
        <v>0</v>
      </c>
      <c r="CY281" s="45">
        <f t="shared" si="217"/>
        <v>0</v>
      </c>
      <c r="CZ281" s="115" t="s">
        <v>456</v>
      </c>
      <c r="DA281" s="45">
        <v>0</v>
      </c>
      <c r="DB281" s="45">
        <f t="shared" si="218"/>
        <v>0</v>
      </c>
      <c r="DC281" s="37" t="s">
        <v>456</v>
      </c>
      <c r="DD281" s="45">
        <v>0</v>
      </c>
      <c r="DE281" s="45">
        <v>0</v>
      </c>
      <c r="DF281" s="45">
        <v>0</v>
      </c>
      <c r="DG281" s="45">
        <v>0</v>
      </c>
      <c r="DH281" s="48"/>
      <c r="DI281" s="48"/>
      <c r="DJ281" s="48"/>
      <c r="DK281" s="46">
        <v>0</v>
      </c>
      <c r="DL281" s="46" t="s">
        <v>392</v>
      </c>
      <c r="DM281" s="46" t="s">
        <v>392</v>
      </c>
      <c r="DN281" s="46">
        <v>2</v>
      </c>
    </row>
    <row r="282" spans="1:118" s="27" customFormat="1">
      <c r="A282" s="26" t="s">
        <v>361</v>
      </c>
      <c r="B282" s="26" t="s">
        <v>439</v>
      </c>
      <c r="C282" s="26" t="s">
        <v>34</v>
      </c>
      <c r="D282" s="46">
        <v>12</v>
      </c>
      <c r="E282" s="45">
        <f>F282+H282</f>
        <v>0</v>
      </c>
      <c r="F282" s="46">
        <v>0</v>
      </c>
      <c r="G282" s="37" t="s">
        <v>456</v>
      </c>
      <c r="H282" s="46">
        <v>0</v>
      </c>
      <c r="I282" s="37" t="s">
        <v>456</v>
      </c>
      <c r="J282" s="46">
        <v>0</v>
      </c>
      <c r="K282" s="34">
        <f>(J282/D282)*100</f>
        <v>0</v>
      </c>
      <c r="L282" s="46">
        <v>6</v>
      </c>
      <c r="M282" s="46">
        <v>3</v>
      </c>
      <c r="N282" s="47">
        <f>(M282/D282)*100</f>
        <v>25</v>
      </c>
      <c r="O282" s="46">
        <v>1</v>
      </c>
      <c r="P282" s="46">
        <v>1</v>
      </c>
      <c r="Q282" s="34">
        <f>(P282/D282)*100</f>
        <v>8.3333333333333321</v>
      </c>
      <c r="R282" s="46">
        <f>S282+U282</f>
        <v>0</v>
      </c>
      <c r="S282" s="46">
        <v>0</v>
      </c>
      <c r="T282" s="37" t="s">
        <v>456</v>
      </c>
      <c r="U282" s="46">
        <v>0</v>
      </c>
      <c r="V282" s="37" t="s">
        <v>456</v>
      </c>
      <c r="W282" s="46">
        <v>0</v>
      </c>
      <c r="X282" s="46">
        <v>0</v>
      </c>
      <c r="Y282" s="34">
        <f>((X282)/D282)*100</f>
        <v>0</v>
      </c>
      <c r="Z282" s="46">
        <v>0</v>
      </c>
      <c r="AA282" s="34">
        <f t="shared" si="238"/>
        <v>0</v>
      </c>
      <c r="AB282" s="42"/>
      <c r="AC282" s="42"/>
      <c r="AD282" s="42"/>
      <c r="AE282" s="42"/>
      <c r="AF282" s="34"/>
      <c r="AG282" s="34"/>
      <c r="AH282" s="45">
        <v>0</v>
      </c>
      <c r="AI282" s="37" t="s">
        <v>456</v>
      </c>
      <c r="AJ282" s="45">
        <v>0</v>
      </c>
      <c r="AK282" s="37" t="s">
        <v>456</v>
      </c>
      <c r="AL282" s="45">
        <v>0</v>
      </c>
      <c r="AM282" s="37" t="s">
        <v>456</v>
      </c>
      <c r="AN282" s="45">
        <v>0</v>
      </c>
      <c r="AO282" s="37" t="s">
        <v>456</v>
      </c>
      <c r="AP282" s="45">
        <v>0</v>
      </c>
      <c r="AQ282" s="175">
        <f t="shared" si="231"/>
        <v>0</v>
      </c>
      <c r="AR282" s="45">
        <f t="shared" si="200"/>
        <v>0</v>
      </c>
      <c r="AS282" s="34">
        <f t="shared" si="239"/>
        <v>0</v>
      </c>
      <c r="AT282" s="149">
        <v>0</v>
      </c>
      <c r="AU282" s="149">
        <v>0</v>
      </c>
      <c r="AV282" s="149">
        <v>0</v>
      </c>
      <c r="AW282" s="45">
        <f t="shared" si="201"/>
        <v>0</v>
      </c>
      <c r="AX282" s="45">
        <v>0</v>
      </c>
      <c r="AY282" s="45">
        <v>0</v>
      </c>
      <c r="AZ282" s="45">
        <v>0</v>
      </c>
      <c r="BA282" s="45">
        <v>0</v>
      </c>
      <c r="BB282" s="34">
        <f t="shared" si="240"/>
        <v>0</v>
      </c>
      <c r="BC282" s="149">
        <v>0</v>
      </c>
      <c r="BD282" s="37" t="s">
        <v>456</v>
      </c>
      <c r="BE282" s="45">
        <f t="shared" si="202"/>
        <v>0</v>
      </c>
      <c r="BF282" s="45">
        <f t="shared" si="203"/>
        <v>0</v>
      </c>
      <c r="BG282" s="45">
        <f t="shared" si="204"/>
        <v>0</v>
      </c>
      <c r="BH282" s="46">
        <v>0</v>
      </c>
      <c r="BI282" s="46">
        <v>0</v>
      </c>
      <c r="BJ282" s="46">
        <v>0</v>
      </c>
      <c r="BK282" s="46">
        <v>0</v>
      </c>
      <c r="BL282" s="46">
        <v>0</v>
      </c>
      <c r="BM282" s="46">
        <v>0</v>
      </c>
      <c r="BN282" s="46">
        <v>0</v>
      </c>
      <c r="BO282" s="46">
        <v>0</v>
      </c>
      <c r="BP282" s="46">
        <v>0</v>
      </c>
      <c r="BQ282" s="45">
        <f t="shared" si="205"/>
        <v>0</v>
      </c>
      <c r="BR282" s="47">
        <f t="shared" si="241"/>
        <v>0</v>
      </c>
      <c r="BS282" s="45">
        <f t="shared" si="206"/>
        <v>0</v>
      </c>
      <c r="BT282" s="45">
        <f t="shared" si="207"/>
        <v>0</v>
      </c>
      <c r="BU282" s="45">
        <f t="shared" si="208"/>
        <v>0</v>
      </c>
      <c r="BV282" s="45">
        <f t="shared" si="209"/>
        <v>0</v>
      </c>
      <c r="BW282" s="45">
        <v>0</v>
      </c>
      <c r="BX282" s="45">
        <v>0</v>
      </c>
      <c r="BY282" s="45">
        <f t="shared" si="210"/>
        <v>0</v>
      </c>
      <c r="BZ282" s="45">
        <v>0</v>
      </c>
      <c r="CA282" s="45">
        <v>0</v>
      </c>
      <c r="CB282" s="45">
        <f t="shared" si="211"/>
        <v>0</v>
      </c>
      <c r="CC282" s="45">
        <v>0</v>
      </c>
      <c r="CD282" s="45">
        <v>0</v>
      </c>
      <c r="CE282" s="45">
        <f t="shared" si="212"/>
        <v>0</v>
      </c>
      <c r="CF282" s="45">
        <v>0</v>
      </c>
      <c r="CG282" s="45">
        <v>0</v>
      </c>
      <c r="CH282" s="45">
        <v>0</v>
      </c>
      <c r="CI282" s="45">
        <v>0</v>
      </c>
      <c r="CJ282" s="48"/>
      <c r="CK282" s="48"/>
      <c r="CL282" s="45">
        <v>0</v>
      </c>
      <c r="CM282" s="45">
        <v>0</v>
      </c>
      <c r="CN282" s="45">
        <f t="shared" si="213"/>
        <v>0</v>
      </c>
      <c r="CO282" s="115" t="s">
        <v>456</v>
      </c>
      <c r="CP282" s="45">
        <f t="shared" si="214"/>
        <v>0</v>
      </c>
      <c r="CQ282" s="45">
        <f t="shared" si="215"/>
        <v>0</v>
      </c>
      <c r="CR282" s="45">
        <f t="shared" si="216"/>
        <v>0</v>
      </c>
      <c r="CS282" s="45">
        <v>0</v>
      </c>
      <c r="CT282" s="45">
        <v>0</v>
      </c>
      <c r="CU282" s="45">
        <v>0</v>
      </c>
      <c r="CV282" s="45">
        <v>0</v>
      </c>
      <c r="CW282" s="45">
        <v>0</v>
      </c>
      <c r="CX282" s="45">
        <v>0</v>
      </c>
      <c r="CY282" s="45">
        <f t="shared" si="217"/>
        <v>0</v>
      </c>
      <c r="CZ282" s="115" t="s">
        <v>456</v>
      </c>
      <c r="DA282" s="45">
        <v>0</v>
      </c>
      <c r="DB282" s="45">
        <f t="shared" si="218"/>
        <v>0</v>
      </c>
      <c r="DC282" s="37" t="s">
        <v>456</v>
      </c>
      <c r="DD282" s="45">
        <v>0</v>
      </c>
      <c r="DE282" s="45">
        <v>0</v>
      </c>
      <c r="DF282" s="45">
        <v>0</v>
      </c>
      <c r="DG282" s="45">
        <v>0</v>
      </c>
      <c r="DH282" s="48"/>
      <c r="DI282" s="48"/>
      <c r="DJ282" s="48"/>
      <c r="DK282" s="46">
        <v>0</v>
      </c>
      <c r="DL282" s="46">
        <v>0</v>
      </c>
      <c r="DM282" s="46">
        <v>0</v>
      </c>
      <c r="DN282" s="46">
        <v>0</v>
      </c>
    </row>
    <row r="283" spans="1:118" s="27" customFormat="1">
      <c r="A283" s="26" t="s">
        <v>362</v>
      </c>
      <c r="B283" s="26" t="s">
        <v>391</v>
      </c>
      <c r="C283" s="26" t="s">
        <v>34</v>
      </c>
      <c r="D283" s="46">
        <v>17</v>
      </c>
      <c r="E283" s="45">
        <f>F283+H283</f>
        <v>1</v>
      </c>
      <c r="F283" s="26">
        <v>1</v>
      </c>
      <c r="G283" s="34">
        <f>(F283/E283)*100</f>
        <v>100</v>
      </c>
      <c r="H283" s="26">
        <v>0</v>
      </c>
      <c r="I283" s="34">
        <f>(H283/E283)*100</f>
        <v>0</v>
      </c>
      <c r="J283" s="26">
        <v>1</v>
      </c>
      <c r="K283" s="34">
        <f>(J283/D283)*100</f>
        <v>5.8823529411764701</v>
      </c>
      <c r="L283" s="26">
        <v>2</v>
      </c>
      <c r="M283" s="26">
        <v>2</v>
      </c>
      <c r="N283" s="47">
        <f>(M283/D283)*100</f>
        <v>11.76470588235294</v>
      </c>
      <c r="O283" s="26">
        <v>0</v>
      </c>
      <c r="P283" s="26">
        <v>0</v>
      </c>
      <c r="Q283" s="34">
        <f>(P283/D283)*100</f>
        <v>0</v>
      </c>
      <c r="R283" s="46">
        <f>S283+U283</f>
        <v>0</v>
      </c>
      <c r="S283" s="26">
        <v>0</v>
      </c>
      <c r="T283" s="37" t="s">
        <v>456</v>
      </c>
      <c r="U283" s="26">
        <v>0</v>
      </c>
      <c r="V283" s="37" t="s">
        <v>456</v>
      </c>
      <c r="W283" s="46">
        <v>0</v>
      </c>
      <c r="X283" s="26">
        <v>0</v>
      </c>
      <c r="Y283" s="34">
        <f>((X283)/D283)*100</f>
        <v>0</v>
      </c>
      <c r="Z283" s="46">
        <v>0</v>
      </c>
      <c r="AA283" s="34">
        <f t="shared" si="238"/>
        <v>0</v>
      </c>
      <c r="AB283" s="120" t="s">
        <v>392</v>
      </c>
      <c r="AC283" s="120" t="s">
        <v>392</v>
      </c>
      <c r="AD283" s="120" t="s">
        <v>392</v>
      </c>
      <c r="AE283" s="120" t="s">
        <v>392</v>
      </c>
      <c r="AF283" s="37" t="s">
        <v>392</v>
      </c>
      <c r="AG283" s="37" t="s">
        <v>392</v>
      </c>
      <c r="AH283" s="169">
        <v>0</v>
      </c>
      <c r="AI283" s="37" t="s">
        <v>456</v>
      </c>
      <c r="AJ283" s="169">
        <v>0</v>
      </c>
      <c r="AK283" s="37" t="s">
        <v>456</v>
      </c>
      <c r="AL283" s="169">
        <v>0</v>
      </c>
      <c r="AM283" s="37" t="s">
        <v>456</v>
      </c>
      <c r="AN283" s="169">
        <v>0</v>
      </c>
      <c r="AO283" s="37" t="s">
        <v>456</v>
      </c>
      <c r="AP283" s="45">
        <v>0</v>
      </c>
      <c r="AQ283" s="176">
        <f t="shared" si="231"/>
        <v>0</v>
      </c>
      <c r="AR283" s="45">
        <f t="shared" si="200"/>
        <v>0</v>
      </c>
      <c r="AS283" s="34">
        <f t="shared" si="239"/>
        <v>0</v>
      </c>
      <c r="AT283" s="149">
        <v>0</v>
      </c>
      <c r="AU283" s="149">
        <v>0</v>
      </c>
      <c r="AV283" s="149">
        <v>0</v>
      </c>
      <c r="AW283" s="45">
        <f t="shared" si="201"/>
        <v>0</v>
      </c>
      <c r="AX283" s="45">
        <v>0</v>
      </c>
      <c r="AY283" s="45">
        <v>0</v>
      </c>
      <c r="AZ283" s="45">
        <v>0</v>
      </c>
      <c r="BA283" s="45">
        <v>0</v>
      </c>
      <c r="BB283" s="34">
        <f t="shared" si="240"/>
        <v>0</v>
      </c>
      <c r="BC283" s="149">
        <v>0</v>
      </c>
      <c r="BD283" s="37" t="s">
        <v>456</v>
      </c>
      <c r="BE283" s="45">
        <f t="shared" si="202"/>
        <v>0</v>
      </c>
      <c r="BF283" s="45">
        <f t="shared" si="203"/>
        <v>0</v>
      </c>
      <c r="BG283" s="45">
        <f t="shared" si="204"/>
        <v>0</v>
      </c>
      <c r="BH283" s="46">
        <v>0</v>
      </c>
      <c r="BI283" s="46">
        <v>0</v>
      </c>
      <c r="BJ283" s="46">
        <v>0</v>
      </c>
      <c r="BK283" s="46">
        <v>0</v>
      </c>
      <c r="BL283" s="46">
        <v>0</v>
      </c>
      <c r="BM283" s="46">
        <v>0</v>
      </c>
      <c r="BN283" s="46">
        <v>0</v>
      </c>
      <c r="BO283" s="46">
        <v>0</v>
      </c>
      <c r="BP283" s="46">
        <v>0</v>
      </c>
      <c r="BQ283" s="45">
        <f t="shared" si="205"/>
        <v>0</v>
      </c>
      <c r="BR283" s="47">
        <f t="shared" si="241"/>
        <v>0</v>
      </c>
      <c r="BS283" s="45">
        <f t="shared" si="206"/>
        <v>0</v>
      </c>
      <c r="BT283" s="45">
        <f t="shared" si="207"/>
        <v>0</v>
      </c>
      <c r="BU283" s="45">
        <f t="shared" si="208"/>
        <v>0</v>
      </c>
      <c r="BV283" s="45">
        <f t="shared" si="209"/>
        <v>0</v>
      </c>
      <c r="BW283" s="45">
        <v>0</v>
      </c>
      <c r="BX283" s="45">
        <v>0</v>
      </c>
      <c r="BY283" s="45">
        <f t="shared" si="210"/>
        <v>0</v>
      </c>
      <c r="BZ283" s="45">
        <v>0</v>
      </c>
      <c r="CA283" s="45">
        <v>0</v>
      </c>
      <c r="CB283" s="45">
        <f t="shared" si="211"/>
        <v>0</v>
      </c>
      <c r="CC283" s="45">
        <v>0</v>
      </c>
      <c r="CD283" s="45">
        <v>0</v>
      </c>
      <c r="CE283" s="45">
        <f t="shared" si="212"/>
        <v>0</v>
      </c>
      <c r="CF283" s="45">
        <v>0</v>
      </c>
      <c r="CG283" s="45">
        <v>0</v>
      </c>
      <c r="CH283" s="45">
        <v>0</v>
      </c>
      <c r="CI283" s="45">
        <v>0</v>
      </c>
      <c r="CJ283" s="48"/>
      <c r="CK283" s="48"/>
      <c r="CL283" s="45">
        <v>0</v>
      </c>
      <c r="CM283" s="45">
        <v>0</v>
      </c>
      <c r="CN283" s="45">
        <f t="shared" si="213"/>
        <v>0</v>
      </c>
      <c r="CO283" s="115" t="s">
        <v>456</v>
      </c>
      <c r="CP283" s="45">
        <f t="shared" si="214"/>
        <v>0</v>
      </c>
      <c r="CQ283" s="45">
        <f t="shared" si="215"/>
        <v>0</v>
      </c>
      <c r="CR283" s="45">
        <f t="shared" si="216"/>
        <v>0</v>
      </c>
      <c r="CS283" s="45">
        <v>0</v>
      </c>
      <c r="CT283" s="45">
        <v>0</v>
      </c>
      <c r="CU283" s="45">
        <v>0</v>
      </c>
      <c r="CV283" s="45">
        <v>0</v>
      </c>
      <c r="CW283" s="45">
        <v>0</v>
      </c>
      <c r="CX283" s="45">
        <v>0</v>
      </c>
      <c r="CY283" s="45">
        <f t="shared" si="217"/>
        <v>0</v>
      </c>
      <c r="CZ283" s="115" t="s">
        <v>456</v>
      </c>
      <c r="DA283" s="45">
        <v>0</v>
      </c>
      <c r="DB283" s="45">
        <f t="shared" si="218"/>
        <v>0</v>
      </c>
      <c r="DC283" s="37" t="s">
        <v>456</v>
      </c>
      <c r="DD283" s="45">
        <v>0</v>
      </c>
      <c r="DE283" s="45">
        <v>0</v>
      </c>
      <c r="DF283" s="45">
        <v>0</v>
      </c>
      <c r="DG283" s="45">
        <v>0</v>
      </c>
      <c r="DH283" s="48"/>
      <c r="DI283" s="48"/>
      <c r="DJ283" s="48"/>
      <c r="DK283" s="46">
        <v>0</v>
      </c>
      <c r="DL283" s="46" t="s">
        <v>392</v>
      </c>
      <c r="DM283" s="46" t="s">
        <v>392</v>
      </c>
      <c r="DN283" s="46">
        <v>0</v>
      </c>
    </row>
    <row r="284" spans="1:118" s="27" customFormat="1">
      <c r="A284" s="26" t="s">
        <v>362</v>
      </c>
      <c r="B284" s="26" t="s">
        <v>447</v>
      </c>
      <c r="C284" s="26" t="s">
        <v>34</v>
      </c>
      <c r="D284" s="46">
        <v>71</v>
      </c>
      <c r="E284" s="169" t="s">
        <v>392</v>
      </c>
      <c r="F284" s="26" t="s">
        <v>392</v>
      </c>
      <c r="G284" s="37" t="s">
        <v>456</v>
      </c>
      <c r="H284" s="26" t="s">
        <v>392</v>
      </c>
      <c r="I284" s="37" t="s">
        <v>456</v>
      </c>
      <c r="J284" s="26" t="s">
        <v>392</v>
      </c>
      <c r="K284" s="37" t="s">
        <v>456</v>
      </c>
      <c r="L284" s="26" t="s">
        <v>392</v>
      </c>
      <c r="M284" s="26" t="s">
        <v>392</v>
      </c>
      <c r="N284" s="115" t="s">
        <v>456</v>
      </c>
      <c r="O284" s="26" t="s">
        <v>392</v>
      </c>
      <c r="P284" s="26" t="s">
        <v>392</v>
      </c>
      <c r="Q284" s="37" t="s">
        <v>456</v>
      </c>
      <c r="R284" s="26" t="s">
        <v>392</v>
      </c>
      <c r="S284" s="26" t="s">
        <v>392</v>
      </c>
      <c r="T284" s="37" t="s">
        <v>456</v>
      </c>
      <c r="U284" s="26" t="s">
        <v>392</v>
      </c>
      <c r="V284" s="37" t="s">
        <v>456</v>
      </c>
      <c r="W284" s="46">
        <v>0</v>
      </c>
      <c r="X284" s="26" t="s">
        <v>392</v>
      </c>
      <c r="Y284" s="37" t="s">
        <v>456</v>
      </c>
      <c r="Z284" s="46">
        <v>0</v>
      </c>
      <c r="AA284" s="34">
        <f t="shared" si="238"/>
        <v>0</v>
      </c>
      <c r="AB284" s="26" t="s">
        <v>392</v>
      </c>
      <c r="AC284" s="26" t="s">
        <v>392</v>
      </c>
      <c r="AD284" s="26" t="s">
        <v>392</v>
      </c>
      <c r="AE284" s="26" t="s">
        <v>392</v>
      </c>
      <c r="AF284" s="26" t="s">
        <v>392</v>
      </c>
      <c r="AG284" s="26" t="s">
        <v>392</v>
      </c>
      <c r="AH284" s="26" t="s">
        <v>392</v>
      </c>
      <c r="AI284" s="37" t="s">
        <v>456</v>
      </c>
      <c r="AJ284" s="26" t="s">
        <v>392</v>
      </c>
      <c r="AK284" s="37" t="s">
        <v>456</v>
      </c>
      <c r="AL284" s="26" t="s">
        <v>392</v>
      </c>
      <c r="AM284" s="37" t="s">
        <v>456</v>
      </c>
      <c r="AN284" s="26" t="s">
        <v>392</v>
      </c>
      <c r="AO284" s="37" t="s">
        <v>456</v>
      </c>
      <c r="AP284" s="45">
        <v>0</v>
      </c>
      <c r="AQ284" s="183">
        <f t="shared" si="231"/>
        <v>0</v>
      </c>
      <c r="AR284" s="45">
        <f t="shared" si="200"/>
        <v>0</v>
      </c>
      <c r="AS284" s="34">
        <f t="shared" si="239"/>
        <v>0</v>
      </c>
      <c r="AT284" s="149">
        <v>0</v>
      </c>
      <c r="AU284" s="149">
        <v>0</v>
      </c>
      <c r="AV284" s="149">
        <v>0</v>
      </c>
      <c r="AW284" s="45">
        <f t="shared" si="201"/>
        <v>0</v>
      </c>
      <c r="AX284" s="45">
        <v>0</v>
      </c>
      <c r="AY284" s="45">
        <v>0</v>
      </c>
      <c r="AZ284" s="45">
        <v>0</v>
      </c>
      <c r="BA284" s="45">
        <v>0</v>
      </c>
      <c r="BB284" s="34">
        <f t="shared" si="240"/>
        <v>0</v>
      </c>
      <c r="BC284" s="149">
        <v>0</v>
      </c>
      <c r="BD284" s="37" t="s">
        <v>456</v>
      </c>
      <c r="BE284" s="45">
        <f t="shared" si="202"/>
        <v>0</v>
      </c>
      <c r="BF284" s="45">
        <f t="shared" si="203"/>
        <v>0</v>
      </c>
      <c r="BG284" s="45">
        <f t="shared" si="204"/>
        <v>0</v>
      </c>
      <c r="BH284" s="46">
        <v>0</v>
      </c>
      <c r="BI284" s="46">
        <v>0</v>
      </c>
      <c r="BJ284" s="46">
        <v>0</v>
      </c>
      <c r="BK284" s="46">
        <v>0</v>
      </c>
      <c r="BL284" s="46">
        <v>0</v>
      </c>
      <c r="BM284" s="46">
        <v>0</v>
      </c>
      <c r="BN284" s="46">
        <v>0</v>
      </c>
      <c r="BO284" s="46">
        <v>0</v>
      </c>
      <c r="BP284" s="46">
        <v>0</v>
      </c>
      <c r="BQ284" s="45">
        <f t="shared" si="205"/>
        <v>0</v>
      </c>
      <c r="BR284" s="47">
        <f t="shared" si="241"/>
        <v>0</v>
      </c>
      <c r="BS284" s="45">
        <f t="shared" si="206"/>
        <v>0</v>
      </c>
      <c r="BT284" s="45">
        <f t="shared" si="207"/>
        <v>0</v>
      </c>
      <c r="BU284" s="45">
        <f t="shared" si="208"/>
        <v>0</v>
      </c>
      <c r="BV284" s="45">
        <f t="shared" si="209"/>
        <v>0</v>
      </c>
      <c r="BW284" s="45">
        <v>0</v>
      </c>
      <c r="BX284" s="45">
        <v>0</v>
      </c>
      <c r="BY284" s="45">
        <f t="shared" si="210"/>
        <v>0</v>
      </c>
      <c r="BZ284" s="45">
        <v>0</v>
      </c>
      <c r="CA284" s="45">
        <v>0</v>
      </c>
      <c r="CB284" s="45">
        <f t="shared" si="211"/>
        <v>0</v>
      </c>
      <c r="CC284" s="45">
        <v>0</v>
      </c>
      <c r="CD284" s="45">
        <v>0</v>
      </c>
      <c r="CE284" s="45">
        <f t="shared" si="212"/>
        <v>0</v>
      </c>
      <c r="CF284" s="45">
        <v>0</v>
      </c>
      <c r="CG284" s="45">
        <v>0</v>
      </c>
      <c r="CH284" s="45">
        <v>0</v>
      </c>
      <c r="CI284" s="45">
        <v>0</v>
      </c>
      <c r="CJ284" s="48"/>
      <c r="CK284" s="48"/>
      <c r="CL284" s="45">
        <v>0</v>
      </c>
      <c r="CM284" s="45">
        <v>0</v>
      </c>
      <c r="CN284" s="45">
        <f t="shared" si="213"/>
        <v>0</v>
      </c>
      <c r="CO284" s="115" t="s">
        <v>456</v>
      </c>
      <c r="CP284" s="45">
        <f t="shared" si="214"/>
        <v>0</v>
      </c>
      <c r="CQ284" s="45">
        <f t="shared" si="215"/>
        <v>0</v>
      </c>
      <c r="CR284" s="45">
        <f t="shared" si="216"/>
        <v>0</v>
      </c>
      <c r="CS284" s="45">
        <v>0</v>
      </c>
      <c r="CT284" s="45">
        <v>0</v>
      </c>
      <c r="CU284" s="45">
        <v>0</v>
      </c>
      <c r="CV284" s="45">
        <v>0</v>
      </c>
      <c r="CW284" s="45">
        <v>0</v>
      </c>
      <c r="CX284" s="45">
        <v>0</v>
      </c>
      <c r="CY284" s="45">
        <f t="shared" si="217"/>
        <v>0</v>
      </c>
      <c r="CZ284" s="115" t="s">
        <v>456</v>
      </c>
      <c r="DA284" s="45">
        <v>0</v>
      </c>
      <c r="DB284" s="45">
        <f t="shared" si="218"/>
        <v>0</v>
      </c>
      <c r="DC284" s="37" t="s">
        <v>456</v>
      </c>
      <c r="DD284" s="45">
        <v>0</v>
      </c>
      <c r="DE284" s="45">
        <v>0</v>
      </c>
      <c r="DF284" s="45">
        <v>0</v>
      </c>
      <c r="DG284" s="45">
        <v>0</v>
      </c>
      <c r="DH284" s="48"/>
      <c r="DI284" s="48"/>
      <c r="DJ284" s="48"/>
      <c r="DK284" s="46">
        <v>0</v>
      </c>
      <c r="DL284" s="46">
        <v>0</v>
      </c>
      <c r="DM284" s="46">
        <v>0</v>
      </c>
      <c r="DN284" s="46">
        <v>0</v>
      </c>
    </row>
    <row r="285" spans="1:118" s="27" customFormat="1">
      <c r="A285" s="26" t="s">
        <v>363</v>
      </c>
      <c r="B285" s="26" t="s">
        <v>391</v>
      </c>
      <c r="C285" s="26" t="s">
        <v>32</v>
      </c>
      <c r="D285" s="46">
        <v>88</v>
      </c>
      <c r="E285" s="45">
        <f t="shared" ref="E285:E303" si="242">F285+H285</f>
        <v>3</v>
      </c>
      <c r="F285" s="26">
        <v>3</v>
      </c>
      <c r="G285" s="34">
        <f t="shared" ref="G285:G292" si="243">(F285/E285)*100</f>
        <v>100</v>
      </c>
      <c r="H285" s="26">
        <v>0</v>
      </c>
      <c r="I285" s="34">
        <f t="shared" ref="I285:I292" si="244">(H285/E285)*100</f>
        <v>0</v>
      </c>
      <c r="J285" s="26">
        <v>3</v>
      </c>
      <c r="K285" s="34">
        <f t="shared" ref="K285:K303" si="245">(J285/D285)*100</f>
        <v>3.4090909090909087</v>
      </c>
      <c r="L285" s="26">
        <v>19</v>
      </c>
      <c r="M285" s="26">
        <v>11</v>
      </c>
      <c r="N285" s="47">
        <f t="shared" ref="N285:N303" si="246">(M285/D285)*100</f>
        <v>12.5</v>
      </c>
      <c r="O285" s="26">
        <v>1</v>
      </c>
      <c r="P285" s="26">
        <v>1</v>
      </c>
      <c r="Q285" s="34">
        <f t="shared" ref="Q285:Q303" si="247">(P285/D285)*100</f>
        <v>1.1363636363636365</v>
      </c>
      <c r="R285" s="46">
        <f t="shared" ref="R285:R303" si="248">S285+U285</f>
        <v>2</v>
      </c>
      <c r="S285" s="26">
        <v>2</v>
      </c>
      <c r="T285" s="34">
        <f>(S285/R285)*100</f>
        <v>100</v>
      </c>
      <c r="U285" s="26">
        <v>0</v>
      </c>
      <c r="V285" s="34">
        <f>(U285/R285)*100</f>
        <v>0</v>
      </c>
      <c r="W285" s="46">
        <v>0</v>
      </c>
      <c r="X285" s="26">
        <v>2</v>
      </c>
      <c r="Y285" s="34">
        <f t="shared" ref="Y285:Y303" si="249">((X285)/D285)*100</f>
        <v>2.2727272727272729</v>
      </c>
      <c r="Z285" s="46">
        <v>0</v>
      </c>
      <c r="AA285" s="34">
        <f t="shared" si="238"/>
        <v>0</v>
      </c>
      <c r="AB285" s="120" t="s">
        <v>392</v>
      </c>
      <c r="AC285" s="120" t="s">
        <v>392</v>
      </c>
      <c r="AD285" s="120" t="s">
        <v>392</v>
      </c>
      <c r="AE285" s="120" t="s">
        <v>392</v>
      </c>
      <c r="AF285" s="37" t="s">
        <v>392</v>
      </c>
      <c r="AG285" s="37" t="s">
        <v>392</v>
      </c>
      <c r="AH285" s="169">
        <v>0</v>
      </c>
      <c r="AI285" s="34">
        <f>(AH285/S285)*100</f>
        <v>0</v>
      </c>
      <c r="AJ285" s="169">
        <v>0</v>
      </c>
      <c r="AK285" s="37" t="s">
        <v>456</v>
      </c>
      <c r="AL285" s="169">
        <v>0</v>
      </c>
      <c r="AM285" s="34">
        <f>(AL285/X285)*100</f>
        <v>0</v>
      </c>
      <c r="AN285" s="169">
        <v>0</v>
      </c>
      <c r="AO285" s="37" t="s">
        <v>456</v>
      </c>
      <c r="AP285" s="45">
        <v>0</v>
      </c>
      <c r="AQ285" s="175">
        <f t="shared" si="231"/>
        <v>0</v>
      </c>
      <c r="AR285" s="45">
        <f t="shared" si="200"/>
        <v>0</v>
      </c>
      <c r="AS285" s="34">
        <f t="shared" si="239"/>
        <v>0</v>
      </c>
      <c r="AT285" s="149">
        <v>0</v>
      </c>
      <c r="AU285" s="149">
        <v>0</v>
      </c>
      <c r="AV285" s="149">
        <v>0</v>
      </c>
      <c r="AW285" s="45">
        <f t="shared" si="201"/>
        <v>0</v>
      </c>
      <c r="AX285" s="45">
        <v>0</v>
      </c>
      <c r="AY285" s="45">
        <v>0</v>
      </c>
      <c r="AZ285" s="45">
        <v>0</v>
      </c>
      <c r="BA285" s="45">
        <v>0</v>
      </c>
      <c r="BB285" s="34">
        <f t="shared" si="240"/>
        <v>0</v>
      </c>
      <c r="BC285" s="149">
        <v>0</v>
      </c>
      <c r="BD285" s="37" t="s">
        <v>456</v>
      </c>
      <c r="BE285" s="45">
        <f t="shared" si="202"/>
        <v>0</v>
      </c>
      <c r="BF285" s="45">
        <f t="shared" si="203"/>
        <v>0</v>
      </c>
      <c r="BG285" s="45">
        <f t="shared" si="204"/>
        <v>0</v>
      </c>
      <c r="BH285" s="46">
        <v>0</v>
      </c>
      <c r="BI285" s="46">
        <v>0</v>
      </c>
      <c r="BJ285" s="46">
        <v>0</v>
      </c>
      <c r="BK285" s="46">
        <v>0</v>
      </c>
      <c r="BL285" s="46">
        <v>0</v>
      </c>
      <c r="BM285" s="46">
        <v>0</v>
      </c>
      <c r="BN285" s="46">
        <v>0</v>
      </c>
      <c r="BO285" s="46">
        <v>0</v>
      </c>
      <c r="BP285" s="46">
        <v>0</v>
      </c>
      <c r="BQ285" s="45">
        <f t="shared" si="205"/>
        <v>0</v>
      </c>
      <c r="BR285" s="47">
        <f t="shared" si="241"/>
        <v>0</v>
      </c>
      <c r="BS285" s="45">
        <f t="shared" si="206"/>
        <v>0</v>
      </c>
      <c r="BT285" s="45">
        <f t="shared" si="207"/>
        <v>0</v>
      </c>
      <c r="BU285" s="45">
        <f t="shared" si="208"/>
        <v>0</v>
      </c>
      <c r="BV285" s="45">
        <f t="shared" si="209"/>
        <v>0</v>
      </c>
      <c r="BW285" s="45">
        <v>0</v>
      </c>
      <c r="BX285" s="45">
        <v>0</v>
      </c>
      <c r="BY285" s="45">
        <f t="shared" si="210"/>
        <v>0</v>
      </c>
      <c r="BZ285" s="45">
        <v>0</v>
      </c>
      <c r="CA285" s="45">
        <v>0</v>
      </c>
      <c r="CB285" s="45">
        <f t="shared" si="211"/>
        <v>0</v>
      </c>
      <c r="CC285" s="45">
        <v>0</v>
      </c>
      <c r="CD285" s="45">
        <v>0</v>
      </c>
      <c r="CE285" s="45">
        <f t="shared" si="212"/>
        <v>0</v>
      </c>
      <c r="CF285" s="45">
        <v>0</v>
      </c>
      <c r="CG285" s="45">
        <v>0</v>
      </c>
      <c r="CH285" s="45">
        <v>0</v>
      </c>
      <c r="CI285" s="45">
        <v>0</v>
      </c>
      <c r="CJ285" s="48"/>
      <c r="CK285" s="48"/>
      <c r="CL285" s="45">
        <v>0</v>
      </c>
      <c r="CM285" s="45">
        <v>0</v>
      </c>
      <c r="CN285" s="45">
        <f t="shared" si="213"/>
        <v>0</v>
      </c>
      <c r="CO285" s="115" t="s">
        <v>456</v>
      </c>
      <c r="CP285" s="45">
        <f t="shared" si="214"/>
        <v>0</v>
      </c>
      <c r="CQ285" s="45">
        <f t="shared" si="215"/>
        <v>0</v>
      </c>
      <c r="CR285" s="45">
        <f t="shared" si="216"/>
        <v>0</v>
      </c>
      <c r="CS285" s="45">
        <v>0</v>
      </c>
      <c r="CT285" s="45">
        <v>0</v>
      </c>
      <c r="CU285" s="45">
        <v>0</v>
      </c>
      <c r="CV285" s="45">
        <v>0</v>
      </c>
      <c r="CW285" s="45">
        <v>0</v>
      </c>
      <c r="CX285" s="45">
        <v>0</v>
      </c>
      <c r="CY285" s="45">
        <f t="shared" si="217"/>
        <v>0</v>
      </c>
      <c r="CZ285" s="115" t="s">
        <v>456</v>
      </c>
      <c r="DA285" s="45">
        <v>0</v>
      </c>
      <c r="DB285" s="45">
        <f t="shared" si="218"/>
        <v>0</v>
      </c>
      <c r="DC285" s="37" t="s">
        <v>456</v>
      </c>
      <c r="DD285" s="45">
        <v>0</v>
      </c>
      <c r="DE285" s="45">
        <v>0</v>
      </c>
      <c r="DF285" s="45">
        <v>0</v>
      </c>
      <c r="DG285" s="45">
        <v>0</v>
      </c>
      <c r="DH285" s="48"/>
      <c r="DI285" s="48"/>
      <c r="DJ285" s="48"/>
      <c r="DK285" s="46">
        <v>0</v>
      </c>
      <c r="DL285" s="46" t="s">
        <v>392</v>
      </c>
      <c r="DM285" s="46" t="s">
        <v>392</v>
      </c>
      <c r="DN285" s="46">
        <v>2</v>
      </c>
    </row>
    <row r="286" spans="1:118" s="27" customFormat="1">
      <c r="A286" s="26" t="s">
        <v>364</v>
      </c>
      <c r="B286" s="26" t="s">
        <v>391</v>
      </c>
      <c r="C286" s="26" t="s">
        <v>19</v>
      </c>
      <c r="D286" s="46">
        <v>125</v>
      </c>
      <c r="E286" s="45">
        <f t="shared" si="242"/>
        <v>4</v>
      </c>
      <c r="F286" s="26">
        <v>4</v>
      </c>
      <c r="G286" s="34">
        <f t="shared" si="243"/>
        <v>100</v>
      </c>
      <c r="H286" s="26">
        <v>0</v>
      </c>
      <c r="I286" s="34">
        <f t="shared" si="244"/>
        <v>0</v>
      </c>
      <c r="J286" s="26">
        <v>4</v>
      </c>
      <c r="K286" s="34">
        <f t="shared" si="245"/>
        <v>3.2</v>
      </c>
      <c r="L286" s="26">
        <v>15</v>
      </c>
      <c r="M286" s="26">
        <v>11</v>
      </c>
      <c r="N286" s="47">
        <f t="shared" si="246"/>
        <v>8.7999999999999989</v>
      </c>
      <c r="O286" s="26">
        <v>0</v>
      </c>
      <c r="P286" s="26">
        <v>0</v>
      </c>
      <c r="Q286" s="34">
        <f t="shared" si="247"/>
        <v>0</v>
      </c>
      <c r="R286" s="46">
        <f t="shared" si="248"/>
        <v>0</v>
      </c>
      <c r="S286" s="26">
        <v>0</v>
      </c>
      <c r="T286" s="37" t="s">
        <v>456</v>
      </c>
      <c r="U286" s="26">
        <v>0</v>
      </c>
      <c r="V286" s="37" t="s">
        <v>456</v>
      </c>
      <c r="W286" s="46">
        <v>0</v>
      </c>
      <c r="X286" s="26">
        <v>0</v>
      </c>
      <c r="Y286" s="34">
        <f t="shared" si="249"/>
        <v>0</v>
      </c>
      <c r="Z286" s="46">
        <v>0</v>
      </c>
      <c r="AA286" s="34">
        <f t="shared" si="238"/>
        <v>0</v>
      </c>
      <c r="AB286" s="120" t="s">
        <v>392</v>
      </c>
      <c r="AC286" s="120" t="s">
        <v>392</v>
      </c>
      <c r="AD286" s="120" t="s">
        <v>392</v>
      </c>
      <c r="AE286" s="120" t="s">
        <v>392</v>
      </c>
      <c r="AF286" s="37" t="s">
        <v>392</v>
      </c>
      <c r="AG286" s="37" t="s">
        <v>392</v>
      </c>
      <c r="AH286" s="169">
        <v>0</v>
      </c>
      <c r="AI286" s="37" t="s">
        <v>456</v>
      </c>
      <c r="AJ286" s="169">
        <v>0</v>
      </c>
      <c r="AK286" s="37" t="s">
        <v>456</v>
      </c>
      <c r="AL286" s="169">
        <v>0</v>
      </c>
      <c r="AM286" s="37" t="s">
        <v>456</v>
      </c>
      <c r="AN286" s="169">
        <v>0</v>
      </c>
      <c r="AO286" s="37" t="s">
        <v>456</v>
      </c>
      <c r="AP286" s="45">
        <v>0</v>
      </c>
      <c r="AQ286" s="176">
        <f t="shared" si="231"/>
        <v>0</v>
      </c>
      <c r="AR286" s="45">
        <f t="shared" si="200"/>
        <v>1</v>
      </c>
      <c r="AS286" s="34">
        <f t="shared" si="239"/>
        <v>0.8</v>
      </c>
      <c r="AT286" s="149">
        <v>0</v>
      </c>
      <c r="AU286" s="149">
        <v>1</v>
      </c>
      <c r="AV286" s="149">
        <v>0</v>
      </c>
      <c r="AW286" s="45">
        <f t="shared" si="201"/>
        <v>1</v>
      </c>
      <c r="AX286" s="45">
        <v>0</v>
      </c>
      <c r="AY286" s="45">
        <v>1</v>
      </c>
      <c r="AZ286" s="45">
        <v>0</v>
      </c>
      <c r="BA286" s="45">
        <v>1</v>
      </c>
      <c r="BB286" s="34">
        <f t="shared" si="240"/>
        <v>0.8</v>
      </c>
      <c r="BC286" s="149">
        <v>0</v>
      </c>
      <c r="BD286" s="34">
        <f>(BC286/BA286)*100</f>
        <v>0</v>
      </c>
      <c r="BE286" s="45">
        <f t="shared" si="202"/>
        <v>0</v>
      </c>
      <c r="BF286" s="45">
        <f t="shared" si="203"/>
        <v>1</v>
      </c>
      <c r="BG286" s="45">
        <f t="shared" si="204"/>
        <v>0</v>
      </c>
      <c r="BH286" s="46">
        <v>0</v>
      </c>
      <c r="BI286" s="46">
        <v>0</v>
      </c>
      <c r="BJ286" s="46">
        <v>0</v>
      </c>
      <c r="BK286" s="46">
        <v>0</v>
      </c>
      <c r="BL286" s="46">
        <v>1</v>
      </c>
      <c r="BM286" s="46">
        <v>0</v>
      </c>
      <c r="BN286" s="46">
        <v>0</v>
      </c>
      <c r="BO286" s="46">
        <v>0</v>
      </c>
      <c r="BP286" s="46">
        <v>0</v>
      </c>
      <c r="BQ286" s="45">
        <f t="shared" si="205"/>
        <v>0</v>
      </c>
      <c r="BR286" s="47">
        <f t="shared" si="241"/>
        <v>0</v>
      </c>
      <c r="BS286" s="45">
        <f t="shared" si="206"/>
        <v>0</v>
      </c>
      <c r="BT286" s="45">
        <f t="shared" si="207"/>
        <v>0</v>
      </c>
      <c r="BU286" s="45">
        <f t="shared" si="208"/>
        <v>0</v>
      </c>
      <c r="BV286" s="45">
        <f t="shared" si="209"/>
        <v>0</v>
      </c>
      <c r="BW286" s="45">
        <v>0</v>
      </c>
      <c r="BX286" s="45">
        <v>0</v>
      </c>
      <c r="BY286" s="45">
        <f t="shared" si="210"/>
        <v>0</v>
      </c>
      <c r="BZ286" s="45">
        <v>0</v>
      </c>
      <c r="CA286" s="45">
        <v>0</v>
      </c>
      <c r="CB286" s="45">
        <f t="shared" si="211"/>
        <v>0</v>
      </c>
      <c r="CC286" s="45">
        <v>0</v>
      </c>
      <c r="CD286" s="45">
        <v>0</v>
      </c>
      <c r="CE286" s="45">
        <f t="shared" si="212"/>
        <v>0</v>
      </c>
      <c r="CF286" s="45">
        <v>0</v>
      </c>
      <c r="CG286" s="45">
        <v>0</v>
      </c>
      <c r="CH286" s="45">
        <v>0</v>
      </c>
      <c r="CI286" s="45">
        <v>0</v>
      </c>
      <c r="CJ286" s="48"/>
      <c r="CK286" s="48"/>
      <c r="CL286" s="45">
        <v>0</v>
      </c>
      <c r="CM286" s="45">
        <v>0</v>
      </c>
      <c r="CN286" s="45">
        <f t="shared" si="213"/>
        <v>0</v>
      </c>
      <c r="CO286" s="115" t="s">
        <v>456</v>
      </c>
      <c r="CP286" s="45">
        <f t="shared" si="214"/>
        <v>0</v>
      </c>
      <c r="CQ286" s="45">
        <f t="shared" si="215"/>
        <v>0</v>
      </c>
      <c r="CR286" s="45">
        <f t="shared" si="216"/>
        <v>0</v>
      </c>
      <c r="CS286" s="45">
        <v>0</v>
      </c>
      <c r="CT286" s="45">
        <v>0</v>
      </c>
      <c r="CU286" s="45">
        <v>0</v>
      </c>
      <c r="CV286" s="45">
        <v>0</v>
      </c>
      <c r="CW286" s="45">
        <v>0</v>
      </c>
      <c r="CX286" s="45">
        <v>0</v>
      </c>
      <c r="CY286" s="45">
        <f t="shared" si="217"/>
        <v>0</v>
      </c>
      <c r="CZ286" s="115" t="s">
        <v>456</v>
      </c>
      <c r="DA286" s="45">
        <v>0</v>
      </c>
      <c r="DB286" s="45">
        <f t="shared" si="218"/>
        <v>0</v>
      </c>
      <c r="DC286" s="37" t="s">
        <v>456</v>
      </c>
      <c r="DD286" s="45">
        <v>0</v>
      </c>
      <c r="DE286" s="45">
        <v>0</v>
      </c>
      <c r="DF286" s="45">
        <v>0</v>
      </c>
      <c r="DG286" s="45">
        <v>0</v>
      </c>
      <c r="DH286" s="48"/>
      <c r="DI286" s="48"/>
      <c r="DJ286" s="48"/>
      <c r="DK286" s="46">
        <v>0</v>
      </c>
      <c r="DL286" s="46" t="s">
        <v>392</v>
      </c>
      <c r="DM286" s="46" t="s">
        <v>392</v>
      </c>
      <c r="DN286" s="46">
        <v>0</v>
      </c>
    </row>
    <row r="287" spans="1:118" s="27" customFormat="1">
      <c r="A287" s="26" t="s">
        <v>365</v>
      </c>
      <c r="B287" s="26" t="s">
        <v>391</v>
      </c>
      <c r="C287" s="26" t="s">
        <v>34</v>
      </c>
      <c r="D287" s="46">
        <v>41</v>
      </c>
      <c r="E287" s="45">
        <f t="shared" si="242"/>
        <v>2</v>
      </c>
      <c r="F287" s="26">
        <v>2</v>
      </c>
      <c r="G287" s="34">
        <f t="shared" si="243"/>
        <v>100</v>
      </c>
      <c r="H287" s="26">
        <v>0</v>
      </c>
      <c r="I287" s="34">
        <f t="shared" si="244"/>
        <v>0</v>
      </c>
      <c r="J287" s="26">
        <v>2</v>
      </c>
      <c r="K287" s="34">
        <f t="shared" si="245"/>
        <v>4.8780487804878048</v>
      </c>
      <c r="L287" s="26">
        <v>6</v>
      </c>
      <c r="M287" s="26">
        <v>4</v>
      </c>
      <c r="N287" s="47">
        <f t="shared" si="246"/>
        <v>9.7560975609756095</v>
      </c>
      <c r="O287" s="26">
        <v>0</v>
      </c>
      <c r="P287" s="26">
        <v>0</v>
      </c>
      <c r="Q287" s="34">
        <f t="shared" si="247"/>
        <v>0</v>
      </c>
      <c r="R287" s="46">
        <f t="shared" si="248"/>
        <v>0</v>
      </c>
      <c r="S287" s="26">
        <v>0</v>
      </c>
      <c r="T287" s="37" t="s">
        <v>456</v>
      </c>
      <c r="U287" s="26">
        <v>0</v>
      </c>
      <c r="V287" s="37" t="s">
        <v>456</v>
      </c>
      <c r="W287" s="46">
        <v>0</v>
      </c>
      <c r="X287" s="26">
        <v>0</v>
      </c>
      <c r="Y287" s="34">
        <f t="shared" si="249"/>
        <v>0</v>
      </c>
      <c r="Z287" s="46">
        <v>0</v>
      </c>
      <c r="AA287" s="34">
        <f t="shared" si="238"/>
        <v>0</v>
      </c>
      <c r="AB287" s="120" t="s">
        <v>392</v>
      </c>
      <c r="AC287" s="120" t="s">
        <v>392</v>
      </c>
      <c r="AD287" s="120" t="s">
        <v>392</v>
      </c>
      <c r="AE287" s="120" t="s">
        <v>392</v>
      </c>
      <c r="AF287" s="37" t="s">
        <v>392</v>
      </c>
      <c r="AG287" s="37" t="s">
        <v>392</v>
      </c>
      <c r="AH287" s="169">
        <v>0</v>
      </c>
      <c r="AI287" s="37" t="s">
        <v>456</v>
      </c>
      <c r="AJ287" s="169">
        <v>0</v>
      </c>
      <c r="AK287" s="37" t="s">
        <v>456</v>
      </c>
      <c r="AL287" s="169">
        <v>0</v>
      </c>
      <c r="AM287" s="37" t="s">
        <v>456</v>
      </c>
      <c r="AN287" s="169">
        <v>0</v>
      </c>
      <c r="AO287" s="37" t="s">
        <v>456</v>
      </c>
      <c r="AP287" s="45">
        <v>1</v>
      </c>
      <c r="AQ287" s="176">
        <f t="shared" si="231"/>
        <v>2.4390243902439024</v>
      </c>
      <c r="AR287" s="45">
        <f t="shared" si="200"/>
        <v>1</v>
      </c>
      <c r="AS287" s="34">
        <f t="shared" si="239"/>
        <v>2.4390243902439024</v>
      </c>
      <c r="AT287" s="149">
        <v>0</v>
      </c>
      <c r="AU287" s="149">
        <v>1</v>
      </c>
      <c r="AV287" s="149">
        <v>0</v>
      </c>
      <c r="AW287" s="45">
        <f t="shared" si="201"/>
        <v>1</v>
      </c>
      <c r="AX287" s="45">
        <v>0</v>
      </c>
      <c r="AY287" s="45">
        <v>1</v>
      </c>
      <c r="AZ287" s="45">
        <v>0</v>
      </c>
      <c r="BA287" s="45">
        <v>1</v>
      </c>
      <c r="BB287" s="34">
        <f t="shared" si="240"/>
        <v>2.4390243902439024</v>
      </c>
      <c r="BC287" s="149">
        <v>0</v>
      </c>
      <c r="BD287" s="34">
        <f>(BC287/BA287)*100</f>
        <v>0</v>
      </c>
      <c r="BE287" s="45">
        <f t="shared" si="202"/>
        <v>0</v>
      </c>
      <c r="BF287" s="45">
        <f t="shared" si="203"/>
        <v>0</v>
      </c>
      <c r="BG287" s="45">
        <f t="shared" si="204"/>
        <v>1</v>
      </c>
      <c r="BH287" s="46">
        <v>0</v>
      </c>
      <c r="BI287" s="46">
        <v>0</v>
      </c>
      <c r="BJ287" s="46">
        <v>0</v>
      </c>
      <c r="BK287" s="46">
        <v>0</v>
      </c>
      <c r="BL287" s="46">
        <v>0</v>
      </c>
      <c r="BM287" s="46">
        <v>1</v>
      </c>
      <c r="BN287" s="46">
        <v>0</v>
      </c>
      <c r="BO287" s="46">
        <v>0</v>
      </c>
      <c r="BP287" s="46">
        <v>0</v>
      </c>
      <c r="BQ287" s="45">
        <f t="shared" si="205"/>
        <v>0</v>
      </c>
      <c r="BR287" s="47">
        <f t="shared" si="241"/>
        <v>0</v>
      </c>
      <c r="BS287" s="45">
        <f t="shared" si="206"/>
        <v>0</v>
      </c>
      <c r="BT287" s="45">
        <f t="shared" si="207"/>
        <v>0</v>
      </c>
      <c r="BU287" s="45">
        <f t="shared" si="208"/>
        <v>0</v>
      </c>
      <c r="BV287" s="45">
        <f t="shared" si="209"/>
        <v>0</v>
      </c>
      <c r="BW287" s="45">
        <v>0</v>
      </c>
      <c r="BX287" s="45">
        <v>0</v>
      </c>
      <c r="BY287" s="45">
        <f t="shared" si="210"/>
        <v>0</v>
      </c>
      <c r="BZ287" s="45">
        <v>0</v>
      </c>
      <c r="CA287" s="45">
        <v>0</v>
      </c>
      <c r="CB287" s="45">
        <f t="shared" si="211"/>
        <v>0</v>
      </c>
      <c r="CC287" s="45">
        <v>0</v>
      </c>
      <c r="CD287" s="45">
        <v>0</v>
      </c>
      <c r="CE287" s="45">
        <f t="shared" si="212"/>
        <v>0</v>
      </c>
      <c r="CF287" s="45">
        <v>0</v>
      </c>
      <c r="CG287" s="45">
        <v>0</v>
      </c>
      <c r="CH287" s="45">
        <v>0</v>
      </c>
      <c r="CI287" s="45">
        <v>0</v>
      </c>
      <c r="CJ287" s="48"/>
      <c r="CK287" s="48"/>
      <c r="CL287" s="45">
        <v>0</v>
      </c>
      <c r="CM287" s="45">
        <v>0</v>
      </c>
      <c r="CN287" s="45">
        <f t="shared" si="213"/>
        <v>0</v>
      </c>
      <c r="CO287" s="115" t="s">
        <v>456</v>
      </c>
      <c r="CP287" s="45">
        <f t="shared" si="214"/>
        <v>0</v>
      </c>
      <c r="CQ287" s="45">
        <f t="shared" si="215"/>
        <v>0</v>
      </c>
      <c r="CR287" s="45">
        <f t="shared" si="216"/>
        <v>0</v>
      </c>
      <c r="CS287" s="45">
        <v>0</v>
      </c>
      <c r="CT287" s="45">
        <v>0</v>
      </c>
      <c r="CU287" s="45">
        <v>0</v>
      </c>
      <c r="CV287" s="45">
        <v>0</v>
      </c>
      <c r="CW287" s="45">
        <v>0</v>
      </c>
      <c r="CX287" s="45">
        <v>0</v>
      </c>
      <c r="CY287" s="45">
        <f t="shared" si="217"/>
        <v>0</v>
      </c>
      <c r="CZ287" s="115" t="s">
        <v>456</v>
      </c>
      <c r="DA287" s="45">
        <v>0</v>
      </c>
      <c r="DB287" s="45">
        <f t="shared" si="218"/>
        <v>0</v>
      </c>
      <c r="DC287" s="37" t="s">
        <v>456</v>
      </c>
      <c r="DD287" s="45">
        <v>0</v>
      </c>
      <c r="DE287" s="45">
        <v>0</v>
      </c>
      <c r="DF287" s="45">
        <v>0</v>
      </c>
      <c r="DG287" s="45">
        <v>0</v>
      </c>
      <c r="DH287" s="48"/>
      <c r="DI287" s="48"/>
      <c r="DJ287" s="48"/>
      <c r="DK287" s="46">
        <v>0</v>
      </c>
      <c r="DL287" s="46" t="s">
        <v>392</v>
      </c>
      <c r="DM287" s="46" t="s">
        <v>392</v>
      </c>
      <c r="DN287" s="46">
        <v>0</v>
      </c>
    </row>
    <row r="288" spans="1:118" s="27" customFormat="1">
      <c r="A288" s="26" t="s">
        <v>366</v>
      </c>
      <c r="B288" s="26" t="s">
        <v>391</v>
      </c>
      <c r="C288" s="26" t="s">
        <v>34</v>
      </c>
      <c r="D288" s="46">
        <v>172</v>
      </c>
      <c r="E288" s="45">
        <f t="shared" si="242"/>
        <v>10</v>
      </c>
      <c r="F288" s="26">
        <v>10</v>
      </c>
      <c r="G288" s="34">
        <f t="shared" si="243"/>
        <v>100</v>
      </c>
      <c r="H288" s="26">
        <v>0</v>
      </c>
      <c r="I288" s="34">
        <f t="shared" si="244"/>
        <v>0</v>
      </c>
      <c r="J288" s="26">
        <v>9</v>
      </c>
      <c r="K288" s="34">
        <f t="shared" si="245"/>
        <v>5.2325581395348841</v>
      </c>
      <c r="L288" s="26">
        <v>37</v>
      </c>
      <c r="M288" s="26">
        <v>25</v>
      </c>
      <c r="N288" s="47">
        <f t="shared" si="246"/>
        <v>14.534883720930234</v>
      </c>
      <c r="O288" s="26">
        <v>2</v>
      </c>
      <c r="P288" s="26">
        <v>2</v>
      </c>
      <c r="Q288" s="34">
        <f t="shared" si="247"/>
        <v>1.1627906976744187</v>
      </c>
      <c r="R288" s="46">
        <f t="shared" si="248"/>
        <v>6</v>
      </c>
      <c r="S288" s="26">
        <v>6</v>
      </c>
      <c r="T288" s="34">
        <f t="shared" ref="T288:T294" si="250">(S288/R288)*100</f>
        <v>100</v>
      </c>
      <c r="U288" s="26">
        <v>0</v>
      </c>
      <c r="V288" s="34">
        <f t="shared" ref="V288:V294" si="251">(U288/R288)*100</f>
        <v>0</v>
      </c>
      <c r="W288" s="46">
        <v>0</v>
      </c>
      <c r="X288" s="26">
        <v>5</v>
      </c>
      <c r="Y288" s="34">
        <f t="shared" si="249"/>
        <v>2.9069767441860463</v>
      </c>
      <c r="Z288" s="46">
        <v>0</v>
      </c>
      <c r="AA288" s="34">
        <f t="shared" si="238"/>
        <v>0</v>
      </c>
      <c r="AB288" s="120" t="s">
        <v>392</v>
      </c>
      <c r="AC288" s="120" t="s">
        <v>392</v>
      </c>
      <c r="AD288" s="120" t="s">
        <v>392</v>
      </c>
      <c r="AE288" s="120" t="s">
        <v>392</v>
      </c>
      <c r="AF288" s="37" t="s">
        <v>392</v>
      </c>
      <c r="AG288" s="37" t="s">
        <v>392</v>
      </c>
      <c r="AH288" s="169">
        <v>1</v>
      </c>
      <c r="AI288" s="34">
        <f t="shared" ref="AI288:AI294" si="252">(AH288/S288)*100</f>
        <v>16.666666666666664</v>
      </c>
      <c r="AJ288" s="169">
        <v>0</v>
      </c>
      <c r="AK288" s="37" t="s">
        <v>456</v>
      </c>
      <c r="AL288" s="169">
        <v>1</v>
      </c>
      <c r="AM288" s="34">
        <f t="shared" ref="AM288:AM294" si="253">(AL288/X288)*100</f>
        <v>20</v>
      </c>
      <c r="AN288" s="169">
        <v>0</v>
      </c>
      <c r="AO288" s="37" t="s">
        <v>456</v>
      </c>
      <c r="AP288" s="45">
        <v>2</v>
      </c>
      <c r="AQ288" s="175">
        <f t="shared" si="231"/>
        <v>1.1627906976744187</v>
      </c>
      <c r="AR288" s="45">
        <f t="shared" si="200"/>
        <v>1</v>
      </c>
      <c r="AS288" s="34">
        <f t="shared" si="239"/>
        <v>0.58139534883720934</v>
      </c>
      <c r="AT288" s="149">
        <v>0</v>
      </c>
      <c r="AU288" s="149">
        <v>1</v>
      </c>
      <c r="AV288" s="149">
        <v>0</v>
      </c>
      <c r="AW288" s="45">
        <f t="shared" si="201"/>
        <v>1</v>
      </c>
      <c r="AX288" s="45">
        <v>0</v>
      </c>
      <c r="AY288" s="45">
        <v>1</v>
      </c>
      <c r="AZ288" s="45">
        <v>0</v>
      </c>
      <c r="BA288" s="45">
        <v>1</v>
      </c>
      <c r="BB288" s="34">
        <f t="shared" si="240"/>
        <v>0.58139534883720934</v>
      </c>
      <c r="BC288" s="149">
        <v>0</v>
      </c>
      <c r="BD288" s="34">
        <f>(BC288/BA288)*100</f>
        <v>0</v>
      </c>
      <c r="BE288" s="45">
        <f t="shared" si="202"/>
        <v>0</v>
      </c>
      <c r="BF288" s="45">
        <f t="shared" si="203"/>
        <v>1</v>
      </c>
      <c r="BG288" s="45">
        <f t="shared" si="204"/>
        <v>0</v>
      </c>
      <c r="BH288" s="46">
        <v>0</v>
      </c>
      <c r="BI288" s="46">
        <v>0</v>
      </c>
      <c r="BJ288" s="46">
        <v>0</v>
      </c>
      <c r="BK288" s="46">
        <v>0</v>
      </c>
      <c r="BL288" s="46">
        <v>1</v>
      </c>
      <c r="BM288" s="46">
        <v>0</v>
      </c>
      <c r="BN288" s="46">
        <v>0</v>
      </c>
      <c r="BO288" s="46">
        <v>0</v>
      </c>
      <c r="BP288" s="46">
        <v>0</v>
      </c>
      <c r="BQ288" s="45">
        <f t="shared" si="205"/>
        <v>0</v>
      </c>
      <c r="BR288" s="47">
        <f t="shared" si="241"/>
        <v>0</v>
      </c>
      <c r="BS288" s="45">
        <f t="shared" si="206"/>
        <v>0</v>
      </c>
      <c r="BT288" s="45">
        <f t="shared" si="207"/>
        <v>0</v>
      </c>
      <c r="BU288" s="45">
        <f t="shared" si="208"/>
        <v>0</v>
      </c>
      <c r="BV288" s="45">
        <f t="shared" si="209"/>
        <v>0</v>
      </c>
      <c r="BW288" s="45">
        <v>0</v>
      </c>
      <c r="BX288" s="45">
        <v>0</v>
      </c>
      <c r="BY288" s="45">
        <f t="shared" si="210"/>
        <v>0</v>
      </c>
      <c r="BZ288" s="45">
        <v>0</v>
      </c>
      <c r="CA288" s="45">
        <v>0</v>
      </c>
      <c r="CB288" s="45">
        <f t="shared" si="211"/>
        <v>0</v>
      </c>
      <c r="CC288" s="45">
        <v>0</v>
      </c>
      <c r="CD288" s="45">
        <v>0</v>
      </c>
      <c r="CE288" s="45">
        <f t="shared" si="212"/>
        <v>0</v>
      </c>
      <c r="CF288" s="45">
        <v>0</v>
      </c>
      <c r="CG288" s="45">
        <v>0</v>
      </c>
      <c r="CH288" s="45">
        <v>0</v>
      </c>
      <c r="CI288" s="45">
        <v>0</v>
      </c>
      <c r="CJ288" s="48"/>
      <c r="CK288" s="48"/>
      <c r="CL288" s="45">
        <v>0</v>
      </c>
      <c r="CM288" s="45">
        <v>0</v>
      </c>
      <c r="CN288" s="45">
        <f t="shared" si="213"/>
        <v>0</v>
      </c>
      <c r="CO288" s="115" t="s">
        <v>456</v>
      </c>
      <c r="CP288" s="45">
        <f t="shared" si="214"/>
        <v>0</v>
      </c>
      <c r="CQ288" s="45">
        <f t="shared" si="215"/>
        <v>0</v>
      </c>
      <c r="CR288" s="45">
        <f t="shared" si="216"/>
        <v>0</v>
      </c>
      <c r="CS288" s="45">
        <v>0</v>
      </c>
      <c r="CT288" s="45">
        <v>0</v>
      </c>
      <c r="CU288" s="45">
        <v>0</v>
      </c>
      <c r="CV288" s="45">
        <v>0</v>
      </c>
      <c r="CW288" s="45">
        <v>0</v>
      </c>
      <c r="CX288" s="45">
        <v>0</v>
      </c>
      <c r="CY288" s="45">
        <f t="shared" si="217"/>
        <v>0</v>
      </c>
      <c r="CZ288" s="115" t="s">
        <v>456</v>
      </c>
      <c r="DA288" s="45">
        <v>0</v>
      </c>
      <c r="DB288" s="45">
        <f t="shared" si="218"/>
        <v>0</v>
      </c>
      <c r="DC288" s="37" t="s">
        <v>456</v>
      </c>
      <c r="DD288" s="45">
        <v>0</v>
      </c>
      <c r="DE288" s="45">
        <v>0</v>
      </c>
      <c r="DF288" s="45">
        <v>0</v>
      </c>
      <c r="DG288" s="45">
        <v>0</v>
      </c>
      <c r="DH288" s="48"/>
      <c r="DI288" s="48"/>
      <c r="DJ288" s="48"/>
      <c r="DK288" s="46">
        <v>0</v>
      </c>
      <c r="DL288" s="46" t="s">
        <v>392</v>
      </c>
      <c r="DM288" s="46" t="s">
        <v>392</v>
      </c>
      <c r="DN288" s="46">
        <v>6</v>
      </c>
    </row>
    <row r="289" spans="1:118" s="27" customFormat="1">
      <c r="A289" s="26" t="s">
        <v>367</v>
      </c>
      <c r="B289" s="26" t="s">
        <v>391</v>
      </c>
      <c r="C289" s="26" t="s">
        <v>32</v>
      </c>
      <c r="D289" s="46">
        <v>218</v>
      </c>
      <c r="E289" s="45">
        <f t="shared" si="242"/>
        <v>3</v>
      </c>
      <c r="F289" s="26">
        <v>2</v>
      </c>
      <c r="G289" s="34">
        <f t="shared" si="243"/>
        <v>66.666666666666657</v>
      </c>
      <c r="H289" s="26">
        <v>1</v>
      </c>
      <c r="I289" s="34">
        <f t="shared" si="244"/>
        <v>33.333333333333329</v>
      </c>
      <c r="J289" s="26">
        <v>2</v>
      </c>
      <c r="K289" s="34">
        <f t="shared" si="245"/>
        <v>0.91743119266055051</v>
      </c>
      <c r="L289" s="26">
        <v>39</v>
      </c>
      <c r="M289" s="26">
        <v>26</v>
      </c>
      <c r="N289" s="47">
        <f t="shared" si="246"/>
        <v>11.926605504587156</v>
      </c>
      <c r="O289" s="26">
        <v>0</v>
      </c>
      <c r="P289" s="26">
        <v>0</v>
      </c>
      <c r="Q289" s="34">
        <f t="shared" si="247"/>
        <v>0</v>
      </c>
      <c r="R289" s="46">
        <f t="shared" si="248"/>
        <v>7</v>
      </c>
      <c r="S289" s="26">
        <v>7</v>
      </c>
      <c r="T289" s="34">
        <f t="shared" si="250"/>
        <v>100</v>
      </c>
      <c r="U289" s="26">
        <v>0</v>
      </c>
      <c r="V289" s="34">
        <f t="shared" si="251"/>
        <v>0</v>
      </c>
      <c r="W289" s="46">
        <v>1</v>
      </c>
      <c r="X289" s="26">
        <v>7</v>
      </c>
      <c r="Y289" s="34">
        <f t="shared" si="249"/>
        <v>3.2110091743119269</v>
      </c>
      <c r="Z289" s="46">
        <v>1</v>
      </c>
      <c r="AA289" s="34">
        <f t="shared" si="238"/>
        <v>0.45871559633027525</v>
      </c>
      <c r="AB289" s="120" t="s">
        <v>392</v>
      </c>
      <c r="AC289" s="120" t="s">
        <v>392</v>
      </c>
      <c r="AD289" s="120" t="s">
        <v>392</v>
      </c>
      <c r="AE289" s="120" t="s">
        <v>392</v>
      </c>
      <c r="AF289" s="37" t="s">
        <v>392</v>
      </c>
      <c r="AG289" s="37" t="s">
        <v>392</v>
      </c>
      <c r="AH289" s="169">
        <v>2</v>
      </c>
      <c r="AI289" s="34">
        <f t="shared" si="252"/>
        <v>28.571428571428569</v>
      </c>
      <c r="AJ289" s="169">
        <v>1</v>
      </c>
      <c r="AK289" s="34">
        <f>(AJ289/W289)*100</f>
        <v>100</v>
      </c>
      <c r="AL289" s="169">
        <v>2</v>
      </c>
      <c r="AM289" s="34">
        <f t="shared" si="253"/>
        <v>28.571428571428569</v>
      </c>
      <c r="AN289" s="169">
        <v>1</v>
      </c>
      <c r="AO289" s="34">
        <f>(AN289/Z289)*100</f>
        <v>100</v>
      </c>
      <c r="AP289" s="45">
        <v>3</v>
      </c>
      <c r="AQ289" s="176">
        <f t="shared" si="231"/>
        <v>1.3761467889908259</v>
      </c>
      <c r="AR289" s="45">
        <f t="shared" si="200"/>
        <v>0</v>
      </c>
      <c r="AS289" s="34">
        <f t="shared" si="239"/>
        <v>0</v>
      </c>
      <c r="AT289" s="149">
        <v>0</v>
      </c>
      <c r="AU289" s="149">
        <v>0</v>
      </c>
      <c r="AV289" s="149">
        <v>0</v>
      </c>
      <c r="AW289" s="45">
        <f t="shared" si="201"/>
        <v>0</v>
      </c>
      <c r="AX289" s="45">
        <v>0</v>
      </c>
      <c r="AY289" s="45">
        <v>0</v>
      </c>
      <c r="AZ289" s="45">
        <v>0</v>
      </c>
      <c r="BA289" s="45">
        <v>0</v>
      </c>
      <c r="BB289" s="34">
        <f t="shared" si="240"/>
        <v>0</v>
      </c>
      <c r="BC289" s="149">
        <v>0</v>
      </c>
      <c r="BD289" s="37" t="s">
        <v>456</v>
      </c>
      <c r="BE289" s="45">
        <f t="shared" si="202"/>
        <v>0</v>
      </c>
      <c r="BF289" s="45">
        <f t="shared" si="203"/>
        <v>0</v>
      </c>
      <c r="BG289" s="45">
        <f t="shared" si="204"/>
        <v>0</v>
      </c>
      <c r="BH289" s="46">
        <v>0</v>
      </c>
      <c r="BI289" s="46">
        <v>0</v>
      </c>
      <c r="BJ289" s="46">
        <v>0</v>
      </c>
      <c r="BK289" s="46">
        <v>0</v>
      </c>
      <c r="BL289" s="46">
        <v>0</v>
      </c>
      <c r="BM289" s="46">
        <v>0</v>
      </c>
      <c r="BN289" s="46">
        <v>0</v>
      </c>
      <c r="BO289" s="46">
        <v>0</v>
      </c>
      <c r="BP289" s="46">
        <v>0</v>
      </c>
      <c r="BQ289" s="45">
        <f t="shared" si="205"/>
        <v>0</v>
      </c>
      <c r="BR289" s="47">
        <f t="shared" si="241"/>
        <v>0</v>
      </c>
      <c r="BS289" s="45">
        <f t="shared" si="206"/>
        <v>0</v>
      </c>
      <c r="BT289" s="45">
        <f t="shared" si="207"/>
        <v>0</v>
      </c>
      <c r="BU289" s="45">
        <f t="shared" si="208"/>
        <v>0</v>
      </c>
      <c r="BV289" s="45">
        <f t="shared" si="209"/>
        <v>0</v>
      </c>
      <c r="BW289" s="45">
        <v>0</v>
      </c>
      <c r="BX289" s="45">
        <v>0</v>
      </c>
      <c r="BY289" s="45">
        <f t="shared" si="210"/>
        <v>0</v>
      </c>
      <c r="BZ289" s="45">
        <v>0</v>
      </c>
      <c r="CA289" s="45">
        <v>0</v>
      </c>
      <c r="CB289" s="45">
        <f t="shared" si="211"/>
        <v>0</v>
      </c>
      <c r="CC289" s="45">
        <v>0</v>
      </c>
      <c r="CD289" s="45">
        <v>0</v>
      </c>
      <c r="CE289" s="45">
        <f t="shared" si="212"/>
        <v>0</v>
      </c>
      <c r="CF289" s="45">
        <v>0</v>
      </c>
      <c r="CG289" s="45">
        <v>0</v>
      </c>
      <c r="CH289" s="45">
        <v>0</v>
      </c>
      <c r="CI289" s="45">
        <v>0</v>
      </c>
      <c r="CJ289" s="48"/>
      <c r="CK289" s="48"/>
      <c r="CL289" s="45">
        <v>0</v>
      </c>
      <c r="CM289" s="45">
        <v>0</v>
      </c>
      <c r="CN289" s="45">
        <f t="shared" si="213"/>
        <v>0</v>
      </c>
      <c r="CO289" s="115" t="s">
        <v>456</v>
      </c>
      <c r="CP289" s="45">
        <f t="shared" si="214"/>
        <v>0</v>
      </c>
      <c r="CQ289" s="45">
        <f t="shared" si="215"/>
        <v>0</v>
      </c>
      <c r="CR289" s="45">
        <f t="shared" si="216"/>
        <v>0</v>
      </c>
      <c r="CS289" s="45">
        <v>0</v>
      </c>
      <c r="CT289" s="45">
        <v>0</v>
      </c>
      <c r="CU289" s="45">
        <v>0</v>
      </c>
      <c r="CV289" s="45">
        <v>0</v>
      </c>
      <c r="CW289" s="45">
        <v>0</v>
      </c>
      <c r="CX289" s="45">
        <v>0</v>
      </c>
      <c r="CY289" s="45">
        <f t="shared" si="217"/>
        <v>0</v>
      </c>
      <c r="CZ289" s="115" t="s">
        <v>456</v>
      </c>
      <c r="DA289" s="45">
        <v>0</v>
      </c>
      <c r="DB289" s="45">
        <f t="shared" si="218"/>
        <v>0</v>
      </c>
      <c r="DC289" s="37" t="s">
        <v>456</v>
      </c>
      <c r="DD289" s="45">
        <v>0</v>
      </c>
      <c r="DE289" s="45">
        <v>0</v>
      </c>
      <c r="DF289" s="45">
        <v>0</v>
      </c>
      <c r="DG289" s="45">
        <v>0</v>
      </c>
      <c r="DH289" s="48"/>
      <c r="DI289" s="48"/>
      <c r="DJ289" s="48"/>
      <c r="DK289" s="46">
        <v>0</v>
      </c>
      <c r="DL289" s="46" t="s">
        <v>392</v>
      </c>
      <c r="DM289" s="46" t="s">
        <v>392</v>
      </c>
      <c r="DN289" s="46">
        <v>7</v>
      </c>
    </row>
    <row r="290" spans="1:118" s="27" customFormat="1">
      <c r="A290" s="26" t="s">
        <v>368</v>
      </c>
      <c r="B290" s="26" t="s">
        <v>391</v>
      </c>
      <c r="C290" s="26" t="s">
        <v>19</v>
      </c>
      <c r="D290" s="46">
        <v>117</v>
      </c>
      <c r="E290" s="45">
        <f t="shared" si="242"/>
        <v>8</v>
      </c>
      <c r="F290" s="26">
        <v>7</v>
      </c>
      <c r="G290" s="34">
        <f t="shared" si="243"/>
        <v>87.5</v>
      </c>
      <c r="H290" s="26">
        <v>1</v>
      </c>
      <c r="I290" s="34">
        <f t="shared" si="244"/>
        <v>12.5</v>
      </c>
      <c r="J290" s="26">
        <v>7</v>
      </c>
      <c r="K290" s="34">
        <f t="shared" si="245"/>
        <v>5.982905982905983</v>
      </c>
      <c r="L290" s="26">
        <v>21</v>
      </c>
      <c r="M290" s="26">
        <v>12</v>
      </c>
      <c r="N290" s="47">
        <f t="shared" si="246"/>
        <v>10.256410256410255</v>
      </c>
      <c r="O290" s="26">
        <v>0</v>
      </c>
      <c r="P290" s="26">
        <v>0</v>
      </c>
      <c r="Q290" s="34">
        <f t="shared" si="247"/>
        <v>0</v>
      </c>
      <c r="R290" s="46">
        <f t="shared" si="248"/>
        <v>3</v>
      </c>
      <c r="S290" s="26">
        <v>3</v>
      </c>
      <c r="T290" s="34">
        <f t="shared" si="250"/>
        <v>100</v>
      </c>
      <c r="U290" s="26">
        <v>0</v>
      </c>
      <c r="V290" s="34">
        <f t="shared" si="251"/>
        <v>0</v>
      </c>
      <c r="W290" s="46">
        <v>0</v>
      </c>
      <c r="X290" s="26">
        <v>3</v>
      </c>
      <c r="Y290" s="34">
        <f t="shared" si="249"/>
        <v>2.5641025641025639</v>
      </c>
      <c r="Z290" s="46">
        <v>0</v>
      </c>
      <c r="AA290" s="34">
        <f t="shared" si="238"/>
        <v>0</v>
      </c>
      <c r="AB290" s="120" t="s">
        <v>392</v>
      </c>
      <c r="AC290" s="120" t="s">
        <v>392</v>
      </c>
      <c r="AD290" s="120" t="s">
        <v>392</v>
      </c>
      <c r="AE290" s="120" t="s">
        <v>392</v>
      </c>
      <c r="AF290" s="37" t="s">
        <v>392</v>
      </c>
      <c r="AG290" s="37" t="s">
        <v>392</v>
      </c>
      <c r="AH290" s="169">
        <v>0</v>
      </c>
      <c r="AI290" s="34">
        <f t="shared" si="252"/>
        <v>0</v>
      </c>
      <c r="AJ290" s="169">
        <v>0</v>
      </c>
      <c r="AK290" s="37" t="s">
        <v>456</v>
      </c>
      <c r="AL290" s="169">
        <v>0</v>
      </c>
      <c r="AM290" s="34">
        <f t="shared" si="253"/>
        <v>0</v>
      </c>
      <c r="AN290" s="169">
        <v>0</v>
      </c>
      <c r="AO290" s="37" t="s">
        <v>456</v>
      </c>
      <c r="AP290" s="45">
        <v>2</v>
      </c>
      <c r="AQ290" s="176">
        <f t="shared" si="231"/>
        <v>1.7094017094017095</v>
      </c>
      <c r="AR290" s="45">
        <f t="shared" si="200"/>
        <v>0</v>
      </c>
      <c r="AS290" s="34">
        <f t="shared" si="239"/>
        <v>0</v>
      </c>
      <c r="AT290" s="149">
        <v>0</v>
      </c>
      <c r="AU290" s="149">
        <v>0</v>
      </c>
      <c r="AV290" s="149">
        <v>0</v>
      </c>
      <c r="AW290" s="45">
        <f t="shared" si="201"/>
        <v>0</v>
      </c>
      <c r="AX290" s="45">
        <v>0</v>
      </c>
      <c r="AY290" s="45">
        <v>0</v>
      </c>
      <c r="AZ290" s="45">
        <v>0</v>
      </c>
      <c r="BA290" s="45">
        <v>0</v>
      </c>
      <c r="BB290" s="34">
        <f t="shared" si="240"/>
        <v>0</v>
      </c>
      <c r="BC290" s="149">
        <v>0</v>
      </c>
      <c r="BD290" s="37" t="s">
        <v>456</v>
      </c>
      <c r="BE290" s="45">
        <f t="shared" si="202"/>
        <v>0</v>
      </c>
      <c r="BF290" s="45">
        <f t="shared" si="203"/>
        <v>0</v>
      </c>
      <c r="BG290" s="45">
        <f t="shared" si="204"/>
        <v>0</v>
      </c>
      <c r="BH290" s="46">
        <v>0</v>
      </c>
      <c r="BI290" s="46">
        <v>0</v>
      </c>
      <c r="BJ290" s="46">
        <v>0</v>
      </c>
      <c r="BK290" s="46">
        <v>0</v>
      </c>
      <c r="BL290" s="46">
        <v>0</v>
      </c>
      <c r="BM290" s="46">
        <v>0</v>
      </c>
      <c r="BN290" s="46">
        <v>0</v>
      </c>
      <c r="BO290" s="46">
        <v>0</v>
      </c>
      <c r="BP290" s="46">
        <v>0</v>
      </c>
      <c r="BQ290" s="45">
        <f t="shared" si="205"/>
        <v>0</v>
      </c>
      <c r="BR290" s="47">
        <f t="shared" si="241"/>
        <v>0</v>
      </c>
      <c r="BS290" s="45">
        <f t="shared" si="206"/>
        <v>0</v>
      </c>
      <c r="BT290" s="45">
        <f t="shared" si="207"/>
        <v>0</v>
      </c>
      <c r="BU290" s="45">
        <f t="shared" si="208"/>
        <v>0</v>
      </c>
      <c r="BV290" s="45">
        <f t="shared" si="209"/>
        <v>0</v>
      </c>
      <c r="BW290" s="45">
        <v>0</v>
      </c>
      <c r="BX290" s="45">
        <v>0</v>
      </c>
      <c r="BY290" s="45">
        <f t="shared" si="210"/>
        <v>0</v>
      </c>
      <c r="BZ290" s="45">
        <v>0</v>
      </c>
      <c r="CA290" s="45">
        <v>0</v>
      </c>
      <c r="CB290" s="45">
        <f t="shared" si="211"/>
        <v>0</v>
      </c>
      <c r="CC290" s="45">
        <v>0</v>
      </c>
      <c r="CD290" s="45">
        <v>0</v>
      </c>
      <c r="CE290" s="45">
        <f t="shared" si="212"/>
        <v>0</v>
      </c>
      <c r="CF290" s="45">
        <v>0</v>
      </c>
      <c r="CG290" s="45">
        <v>0</v>
      </c>
      <c r="CH290" s="45">
        <v>0</v>
      </c>
      <c r="CI290" s="45">
        <v>0</v>
      </c>
      <c r="CJ290" s="48"/>
      <c r="CK290" s="48"/>
      <c r="CL290" s="45">
        <v>0</v>
      </c>
      <c r="CM290" s="45">
        <v>0</v>
      </c>
      <c r="CN290" s="45">
        <f t="shared" si="213"/>
        <v>0</v>
      </c>
      <c r="CO290" s="115" t="s">
        <v>456</v>
      </c>
      <c r="CP290" s="45">
        <f t="shared" si="214"/>
        <v>0</v>
      </c>
      <c r="CQ290" s="45">
        <f t="shared" si="215"/>
        <v>0</v>
      </c>
      <c r="CR290" s="45">
        <f t="shared" si="216"/>
        <v>0</v>
      </c>
      <c r="CS290" s="45">
        <v>0</v>
      </c>
      <c r="CT290" s="45">
        <v>0</v>
      </c>
      <c r="CU290" s="45">
        <v>0</v>
      </c>
      <c r="CV290" s="45">
        <v>0</v>
      </c>
      <c r="CW290" s="45">
        <v>0</v>
      </c>
      <c r="CX290" s="45">
        <v>0</v>
      </c>
      <c r="CY290" s="45">
        <f t="shared" si="217"/>
        <v>0</v>
      </c>
      <c r="CZ290" s="115" t="s">
        <v>456</v>
      </c>
      <c r="DA290" s="45">
        <v>0</v>
      </c>
      <c r="DB290" s="45">
        <f t="shared" si="218"/>
        <v>0</v>
      </c>
      <c r="DC290" s="37" t="s">
        <v>456</v>
      </c>
      <c r="DD290" s="45">
        <v>0</v>
      </c>
      <c r="DE290" s="45">
        <v>0</v>
      </c>
      <c r="DF290" s="45">
        <v>0</v>
      </c>
      <c r="DG290" s="45">
        <v>0</v>
      </c>
      <c r="DH290" s="48"/>
      <c r="DI290" s="48"/>
      <c r="DJ290" s="48"/>
      <c r="DK290" s="46">
        <v>0</v>
      </c>
      <c r="DL290" s="46" t="s">
        <v>392</v>
      </c>
      <c r="DM290" s="46" t="s">
        <v>392</v>
      </c>
      <c r="DN290" s="46">
        <v>3</v>
      </c>
    </row>
    <row r="291" spans="1:118" s="27" customFormat="1">
      <c r="A291" s="26" t="s">
        <v>369</v>
      </c>
      <c r="B291" s="26" t="s">
        <v>391</v>
      </c>
      <c r="C291" s="26" t="s">
        <v>34</v>
      </c>
      <c r="D291" s="46">
        <v>63</v>
      </c>
      <c r="E291" s="45">
        <f t="shared" si="242"/>
        <v>1</v>
      </c>
      <c r="F291" s="26">
        <v>1</v>
      </c>
      <c r="G291" s="34">
        <f t="shared" si="243"/>
        <v>100</v>
      </c>
      <c r="H291" s="26">
        <v>0</v>
      </c>
      <c r="I291" s="34">
        <f t="shared" si="244"/>
        <v>0</v>
      </c>
      <c r="J291" s="26">
        <v>1</v>
      </c>
      <c r="K291" s="34">
        <f t="shared" si="245"/>
        <v>1.5873015873015872</v>
      </c>
      <c r="L291" s="26">
        <v>15</v>
      </c>
      <c r="M291" s="26">
        <v>10</v>
      </c>
      <c r="N291" s="47">
        <f t="shared" si="246"/>
        <v>15.873015873015872</v>
      </c>
      <c r="O291" s="26">
        <v>3</v>
      </c>
      <c r="P291" s="26">
        <v>2</v>
      </c>
      <c r="Q291" s="34">
        <f t="shared" si="247"/>
        <v>3.1746031746031744</v>
      </c>
      <c r="R291" s="46">
        <f t="shared" si="248"/>
        <v>3</v>
      </c>
      <c r="S291" s="26">
        <v>3</v>
      </c>
      <c r="T291" s="34">
        <f t="shared" si="250"/>
        <v>100</v>
      </c>
      <c r="U291" s="26">
        <v>0</v>
      </c>
      <c r="V291" s="34">
        <f t="shared" si="251"/>
        <v>0</v>
      </c>
      <c r="W291" s="46">
        <v>0</v>
      </c>
      <c r="X291" s="26">
        <v>2</v>
      </c>
      <c r="Y291" s="34">
        <f t="shared" si="249"/>
        <v>3.1746031746031744</v>
      </c>
      <c r="Z291" s="46">
        <v>0</v>
      </c>
      <c r="AA291" s="34">
        <f t="shared" si="238"/>
        <v>0</v>
      </c>
      <c r="AB291" s="120" t="s">
        <v>392</v>
      </c>
      <c r="AC291" s="120" t="s">
        <v>392</v>
      </c>
      <c r="AD291" s="120" t="s">
        <v>392</v>
      </c>
      <c r="AE291" s="120" t="s">
        <v>392</v>
      </c>
      <c r="AF291" s="37" t="s">
        <v>392</v>
      </c>
      <c r="AG291" s="37" t="s">
        <v>392</v>
      </c>
      <c r="AH291" s="169">
        <v>2</v>
      </c>
      <c r="AI291" s="34">
        <f t="shared" si="252"/>
        <v>66.666666666666657</v>
      </c>
      <c r="AJ291" s="169">
        <v>0</v>
      </c>
      <c r="AK291" s="37" t="s">
        <v>456</v>
      </c>
      <c r="AL291" s="169">
        <v>1</v>
      </c>
      <c r="AM291" s="34">
        <f t="shared" si="253"/>
        <v>50</v>
      </c>
      <c r="AN291" s="169">
        <v>0</v>
      </c>
      <c r="AO291" s="37" t="s">
        <v>456</v>
      </c>
      <c r="AP291" s="45">
        <v>1</v>
      </c>
      <c r="AQ291" s="175">
        <f t="shared" si="231"/>
        <v>1.5873015873015872</v>
      </c>
      <c r="AR291" s="45">
        <f t="shared" si="200"/>
        <v>2</v>
      </c>
      <c r="AS291" s="34">
        <f t="shared" si="239"/>
        <v>3.1746031746031744</v>
      </c>
      <c r="AT291" s="149">
        <v>0</v>
      </c>
      <c r="AU291" s="149">
        <v>2</v>
      </c>
      <c r="AV291" s="149">
        <v>0</v>
      </c>
      <c r="AW291" s="45">
        <f t="shared" si="201"/>
        <v>2</v>
      </c>
      <c r="AX291" s="45">
        <v>0</v>
      </c>
      <c r="AY291" s="45">
        <v>2</v>
      </c>
      <c r="AZ291" s="45">
        <v>0</v>
      </c>
      <c r="BA291" s="45">
        <v>2</v>
      </c>
      <c r="BB291" s="34">
        <f t="shared" si="240"/>
        <v>3.1746031746031744</v>
      </c>
      <c r="BC291" s="149">
        <v>0</v>
      </c>
      <c r="BD291" s="34">
        <f>(BC291/BA291)*100</f>
        <v>0</v>
      </c>
      <c r="BE291" s="45">
        <f t="shared" si="202"/>
        <v>0</v>
      </c>
      <c r="BF291" s="45">
        <f t="shared" si="203"/>
        <v>1</v>
      </c>
      <c r="BG291" s="45">
        <f t="shared" si="204"/>
        <v>1</v>
      </c>
      <c r="BH291" s="46">
        <v>0</v>
      </c>
      <c r="BI291" s="46">
        <v>0</v>
      </c>
      <c r="BJ291" s="46">
        <v>0</v>
      </c>
      <c r="BK291" s="46">
        <v>0</v>
      </c>
      <c r="BL291" s="46">
        <v>1</v>
      </c>
      <c r="BM291" s="46">
        <v>1</v>
      </c>
      <c r="BN291" s="46">
        <v>0</v>
      </c>
      <c r="BO291" s="46">
        <v>0</v>
      </c>
      <c r="BP291" s="46">
        <v>0</v>
      </c>
      <c r="BQ291" s="45">
        <f t="shared" si="205"/>
        <v>0</v>
      </c>
      <c r="BR291" s="47">
        <f t="shared" si="241"/>
        <v>0</v>
      </c>
      <c r="BS291" s="45">
        <f t="shared" si="206"/>
        <v>0</v>
      </c>
      <c r="BT291" s="45">
        <f t="shared" si="207"/>
        <v>0</v>
      </c>
      <c r="BU291" s="45">
        <f t="shared" si="208"/>
        <v>0</v>
      </c>
      <c r="BV291" s="45">
        <f t="shared" si="209"/>
        <v>0</v>
      </c>
      <c r="BW291" s="45">
        <v>0</v>
      </c>
      <c r="BX291" s="45">
        <v>0</v>
      </c>
      <c r="BY291" s="45">
        <f t="shared" si="210"/>
        <v>0</v>
      </c>
      <c r="BZ291" s="45">
        <v>0</v>
      </c>
      <c r="CA291" s="45">
        <v>0</v>
      </c>
      <c r="CB291" s="45">
        <f t="shared" si="211"/>
        <v>0</v>
      </c>
      <c r="CC291" s="45">
        <v>0</v>
      </c>
      <c r="CD291" s="45">
        <v>0</v>
      </c>
      <c r="CE291" s="45">
        <f t="shared" si="212"/>
        <v>0</v>
      </c>
      <c r="CF291" s="45">
        <v>0</v>
      </c>
      <c r="CG291" s="45">
        <v>0</v>
      </c>
      <c r="CH291" s="45">
        <v>0</v>
      </c>
      <c r="CI291" s="45">
        <v>0</v>
      </c>
      <c r="CJ291" s="48"/>
      <c r="CK291" s="48"/>
      <c r="CL291" s="45">
        <v>0</v>
      </c>
      <c r="CM291" s="45">
        <v>0</v>
      </c>
      <c r="CN291" s="45">
        <f t="shared" si="213"/>
        <v>0</v>
      </c>
      <c r="CO291" s="115" t="s">
        <v>456</v>
      </c>
      <c r="CP291" s="45">
        <f t="shared" si="214"/>
        <v>0</v>
      </c>
      <c r="CQ291" s="45">
        <f t="shared" si="215"/>
        <v>0</v>
      </c>
      <c r="CR291" s="45">
        <f t="shared" si="216"/>
        <v>0</v>
      </c>
      <c r="CS291" s="45">
        <v>0</v>
      </c>
      <c r="CT291" s="45">
        <v>0</v>
      </c>
      <c r="CU291" s="45">
        <v>0</v>
      </c>
      <c r="CV291" s="45">
        <v>0</v>
      </c>
      <c r="CW291" s="45">
        <v>0</v>
      </c>
      <c r="CX291" s="45">
        <v>0</v>
      </c>
      <c r="CY291" s="45">
        <f t="shared" si="217"/>
        <v>0</v>
      </c>
      <c r="CZ291" s="115" t="s">
        <v>456</v>
      </c>
      <c r="DA291" s="45">
        <v>0</v>
      </c>
      <c r="DB291" s="45">
        <f t="shared" si="218"/>
        <v>0</v>
      </c>
      <c r="DC291" s="37" t="s">
        <v>456</v>
      </c>
      <c r="DD291" s="45">
        <v>0</v>
      </c>
      <c r="DE291" s="45">
        <v>0</v>
      </c>
      <c r="DF291" s="45">
        <v>0</v>
      </c>
      <c r="DG291" s="45">
        <v>0</v>
      </c>
      <c r="DH291" s="48"/>
      <c r="DI291" s="48"/>
      <c r="DJ291" s="48"/>
      <c r="DK291" s="46">
        <v>0</v>
      </c>
      <c r="DL291" s="46" t="s">
        <v>392</v>
      </c>
      <c r="DM291" s="46" t="s">
        <v>392</v>
      </c>
      <c r="DN291" s="46">
        <v>3</v>
      </c>
    </row>
    <row r="292" spans="1:118" s="27" customFormat="1">
      <c r="A292" s="26" t="s">
        <v>200</v>
      </c>
      <c r="B292" s="26" t="s">
        <v>210</v>
      </c>
      <c r="C292" s="26" t="s">
        <v>31</v>
      </c>
      <c r="D292" s="46">
        <v>104</v>
      </c>
      <c r="E292" s="45">
        <f t="shared" si="242"/>
        <v>10</v>
      </c>
      <c r="F292" s="46">
        <v>10</v>
      </c>
      <c r="G292" s="34">
        <f t="shared" si="243"/>
        <v>100</v>
      </c>
      <c r="H292" s="46">
        <v>0</v>
      </c>
      <c r="I292" s="34">
        <f t="shared" si="244"/>
        <v>0</v>
      </c>
      <c r="J292" s="46">
        <v>8</v>
      </c>
      <c r="K292" s="34">
        <f t="shared" si="245"/>
        <v>7.6923076923076925</v>
      </c>
      <c r="L292" s="46">
        <v>136</v>
      </c>
      <c r="M292" s="46">
        <v>44</v>
      </c>
      <c r="N292" s="47">
        <f t="shared" si="246"/>
        <v>42.307692307692307</v>
      </c>
      <c r="O292" s="46">
        <v>36</v>
      </c>
      <c r="P292" s="46">
        <v>20</v>
      </c>
      <c r="Q292" s="34">
        <f t="shared" si="247"/>
        <v>19.230769230769234</v>
      </c>
      <c r="R292" s="46">
        <f t="shared" si="248"/>
        <v>3</v>
      </c>
      <c r="S292" s="46">
        <v>3</v>
      </c>
      <c r="T292" s="34">
        <f t="shared" si="250"/>
        <v>100</v>
      </c>
      <c r="U292" s="46">
        <v>0</v>
      </c>
      <c r="V292" s="34">
        <f t="shared" si="251"/>
        <v>0</v>
      </c>
      <c r="W292" s="46">
        <v>0</v>
      </c>
      <c r="X292" s="46">
        <v>2</v>
      </c>
      <c r="Y292" s="34">
        <f t="shared" si="249"/>
        <v>1.9230769230769231</v>
      </c>
      <c r="Z292" s="46">
        <v>0</v>
      </c>
      <c r="AA292" s="34">
        <f t="shared" si="238"/>
        <v>0</v>
      </c>
      <c r="AB292" s="42">
        <v>47.67</v>
      </c>
      <c r="AC292" s="42"/>
      <c r="AD292" s="42">
        <v>95.33</v>
      </c>
      <c r="AE292" s="42"/>
      <c r="AF292" s="34">
        <v>2</v>
      </c>
      <c r="AG292" s="34"/>
      <c r="AH292" s="45">
        <v>0</v>
      </c>
      <c r="AI292" s="34">
        <f t="shared" si="252"/>
        <v>0</v>
      </c>
      <c r="AJ292" s="45">
        <v>0</v>
      </c>
      <c r="AK292" s="37" t="s">
        <v>456</v>
      </c>
      <c r="AL292" s="45">
        <v>0</v>
      </c>
      <c r="AM292" s="34">
        <f t="shared" si="253"/>
        <v>0</v>
      </c>
      <c r="AN292" s="45">
        <v>0</v>
      </c>
      <c r="AO292" s="37" t="s">
        <v>456</v>
      </c>
      <c r="AP292" s="45">
        <v>0</v>
      </c>
      <c r="AQ292" s="175">
        <f t="shared" si="231"/>
        <v>0</v>
      </c>
      <c r="AR292" s="45">
        <f t="shared" si="200"/>
        <v>6</v>
      </c>
      <c r="AS292" s="34">
        <f t="shared" si="239"/>
        <v>5.7692307692307692</v>
      </c>
      <c r="AT292" s="149">
        <v>0</v>
      </c>
      <c r="AU292" s="149">
        <v>6</v>
      </c>
      <c r="AV292" s="149">
        <v>0</v>
      </c>
      <c r="AW292" s="45">
        <f t="shared" si="201"/>
        <v>2</v>
      </c>
      <c r="AX292" s="45">
        <v>0</v>
      </c>
      <c r="AY292" s="45">
        <v>2</v>
      </c>
      <c r="AZ292" s="45">
        <v>0</v>
      </c>
      <c r="BA292" s="45">
        <v>2</v>
      </c>
      <c r="BB292" s="34">
        <f t="shared" si="240"/>
        <v>1.9230769230769231</v>
      </c>
      <c r="BC292" s="149"/>
      <c r="BD292" s="34">
        <f>(BC292/BA292)*100</f>
        <v>0</v>
      </c>
      <c r="BE292" s="45">
        <f t="shared" si="202"/>
        <v>0</v>
      </c>
      <c r="BF292" s="45">
        <f t="shared" si="203"/>
        <v>0</v>
      </c>
      <c r="BG292" s="45">
        <f t="shared" si="204"/>
        <v>2</v>
      </c>
      <c r="BH292" s="46">
        <v>0</v>
      </c>
      <c r="BI292" s="46">
        <v>0</v>
      </c>
      <c r="BJ292" s="46">
        <v>0</v>
      </c>
      <c r="BK292" s="46">
        <v>0</v>
      </c>
      <c r="BL292" s="46">
        <v>0</v>
      </c>
      <c r="BM292" s="46">
        <v>2</v>
      </c>
      <c r="BN292" s="46">
        <v>0</v>
      </c>
      <c r="BO292" s="46">
        <v>0</v>
      </c>
      <c r="BP292" s="46">
        <v>0</v>
      </c>
      <c r="BQ292" s="45">
        <f t="shared" si="205"/>
        <v>1</v>
      </c>
      <c r="BR292" s="47">
        <f t="shared" si="241"/>
        <v>0.96153846153846156</v>
      </c>
      <c r="BS292" s="45">
        <f t="shared" si="206"/>
        <v>1</v>
      </c>
      <c r="BT292" s="45">
        <f t="shared" si="207"/>
        <v>0</v>
      </c>
      <c r="BU292" s="45">
        <f t="shared" si="208"/>
        <v>1</v>
      </c>
      <c r="BV292" s="45">
        <f t="shared" si="209"/>
        <v>0</v>
      </c>
      <c r="BW292" s="45">
        <v>0</v>
      </c>
      <c r="BX292" s="45">
        <v>0</v>
      </c>
      <c r="BY292" s="45">
        <f t="shared" si="210"/>
        <v>1</v>
      </c>
      <c r="BZ292" s="45">
        <v>0</v>
      </c>
      <c r="CA292" s="45">
        <v>1</v>
      </c>
      <c r="CB292" s="45">
        <f t="shared" si="211"/>
        <v>0</v>
      </c>
      <c r="CC292" s="45">
        <v>0</v>
      </c>
      <c r="CD292" s="45">
        <v>0</v>
      </c>
      <c r="CE292" s="45">
        <f t="shared" si="212"/>
        <v>0</v>
      </c>
      <c r="CF292" s="45">
        <v>0</v>
      </c>
      <c r="CG292" s="45">
        <v>0</v>
      </c>
      <c r="CH292" s="45">
        <v>0</v>
      </c>
      <c r="CI292" s="45">
        <v>0</v>
      </c>
      <c r="CJ292" s="48">
        <v>265.66000000000003</v>
      </c>
      <c r="CK292" s="48"/>
      <c r="CL292" s="45">
        <v>2</v>
      </c>
      <c r="CM292" s="45">
        <v>0</v>
      </c>
      <c r="CN292" s="45">
        <f t="shared" si="213"/>
        <v>1</v>
      </c>
      <c r="CO292" s="47">
        <f>(CN292/BQ292)*100</f>
        <v>100</v>
      </c>
      <c r="CP292" s="45">
        <f t="shared" si="214"/>
        <v>0</v>
      </c>
      <c r="CQ292" s="45">
        <f t="shared" si="215"/>
        <v>0</v>
      </c>
      <c r="CR292" s="45">
        <f t="shared" si="216"/>
        <v>1</v>
      </c>
      <c r="CS292" s="45">
        <v>0</v>
      </c>
      <c r="CT292" s="45">
        <v>0</v>
      </c>
      <c r="CU292" s="45">
        <v>1</v>
      </c>
      <c r="CV292" s="45">
        <v>0</v>
      </c>
      <c r="CW292" s="45">
        <v>0</v>
      </c>
      <c r="CX292" s="45">
        <v>0</v>
      </c>
      <c r="CY292" s="45">
        <f t="shared" si="217"/>
        <v>0</v>
      </c>
      <c r="CZ292" s="47">
        <f>(CY292/BQ292)*100</f>
        <v>0</v>
      </c>
      <c r="DA292" s="45">
        <v>0</v>
      </c>
      <c r="DB292" s="45">
        <f t="shared" si="218"/>
        <v>0</v>
      </c>
      <c r="DC292" s="37" t="s">
        <v>456</v>
      </c>
      <c r="DD292" s="45">
        <v>0</v>
      </c>
      <c r="DE292" s="45">
        <v>0</v>
      </c>
      <c r="DF292" s="45">
        <v>0</v>
      </c>
      <c r="DG292" s="45">
        <v>0</v>
      </c>
      <c r="DH292" s="48"/>
      <c r="DI292" s="48"/>
      <c r="DJ292" s="48"/>
      <c r="DK292" s="46">
        <v>0</v>
      </c>
      <c r="DL292" s="46">
        <v>1</v>
      </c>
      <c r="DM292" s="46">
        <v>0</v>
      </c>
      <c r="DN292" s="46">
        <v>2</v>
      </c>
    </row>
    <row r="293" spans="1:118" s="27" customFormat="1">
      <c r="A293" s="46" t="s">
        <v>27</v>
      </c>
      <c r="B293" s="26" t="s">
        <v>29</v>
      </c>
      <c r="C293" s="26" t="s">
        <v>19</v>
      </c>
      <c r="D293" s="45">
        <v>19</v>
      </c>
      <c r="E293" s="45">
        <f t="shared" si="242"/>
        <v>0</v>
      </c>
      <c r="F293" s="45">
        <v>0</v>
      </c>
      <c r="G293" s="37" t="s">
        <v>456</v>
      </c>
      <c r="H293" s="45">
        <v>0</v>
      </c>
      <c r="I293" s="37" t="s">
        <v>456</v>
      </c>
      <c r="J293" s="45">
        <v>0</v>
      </c>
      <c r="K293" s="34">
        <f t="shared" si="245"/>
        <v>0</v>
      </c>
      <c r="L293" s="45">
        <v>4</v>
      </c>
      <c r="M293" s="45">
        <v>3</v>
      </c>
      <c r="N293" s="47">
        <f t="shared" si="246"/>
        <v>15.789473684210526</v>
      </c>
      <c r="O293" s="45">
        <v>4</v>
      </c>
      <c r="P293" s="45">
        <v>3</v>
      </c>
      <c r="Q293" s="34">
        <f t="shared" si="247"/>
        <v>15.789473684210526</v>
      </c>
      <c r="R293" s="45">
        <f t="shared" si="248"/>
        <v>1</v>
      </c>
      <c r="S293" s="45">
        <v>1</v>
      </c>
      <c r="T293" s="34">
        <f t="shared" si="250"/>
        <v>100</v>
      </c>
      <c r="U293" s="45">
        <v>0</v>
      </c>
      <c r="V293" s="34">
        <f t="shared" si="251"/>
        <v>0</v>
      </c>
      <c r="W293" s="45">
        <v>1</v>
      </c>
      <c r="X293" s="45">
        <v>1</v>
      </c>
      <c r="Y293" s="34">
        <f t="shared" si="249"/>
        <v>5.2631578947368416</v>
      </c>
      <c r="Z293" s="45">
        <v>1</v>
      </c>
      <c r="AA293" s="34">
        <f t="shared" si="238"/>
        <v>5.2631578947368416</v>
      </c>
      <c r="AB293" s="42">
        <v>108.93</v>
      </c>
      <c r="AC293" s="42">
        <v>108.93</v>
      </c>
      <c r="AD293" s="42">
        <v>1089.31</v>
      </c>
      <c r="AE293" s="42">
        <v>1089.31</v>
      </c>
      <c r="AF293" s="34">
        <v>13</v>
      </c>
      <c r="AG293" s="150">
        <v>13</v>
      </c>
      <c r="AH293" s="45">
        <v>0</v>
      </c>
      <c r="AI293" s="34">
        <f t="shared" si="252"/>
        <v>0</v>
      </c>
      <c r="AJ293" s="45">
        <v>0</v>
      </c>
      <c r="AK293" s="34">
        <f>(AJ293/W293)*100</f>
        <v>0</v>
      </c>
      <c r="AL293" s="45">
        <v>0</v>
      </c>
      <c r="AM293" s="34">
        <f t="shared" si="253"/>
        <v>0</v>
      </c>
      <c r="AN293" s="45">
        <v>0</v>
      </c>
      <c r="AO293" s="34">
        <f>(AN293/Z293)*100</f>
        <v>0</v>
      </c>
      <c r="AP293" s="45">
        <v>0</v>
      </c>
      <c r="AQ293" s="175">
        <f t="shared" si="231"/>
        <v>0</v>
      </c>
      <c r="AR293" s="45">
        <f t="shared" si="200"/>
        <v>0</v>
      </c>
      <c r="AS293" s="34">
        <f t="shared" si="239"/>
        <v>0</v>
      </c>
      <c r="AT293" s="45">
        <v>0</v>
      </c>
      <c r="AU293" s="45">
        <v>0</v>
      </c>
      <c r="AV293" s="45">
        <v>0</v>
      </c>
      <c r="AW293" s="45">
        <f t="shared" si="201"/>
        <v>0</v>
      </c>
      <c r="AX293" s="45">
        <v>0</v>
      </c>
      <c r="AY293" s="45">
        <v>0</v>
      </c>
      <c r="AZ293" s="45">
        <v>0</v>
      </c>
      <c r="BA293" s="45">
        <v>0</v>
      </c>
      <c r="BB293" s="34">
        <f t="shared" si="240"/>
        <v>0</v>
      </c>
      <c r="BC293" s="149" t="s">
        <v>392</v>
      </c>
      <c r="BD293" s="37" t="s">
        <v>456</v>
      </c>
      <c r="BE293" s="45">
        <f t="shared" si="202"/>
        <v>0</v>
      </c>
      <c r="BF293" s="45">
        <f t="shared" si="203"/>
        <v>0</v>
      </c>
      <c r="BG293" s="45">
        <f t="shared" si="204"/>
        <v>0</v>
      </c>
      <c r="BH293" s="45">
        <v>0</v>
      </c>
      <c r="BI293" s="45">
        <v>0</v>
      </c>
      <c r="BJ293" s="45">
        <v>0</v>
      </c>
      <c r="BK293" s="45">
        <v>0</v>
      </c>
      <c r="BL293" s="45">
        <v>0</v>
      </c>
      <c r="BM293" s="45">
        <v>0</v>
      </c>
      <c r="BN293" s="45">
        <v>0</v>
      </c>
      <c r="BO293" s="45">
        <v>0</v>
      </c>
      <c r="BP293" s="45">
        <v>0</v>
      </c>
      <c r="BQ293" s="45">
        <f t="shared" si="205"/>
        <v>0</v>
      </c>
      <c r="BR293" s="47">
        <f t="shared" si="241"/>
        <v>0</v>
      </c>
      <c r="BS293" s="45">
        <f t="shared" si="206"/>
        <v>0</v>
      </c>
      <c r="BT293" s="45">
        <f t="shared" si="207"/>
        <v>0</v>
      </c>
      <c r="BU293" s="45">
        <f t="shared" si="208"/>
        <v>0</v>
      </c>
      <c r="BV293" s="45">
        <f t="shared" si="209"/>
        <v>0</v>
      </c>
      <c r="BW293" s="45">
        <v>0</v>
      </c>
      <c r="BX293" s="45">
        <v>0</v>
      </c>
      <c r="BY293" s="45">
        <f t="shared" si="210"/>
        <v>0</v>
      </c>
      <c r="BZ293" s="45">
        <v>0</v>
      </c>
      <c r="CA293" s="45">
        <v>0</v>
      </c>
      <c r="CB293" s="45">
        <f t="shared" si="211"/>
        <v>0</v>
      </c>
      <c r="CC293" s="45">
        <v>0</v>
      </c>
      <c r="CD293" s="45">
        <v>0</v>
      </c>
      <c r="CE293" s="45">
        <f t="shared" si="212"/>
        <v>0</v>
      </c>
      <c r="CF293" s="45">
        <v>0</v>
      </c>
      <c r="CG293" s="45">
        <v>0</v>
      </c>
      <c r="CH293" s="45">
        <v>0</v>
      </c>
      <c r="CI293" s="45">
        <v>0</v>
      </c>
      <c r="CJ293" s="48"/>
      <c r="CK293" s="48"/>
      <c r="CL293" s="45">
        <v>0</v>
      </c>
      <c r="CM293" s="45">
        <v>0</v>
      </c>
      <c r="CN293" s="45">
        <f t="shared" si="213"/>
        <v>0</v>
      </c>
      <c r="CO293" s="115" t="s">
        <v>456</v>
      </c>
      <c r="CP293" s="45">
        <f t="shared" si="214"/>
        <v>0</v>
      </c>
      <c r="CQ293" s="45">
        <f t="shared" si="215"/>
        <v>0</v>
      </c>
      <c r="CR293" s="45">
        <f t="shared" si="216"/>
        <v>0</v>
      </c>
      <c r="CS293" s="45">
        <v>0</v>
      </c>
      <c r="CT293" s="45">
        <v>0</v>
      </c>
      <c r="CU293" s="45">
        <v>0</v>
      </c>
      <c r="CV293" s="45">
        <v>0</v>
      </c>
      <c r="CW293" s="45">
        <v>0</v>
      </c>
      <c r="CX293" s="45">
        <v>0</v>
      </c>
      <c r="CY293" s="45">
        <f t="shared" si="217"/>
        <v>0</v>
      </c>
      <c r="CZ293" s="115" t="s">
        <v>456</v>
      </c>
      <c r="DA293" s="45">
        <v>0</v>
      </c>
      <c r="DB293" s="45">
        <f t="shared" si="218"/>
        <v>0</v>
      </c>
      <c r="DC293" s="37" t="s">
        <v>456</v>
      </c>
      <c r="DD293" s="45">
        <v>0</v>
      </c>
      <c r="DE293" s="45">
        <v>0</v>
      </c>
      <c r="DF293" s="45">
        <v>0</v>
      </c>
      <c r="DG293" s="45">
        <v>0</v>
      </c>
      <c r="DH293" s="48"/>
      <c r="DI293" s="48"/>
      <c r="DJ293" s="48"/>
      <c r="DK293" s="46">
        <v>0</v>
      </c>
      <c r="DL293" s="26" t="s">
        <v>137</v>
      </c>
      <c r="DM293" s="26" t="s">
        <v>137</v>
      </c>
      <c r="DN293" s="26" t="s">
        <v>137</v>
      </c>
    </row>
    <row r="294" spans="1:118" s="27" customFormat="1">
      <c r="A294" s="26" t="s">
        <v>370</v>
      </c>
      <c r="B294" s="26" t="s">
        <v>391</v>
      </c>
      <c r="C294" s="26" t="s">
        <v>34</v>
      </c>
      <c r="D294" s="46">
        <v>126</v>
      </c>
      <c r="E294" s="45">
        <f t="shared" si="242"/>
        <v>8</v>
      </c>
      <c r="F294" s="26">
        <v>6</v>
      </c>
      <c r="G294" s="34">
        <f>(F294/E294)*100</f>
        <v>75</v>
      </c>
      <c r="H294" s="26">
        <v>2</v>
      </c>
      <c r="I294" s="34">
        <f>(H294/E294)*100</f>
        <v>25</v>
      </c>
      <c r="J294" s="26">
        <v>5</v>
      </c>
      <c r="K294" s="34">
        <f t="shared" si="245"/>
        <v>3.9682539682539679</v>
      </c>
      <c r="L294" s="26">
        <v>49</v>
      </c>
      <c r="M294" s="26">
        <v>27</v>
      </c>
      <c r="N294" s="47">
        <f t="shared" si="246"/>
        <v>21.428571428571427</v>
      </c>
      <c r="O294" s="26">
        <v>2</v>
      </c>
      <c r="P294" s="26">
        <v>2</v>
      </c>
      <c r="Q294" s="34">
        <f t="shared" si="247"/>
        <v>1.5873015873015872</v>
      </c>
      <c r="R294" s="46">
        <f t="shared" si="248"/>
        <v>9</v>
      </c>
      <c r="S294" s="26">
        <v>9</v>
      </c>
      <c r="T294" s="34">
        <f t="shared" si="250"/>
        <v>100</v>
      </c>
      <c r="U294" s="26">
        <v>0</v>
      </c>
      <c r="V294" s="34">
        <f t="shared" si="251"/>
        <v>0</v>
      </c>
      <c r="W294" s="46">
        <v>1</v>
      </c>
      <c r="X294" s="26">
        <v>8</v>
      </c>
      <c r="Y294" s="34">
        <f t="shared" si="249"/>
        <v>6.3492063492063489</v>
      </c>
      <c r="Z294" s="46">
        <v>1</v>
      </c>
      <c r="AA294" s="34">
        <f t="shared" si="238"/>
        <v>0.79365079365079361</v>
      </c>
      <c r="AB294" s="120" t="s">
        <v>392</v>
      </c>
      <c r="AC294" s="120" t="s">
        <v>392</v>
      </c>
      <c r="AD294" s="120" t="s">
        <v>392</v>
      </c>
      <c r="AE294" s="120" t="s">
        <v>392</v>
      </c>
      <c r="AF294" s="37" t="s">
        <v>392</v>
      </c>
      <c r="AG294" s="37" t="s">
        <v>392</v>
      </c>
      <c r="AH294" s="169">
        <v>2</v>
      </c>
      <c r="AI294" s="34">
        <f t="shared" si="252"/>
        <v>22.222222222222221</v>
      </c>
      <c r="AJ294" s="169">
        <v>0</v>
      </c>
      <c r="AK294" s="34">
        <f>(AJ294/W294)*100</f>
        <v>0</v>
      </c>
      <c r="AL294" s="169">
        <v>1</v>
      </c>
      <c r="AM294" s="34">
        <f t="shared" si="253"/>
        <v>12.5</v>
      </c>
      <c r="AN294" s="169">
        <v>0</v>
      </c>
      <c r="AO294" s="34">
        <f>(AN294/Z294)*100</f>
        <v>0</v>
      </c>
      <c r="AP294" s="45">
        <v>0</v>
      </c>
      <c r="AQ294" s="175">
        <f t="shared" si="231"/>
        <v>0</v>
      </c>
      <c r="AR294" s="45">
        <f t="shared" si="200"/>
        <v>5</v>
      </c>
      <c r="AS294" s="34">
        <f t="shared" si="239"/>
        <v>3.9682539682539679</v>
      </c>
      <c r="AT294" s="149">
        <v>0</v>
      </c>
      <c r="AU294" s="149">
        <v>5</v>
      </c>
      <c r="AV294" s="149">
        <v>0</v>
      </c>
      <c r="AW294" s="45">
        <f t="shared" si="201"/>
        <v>5</v>
      </c>
      <c r="AX294" s="45">
        <v>0</v>
      </c>
      <c r="AY294" s="45">
        <v>5</v>
      </c>
      <c r="AZ294" s="45">
        <v>0</v>
      </c>
      <c r="BA294" s="45">
        <v>5</v>
      </c>
      <c r="BB294" s="34">
        <f t="shared" si="240"/>
        <v>3.9682539682539679</v>
      </c>
      <c r="BC294" s="149">
        <v>0</v>
      </c>
      <c r="BD294" s="34">
        <f>(BC294/BA294)*100</f>
        <v>0</v>
      </c>
      <c r="BE294" s="45">
        <f t="shared" si="202"/>
        <v>1</v>
      </c>
      <c r="BF294" s="45">
        <f t="shared" si="203"/>
        <v>3</v>
      </c>
      <c r="BG294" s="45">
        <f t="shared" si="204"/>
        <v>1</v>
      </c>
      <c r="BH294" s="46">
        <v>0</v>
      </c>
      <c r="BI294" s="46">
        <v>0</v>
      </c>
      <c r="BJ294" s="46">
        <v>0</v>
      </c>
      <c r="BK294" s="46">
        <v>1</v>
      </c>
      <c r="BL294" s="46">
        <v>3</v>
      </c>
      <c r="BM294" s="46">
        <v>1</v>
      </c>
      <c r="BN294" s="46">
        <v>0</v>
      </c>
      <c r="BO294" s="46">
        <v>0</v>
      </c>
      <c r="BP294" s="46">
        <v>0</v>
      </c>
      <c r="BQ294" s="45">
        <f t="shared" si="205"/>
        <v>0</v>
      </c>
      <c r="BR294" s="47">
        <f t="shared" si="241"/>
        <v>0</v>
      </c>
      <c r="BS294" s="45">
        <f t="shared" si="206"/>
        <v>0</v>
      </c>
      <c r="BT294" s="45">
        <f t="shared" si="207"/>
        <v>0</v>
      </c>
      <c r="BU294" s="45">
        <f t="shared" si="208"/>
        <v>0</v>
      </c>
      <c r="BV294" s="45">
        <f t="shared" si="209"/>
        <v>0</v>
      </c>
      <c r="BW294" s="45">
        <v>0</v>
      </c>
      <c r="BX294" s="45">
        <v>0</v>
      </c>
      <c r="BY294" s="45">
        <f t="shared" si="210"/>
        <v>0</v>
      </c>
      <c r="BZ294" s="45">
        <v>0</v>
      </c>
      <c r="CA294" s="45">
        <v>0</v>
      </c>
      <c r="CB294" s="45">
        <f t="shared" si="211"/>
        <v>0</v>
      </c>
      <c r="CC294" s="45">
        <v>0</v>
      </c>
      <c r="CD294" s="45">
        <v>0</v>
      </c>
      <c r="CE294" s="45">
        <f t="shared" si="212"/>
        <v>0</v>
      </c>
      <c r="CF294" s="45">
        <v>0</v>
      </c>
      <c r="CG294" s="45">
        <v>0</v>
      </c>
      <c r="CH294" s="45">
        <v>0</v>
      </c>
      <c r="CI294" s="45">
        <v>0</v>
      </c>
      <c r="CJ294" s="48"/>
      <c r="CK294" s="48"/>
      <c r="CL294" s="45">
        <v>0</v>
      </c>
      <c r="CM294" s="45">
        <v>0</v>
      </c>
      <c r="CN294" s="45">
        <f t="shared" si="213"/>
        <v>0</v>
      </c>
      <c r="CO294" s="115" t="s">
        <v>456</v>
      </c>
      <c r="CP294" s="45">
        <f t="shared" si="214"/>
        <v>0</v>
      </c>
      <c r="CQ294" s="45">
        <f t="shared" si="215"/>
        <v>0</v>
      </c>
      <c r="CR294" s="45">
        <f t="shared" si="216"/>
        <v>0</v>
      </c>
      <c r="CS294" s="45">
        <v>0</v>
      </c>
      <c r="CT294" s="45">
        <v>0</v>
      </c>
      <c r="CU294" s="45">
        <v>0</v>
      </c>
      <c r="CV294" s="45">
        <v>0</v>
      </c>
      <c r="CW294" s="45">
        <v>0</v>
      </c>
      <c r="CX294" s="45">
        <v>0</v>
      </c>
      <c r="CY294" s="45">
        <f t="shared" si="217"/>
        <v>0</v>
      </c>
      <c r="CZ294" s="115" t="s">
        <v>456</v>
      </c>
      <c r="DA294" s="45">
        <v>0</v>
      </c>
      <c r="DB294" s="45">
        <f t="shared" si="218"/>
        <v>0</v>
      </c>
      <c r="DC294" s="37" t="s">
        <v>456</v>
      </c>
      <c r="DD294" s="45">
        <v>0</v>
      </c>
      <c r="DE294" s="45">
        <v>0</v>
      </c>
      <c r="DF294" s="45">
        <v>0</v>
      </c>
      <c r="DG294" s="45">
        <v>0</v>
      </c>
      <c r="DH294" s="48"/>
      <c r="DI294" s="48"/>
      <c r="DJ294" s="48"/>
      <c r="DK294" s="46">
        <v>0</v>
      </c>
      <c r="DL294" s="46" t="s">
        <v>392</v>
      </c>
      <c r="DM294" s="46" t="s">
        <v>392</v>
      </c>
      <c r="DN294" s="46">
        <v>9</v>
      </c>
    </row>
    <row r="295" spans="1:118" s="27" customFormat="1">
      <c r="A295" s="26" t="s">
        <v>371</v>
      </c>
      <c r="B295" s="26" t="s">
        <v>391</v>
      </c>
      <c r="C295" s="26" t="s">
        <v>19</v>
      </c>
      <c r="D295" s="46">
        <v>28</v>
      </c>
      <c r="E295" s="45">
        <f t="shared" si="242"/>
        <v>1</v>
      </c>
      <c r="F295" s="26">
        <v>1</v>
      </c>
      <c r="G295" s="34">
        <f>(F295/E295)*100</f>
        <v>100</v>
      </c>
      <c r="H295" s="26">
        <v>0</v>
      </c>
      <c r="I295" s="34">
        <f>(H295/E295)*100</f>
        <v>0</v>
      </c>
      <c r="J295" s="26">
        <v>1</v>
      </c>
      <c r="K295" s="34">
        <f t="shared" si="245"/>
        <v>3.5714285714285712</v>
      </c>
      <c r="L295" s="26">
        <v>5</v>
      </c>
      <c r="M295" s="26">
        <v>4</v>
      </c>
      <c r="N295" s="47">
        <f t="shared" si="246"/>
        <v>14.285714285714285</v>
      </c>
      <c r="O295" s="26">
        <v>0</v>
      </c>
      <c r="P295" s="26">
        <v>0</v>
      </c>
      <c r="Q295" s="34">
        <f t="shared" si="247"/>
        <v>0</v>
      </c>
      <c r="R295" s="46">
        <f t="shared" si="248"/>
        <v>0</v>
      </c>
      <c r="S295" s="26">
        <v>0</v>
      </c>
      <c r="T295" s="37" t="s">
        <v>456</v>
      </c>
      <c r="U295" s="26">
        <v>0</v>
      </c>
      <c r="V295" s="37" t="s">
        <v>456</v>
      </c>
      <c r="W295" s="46">
        <v>0</v>
      </c>
      <c r="X295" s="26">
        <v>0</v>
      </c>
      <c r="Y295" s="34">
        <f t="shared" si="249"/>
        <v>0</v>
      </c>
      <c r="Z295" s="46">
        <v>0</v>
      </c>
      <c r="AA295" s="34">
        <f t="shared" si="238"/>
        <v>0</v>
      </c>
      <c r="AB295" s="120" t="s">
        <v>392</v>
      </c>
      <c r="AC295" s="120" t="s">
        <v>392</v>
      </c>
      <c r="AD295" s="120" t="s">
        <v>392</v>
      </c>
      <c r="AE295" s="120" t="s">
        <v>392</v>
      </c>
      <c r="AF295" s="37" t="s">
        <v>392</v>
      </c>
      <c r="AG295" s="37" t="s">
        <v>392</v>
      </c>
      <c r="AH295" s="169">
        <v>0</v>
      </c>
      <c r="AI295" s="37" t="s">
        <v>456</v>
      </c>
      <c r="AJ295" s="169">
        <v>0</v>
      </c>
      <c r="AK295" s="37" t="s">
        <v>456</v>
      </c>
      <c r="AL295" s="169">
        <v>0</v>
      </c>
      <c r="AM295" s="37" t="s">
        <v>456</v>
      </c>
      <c r="AN295" s="169">
        <v>0</v>
      </c>
      <c r="AO295" s="37" t="s">
        <v>456</v>
      </c>
      <c r="AP295" s="45">
        <v>0</v>
      </c>
      <c r="AQ295" s="176">
        <f t="shared" si="231"/>
        <v>0</v>
      </c>
      <c r="AR295" s="45">
        <f t="shared" si="200"/>
        <v>2</v>
      </c>
      <c r="AS295" s="34">
        <f t="shared" si="239"/>
        <v>7.1428571428571423</v>
      </c>
      <c r="AT295" s="149">
        <v>0</v>
      </c>
      <c r="AU295" s="149">
        <v>2</v>
      </c>
      <c r="AV295" s="149">
        <v>0</v>
      </c>
      <c r="AW295" s="45">
        <f t="shared" si="201"/>
        <v>2</v>
      </c>
      <c r="AX295" s="45">
        <v>0</v>
      </c>
      <c r="AY295" s="45">
        <v>2</v>
      </c>
      <c r="AZ295" s="45">
        <v>0</v>
      </c>
      <c r="BA295" s="45">
        <v>1</v>
      </c>
      <c r="BB295" s="34">
        <f t="shared" si="240"/>
        <v>3.5714285714285712</v>
      </c>
      <c r="BC295" s="149">
        <v>0</v>
      </c>
      <c r="BD295" s="34">
        <f>(BC295/BA295)*100</f>
        <v>0</v>
      </c>
      <c r="BE295" s="45">
        <f t="shared" si="202"/>
        <v>0</v>
      </c>
      <c r="BF295" s="45">
        <f t="shared" si="203"/>
        <v>2</v>
      </c>
      <c r="BG295" s="45">
        <f t="shared" si="204"/>
        <v>0</v>
      </c>
      <c r="BH295" s="46">
        <v>0</v>
      </c>
      <c r="BI295" s="46">
        <v>0</v>
      </c>
      <c r="BJ295" s="46">
        <v>0</v>
      </c>
      <c r="BK295" s="46">
        <v>0</v>
      </c>
      <c r="BL295" s="46">
        <v>2</v>
      </c>
      <c r="BM295" s="46">
        <v>0</v>
      </c>
      <c r="BN295" s="46">
        <v>0</v>
      </c>
      <c r="BO295" s="46">
        <v>0</v>
      </c>
      <c r="BP295" s="46">
        <v>0</v>
      </c>
      <c r="BQ295" s="45">
        <f t="shared" si="205"/>
        <v>0</v>
      </c>
      <c r="BR295" s="47">
        <f t="shared" si="241"/>
        <v>0</v>
      </c>
      <c r="BS295" s="45">
        <f t="shared" si="206"/>
        <v>0</v>
      </c>
      <c r="BT295" s="45">
        <f t="shared" si="207"/>
        <v>0</v>
      </c>
      <c r="BU295" s="45">
        <f t="shared" si="208"/>
        <v>0</v>
      </c>
      <c r="BV295" s="45">
        <f t="shared" si="209"/>
        <v>0</v>
      </c>
      <c r="BW295" s="45">
        <v>0</v>
      </c>
      <c r="BX295" s="45">
        <v>0</v>
      </c>
      <c r="BY295" s="45">
        <f t="shared" si="210"/>
        <v>0</v>
      </c>
      <c r="BZ295" s="45">
        <v>0</v>
      </c>
      <c r="CA295" s="45">
        <v>0</v>
      </c>
      <c r="CB295" s="45">
        <f t="shared" si="211"/>
        <v>0</v>
      </c>
      <c r="CC295" s="45">
        <v>0</v>
      </c>
      <c r="CD295" s="45">
        <v>0</v>
      </c>
      <c r="CE295" s="45">
        <f t="shared" si="212"/>
        <v>0</v>
      </c>
      <c r="CF295" s="45">
        <v>0</v>
      </c>
      <c r="CG295" s="45">
        <v>0</v>
      </c>
      <c r="CH295" s="45">
        <v>0</v>
      </c>
      <c r="CI295" s="45">
        <v>0</v>
      </c>
      <c r="CJ295" s="48"/>
      <c r="CK295" s="48"/>
      <c r="CL295" s="45">
        <v>0</v>
      </c>
      <c r="CM295" s="45">
        <v>0</v>
      </c>
      <c r="CN295" s="45">
        <f t="shared" si="213"/>
        <v>0</v>
      </c>
      <c r="CO295" s="115" t="s">
        <v>456</v>
      </c>
      <c r="CP295" s="45">
        <f t="shared" si="214"/>
        <v>0</v>
      </c>
      <c r="CQ295" s="45">
        <f t="shared" si="215"/>
        <v>0</v>
      </c>
      <c r="CR295" s="45">
        <f t="shared" si="216"/>
        <v>0</v>
      </c>
      <c r="CS295" s="45">
        <v>0</v>
      </c>
      <c r="CT295" s="45">
        <v>0</v>
      </c>
      <c r="CU295" s="45">
        <v>0</v>
      </c>
      <c r="CV295" s="45">
        <v>0</v>
      </c>
      <c r="CW295" s="45">
        <v>0</v>
      </c>
      <c r="CX295" s="45">
        <v>0</v>
      </c>
      <c r="CY295" s="45">
        <f t="shared" si="217"/>
        <v>0</v>
      </c>
      <c r="CZ295" s="115" t="s">
        <v>456</v>
      </c>
      <c r="DA295" s="45">
        <v>0</v>
      </c>
      <c r="DB295" s="45">
        <f t="shared" si="218"/>
        <v>0</v>
      </c>
      <c r="DC295" s="37" t="s">
        <v>456</v>
      </c>
      <c r="DD295" s="45">
        <v>0</v>
      </c>
      <c r="DE295" s="45">
        <v>0</v>
      </c>
      <c r="DF295" s="45">
        <v>0</v>
      </c>
      <c r="DG295" s="45">
        <v>0</v>
      </c>
      <c r="DH295" s="48"/>
      <c r="DI295" s="48"/>
      <c r="DJ295" s="48"/>
      <c r="DK295" s="46">
        <v>0</v>
      </c>
      <c r="DL295" s="46" t="s">
        <v>392</v>
      </c>
      <c r="DM295" s="46" t="s">
        <v>392</v>
      </c>
      <c r="DN295" s="46">
        <v>0</v>
      </c>
    </row>
    <row r="296" spans="1:118" s="27" customFormat="1">
      <c r="A296" s="26" t="s">
        <v>372</v>
      </c>
      <c r="B296" s="26" t="s">
        <v>391</v>
      </c>
      <c r="C296" s="26" t="s">
        <v>32</v>
      </c>
      <c r="D296" s="46">
        <v>22</v>
      </c>
      <c r="E296" s="45">
        <f t="shared" si="242"/>
        <v>2</v>
      </c>
      <c r="F296" s="26">
        <v>2</v>
      </c>
      <c r="G296" s="34">
        <f>(F296/E296)*100</f>
        <v>100</v>
      </c>
      <c r="H296" s="26">
        <v>0</v>
      </c>
      <c r="I296" s="34">
        <f>(H296/E296)*100</f>
        <v>0</v>
      </c>
      <c r="J296" s="26">
        <v>2</v>
      </c>
      <c r="K296" s="34">
        <f t="shared" si="245"/>
        <v>9.0909090909090917</v>
      </c>
      <c r="L296" s="26">
        <v>7</v>
      </c>
      <c r="M296" s="26">
        <v>6</v>
      </c>
      <c r="N296" s="47">
        <f t="shared" si="246"/>
        <v>27.27272727272727</v>
      </c>
      <c r="O296" s="26">
        <v>0</v>
      </c>
      <c r="P296" s="26">
        <v>0</v>
      </c>
      <c r="Q296" s="34">
        <f t="shared" si="247"/>
        <v>0</v>
      </c>
      <c r="R296" s="46">
        <f t="shared" si="248"/>
        <v>0</v>
      </c>
      <c r="S296" s="26">
        <v>0</v>
      </c>
      <c r="T296" s="37" t="s">
        <v>456</v>
      </c>
      <c r="U296" s="26">
        <v>0</v>
      </c>
      <c r="V296" s="37" t="s">
        <v>456</v>
      </c>
      <c r="W296" s="46">
        <v>0</v>
      </c>
      <c r="X296" s="26">
        <v>0</v>
      </c>
      <c r="Y296" s="34">
        <f t="shared" si="249"/>
        <v>0</v>
      </c>
      <c r="Z296" s="46">
        <v>0</v>
      </c>
      <c r="AA296" s="34">
        <f t="shared" si="238"/>
        <v>0</v>
      </c>
      <c r="AB296" s="120" t="s">
        <v>392</v>
      </c>
      <c r="AC296" s="120" t="s">
        <v>392</v>
      </c>
      <c r="AD296" s="120" t="s">
        <v>392</v>
      </c>
      <c r="AE296" s="120" t="s">
        <v>392</v>
      </c>
      <c r="AF296" s="37" t="s">
        <v>392</v>
      </c>
      <c r="AG296" s="37" t="s">
        <v>392</v>
      </c>
      <c r="AH296" s="169">
        <v>0</v>
      </c>
      <c r="AI296" s="37" t="s">
        <v>456</v>
      </c>
      <c r="AJ296" s="169">
        <v>0</v>
      </c>
      <c r="AK296" s="37" t="s">
        <v>456</v>
      </c>
      <c r="AL296" s="169">
        <v>0</v>
      </c>
      <c r="AM296" s="37" t="s">
        <v>456</v>
      </c>
      <c r="AN296" s="169">
        <v>0</v>
      </c>
      <c r="AO296" s="37" t="s">
        <v>456</v>
      </c>
      <c r="AP296" s="45">
        <v>0</v>
      </c>
      <c r="AQ296" s="176">
        <f t="shared" si="231"/>
        <v>0</v>
      </c>
      <c r="AR296" s="45">
        <f t="shared" si="200"/>
        <v>0</v>
      </c>
      <c r="AS296" s="34">
        <f t="shared" si="239"/>
        <v>0</v>
      </c>
      <c r="AT296" s="149">
        <v>0</v>
      </c>
      <c r="AU296" s="149">
        <v>0</v>
      </c>
      <c r="AV296" s="149">
        <v>0</v>
      </c>
      <c r="AW296" s="45">
        <f t="shared" si="201"/>
        <v>0</v>
      </c>
      <c r="AX296" s="45">
        <v>0</v>
      </c>
      <c r="AY296" s="45">
        <v>0</v>
      </c>
      <c r="AZ296" s="45">
        <v>0</v>
      </c>
      <c r="BA296" s="45">
        <v>0</v>
      </c>
      <c r="BB296" s="34">
        <f t="shared" si="240"/>
        <v>0</v>
      </c>
      <c r="BC296" s="149">
        <v>0</v>
      </c>
      <c r="BD296" s="37" t="s">
        <v>456</v>
      </c>
      <c r="BE296" s="45">
        <f t="shared" si="202"/>
        <v>0</v>
      </c>
      <c r="BF296" s="45">
        <f t="shared" si="203"/>
        <v>0</v>
      </c>
      <c r="BG296" s="45">
        <f t="shared" si="204"/>
        <v>0</v>
      </c>
      <c r="BH296" s="46">
        <v>0</v>
      </c>
      <c r="BI296" s="46">
        <v>0</v>
      </c>
      <c r="BJ296" s="46">
        <v>0</v>
      </c>
      <c r="BK296" s="46">
        <v>0</v>
      </c>
      <c r="BL296" s="46">
        <v>0</v>
      </c>
      <c r="BM296" s="46">
        <v>0</v>
      </c>
      <c r="BN296" s="46">
        <v>0</v>
      </c>
      <c r="BO296" s="46">
        <v>0</v>
      </c>
      <c r="BP296" s="46">
        <v>0</v>
      </c>
      <c r="BQ296" s="45">
        <f t="shared" si="205"/>
        <v>0</v>
      </c>
      <c r="BR296" s="47">
        <f t="shared" si="241"/>
        <v>0</v>
      </c>
      <c r="BS296" s="45">
        <f t="shared" si="206"/>
        <v>0</v>
      </c>
      <c r="BT296" s="45">
        <f t="shared" si="207"/>
        <v>0</v>
      </c>
      <c r="BU296" s="45">
        <f t="shared" si="208"/>
        <v>0</v>
      </c>
      <c r="BV296" s="45">
        <f t="shared" si="209"/>
        <v>0</v>
      </c>
      <c r="BW296" s="45">
        <v>0</v>
      </c>
      <c r="BX296" s="45">
        <v>0</v>
      </c>
      <c r="BY296" s="45">
        <f t="shared" si="210"/>
        <v>0</v>
      </c>
      <c r="BZ296" s="45">
        <v>0</v>
      </c>
      <c r="CA296" s="45">
        <v>0</v>
      </c>
      <c r="CB296" s="45">
        <f t="shared" si="211"/>
        <v>0</v>
      </c>
      <c r="CC296" s="45">
        <v>0</v>
      </c>
      <c r="CD296" s="45">
        <v>0</v>
      </c>
      <c r="CE296" s="45">
        <f t="shared" si="212"/>
        <v>0</v>
      </c>
      <c r="CF296" s="45">
        <v>0</v>
      </c>
      <c r="CG296" s="45">
        <v>0</v>
      </c>
      <c r="CH296" s="45">
        <v>0</v>
      </c>
      <c r="CI296" s="45">
        <v>0</v>
      </c>
      <c r="CJ296" s="48"/>
      <c r="CK296" s="48"/>
      <c r="CL296" s="45">
        <v>0</v>
      </c>
      <c r="CM296" s="45">
        <v>0</v>
      </c>
      <c r="CN296" s="45">
        <f t="shared" si="213"/>
        <v>0</v>
      </c>
      <c r="CO296" s="115" t="s">
        <v>456</v>
      </c>
      <c r="CP296" s="45">
        <f t="shared" si="214"/>
        <v>0</v>
      </c>
      <c r="CQ296" s="45">
        <f t="shared" si="215"/>
        <v>0</v>
      </c>
      <c r="CR296" s="45">
        <f t="shared" si="216"/>
        <v>0</v>
      </c>
      <c r="CS296" s="45">
        <v>0</v>
      </c>
      <c r="CT296" s="45">
        <v>0</v>
      </c>
      <c r="CU296" s="45">
        <v>0</v>
      </c>
      <c r="CV296" s="45">
        <v>0</v>
      </c>
      <c r="CW296" s="45">
        <v>0</v>
      </c>
      <c r="CX296" s="45">
        <v>0</v>
      </c>
      <c r="CY296" s="45">
        <f t="shared" si="217"/>
        <v>0</v>
      </c>
      <c r="CZ296" s="115" t="s">
        <v>456</v>
      </c>
      <c r="DA296" s="45">
        <v>0</v>
      </c>
      <c r="DB296" s="45">
        <f t="shared" si="218"/>
        <v>0</v>
      </c>
      <c r="DC296" s="37" t="s">
        <v>456</v>
      </c>
      <c r="DD296" s="45">
        <v>0</v>
      </c>
      <c r="DE296" s="45">
        <v>0</v>
      </c>
      <c r="DF296" s="45">
        <v>0</v>
      </c>
      <c r="DG296" s="45">
        <v>0</v>
      </c>
      <c r="DH296" s="48"/>
      <c r="DI296" s="48"/>
      <c r="DJ296" s="48"/>
      <c r="DK296" s="46">
        <v>0</v>
      </c>
      <c r="DL296" s="46" t="s">
        <v>392</v>
      </c>
      <c r="DM296" s="46" t="s">
        <v>392</v>
      </c>
      <c r="DN296" s="46">
        <v>0</v>
      </c>
    </row>
    <row r="297" spans="1:118" s="27" customFormat="1">
      <c r="A297" s="26" t="s">
        <v>201</v>
      </c>
      <c r="B297" s="26" t="s">
        <v>210</v>
      </c>
      <c r="C297" s="26" t="s">
        <v>31</v>
      </c>
      <c r="D297" s="46">
        <v>12</v>
      </c>
      <c r="E297" s="45">
        <f t="shared" si="242"/>
        <v>0</v>
      </c>
      <c r="F297" s="46">
        <v>0</v>
      </c>
      <c r="G297" s="37" t="s">
        <v>456</v>
      </c>
      <c r="H297" s="46">
        <v>0</v>
      </c>
      <c r="I297" s="37" t="s">
        <v>456</v>
      </c>
      <c r="J297" s="46">
        <v>0</v>
      </c>
      <c r="K297" s="34">
        <f t="shared" si="245"/>
        <v>0</v>
      </c>
      <c r="L297" s="46">
        <v>7</v>
      </c>
      <c r="M297" s="46">
        <v>3</v>
      </c>
      <c r="N297" s="47">
        <f t="shared" si="246"/>
        <v>25</v>
      </c>
      <c r="O297" s="46">
        <v>2</v>
      </c>
      <c r="P297" s="46">
        <v>2</v>
      </c>
      <c r="Q297" s="34">
        <f t="shared" si="247"/>
        <v>16.666666666666664</v>
      </c>
      <c r="R297" s="46">
        <f t="shared" si="248"/>
        <v>0</v>
      </c>
      <c r="S297" s="46">
        <v>0</v>
      </c>
      <c r="T297" s="37" t="s">
        <v>456</v>
      </c>
      <c r="U297" s="46">
        <v>0</v>
      </c>
      <c r="V297" s="37" t="s">
        <v>456</v>
      </c>
      <c r="W297" s="46">
        <v>0</v>
      </c>
      <c r="X297" s="46">
        <v>0</v>
      </c>
      <c r="Y297" s="34">
        <f t="shared" si="249"/>
        <v>0</v>
      </c>
      <c r="Z297" s="46">
        <v>0</v>
      </c>
      <c r="AA297" s="34">
        <f t="shared" si="238"/>
        <v>0</v>
      </c>
      <c r="AB297" s="42"/>
      <c r="AC297" s="42"/>
      <c r="AD297" s="42"/>
      <c r="AE297" s="42"/>
      <c r="AF297" s="34"/>
      <c r="AG297" s="34"/>
      <c r="AH297" s="45">
        <v>0</v>
      </c>
      <c r="AI297" s="37" t="s">
        <v>456</v>
      </c>
      <c r="AJ297" s="45">
        <v>0</v>
      </c>
      <c r="AK297" s="37" t="s">
        <v>456</v>
      </c>
      <c r="AL297" s="45">
        <v>0</v>
      </c>
      <c r="AM297" s="37" t="s">
        <v>456</v>
      </c>
      <c r="AN297" s="45">
        <v>0</v>
      </c>
      <c r="AO297" s="37" t="s">
        <v>456</v>
      </c>
      <c r="AP297" s="45">
        <v>0</v>
      </c>
      <c r="AQ297" s="175">
        <f t="shared" si="231"/>
        <v>0</v>
      </c>
      <c r="AR297" s="45">
        <f t="shared" si="200"/>
        <v>0</v>
      </c>
      <c r="AS297" s="34">
        <f t="shared" si="239"/>
        <v>0</v>
      </c>
      <c r="AT297" s="149">
        <v>0</v>
      </c>
      <c r="AU297" s="149">
        <v>0</v>
      </c>
      <c r="AV297" s="149">
        <v>0</v>
      </c>
      <c r="AW297" s="45">
        <f t="shared" si="201"/>
        <v>0</v>
      </c>
      <c r="AX297" s="45">
        <v>0</v>
      </c>
      <c r="AY297" s="45">
        <v>0</v>
      </c>
      <c r="AZ297" s="45">
        <v>0</v>
      </c>
      <c r="BA297" s="45">
        <v>0</v>
      </c>
      <c r="BB297" s="34">
        <f t="shared" si="240"/>
        <v>0</v>
      </c>
      <c r="BC297" s="149">
        <v>0</v>
      </c>
      <c r="BD297" s="37" t="s">
        <v>456</v>
      </c>
      <c r="BE297" s="45">
        <f t="shared" si="202"/>
        <v>0</v>
      </c>
      <c r="BF297" s="45">
        <f t="shared" si="203"/>
        <v>0</v>
      </c>
      <c r="BG297" s="45">
        <f t="shared" si="204"/>
        <v>0</v>
      </c>
      <c r="BH297" s="46">
        <v>0</v>
      </c>
      <c r="BI297" s="46">
        <v>0</v>
      </c>
      <c r="BJ297" s="46">
        <v>0</v>
      </c>
      <c r="BK297" s="46">
        <v>0</v>
      </c>
      <c r="BL297" s="46">
        <v>0</v>
      </c>
      <c r="BM297" s="46">
        <v>0</v>
      </c>
      <c r="BN297" s="46">
        <v>0</v>
      </c>
      <c r="BO297" s="46">
        <v>0</v>
      </c>
      <c r="BP297" s="46">
        <v>0</v>
      </c>
      <c r="BQ297" s="45">
        <f t="shared" si="205"/>
        <v>0</v>
      </c>
      <c r="BR297" s="47">
        <f t="shared" si="241"/>
        <v>0</v>
      </c>
      <c r="BS297" s="45">
        <f t="shared" si="206"/>
        <v>0</v>
      </c>
      <c r="BT297" s="45">
        <f t="shared" si="207"/>
        <v>0</v>
      </c>
      <c r="BU297" s="45">
        <f t="shared" si="208"/>
        <v>0</v>
      </c>
      <c r="BV297" s="45">
        <f t="shared" si="209"/>
        <v>0</v>
      </c>
      <c r="BW297" s="45">
        <v>0</v>
      </c>
      <c r="BX297" s="45">
        <v>0</v>
      </c>
      <c r="BY297" s="45">
        <f t="shared" si="210"/>
        <v>0</v>
      </c>
      <c r="BZ297" s="45">
        <v>0</v>
      </c>
      <c r="CA297" s="45">
        <v>0</v>
      </c>
      <c r="CB297" s="45">
        <f t="shared" si="211"/>
        <v>0</v>
      </c>
      <c r="CC297" s="45">
        <v>0</v>
      </c>
      <c r="CD297" s="45">
        <v>0</v>
      </c>
      <c r="CE297" s="45">
        <f t="shared" si="212"/>
        <v>0</v>
      </c>
      <c r="CF297" s="45">
        <v>0</v>
      </c>
      <c r="CG297" s="45">
        <v>0</v>
      </c>
      <c r="CH297" s="45">
        <v>0</v>
      </c>
      <c r="CI297" s="45">
        <v>0</v>
      </c>
      <c r="CJ297" s="48"/>
      <c r="CK297" s="48"/>
      <c r="CL297" s="45">
        <v>0</v>
      </c>
      <c r="CM297" s="45">
        <v>0</v>
      </c>
      <c r="CN297" s="45">
        <f t="shared" si="213"/>
        <v>0</v>
      </c>
      <c r="CO297" s="115" t="s">
        <v>456</v>
      </c>
      <c r="CP297" s="45">
        <f t="shared" si="214"/>
        <v>0</v>
      </c>
      <c r="CQ297" s="45">
        <f t="shared" si="215"/>
        <v>0</v>
      </c>
      <c r="CR297" s="45">
        <f t="shared" si="216"/>
        <v>0</v>
      </c>
      <c r="CS297" s="45">
        <v>0</v>
      </c>
      <c r="CT297" s="45">
        <v>0</v>
      </c>
      <c r="CU297" s="45">
        <v>0</v>
      </c>
      <c r="CV297" s="45">
        <v>0</v>
      </c>
      <c r="CW297" s="45">
        <v>0</v>
      </c>
      <c r="CX297" s="45">
        <v>0</v>
      </c>
      <c r="CY297" s="45">
        <f t="shared" si="217"/>
        <v>0</v>
      </c>
      <c r="CZ297" s="115" t="s">
        <v>456</v>
      </c>
      <c r="DA297" s="45">
        <v>0</v>
      </c>
      <c r="DB297" s="45">
        <f t="shared" si="218"/>
        <v>0</v>
      </c>
      <c r="DC297" s="37" t="s">
        <v>456</v>
      </c>
      <c r="DD297" s="45">
        <v>0</v>
      </c>
      <c r="DE297" s="45">
        <v>0</v>
      </c>
      <c r="DF297" s="45">
        <v>0</v>
      </c>
      <c r="DG297" s="45">
        <v>0</v>
      </c>
      <c r="DH297" s="48"/>
      <c r="DI297" s="48"/>
      <c r="DJ297" s="48"/>
      <c r="DK297" s="46">
        <v>0</v>
      </c>
      <c r="DL297" s="46">
        <v>1</v>
      </c>
      <c r="DM297" s="46">
        <v>0</v>
      </c>
      <c r="DN297" s="46">
        <v>0</v>
      </c>
    </row>
    <row r="298" spans="1:118" s="27" customFormat="1">
      <c r="A298" s="26" t="s">
        <v>202</v>
      </c>
      <c r="B298" s="26" t="s">
        <v>210</v>
      </c>
      <c r="C298" s="26" t="s">
        <v>31</v>
      </c>
      <c r="D298" s="46">
        <v>18</v>
      </c>
      <c r="E298" s="45">
        <f t="shared" si="242"/>
        <v>0</v>
      </c>
      <c r="F298" s="46">
        <v>0</v>
      </c>
      <c r="G298" s="37" t="s">
        <v>456</v>
      </c>
      <c r="H298" s="46">
        <v>0</v>
      </c>
      <c r="I298" s="37" t="s">
        <v>456</v>
      </c>
      <c r="J298" s="46">
        <v>0</v>
      </c>
      <c r="K298" s="34">
        <f t="shared" si="245"/>
        <v>0</v>
      </c>
      <c r="L298" s="46">
        <v>9</v>
      </c>
      <c r="M298" s="46">
        <v>5</v>
      </c>
      <c r="N298" s="47">
        <f t="shared" si="246"/>
        <v>27.777777777777779</v>
      </c>
      <c r="O298" s="46">
        <v>0</v>
      </c>
      <c r="P298" s="46">
        <v>0</v>
      </c>
      <c r="Q298" s="34">
        <f t="shared" si="247"/>
        <v>0</v>
      </c>
      <c r="R298" s="46">
        <f t="shared" si="248"/>
        <v>0</v>
      </c>
      <c r="S298" s="46">
        <v>0</v>
      </c>
      <c r="T298" s="37" t="s">
        <v>456</v>
      </c>
      <c r="U298" s="46">
        <v>0</v>
      </c>
      <c r="V298" s="37" t="s">
        <v>456</v>
      </c>
      <c r="W298" s="46">
        <v>0</v>
      </c>
      <c r="X298" s="46">
        <v>0</v>
      </c>
      <c r="Y298" s="34">
        <f t="shared" si="249"/>
        <v>0</v>
      </c>
      <c r="Z298" s="46">
        <v>0</v>
      </c>
      <c r="AA298" s="34">
        <f t="shared" si="238"/>
        <v>0</v>
      </c>
      <c r="AB298" s="42"/>
      <c r="AC298" s="42"/>
      <c r="AD298" s="42"/>
      <c r="AE298" s="42"/>
      <c r="AF298" s="34"/>
      <c r="AG298" s="34"/>
      <c r="AH298" s="45">
        <v>0</v>
      </c>
      <c r="AI298" s="37" t="s">
        <v>456</v>
      </c>
      <c r="AJ298" s="45">
        <v>0</v>
      </c>
      <c r="AK298" s="37" t="s">
        <v>456</v>
      </c>
      <c r="AL298" s="45">
        <v>0</v>
      </c>
      <c r="AM298" s="37" t="s">
        <v>456</v>
      </c>
      <c r="AN298" s="45">
        <v>0</v>
      </c>
      <c r="AO298" s="37" t="s">
        <v>456</v>
      </c>
      <c r="AP298" s="45">
        <v>0</v>
      </c>
      <c r="AQ298" s="176">
        <f t="shared" si="231"/>
        <v>0</v>
      </c>
      <c r="AR298" s="45">
        <f t="shared" si="200"/>
        <v>0</v>
      </c>
      <c r="AS298" s="34">
        <f t="shared" si="239"/>
        <v>0</v>
      </c>
      <c r="AT298" s="149">
        <v>0</v>
      </c>
      <c r="AU298" s="149">
        <v>0</v>
      </c>
      <c r="AV298" s="149">
        <v>0</v>
      </c>
      <c r="AW298" s="45">
        <f t="shared" si="201"/>
        <v>0</v>
      </c>
      <c r="AX298" s="45">
        <v>0</v>
      </c>
      <c r="AY298" s="45">
        <v>0</v>
      </c>
      <c r="AZ298" s="45">
        <v>0</v>
      </c>
      <c r="BA298" s="45">
        <v>0</v>
      </c>
      <c r="BB298" s="34">
        <f t="shared" si="240"/>
        <v>0</v>
      </c>
      <c r="BC298" s="149">
        <v>0</v>
      </c>
      <c r="BD298" s="37" t="s">
        <v>456</v>
      </c>
      <c r="BE298" s="45">
        <f t="shared" si="202"/>
        <v>0</v>
      </c>
      <c r="BF298" s="45">
        <f t="shared" si="203"/>
        <v>0</v>
      </c>
      <c r="BG298" s="45">
        <f t="shared" si="204"/>
        <v>0</v>
      </c>
      <c r="BH298" s="46">
        <v>0</v>
      </c>
      <c r="BI298" s="46">
        <v>0</v>
      </c>
      <c r="BJ298" s="46">
        <v>0</v>
      </c>
      <c r="BK298" s="46">
        <v>0</v>
      </c>
      <c r="BL298" s="46">
        <v>0</v>
      </c>
      <c r="BM298" s="46">
        <v>0</v>
      </c>
      <c r="BN298" s="46">
        <v>0</v>
      </c>
      <c r="BO298" s="46">
        <v>0</v>
      </c>
      <c r="BP298" s="46">
        <v>0</v>
      </c>
      <c r="BQ298" s="45">
        <f t="shared" si="205"/>
        <v>0</v>
      </c>
      <c r="BR298" s="47">
        <f t="shared" si="241"/>
        <v>0</v>
      </c>
      <c r="BS298" s="45">
        <f t="shared" si="206"/>
        <v>0</v>
      </c>
      <c r="BT298" s="45">
        <f t="shared" si="207"/>
        <v>0</v>
      </c>
      <c r="BU298" s="45">
        <f t="shared" si="208"/>
        <v>0</v>
      </c>
      <c r="BV298" s="45">
        <f t="shared" si="209"/>
        <v>0</v>
      </c>
      <c r="BW298" s="45">
        <v>0</v>
      </c>
      <c r="BX298" s="45">
        <v>0</v>
      </c>
      <c r="BY298" s="45">
        <f t="shared" si="210"/>
        <v>0</v>
      </c>
      <c r="BZ298" s="45">
        <v>0</v>
      </c>
      <c r="CA298" s="45">
        <v>0</v>
      </c>
      <c r="CB298" s="45">
        <f t="shared" si="211"/>
        <v>0</v>
      </c>
      <c r="CC298" s="45">
        <v>0</v>
      </c>
      <c r="CD298" s="45">
        <v>0</v>
      </c>
      <c r="CE298" s="45">
        <f t="shared" si="212"/>
        <v>0</v>
      </c>
      <c r="CF298" s="45">
        <v>0</v>
      </c>
      <c r="CG298" s="45">
        <v>0</v>
      </c>
      <c r="CH298" s="45">
        <v>0</v>
      </c>
      <c r="CI298" s="45">
        <v>0</v>
      </c>
      <c r="CJ298" s="48"/>
      <c r="CK298" s="48"/>
      <c r="CL298" s="45">
        <v>0</v>
      </c>
      <c r="CM298" s="45">
        <v>0</v>
      </c>
      <c r="CN298" s="45">
        <f t="shared" si="213"/>
        <v>0</v>
      </c>
      <c r="CO298" s="115" t="s">
        <v>456</v>
      </c>
      <c r="CP298" s="45">
        <f t="shared" si="214"/>
        <v>0</v>
      </c>
      <c r="CQ298" s="45">
        <f t="shared" si="215"/>
        <v>0</v>
      </c>
      <c r="CR298" s="45">
        <f t="shared" si="216"/>
        <v>0</v>
      </c>
      <c r="CS298" s="45">
        <v>0</v>
      </c>
      <c r="CT298" s="45">
        <v>0</v>
      </c>
      <c r="CU298" s="45">
        <v>0</v>
      </c>
      <c r="CV298" s="45">
        <v>0</v>
      </c>
      <c r="CW298" s="45">
        <v>0</v>
      </c>
      <c r="CX298" s="45">
        <v>0</v>
      </c>
      <c r="CY298" s="45">
        <f t="shared" si="217"/>
        <v>0</v>
      </c>
      <c r="CZ298" s="115" t="s">
        <v>456</v>
      </c>
      <c r="DA298" s="45">
        <v>0</v>
      </c>
      <c r="DB298" s="45">
        <f t="shared" si="218"/>
        <v>0</v>
      </c>
      <c r="DC298" s="37" t="s">
        <v>456</v>
      </c>
      <c r="DD298" s="45">
        <v>0</v>
      </c>
      <c r="DE298" s="45">
        <v>0</v>
      </c>
      <c r="DF298" s="45">
        <v>0</v>
      </c>
      <c r="DG298" s="45">
        <v>0</v>
      </c>
      <c r="DH298" s="48"/>
      <c r="DI298" s="48"/>
      <c r="DJ298" s="48"/>
      <c r="DK298" s="46">
        <v>0</v>
      </c>
      <c r="DL298" s="46">
        <v>0</v>
      </c>
      <c r="DM298" s="46">
        <v>0</v>
      </c>
      <c r="DN298" s="46">
        <v>0</v>
      </c>
    </row>
    <row r="299" spans="1:118" s="27" customFormat="1">
      <c r="A299" s="26" t="s">
        <v>373</v>
      </c>
      <c r="B299" s="26" t="s">
        <v>391</v>
      </c>
      <c r="C299" s="26" t="s">
        <v>33</v>
      </c>
      <c r="D299" s="46">
        <v>28</v>
      </c>
      <c r="E299" s="45">
        <f t="shared" si="242"/>
        <v>2</v>
      </c>
      <c r="F299" s="26">
        <v>2</v>
      </c>
      <c r="G299" s="34">
        <f>(F299/E299)*100</f>
        <v>100</v>
      </c>
      <c r="H299" s="26">
        <v>0</v>
      </c>
      <c r="I299" s="34">
        <f>(H299/E299)*100</f>
        <v>0</v>
      </c>
      <c r="J299" s="26">
        <v>2</v>
      </c>
      <c r="K299" s="34">
        <f t="shared" si="245"/>
        <v>7.1428571428571423</v>
      </c>
      <c r="L299" s="26">
        <v>7</v>
      </c>
      <c r="M299" s="26">
        <v>6</v>
      </c>
      <c r="N299" s="47">
        <f t="shared" si="246"/>
        <v>21.428571428571427</v>
      </c>
      <c r="O299" s="26">
        <v>0</v>
      </c>
      <c r="P299" s="26">
        <v>0</v>
      </c>
      <c r="Q299" s="34">
        <f t="shared" si="247"/>
        <v>0</v>
      </c>
      <c r="R299" s="46">
        <f t="shared" si="248"/>
        <v>0</v>
      </c>
      <c r="S299" s="26">
        <v>0</v>
      </c>
      <c r="T299" s="37" t="s">
        <v>456</v>
      </c>
      <c r="U299" s="26">
        <v>0</v>
      </c>
      <c r="V299" s="37" t="s">
        <v>456</v>
      </c>
      <c r="W299" s="46">
        <v>0</v>
      </c>
      <c r="X299" s="26">
        <v>0</v>
      </c>
      <c r="Y299" s="34">
        <f t="shared" si="249"/>
        <v>0</v>
      </c>
      <c r="Z299" s="46">
        <v>0</v>
      </c>
      <c r="AA299" s="34">
        <f t="shared" si="238"/>
        <v>0</v>
      </c>
      <c r="AB299" s="120" t="s">
        <v>392</v>
      </c>
      <c r="AC299" s="120" t="s">
        <v>392</v>
      </c>
      <c r="AD299" s="120" t="s">
        <v>392</v>
      </c>
      <c r="AE299" s="120" t="s">
        <v>392</v>
      </c>
      <c r="AF299" s="37" t="s">
        <v>392</v>
      </c>
      <c r="AG299" s="37" t="s">
        <v>392</v>
      </c>
      <c r="AH299" s="169">
        <v>0</v>
      </c>
      <c r="AI299" s="37" t="s">
        <v>456</v>
      </c>
      <c r="AJ299" s="169">
        <v>0</v>
      </c>
      <c r="AK299" s="37" t="s">
        <v>456</v>
      </c>
      <c r="AL299" s="169">
        <v>0</v>
      </c>
      <c r="AM299" s="37" t="s">
        <v>456</v>
      </c>
      <c r="AN299" s="169">
        <v>0</v>
      </c>
      <c r="AO299" s="37" t="s">
        <v>456</v>
      </c>
      <c r="AP299" s="45">
        <v>0</v>
      </c>
      <c r="AQ299" s="176">
        <f t="shared" si="231"/>
        <v>0</v>
      </c>
      <c r="AR299" s="45">
        <f t="shared" si="200"/>
        <v>0</v>
      </c>
      <c r="AS299" s="34">
        <f t="shared" si="239"/>
        <v>0</v>
      </c>
      <c r="AT299" s="149">
        <v>0</v>
      </c>
      <c r="AU299" s="149">
        <v>0</v>
      </c>
      <c r="AV299" s="149">
        <v>0</v>
      </c>
      <c r="AW299" s="45">
        <f t="shared" si="201"/>
        <v>0</v>
      </c>
      <c r="AX299" s="45">
        <v>0</v>
      </c>
      <c r="AY299" s="45">
        <v>0</v>
      </c>
      <c r="AZ299" s="45">
        <v>0</v>
      </c>
      <c r="BA299" s="45">
        <v>0</v>
      </c>
      <c r="BB299" s="34">
        <f t="shared" si="240"/>
        <v>0</v>
      </c>
      <c r="BC299" s="149">
        <v>0</v>
      </c>
      <c r="BD299" s="37" t="s">
        <v>456</v>
      </c>
      <c r="BE299" s="45">
        <f t="shared" si="202"/>
        <v>0</v>
      </c>
      <c r="BF299" s="45">
        <f t="shared" si="203"/>
        <v>0</v>
      </c>
      <c r="BG299" s="45">
        <f t="shared" si="204"/>
        <v>0</v>
      </c>
      <c r="BH299" s="46">
        <v>0</v>
      </c>
      <c r="BI299" s="46">
        <v>0</v>
      </c>
      <c r="BJ299" s="46">
        <v>0</v>
      </c>
      <c r="BK299" s="46">
        <v>0</v>
      </c>
      <c r="BL299" s="46">
        <v>0</v>
      </c>
      <c r="BM299" s="46">
        <v>0</v>
      </c>
      <c r="BN299" s="46">
        <v>0</v>
      </c>
      <c r="BO299" s="46">
        <v>0</v>
      </c>
      <c r="BP299" s="46">
        <v>0</v>
      </c>
      <c r="BQ299" s="45">
        <f t="shared" si="205"/>
        <v>0</v>
      </c>
      <c r="BR299" s="47">
        <f t="shared" si="241"/>
        <v>0</v>
      </c>
      <c r="BS299" s="45">
        <f t="shared" si="206"/>
        <v>0</v>
      </c>
      <c r="BT299" s="45">
        <f t="shared" si="207"/>
        <v>0</v>
      </c>
      <c r="BU299" s="45">
        <f t="shared" si="208"/>
        <v>0</v>
      </c>
      <c r="BV299" s="45">
        <f t="shared" si="209"/>
        <v>0</v>
      </c>
      <c r="BW299" s="45">
        <v>0</v>
      </c>
      <c r="BX299" s="45">
        <v>0</v>
      </c>
      <c r="BY299" s="45">
        <f t="shared" si="210"/>
        <v>0</v>
      </c>
      <c r="BZ299" s="45">
        <v>0</v>
      </c>
      <c r="CA299" s="45">
        <v>0</v>
      </c>
      <c r="CB299" s="45">
        <f t="shared" si="211"/>
        <v>0</v>
      </c>
      <c r="CC299" s="45">
        <v>0</v>
      </c>
      <c r="CD299" s="45">
        <v>0</v>
      </c>
      <c r="CE299" s="45">
        <f t="shared" si="212"/>
        <v>0</v>
      </c>
      <c r="CF299" s="45">
        <v>0</v>
      </c>
      <c r="CG299" s="45">
        <v>0</v>
      </c>
      <c r="CH299" s="45">
        <v>0</v>
      </c>
      <c r="CI299" s="45">
        <v>0</v>
      </c>
      <c r="CJ299" s="48"/>
      <c r="CK299" s="48"/>
      <c r="CL299" s="45">
        <v>0</v>
      </c>
      <c r="CM299" s="45">
        <v>0</v>
      </c>
      <c r="CN299" s="45">
        <f t="shared" si="213"/>
        <v>0</v>
      </c>
      <c r="CO299" s="115" t="s">
        <v>456</v>
      </c>
      <c r="CP299" s="45">
        <f t="shared" si="214"/>
        <v>0</v>
      </c>
      <c r="CQ299" s="45">
        <f t="shared" si="215"/>
        <v>0</v>
      </c>
      <c r="CR299" s="45">
        <f t="shared" si="216"/>
        <v>0</v>
      </c>
      <c r="CS299" s="45">
        <v>0</v>
      </c>
      <c r="CT299" s="45">
        <v>0</v>
      </c>
      <c r="CU299" s="45">
        <v>0</v>
      </c>
      <c r="CV299" s="45">
        <v>0</v>
      </c>
      <c r="CW299" s="45">
        <v>0</v>
      </c>
      <c r="CX299" s="45">
        <v>0</v>
      </c>
      <c r="CY299" s="45">
        <f t="shared" si="217"/>
        <v>0</v>
      </c>
      <c r="CZ299" s="115" t="s">
        <v>456</v>
      </c>
      <c r="DA299" s="45">
        <v>0</v>
      </c>
      <c r="DB299" s="45">
        <f t="shared" si="218"/>
        <v>0</v>
      </c>
      <c r="DC299" s="37" t="s">
        <v>456</v>
      </c>
      <c r="DD299" s="45">
        <v>0</v>
      </c>
      <c r="DE299" s="45">
        <v>0</v>
      </c>
      <c r="DF299" s="45">
        <v>0</v>
      </c>
      <c r="DG299" s="45">
        <v>0</v>
      </c>
      <c r="DH299" s="48"/>
      <c r="DI299" s="48"/>
      <c r="DJ299" s="48"/>
      <c r="DK299" s="46">
        <v>0</v>
      </c>
      <c r="DL299" s="46" t="s">
        <v>392</v>
      </c>
      <c r="DM299" s="46" t="s">
        <v>392</v>
      </c>
      <c r="DN299" s="46">
        <v>0</v>
      </c>
    </row>
    <row r="300" spans="1:118" s="27" customFormat="1">
      <c r="A300" s="26" t="s">
        <v>374</v>
      </c>
      <c r="B300" s="26" t="s">
        <v>391</v>
      </c>
      <c r="C300" s="26" t="s">
        <v>33</v>
      </c>
      <c r="D300" s="46">
        <v>53</v>
      </c>
      <c r="E300" s="45">
        <f t="shared" si="242"/>
        <v>3</v>
      </c>
      <c r="F300" s="26">
        <v>3</v>
      </c>
      <c r="G300" s="34">
        <f>(F300/E300)*100</f>
        <v>100</v>
      </c>
      <c r="H300" s="26">
        <v>0</v>
      </c>
      <c r="I300" s="34">
        <f>(H300/E300)*100</f>
        <v>0</v>
      </c>
      <c r="J300" s="26">
        <v>2</v>
      </c>
      <c r="K300" s="34">
        <f t="shared" si="245"/>
        <v>3.7735849056603774</v>
      </c>
      <c r="L300" s="26">
        <v>14</v>
      </c>
      <c r="M300" s="26">
        <v>10</v>
      </c>
      <c r="N300" s="47">
        <f t="shared" si="246"/>
        <v>18.867924528301888</v>
      </c>
      <c r="O300" s="26">
        <v>1</v>
      </c>
      <c r="P300" s="26">
        <v>1</v>
      </c>
      <c r="Q300" s="34">
        <f t="shared" si="247"/>
        <v>1.8867924528301887</v>
      </c>
      <c r="R300" s="46">
        <f t="shared" si="248"/>
        <v>6</v>
      </c>
      <c r="S300" s="26">
        <v>6</v>
      </c>
      <c r="T300" s="34">
        <f>(S300/R300)*100</f>
        <v>100</v>
      </c>
      <c r="U300" s="26">
        <v>0</v>
      </c>
      <c r="V300" s="34">
        <f>(U300/R300)*100</f>
        <v>0</v>
      </c>
      <c r="W300" s="46">
        <v>1</v>
      </c>
      <c r="X300" s="26">
        <v>6</v>
      </c>
      <c r="Y300" s="34">
        <f t="shared" si="249"/>
        <v>11.320754716981133</v>
      </c>
      <c r="Z300" s="46">
        <v>1</v>
      </c>
      <c r="AA300" s="34">
        <f t="shared" si="238"/>
        <v>1.8867924528301887</v>
      </c>
      <c r="AB300" s="120" t="s">
        <v>392</v>
      </c>
      <c r="AC300" s="120" t="s">
        <v>392</v>
      </c>
      <c r="AD300" s="120" t="s">
        <v>392</v>
      </c>
      <c r="AE300" s="120" t="s">
        <v>392</v>
      </c>
      <c r="AF300" s="37" t="s">
        <v>392</v>
      </c>
      <c r="AG300" s="37" t="s">
        <v>392</v>
      </c>
      <c r="AH300" s="169">
        <v>1</v>
      </c>
      <c r="AI300" s="34">
        <f>(AH300/S300)*100</f>
        <v>16.666666666666664</v>
      </c>
      <c r="AJ300" s="169">
        <v>1</v>
      </c>
      <c r="AK300" s="34">
        <f>(AJ300/W300)*100</f>
        <v>100</v>
      </c>
      <c r="AL300" s="169">
        <v>1</v>
      </c>
      <c r="AM300" s="34">
        <f>(AL300/X300)*100</f>
        <v>16.666666666666664</v>
      </c>
      <c r="AN300" s="169">
        <v>1</v>
      </c>
      <c r="AO300" s="34">
        <f>(AN300/Z300)*100</f>
        <v>100</v>
      </c>
      <c r="AP300" s="45">
        <v>0</v>
      </c>
      <c r="AQ300" s="175">
        <f t="shared" si="231"/>
        <v>0</v>
      </c>
      <c r="AR300" s="45">
        <f t="shared" si="200"/>
        <v>1</v>
      </c>
      <c r="AS300" s="34">
        <f t="shared" si="239"/>
        <v>1.8867924528301887</v>
      </c>
      <c r="AT300" s="149">
        <v>0</v>
      </c>
      <c r="AU300" s="149">
        <v>1</v>
      </c>
      <c r="AV300" s="149">
        <v>0</v>
      </c>
      <c r="AW300" s="45">
        <f t="shared" si="201"/>
        <v>1</v>
      </c>
      <c r="AX300" s="45">
        <v>0</v>
      </c>
      <c r="AY300" s="45">
        <v>1</v>
      </c>
      <c r="AZ300" s="45">
        <v>0</v>
      </c>
      <c r="BA300" s="45">
        <v>1</v>
      </c>
      <c r="BB300" s="34">
        <f t="shared" si="240"/>
        <v>1.8867924528301887</v>
      </c>
      <c r="BC300" s="149">
        <v>0</v>
      </c>
      <c r="BD300" s="34">
        <f>(BC300/BA300)*100</f>
        <v>0</v>
      </c>
      <c r="BE300" s="45">
        <f t="shared" si="202"/>
        <v>0</v>
      </c>
      <c r="BF300" s="45">
        <f t="shared" si="203"/>
        <v>0</v>
      </c>
      <c r="BG300" s="45">
        <f t="shared" si="204"/>
        <v>1</v>
      </c>
      <c r="BH300" s="46">
        <v>0</v>
      </c>
      <c r="BI300" s="46">
        <v>0</v>
      </c>
      <c r="BJ300" s="46">
        <v>0</v>
      </c>
      <c r="BK300" s="46">
        <v>0</v>
      </c>
      <c r="BL300" s="46">
        <v>0</v>
      </c>
      <c r="BM300" s="46">
        <v>1</v>
      </c>
      <c r="BN300" s="46">
        <v>0</v>
      </c>
      <c r="BO300" s="46">
        <v>0</v>
      </c>
      <c r="BP300" s="46">
        <v>0</v>
      </c>
      <c r="BQ300" s="45">
        <f t="shared" si="205"/>
        <v>0</v>
      </c>
      <c r="BR300" s="47">
        <f t="shared" si="241"/>
        <v>0</v>
      </c>
      <c r="BS300" s="45">
        <f t="shared" si="206"/>
        <v>0</v>
      </c>
      <c r="BT300" s="45">
        <f t="shared" si="207"/>
        <v>0</v>
      </c>
      <c r="BU300" s="45">
        <f t="shared" si="208"/>
        <v>0</v>
      </c>
      <c r="BV300" s="45">
        <f t="shared" si="209"/>
        <v>0</v>
      </c>
      <c r="BW300" s="45">
        <v>0</v>
      </c>
      <c r="BX300" s="45">
        <v>0</v>
      </c>
      <c r="BY300" s="45">
        <f t="shared" si="210"/>
        <v>0</v>
      </c>
      <c r="BZ300" s="45">
        <v>0</v>
      </c>
      <c r="CA300" s="45">
        <v>0</v>
      </c>
      <c r="CB300" s="45">
        <f t="shared" si="211"/>
        <v>0</v>
      </c>
      <c r="CC300" s="45">
        <v>0</v>
      </c>
      <c r="CD300" s="45">
        <v>0</v>
      </c>
      <c r="CE300" s="45">
        <f t="shared" si="212"/>
        <v>0</v>
      </c>
      <c r="CF300" s="45">
        <v>0</v>
      </c>
      <c r="CG300" s="45">
        <v>0</v>
      </c>
      <c r="CH300" s="45">
        <v>0</v>
      </c>
      <c r="CI300" s="45">
        <v>0</v>
      </c>
      <c r="CJ300" s="48"/>
      <c r="CK300" s="48"/>
      <c r="CL300" s="45">
        <v>0</v>
      </c>
      <c r="CM300" s="45">
        <v>0</v>
      </c>
      <c r="CN300" s="45">
        <f t="shared" si="213"/>
        <v>0</v>
      </c>
      <c r="CO300" s="115" t="s">
        <v>456</v>
      </c>
      <c r="CP300" s="45">
        <f t="shared" si="214"/>
        <v>0</v>
      </c>
      <c r="CQ300" s="45">
        <f t="shared" si="215"/>
        <v>0</v>
      </c>
      <c r="CR300" s="45">
        <f t="shared" si="216"/>
        <v>0</v>
      </c>
      <c r="CS300" s="45">
        <v>0</v>
      </c>
      <c r="CT300" s="45">
        <v>0</v>
      </c>
      <c r="CU300" s="45">
        <v>0</v>
      </c>
      <c r="CV300" s="45">
        <v>0</v>
      </c>
      <c r="CW300" s="45">
        <v>0</v>
      </c>
      <c r="CX300" s="45">
        <v>0</v>
      </c>
      <c r="CY300" s="45">
        <f t="shared" si="217"/>
        <v>0</v>
      </c>
      <c r="CZ300" s="115" t="s">
        <v>456</v>
      </c>
      <c r="DA300" s="45">
        <v>0</v>
      </c>
      <c r="DB300" s="45">
        <f t="shared" si="218"/>
        <v>0</v>
      </c>
      <c r="DC300" s="37" t="s">
        <v>456</v>
      </c>
      <c r="DD300" s="45">
        <v>0</v>
      </c>
      <c r="DE300" s="45">
        <v>0</v>
      </c>
      <c r="DF300" s="45">
        <v>0</v>
      </c>
      <c r="DG300" s="45">
        <v>0</v>
      </c>
      <c r="DH300" s="48"/>
      <c r="DI300" s="48"/>
      <c r="DJ300" s="48"/>
      <c r="DK300" s="46">
        <v>0</v>
      </c>
      <c r="DL300" s="46" t="s">
        <v>392</v>
      </c>
      <c r="DM300" s="46" t="s">
        <v>392</v>
      </c>
      <c r="DN300" s="46">
        <v>6</v>
      </c>
    </row>
    <row r="301" spans="1:118" s="27" customFormat="1">
      <c r="A301" s="26" t="s">
        <v>375</v>
      </c>
      <c r="B301" s="26" t="s">
        <v>391</v>
      </c>
      <c r="C301" s="26" t="s">
        <v>33</v>
      </c>
      <c r="D301" s="46">
        <v>22</v>
      </c>
      <c r="E301" s="45">
        <f t="shared" si="242"/>
        <v>2</v>
      </c>
      <c r="F301" s="26">
        <v>2</v>
      </c>
      <c r="G301" s="34">
        <f>(F301/E301)*100</f>
        <v>100</v>
      </c>
      <c r="H301" s="26">
        <v>0</v>
      </c>
      <c r="I301" s="34">
        <f>(H301/E301)*100</f>
        <v>0</v>
      </c>
      <c r="J301" s="26">
        <v>1</v>
      </c>
      <c r="K301" s="34">
        <f t="shared" si="245"/>
        <v>4.5454545454545459</v>
      </c>
      <c r="L301" s="26">
        <v>7</v>
      </c>
      <c r="M301" s="26">
        <v>4</v>
      </c>
      <c r="N301" s="47">
        <f t="shared" si="246"/>
        <v>18.181818181818183</v>
      </c>
      <c r="O301" s="26">
        <v>0</v>
      </c>
      <c r="P301" s="26">
        <v>0</v>
      </c>
      <c r="Q301" s="34">
        <f t="shared" si="247"/>
        <v>0</v>
      </c>
      <c r="R301" s="46">
        <f t="shared" si="248"/>
        <v>0</v>
      </c>
      <c r="S301" s="26">
        <v>0</v>
      </c>
      <c r="T301" s="37" t="s">
        <v>456</v>
      </c>
      <c r="U301" s="26">
        <v>0</v>
      </c>
      <c r="V301" s="37" t="s">
        <v>456</v>
      </c>
      <c r="W301" s="46">
        <v>0</v>
      </c>
      <c r="X301" s="26">
        <v>0</v>
      </c>
      <c r="Y301" s="34">
        <f t="shared" si="249"/>
        <v>0</v>
      </c>
      <c r="Z301" s="46">
        <v>0</v>
      </c>
      <c r="AA301" s="34">
        <f t="shared" si="238"/>
        <v>0</v>
      </c>
      <c r="AB301" s="120" t="s">
        <v>392</v>
      </c>
      <c r="AC301" s="120" t="s">
        <v>392</v>
      </c>
      <c r="AD301" s="120" t="s">
        <v>392</v>
      </c>
      <c r="AE301" s="120" t="s">
        <v>392</v>
      </c>
      <c r="AF301" s="37" t="s">
        <v>392</v>
      </c>
      <c r="AG301" s="37" t="s">
        <v>392</v>
      </c>
      <c r="AH301" s="169">
        <v>0</v>
      </c>
      <c r="AI301" s="37" t="s">
        <v>456</v>
      </c>
      <c r="AJ301" s="169">
        <v>0</v>
      </c>
      <c r="AK301" s="37" t="s">
        <v>456</v>
      </c>
      <c r="AL301" s="169">
        <v>0</v>
      </c>
      <c r="AM301" s="37" t="s">
        <v>456</v>
      </c>
      <c r="AN301" s="169">
        <v>0</v>
      </c>
      <c r="AO301" s="37" t="s">
        <v>456</v>
      </c>
      <c r="AP301" s="45">
        <v>0</v>
      </c>
      <c r="AQ301" s="176">
        <f t="shared" si="231"/>
        <v>0</v>
      </c>
      <c r="AR301" s="45">
        <f t="shared" si="200"/>
        <v>0</v>
      </c>
      <c r="AS301" s="34">
        <f t="shared" si="239"/>
        <v>0</v>
      </c>
      <c r="AT301" s="149">
        <v>0</v>
      </c>
      <c r="AU301" s="149">
        <v>0</v>
      </c>
      <c r="AV301" s="149">
        <v>0</v>
      </c>
      <c r="AW301" s="45">
        <f t="shared" si="201"/>
        <v>0</v>
      </c>
      <c r="AX301" s="45">
        <v>0</v>
      </c>
      <c r="AY301" s="45">
        <v>0</v>
      </c>
      <c r="AZ301" s="45">
        <v>0</v>
      </c>
      <c r="BA301" s="45">
        <v>0</v>
      </c>
      <c r="BB301" s="34">
        <f t="shared" si="240"/>
        <v>0</v>
      </c>
      <c r="BC301" s="149">
        <v>0</v>
      </c>
      <c r="BD301" s="37" t="s">
        <v>456</v>
      </c>
      <c r="BE301" s="45">
        <f t="shared" si="202"/>
        <v>0</v>
      </c>
      <c r="BF301" s="45">
        <f t="shared" si="203"/>
        <v>0</v>
      </c>
      <c r="BG301" s="45">
        <f t="shared" si="204"/>
        <v>0</v>
      </c>
      <c r="BH301" s="46">
        <v>0</v>
      </c>
      <c r="BI301" s="46">
        <v>0</v>
      </c>
      <c r="BJ301" s="46">
        <v>0</v>
      </c>
      <c r="BK301" s="46">
        <v>0</v>
      </c>
      <c r="BL301" s="46">
        <v>0</v>
      </c>
      <c r="BM301" s="46">
        <v>0</v>
      </c>
      <c r="BN301" s="46">
        <v>0</v>
      </c>
      <c r="BO301" s="46">
        <v>0</v>
      </c>
      <c r="BP301" s="46">
        <v>0</v>
      </c>
      <c r="BQ301" s="45">
        <f t="shared" si="205"/>
        <v>0</v>
      </c>
      <c r="BR301" s="47">
        <f t="shared" si="241"/>
        <v>0</v>
      </c>
      <c r="BS301" s="45">
        <f t="shared" si="206"/>
        <v>0</v>
      </c>
      <c r="BT301" s="45">
        <f t="shared" si="207"/>
        <v>0</v>
      </c>
      <c r="BU301" s="45">
        <f t="shared" si="208"/>
        <v>0</v>
      </c>
      <c r="BV301" s="45">
        <f t="shared" si="209"/>
        <v>0</v>
      </c>
      <c r="BW301" s="45">
        <v>0</v>
      </c>
      <c r="BX301" s="45">
        <v>0</v>
      </c>
      <c r="BY301" s="45">
        <f t="shared" si="210"/>
        <v>0</v>
      </c>
      <c r="BZ301" s="45">
        <v>0</v>
      </c>
      <c r="CA301" s="45">
        <v>0</v>
      </c>
      <c r="CB301" s="45">
        <f t="shared" si="211"/>
        <v>0</v>
      </c>
      <c r="CC301" s="45">
        <v>0</v>
      </c>
      <c r="CD301" s="45">
        <v>0</v>
      </c>
      <c r="CE301" s="45">
        <f t="shared" si="212"/>
        <v>0</v>
      </c>
      <c r="CF301" s="45">
        <v>0</v>
      </c>
      <c r="CG301" s="45">
        <v>0</v>
      </c>
      <c r="CH301" s="45">
        <v>0</v>
      </c>
      <c r="CI301" s="45">
        <v>0</v>
      </c>
      <c r="CJ301" s="48"/>
      <c r="CK301" s="48"/>
      <c r="CL301" s="45">
        <v>0</v>
      </c>
      <c r="CM301" s="45">
        <v>0</v>
      </c>
      <c r="CN301" s="45">
        <f t="shared" si="213"/>
        <v>0</v>
      </c>
      <c r="CO301" s="115" t="s">
        <v>456</v>
      </c>
      <c r="CP301" s="45">
        <f t="shared" si="214"/>
        <v>0</v>
      </c>
      <c r="CQ301" s="45">
        <f t="shared" si="215"/>
        <v>0</v>
      </c>
      <c r="CR301" s="45">
        <f t="shared" si="216"/>
        <v>0</v>
      </c>
      <c r="CS301" s="45">
        <v>0</v>
      </c>
      <c r="CT301" s="45">
        <v>0</v>
      </c>
      <c r="CU301" s="45">
        <v>0</v>
      </c>
      <c r="CV301" s="45">
        <v>0</v>
      </c>
      <c r="CW301" s="45">
        <v>0</v>
      </c>
      <c r="CX301" s="45">
        <v>0</v>
      </c>
      <c r="CY301" s="45">
        <f t="shared" si="217"/>
        <v>0</v>
      </c>
      <c r="CZ301" s="115" t="s">
        <v>456</v>
      </c>
      <c r="DA301" s="45">
        <v>0</v>
      </c>
      <c r="DB301" s="45">
        <f t="shared" si="218"/>
        <v>0</v>
      </c>
      <c r="DC301" s="37" t="s">
        <v>456</v>
      </c>
      <c r="DD301" s="45">
        <v>0</v>
      </c>
      <c r="DE301" s="45">
        <v>0</v>
      </c>
      <c r="DF301" s="45">
        <v>0</v>
      </c>
      <c r="DG301" s="45">
        <v>0</v>
      </c>
      <c r="DH301" s="48"/>
      <c r="DI301" s="48"/>
      <c r="DJ301" s="48"/>
      <c r="DK301" s="46">
        <v>0</v>
      </c>
      <c r="DL301" s="46" t="s">
        <v>392</v>
      </c>
      <c r="DM301" s="46" t="s">
        <v>392</v>
      </c>
      <c r="DN301" s="46">
        <v>0</v>
      </c>
    </row>
    <row r="302" spans="1:118" s="27" customFormat="1">
      <c r="A302" s="26" t="s">
        <v>376</v>
      </c>
      <c r="B302" s="26" t="s">
        <v>391</v>
      </c>
      <c r="C302" s="26" t="s">
        <v>19</v>
      </c>
      <c r="D302" s="46">
        <v>187</v>
      </c>
      <c r="E302" s="45">
        <f t="shared" si="242"/>
        <v>14</v>
      </c>
      <c r="F302" s="26">
        <v>12</v>
      </c>
      <c r="G302" s="34">
        <f>(F302/E302)*100</f>
        <v>85.714285714285708</v>
      </c>
      <c r="H302" s="26">
        <v>2</v>
      </c>
      <c r="I302" s="34">
        <f>(H302/E302)*100</f>
        <v>14.285714285714285</v>
      </c>
      <c r="J302" s="26">
        <v>8</v>
      </c>
      <c r="K302" s="34">
        <f t="shared" si="245"/>
        <v>4.2780748663101598</v>
      </c>
      <c r="L302" s="26">
        <v>47</v>
      </c>
      <c r="M302" s="26">
        <v>33</v>
      </c>
      <c r="N302" s="47">
        <f t="shared" si="246"/>
        <v>17.647058823529413</v>
      </c>
      <c r="O302" s="26">
        <v>1</v>
      </c>
      <c r="P302" s="26">
        <v>1</v>
      </c>
      <c r="Q302" s="34">
        <f t="shared" si="247"/>
        <v>0.53475935828876997</v>
      </c>
      <c r="R302" s="46">
        <f t="shared" si="248"/>
        <v>11</v>
      </c>
      <c r="S302" s="26">
        <v>11</v>
      </c>
      <c r="T302" s="34">
        <f>(S302/R302)*100</f>
        <v>100</v>
      </c>
      <c r="U302" s="26">
        <v>0</v>
      </c>
      <c r="V302" s="34">
        <f>(U302/R302)*100</f>
        <v>0</v>
      </c>
      <c r="W302" s="46">
        <v>2</v>
      </c>
      <c r="X302" s="26">
        <v>8</v>
      </c>
      <c r="Y302" s="34">
        <f t="shared" si="249"/>
        <v>4.2780748663101598</v>
      </c>
      <c r="Z302" s="46">
        <v>2</v>
      </c>
      <c r="AA302" s="34">
        <f t="shared" si="238"/>
        <v>1.0695187165775399</v>
      </c>
      <c r="AB302" s="120" t="s">
        <v>392</v>
      </c>
      <c r="AC302" s="120" t="s">
        <v>392</v>
      </c>
      <c r="AD302" s="120" t="s">
        <v>392</v>
      </c>
      <c r="AE302" s="120" t="s">
        <v>392</v>
      </c>
      <c r="AF302" s="37" t="s">
        <v>392</v>
      </c>
      <c r="AG302" s="37" t="s">
        <v>392</v>
      </c>
      <c r="AH302" s="169">
        <v>4</v>
      </c>
      <c r="AI302" s="34">
        <f>(AH302/S302)*100</f>
        <v>36.363636363636367</v>
      </c>
      <c r="AJ302" s="169">
        <v>2</v>
      </c>
      <c r="AK302" s="34">
        <f>(AJ302/W302)*100</f>
        <v>100</v>
      </c>
      <c r="AL302" s="169">
        <v>3</v>
      </c>
      <c r="AM302" s="34">
        <f>(AL302/X302)*100</f>
        <v>37.5</v>
      </c>
      <c r="AN302" s="169">
        <v>2</v>
      </c>
      <c r="AO302" s="34">
        <f>(AN302/Z302)*100</f>
        <v>100</v>
      </c>
      <c r="AP302" s="45">
        <v>0</v>
      </c>
      <c r="AQ302" s="175">
        <f t="shared" si="231"/>
        <v>0</v>
      </c>
      <c r="AR302" s="45">
        <f t="shared" si="200"/>
        <v>2</v>
      </c>
      <c r="AS302" s="34">
        <f t="shared" si="239"/>
        <v>1.0695187165775399</v>
      </c>
      <c r="AT302" s="149">
        <v>0</v>
      </c>
      <c r="AU302" s="149">
        <v>2</v>
      </c>
      <c r="AV302" s="149">
        <v>0</v>
      </c>
      <c r="AW302" s="45">
        <f t="shared" si="201"/>
        <v>2</v>
      </c>
      <c r="AX302" s="45">
        <v>0</v>
      </c>
      <c r="AY302" s="45">
        <v>2</v>
      </c>
      <c r="AZ302" s="45">
        <v>0</v>
      </c>
      <c r="BA302" s="45">
        <v>2</v>
      </c>
      <c r="BB302" s="34">
        <f t="shared" si="240"/>
        <v>1.0695187165775399</v>
      </c>
      <c r="BC302" s="149">
        <v>0</v>
      </c>
      <c r="BD302" s="34">
        <f>(BC302/BA302)*100</f>
        <v>0</v>
      </c>
      <c r="BE302" s="45">
        <f t="shared" si="202"/>
        <v>0</v>
      </c>
      <c r="BF302" s="45">
        <f t="shared" si="203"/>
        <v>1</v>
      </c>
      <c r="BG302" s="45">
        <f t="shared" si="204"/>
        <v>1</v>
      </c>
      <c r="BH302" s="46">
        <v>0</v>
      </c>
      <c r="BI302" s="46">
        <v>0</v>
      </c>
      <c r="BJ302" s="46">
        <v>0</v>
      </c>
      <c r="BK302" s="46">
        <v>0</v>
      </c>
      <c r="BL302" s="46">
        <v>1</v>
      </c>
      <c r="BM302" s="46">
        <v>1</v>
      </c>
      <c r="BN302" s="46">
        <v>0</v>
      </c>
      <c r="BO302" s="46">
        <v>0</v>
      </c>
      <c r="BP302" s="46">
        <v>0</v>
      </c>
      <c r="BQ302" s="45">
        <f t="shared" si="205"/>
        <v>0</v>
      </c>
      <c r="BR302" s="47">
        <f t="shared" si="241"/>
        <v>0</v>
      </c>
      <c r="BS302" s="45">
        <f t="shared" si="206"/>
        <v>0</v>
      </c>
      <c r="BT302" s="45">
        <f t="shared" si="207"/>
        <v>0</v>
      </c>
      <c r="BU302" s="45">
        <f t="shared" si="208"/>
        <v>0</v>
      </c>
      <c r="BV302" s="45">
        <f t="shared" si="209"/>
        <v>0</v>
      </c>
      <c r="BW302" s="45">
        <v>0</v>
      </c>
      <c r="BX302" s="45">
        <v>0</v>
      </c>
      <c r="BY302" s="45">
        <f t="shared" si="210"/>
        <v>0</v>
      </c>
      <c r="BZ302" s="45">
        <v>0</v>
      </c>
      <c r="CA302" s="45">
        <v>0</v>
      </c>
      <c r="CB302" s="45">
        <f t="shared" si="211"/>
        <v>0</v>
      </c>
      <c r="CC302" s="45">
        <v>0</v>
      </c>
      <c r="CD302" s="45">
        <v>0</v>
      </c>
      <c r="CE302" s="45">
        <f t="shared" si="212"/>
        <v>0</v>
      </c>
      <c r="CF302" s="45">
        <v>0</v>
      </c>
      <c r="CG302" s="45">
        <v>0</v>
      </c>
      <c r="CH302" s="45">
        <v>0</v>
      </c>
      <c r="CI302" s="45">
        <v>0</v>
      </c>
      <c r="CJ302" s="48"/>
      <c r="CK302" s="48"/>
      <c r="CL302" s="45">
        <v>0</v>
      </c>
      <c r="CM302" s="45">
        <v>0</v>
      </c>
      <c r="CN302" s="45">
        <f t="shared" si="213"/>
        <v>0</v>
      </c>
      <c r="CO302" s="115" t="s">
        <v>456</v>
      </c>
      <c r="CP302" s="45">
        <f t="shared" si="214"/>
        <v>0</v>
      </c>
      <c r="CQ302" s="45">
        <f t="shared" si="215"/>
        <v>0</v>
      </c>
      <c r="CR302" s="45">
        <f t="shared" si="216"/>
        <v>0</v>
      </c>
      <c r="CS302" s="45">
        <v>0</v>
      </c>
      <c r="CT302" s="45">
        <v>0</v>
      </c>
      <c r="CU302" s="45">
        <v>0</v>
      </c>
      <c r="CV302" s="45">
        <v>0</v>
      </c>
      <c r="CW302" s="45">
        <v>0</v>
      </c>
      <c r="CX302" s="45">
        <v>0</v>
      </c>
      <c r="CY302" s="45">
        <f t="shared" si="217"/>
        <v>0</v>
      </c>
      <c r="CZ302" s="115" t="s">
        <v>456</v>
      </c>
      <c r="DA302" s="45">
        <v>0</v>
      </c>
      <c r="DB302" s="45">
        <f t="shared" si="218"/>
        <v>0</v>
      </c>
      <c r="DC302" s="37" t="s">
        <v>456</v>
      </c>
      <c r="DD302" s="45">
        <v>0</v>
      </c>
      <c r="DE302" s="45">
        <v>0</v>
      </c>
      <c r="DF302" s="45">
        <v>0</v>
      </c>
      <c r="DG302" s="45">
        <v>0</v>
      </c>
      <c r="DH302" s="48"/>
      <c r="DI302" s="48"/>
      <c r="DJ302" s="48"/>
      <c r="DK302" s="46">
        <v>0</v>
      </c>
      <c r="DL302" s="46" t="s">
        <v>392</v>
      </c>
      <c r="DM302" s="46" t="s">
        <v>392</v>
      </c>
      <c r="DN302" s="46">
        <v>11</v>
      </c>
    </row>
    <row r="303" spans="1:118" s="27" customFormat="1">
      <c r="A303" s="26" t="s">
        <v>377</v>
      </c>
      <c r="B303" s="26" t="s">
        <v>391</v>
      </c>
      <c r="C303" s="26" t="s">
        <v>32</v>
      </c>
      <c r="D303" s="46">
        <v>28</v>
      </c>
      <c r="E303" s="45">
        <f t="shared" si="242"/>
        <v>1</v>
      </c>
      <c r="F303" s="26">
        <v>1</v>
      </c>
      <c r="G303" s="34">
        <f>(F303/E303)*100</f>
        <v>100</v>
      </c>
      <c r="H303" s="26">
        <v>0</v>
      </c>
      <c r="I303" s="34">
        <f>(H303/E303)*100</f>
        <v>0</v>
      </c>
      <c r="J303" s="26">
        <v>1</v>
      </c>
      <c r="K303" s="34">
        <f t="shared" si="245"/>
        <v>3.5714285714285712</v>
      </c>
      <c r="L303" s="26">
        <v>8</v>
      </c>
      <c r="M303" s="26">
        <v>5</v>
      </c>
      <c r="N303" s="47">
        <f t="shared" si="246"/>
        <v>17.857142857142858</v>
      </c>
      <c r="O303" s="26">
        <v>1</v>
      </c>
      <c r="P303" s="26">
        <v>1</v>
      </c>
      <c r="Q303" s="34">
        <f t="shared" si="247"/>
        <v>3.5714285714285712</v>
      </c>
      <c r="R303" s="46">
        <f t="shared" si="248"/>
        <v>0</v>
      </c>
      <c r="S303" s="26">
        <v>0</v>
      </c>
      <c r="T303" s="37" t="s">
        <v>456</v>
      </c>
      <c r="U303" s="26">
        <v>0</v>
      </c>
      <c r="V303" s="37" t="s">
        <v>456</v>
      </c>
      <c r="W303" s="46">
        <v>0</v>
      </c>
      <c r="X303" s="26">
        <v>0</v>
      </c>
      <c r="Y303" s="34">
        <f t="shared" si="249"/>
        <v>0</v>
      </c>
      <c r="Z303" s="46">
        <v>0</v>
      </c>
      <c r="AA303" s="34">
        <f t="shared" si="238"/>
        <v>0</v>
      </c>
      <c r="AB303" s="120" t="s">
        <v>392</v>
      </c>
      <c r="AC303" s="120" t="s">
        <v>392</v>
      </c>
      <c r="AD303" s="120" t="s">
        <v>392</v>
      </c>
      <c r="AE303" s="120" t="s">
        <v>392</v>
      </c>
      <c r="AF303" s="37" t="s">
        <v>392</v>
      </c>
      <c r="AG303" s="37" t="s">
        <v>392</v>
      </c>
      <c r="AH303" s="169">
        <v>0</v>
      </c>
      <c r="AI303" s="37" t="s">
        <v>456</v>
      </c>
      <c r="AJ303" s="169">
        <v>0</v>
      </c>
      <c r="AK303" s="37" t="s">
        <v>456</v>
      </c>
      <c r="AL303" s="169">
        <v>0</v>
      </c>
      <c r="AM303" s="37" t="s">
        <v>456</v>
      </c>
      <c r="AN303" s="169">
        <v>0</v>
      </c>
      <c r="AO303" s="37" t="s">
        <v>456</v>
      </c>
      <c r="AP303" s="45">
        <v>0</v>
      </c>
      <c r="AQ303" s="175">
        <f t="shared" si="231"/>
        <v>0</v>
      </c>
      <c r="AR303" s="45">
        <f t="shared" si="200"/>
        <v>0</v>
      </c>
      <c r="AS303" s="34">
        <f t="shared" si="239"/>
        <v>0</v>
      </c>
      <c r="AT303" s="149">
        <v>0</v>
      </c>
      <c r="AU303" s="149">
        <v>0</v>
      </c>
      <c r="AV303" s="149">
        <v>0</v>
      </c>
      <c r="AW303" s="45">
        <f t="shared" si="201"/>
        <v>0</v>
      </c>
      <c r="AX303" s="45">
        <v>0</v>
      </c>
      <c r="AY303" s="45">
        <v>0</v>
      </c>
      <c r="AZ303" s="45">
        <v>0</v>
      </c>
      <c r="BA303" s="45">
        <v>0</v>
      </c>
      <c r="BB303" s="34">
        <f t="shared" si="240"/>
        <v>0</v>
      </c>
      <c r="BC303" s="149">
        <v>0</v>
      </c>
      <c r="BD303" s="37" t="s">
        <v>456</v>
      </c>
      <c r="BE303" s="45">
        <f t="shared" si="202"/>
        <v>0</v>
      </c>
      <c r="BF303" s="45">
        <f t="shared" si="203"/>
        <v>0</v>
      </c>
      <c r="BG303" s="45">
        <f t="shared" si="204"/>
        <v>0</v>
      </c>
      <c r="BH303" s="46">
        <v>0</v>
      </c>
      <c r="BI303" s="46">
        <v>0</v>
      </c>
      <c r="BJ303" s="46">
        <v>0</v>
      </c>
      <c r="BK303" s="46">
        <v>0</v>
      </c>
      <c r="BL303" s="46">
        <v>0</v>
      </c>
      <c r="BM303" s="46">
        <v>0</v>
      </c>
      <c r="BN303" s="46">
        <v>0</v>
      </c>
      <c r="BO303" s="46">
        <v>0</v>
      </c>
      <c r="BP303" s="46">
        <v>0</v>
      </c>
      <c r="BQ303" s="45">
        <f t="shared" si="205"/>
        <v>0</v>
      </c>
      <c r="BR303" s="47">
        <f t="shared" si="241"/>
        <v>0</v>
      </c>
      <c r="BS303" s="45">
        <f t="shared" si="206"/>
        <v>0</v>
      </c>
      <c r="BT303" s="45">
        <f t="shared" si="207"/>
        <v>0</v>
      </c>
      <c r="BU303" s="45">
        <f t="shared" si="208"/>
        <v>0</v>
      </c>
      <c r="BV303" s="45">
        <f t="shared" si="209"/>
        <v>0</v>
      </c>
      <c r="BW303" s="45">
        <v>0</v>
      </c>
      <c r="BX303" s="45">
        <v>0</v>
      </c>
      <c r="BY303" s="45">
        <f t="shared" si="210"/>
        <v>0</v>
      </c>
      <c r="BZ303" s="45">
        <v>0</v>
      </c>
      <c r="CA303" s="45">
        <v>0</v>
      </c>
      <c r="CB303" s="45">
        <f t="shared" si="211"/>
        <v>0</v>
      </c>
      <c r="CC303" s="45">
        <v>0</v>
      </c>
      <c r="CD303" s="45">
        <v>0</v>
      </c>
      <c r="CE303" s="45">
        <f t="shared" si="212"/>
        <v>0</v>
      </c>
      <c r="CF303" s="45">
        <v>0</v>
      </c>
      <c r="CG303" s="45">
        <v>0</v>
      </c>
      <c r="CH303" s="45">
        <v>0</v>
      </c>
      <c r="CI303" s="45">
        <v>0</v>
      </c>
      <c r="CJ303" s="48"/>
      <c r="CK303" s="48"/>
      <c r="CL303" s="45">
        <v>0</v>
      </c>
      <c r="CM303" s="45">
        <v>0</v>
      </c>
      <c r="CN303" s="45">
        <f t="shared" si="213"/>
        <v>0</v>
      </c>
      <c r="CO303" s="115" t="s">
        <v>456</v>
      </c>
      <c r="CP303" s="45">
        <f t="shared" si="214"/>
        <v>0</v>
      </c>
      <c r="CQ303" s="45">
        <f t="shared" si="215"/>
        <v>0</v>
      </c>
      <c r="CR303" s="45">
        <f t="shared" si="216"/>
        <v>0</v>
      </c>
      <c r="CS303" s="45">
        <v>0</v>
      </c>
      <c r="CT303" s="45">
        <v>0</v>
      </c>
      <c r="CU303" s="45">
        <v>0</v>
      </c>
      <c r="CV303" s="45">
        <v>0</v>
      </c>
      <c r="CW303" s="45">
        <v>0</v>
      </c>
      <c r="CX303" s="45">
        <v>0</v>
      </c>
      <c r="CY303" s="45">
        <f t="shared" si="217"/>
        <v>0</v>
      </c>
      <c r="CZ303" s="115" t="s">
        <v>456</v>
      </c>
      <c r="DA303" s="45">
        <v>0</v>
      </c>
      <c r="DB303" s="45">
        <f t="shared" si="218"/>
        <v>0</v>
      </c>
      <c r="DC303" s="37" t="s">
        <v>456</v>
      </c>
      <c r="DD303" s="45">
        <v>0</v>
      </c>
      <c r="DE303" s="45">
        <v>0</v>
      </c>
      <c r="DF303" s="45">
        <v>0</v>
      </c>
      <c r="DG303" s="45">
        <v>0</v>
      </c>
      <c r="DH303" s="48"/>
      <c r="DI303" s="48"/>
      <c r="DJ303" s="48"/>
      <c r="DK303" s="46">
        <v>0</v>
      </c>
      <c r="DL303" s="46" t="s">
        <v>392</v>
      </c>
      <c r="DM303" s="46" t="s">
        <v>392</v>
      </c>
      <c r="DN303" s="46">
        <v>0</v>
      </c>
    </row>
    <row r="304" spans="1:118" s="27" customFormat="1">
      <c r="A304" s="26" t="s">
        <v>446</v>
      </c>
      <c r="B304" s="26" t="s">
        <v>447</v>
      </c>
      <c r="C304" s="26" t="s">
        <v>34</v>
      </c>
      <c r="D304" s="46">
        <v>177</v>
      </c>
      <c r="E304" s="169" t="s">
        <v>392</v>
      </c>
      <c r="F304" s="26" t="s">
        <v>392</v>
      </c>
      <c r="G304" s="37" t="s">
        <v>456</v>
      </c>
      <c r="H304" s="26" t="s">
        <v>392</v>
      </c>
      <c r="I304" s="37" t="s">
        <v>456</v>
      </c>
      <c r="J304" s="26" t="s">
        <v>392</v>
      </c>
      <c r="K304" s="37" t="s">
        <v>456</v>
      </c>
      <c r="L304" s="26" t="s">
        <v>392</v>
      </c>
      <c r="M304" s="26" t="s">
        <v>392</v>
      </c>
      <c r="N304" s="115" t="s">
        <v>456</v>
      </c>
      <c r="O304" s="26" t="s">
        <v>392</v>
      </c>
      <c r="P304" s="26" t="s">
        <v>392</v>
      </c>
      <c r="Q304" s="37" t="s">
        <v>456</v>
      </c>
      <c r="R304" s="26" t="s">
        <v>392</v>
      </c>
      <c r="S304" s="26" t="s">
        <v>392</v>
      </c>
      <c r="T304" s="37" t="s">
        <v>456</v>
      </c>
      <c r="U304" s="26" t="s">
        <v>392</v>
      </c>
      <c r="V304" s="37" t="s">
        <v>456</v>
      </c>
      <c r="W304" s="46">
        <v>1</v>
      </c>
      <c r="X304" s="26" t="s">
        <v>392</v>
      </c>
      <c r="Y304" s="37" t="s">
        <v>456</v>
      </c>
      <c r="Z304" s="46">
        <v>1</v>
      </c>
      <c r="AA304" s="34">
        <f t="shared" si="238"/>
        <v>0.56497175141242939</v>
      </c>
      <c r="AB304" s="26" t="s">
        <v>392</v>
      </c>
      <c r="AC304" s="26" t="s">
        <v>392</v>
      </c>
      <c r="AD304" s="26" t="s">
        <v>392</v>
      </c>
      <c r="AE304" s="26" t="s">
        <v>392</v>
      </c>
      <c r="AF304" s="26" t="s">
        <v>392</v>
      </c>
      <c r="AG304" s="26" t="s">
        <v>392</v>
      </c>
      <c r="AH304" s="26" t="s">
        <v>392</v>
      </c>
      <c r="AI304" s="37" t="s">
        <v>456</v>
      </c>
      <c r="AJ304" s="26" t="s">
        <v>392</v>
      </c>
      <c r="AK304" s="37" t="s">
        <v>456</v>
      </c>
      <c r="AL304" s="26" t="s">
        <v>392</v>
      </c>
      <c r="AM304" s="37" t="s">
        <v>456</v>
      </c>
      <c r="AN304" s="26" t="s">
        <v>392</v>
      </c>
      <c r="AO304" s="37" t="s">
        <v>456</v>
      </c>
      <c r="AP304" s="45">
        <v>1</v>
      </c>
      <c r="AQ304" s="183">
        <f t="shared" si="231"/>
        <v>0.56497175141242939</v>
      </c>
      <c r="AR304" s="45">
        <f t="shared" si="200"/>
        <v>1</v>
      </c>
      <c r="AS304" s="34">
        <f t="shared" si="239"/>
        <v>0.56497175141242939</v>
      </c>
      <c r="AT304" s="149">
        <v>0</v>
      </c>
      <c r="AU304" s="149">
        <v>1</v>
      </c>
      <c r="AV304" s="149">
        <v>0</v>
      </c>
      <c r="AW304" s="45">
        <f t="shared" si="201"/>
        <v>1</v>
      </c>
      <c r="AX304" s="45">
        <v>0</v>
      </c>
      <c r="AY304" s="45">
        <v>1</v>
      </c>
      <c r="AZ304" s="45">
        <v>0</v>
      </c>
      <c r="BA304" s="45">
        <v>1</v>
      </c>
      <c r="BB304" s="34">
        <f t="shared" si="240"/>
        <v>0.56497175141242939</v>
      </c>
      <c r="BC304" s="149">
        <v>0</v>
      </c>
      <c r="BD304" s="34">
        <f>(BC304/BA304)*100</f>
        <v>0</v>
      </c>
      <c r="BE304" s="45">
        <f t="shared" si="202"/>
        <v>0</v>
      </c>
      <c r="BF304" s="45">
        <f t="shared" si="203"/>
        <v>0</v>
      </c>
      <c r="BG304" s="45">
        <f t="shared" si="204"/>
        <v>1</v>
      </c>
      <c r="BH304" s="46">
        <v>0</v>
      </c>
      <c r="BI304" s="46">
        <v>0</v>
      </c>
      <c r="BJ304" s="46">
        <v>0</v>
      </c>
      <c r="BK304" s="46">
        <v>0</v>
      </c>
      <c r="BL304" s="46">
        <v>0</v>
      </c>
      <c r="BM304" s="46">
        <v>1</v>
      </c>
      <c r="BN304" s="46">
        <v>0</v>
      </c>
      <c r="BO304" s="46">
        <v>0</v>
      </c>
      <c r="BP304" s="46">
        <v>0</v>
      </c>
      <c r="BQ304" s="45">
        <f t="shared" si="205"/>
        <v>0</v>
      </c>
      <c r="BR304" s="47">
        <f t="shared" si="241"/>
        <v>0</v>
      </c>
      <c r="BS304" s="45">
        <f t="shared" si="206"/>
        <v>0</v>
      </c>
      <c r="BT304" s="45">
        <f t="shared" si="207"/>
        <v>0</v>
      </c>
      <c r="BU304" s="45">
        <f t="shared" si="208"/>
        <v>0</v>
      </c>
      <c r="BV304" s="45">
        <f t="shared" si="209"/>
        <v>0</v>
      </c>
      <c r="BW304" s="45">
        <v>0</v>
      </c>
      <c r="BX304" s="45">
        <v>0</v>
      </c>
      <c r="BY304" s="45">
        <f t="shared" si="210"/>
        <v>0</v>
      </c>
      <c r="BZ304" s="45">
        <v>0</v>
      </c>
      <c r="CA304" s="45">
        <v>0</v>
      </c>
      <c r="CB304" s="45">
        <f t="shared" si="211"/>
        <v>0</v>
      </c>
      <c r="CC304" s="45">
        <v>0</v>
      </c>
      <c r="CD304" s="45">
        <v>0</v>
      </c>
      <c r="CE304" s="45">
        <f t="shared" si="212"/>
        <v>0</v>
      </c>
      <c r="CF304" s="45">
        <v>0</v>
      </c>
      <c r="CG304" s="45">
        <v>0</v>
      </c>
      <c r="CH304" s="45">
        <v>0</v>
      </c>
      <c r="CI304" s="45">
        <v>0</v>
      </c>
      <c r="CJ304" s="48"/>
      <c r="CK304" s="48"/>
      <c r="CL304" s="45">
        <v>0</v>
      </c>
      <c r="CM304" s="45">
        <v>0</v>
      </c>
      <c r="CN304" s="45">
        <f t="shared" si="213"/>
        <v>0</v>
      </c>
      <c r="CO304" s="115" t="s">
        <v>456</v>
      </c>
      <c r="CP304" s="45">
        <f t="shared" si="214"/>
        <v>0</v>
      </c>
      <c r="CQ304" s="45">
        <f t="shared" si="215"/>
        <v>0</v>
      </c>
      <c r="CR304" s="45">
        <f t="shared" si="216"/>
        <v>0</v>
      </c>
      <c r="CS304" s="45">
        <v>0</v>
      </c>
      <c r="CT304" s="45">
        <v>0</v>
      </c>
      <c r="CU304" s="45">
        <v>0</v>
      </c>
      <c r="CV304" s="45">
        <v>0</v>
      </c>
      <c r="CW304" s="45">
        <v>0</v>
      </c>
      <c r="CX304" s="45">
        <v>0</v>
      </c>
      <c r="CY304" s="45">
        <f t="shared" si="217"/>
        <v>0</v>
      </c>
      <c r="CZ304" s="115" t="s">
        <v>456</v>
      </c>
      <c r="DA304" s="45">
        <v>0</v>
      </c>
      <c r="DB304" s="45">
        <f t="shared" si="218"/>
        <v>0</v>
      </c>
      <c r="DC304" s="37" t="s">
        <v>456</v>
      </c>
      <c r="DD304" s="45">
        <v>0</v>
      </c>
      <c r="DE304" s="45">
        <v>0</v>
      </c>
      <c r="DF304" s="45">
        <v>0</v>
      </c>
      <c r="DG304" s="45">
        <v>0</v>
      </c>
      <c r="DH304" s="48"/>
      <c r="DI304" s="48"/>
      <c r="DJ304" s="48"/>
      <c r="DK304" s="46">
        <v>0</v>
      </c>
      <c r="DL304" s="46">
        <v>0</v>
      </c>
      <c r="DM304" s="46">
        <v>0</v>
      </c>
      <c r="DN304" s="46">
        <v>0</v>
      </c>
    </row>
    <row r="305" spans="1:118" s="27" customFormat="1">
      <c r="A305" s="26" t="s">
        <v>378</v>
      </c>
      <c r="B305" s="26" t="s">
        <v>391</v>
      </c>
      <c r="C305" s="26" t="s">
        <v>19</v>
      </c>
      <c r="D305" s="46">
        <v>106</v>
      </c>
      <c r="E305" s="45">
        <f>F305+H305</f>
        <v>2</v>
      </c>
      <c r="F305" s="26">
        <v>2</v>
      </c>
      <c r="G305" s="34">
        <f>(F305/E305)*100</f>
        <v>100</v>
      </c>
      <c r="H305" s="26">
        <v>0</v>
      </c>
      <c r="I305" s="34">
        <f>(H305/E305)*100</f>
        <v>0</v>
      </c>
      <c r="J305" s="26">
        <v>1</v>
      </c>
      <c r="K305" s="34">
        <f>(J305/D305)*100</f>
        <v>0.94339622641509435</v>
      </c>
      <c r="L305" s="26">
        <v>28</v>
      </c>
      <c r="M305" s="26">
        <v>15</v>
      </c>
      <c r="N305" s="47">
        <f>(M305/D305)*100</f>
        <v>14.150943396226415</v>
      </c>
      <c r="O305" s="26">
        <v>1</v>
      </c>
      <c r="P305" s="26">
        <v>1</v>
      </c>
      <c r="Q305" s="34">
        <f>(P305/D305)*100</f>
        <v>0.94339622641509435</v>
      </c>
      <c r="R305" s="46">
        <f>S305+U305</f>
        <v>6</v>
      </c>
      <c r="S305" s="26">
        <v>6</v>
      </c>
      <c r="T305" s="34">
        <f>(S305/R305)*100</f>
        <v>100</v>
      </c>
      <c r="U305" s="26">
        <v>0</v>
      </c>
      <c r="V305" s="34">
        <f>(U305/R305)*100</f>
        <v>0</v>
      </c>
      <c r="W305" s="46">
        <v>3</v>
      </c>
      <c r="X305" s="26">
        <v>4</v>
      </c>
      <c r="Y305" s="34">
        <f>((X305)/D305)*100</f>
        <v>3.7735849056603774</v>
      </c>
      <c r="Z305" s="46">
        <v>2</v>
      </c>
      <c r="AA305" s="34">
        <f t="shared" si="238"/>
        <v>1.8867924528301887</v>
      </c>
      <c r="AB305" s="120" t="s">
        <v>392</v>
      </c>
      <c r="AC305" s="120" t="s">
        <v>392</v>
      </c>
      <c r="AD305" s="120" t="s">
        <v>392</v>
      </c>
      <c r="AE305" s="120" t="s">
        <v>392</v>
      </c>
      <c r="AF305" s="37" t="s">
        <v>392</v>
      </c>
      <c r="AG305" s="37" t="s">
        <v>392</v>
      </c>
      <c r="AH305" s="169">
        <v>3</v>
      </c>
      <c r="AI305" s="34">
        <f>(AH305/S305)*100</f>
        <v>50</v>
      </c>
      <c r="AJ305" s="169">
        <v>2</v>
      </c>
      <c r="AK305" s="34">
        <f>(AJ305/W305)*100</f>
        <v>66.666666666666657</v>
      </c>
      <c r="AL305" s="169">
        <v>2</v>
      </c>
      <c r="AM305" s="34">
        <f>(AL305/X305)*100</f>
        <v>50</v>
      </c>
      <c r="AN305" s="169">
        <v>1</v>
      </c>
      <c r="AO305" s="34">
        <f>(AN305/Z305)*100</f>
        <v>50</v>
      </c>
      <c r="AP305" s="45">
        <v>0</v>
      </c>
      <c r="AQ305" s="175">
        <f t="shared" si="231"/>
        <v>0</v>
      </c>
      <c r="AR305" s="45">
        <f t="shared" si="200"/>
        <v>2</v>
      </c>
      <c r="AS305" s="34">
        <f t="shared" si="239"/>
        <v>1.8867924528301887</v>
      </c>
      <c r="AT305" s="149">
        <v>0</v>
      </c>
      <c r="AU305" s="149">
        <v>2</v>
      </c>
      <c r="AV305" s="149">
        <v>0</v>
      </c>
      <c r="AW305" s="45">
        <f t="shared" si="201"/>
        <v>2</v>
      </c>
      <c r="AX305" s="45">
        <v>0</v>
      </c>
      <c r="AY305" s="45">
        <v>2</v>
      </c>
      <c r="AZ305" s="45">
        <v>0</v>
      </c>
      <c r="BA305" s="45">
        <v>2</v>
      </c>
      <c r="BB305" s="34">
        <f t="shared" si="240"/>
        <v>1.8867924528301887</v>
      </c>
      <c r="BC305" s="149">
        <v>0</v>
      </c>
      <c r="BD305" s="34">
        <f>(BC305/BA305)*100</f>
        <v>0</v>
      </c>
      <c r="BE305" s="45">
        <f t="shared" si="202"/>
        <v>0</v>
      </c>
      <c r="BF305" s="45">
        <f t="shared" si="203"/>
        <v>2</v>
      </c>
      <c r="BG305" s="45">
        <f t="shared" si="204"/>
        <v>0</v>
      </c>
      <c r="BH305" s="46">
        <v>0</v>
      </c>
      <c r="BI305" s="46">
        <v>0</v>
      </c>
      <c r="BJ305" s="46">
        <v>0</v>
      </c>
      <c r="BK305" s="46">
        <v>0</v>
      </c>
      <c r="BL305" s="46">
        <v>2</v>
      </c>
      <c r="BM305" s="46">
        <v>0</v>
      </c>
      <c r="BN305" s="46">
        <v>0</v>
      </c>
      <c r="BO305" s="46">
        <v>0</v>
      </c>
      <c r="BP305" s="46">
        <v>0</v>
      </c>
      <c r="BQ305" s="45">
        <f t="shared" si="205"/>
        <v>0</v>
      </c>
      <c r="BR305" s="47">
        <f t="shared" si="241"/>
        <v>0</v>
      </c>
      <c r="BS305" s="45">
        <f t="shared" si="206"/>
        <v>0</v>
      </c>
      <c r="BT305" s="45">
        <f t="shared" si="207"/>
        <v>0</v>
      </c>
      <c r="BU305" s="45">
        <f t="shared" si="208"/>
        <v>0</v>
      </c>
      <c r="BV305" s="45">
        <f t="shared" si="209"/>
        <v>0</v>
      </c>
      <c r="BW305" s="45">
        <v>0</v>
      </c>
      <c r="BX305" s="45">
        <v>0</v>
      </c>
      <c r="BY305" s="45">
        <f t="shared" si="210"/>
        <v>0</v>
      </c>
      <c r="BZ305" s="45">
        <v>0</v>
      </c>
      <c r="CA305" s="45">
        <v>0</v>
      </c>
      <c r="CB305" s="45">
        <f t="shared" si="211"/>
        <v>0</v>
      </c>
      <c r="CC305" s="45">
        <v>0</v>
      </c>
      <c r="CD305" s="45">
        <v>0</v>
      </c>
      <c r="CE305" s="45">
        <f t="shared" si="212"/>
        <v>0</v>
      </c>
      <c r="CF305" s="45">
        <v>0</v>
      </c>
      <c r="CG305" s="45">
        <v>0</v>
      </c>
      <c r="CH305" s="45">
        <v>0</v>
      </c>
      <c r="CI305" s="45">
        <v>0</v>
      </c>
      <c r="CJ305" s="48"/>
      <c r="CK305" s="48"/>
      <c r="CL305" s="45">
        <v>0</v>
      </c>
      <c r="CM305" s="45">
        <v>0</v>
      </c>
      <c r="CN305" s="45">
        <f t="shared" si="213"/>
        <v>0</v>
      </c>
      <c r="CO305" s="115" t="s">
        <v>456</v>
      </c>
      <c r="CP305" s="45">
        <f t="shared" si="214"/>
        <v>0</v>
      </c>
      <c r="CQ305" s="45">
        <f t="shared" si="215"/>
        <v>0</v>
      </c>
      <c r="CR305" s="45">
        <f t="shared" si="216"/>
        <v>0</v>
      </c>
      <c r="CS305" s="45">
        <v>0</v>
      </c>
      <c r="CT305" s="45">
        <v>0</v>
      </c>
      <c r="CU305" s="45">
        <v>0</v>
      </c>
      <c r="CV305" s="45">
        <v>0</v>
      </c>
      <c r="CW305" s="45">
        <v>0</v>
      </c>
      <c r="CX305" s="45">
        <v>0</v>
      </c>
      <c r="CY305" s="45">
        <f t="shared" si="217"/>
        <v>0</v>
      </c>
      <c r="CZ305" s="115" t="s">
        <v>456</v>
      </c>
      <c r="DA305" s="45">
        <v>0</v>
      </c>
      <c r="DB305" s="45">
        <f t="shared" si="218"/>
        <v>0</v>
      </c>
      <c r="DC305" s="37" t="s">
        <v>456</v>
      </c>
      <c r="DD305" s="45">
        <v>0</v>
      </c>
      <c r="DE305" s="45">
        <v>0</v>
      </c>
      <c r="DF305" s="45">
        <v>0</v>
      </c>
      <c r="DG305" s="45">
        <v>0</v>
      </c>
      <c r="DH305" s="48"/>
      <c r="DI305" s="48"/>
      <c r="DJ305" s="48"/>
      <c r="DK305" s="46">
        <v>0</v>
      </c>
      <c r="DL305" s="46" t="s">
        <v>392</v>
      </c>
      <c r="DM305" s="46" t="s">
        <v>392</v>
      </c>
      <c r="DN305" s="46">
        <v>6</v>
      </c>
    </row>
    <row r="306" spans="1:118" s="27" customFormat="1">
      <c r="A306" s="26" t="s">
        <v>203</v>
      </c>
      <c r="B306" s="26" t="s">
        <v>210</v>
      </c>
      <c r="C306" s="26" t="s">
        <v>31</v>
      </c>
      <c r="D306" s="46">
        <v>45</v>
      </c>
      <c r="E306" s="45">
        <f>F306+H306</f>
        <v>8</v>
      </c>
      <c r="F306" s="46">
        <v>8</v>
      </c>
      <c r="G306" s="34">
        <f>(F306/E306)*100</f>
        <v>100</v>
      </c>
      <c r="H306" s="46">
        <v>0</v>
      </c>
      <c r="I306" s="34">
        <f>(H306/E306)*100</f>
        <v>0</v>
      </c>
      <c r="J306" s="46">
        <v>3</v>
      </c>
      <c r="K306" s="34">
        <f>(J306/D306)*100</f>
        <v>6.666666666666667</v>
      </c>
      <c r="L306" s="46">
        <v>51</v>
      </c>
      <c r="M306" s="46">
        <v>14</v>
      </c>
      <c r="N306" s="47">
        <f>(M306/D306)*100</f>
        <v>31.111111111111111</v>
      </c>
      <c r="O306" s="46">
        <v>13</v>
      </c>
      <c r="P306" s="46">
        <v>8</v>
      </c>
      <c r="Q306" s="34">
        <f>(P306/D306)*100</f>
        <v>17.777777777777779</v>
      </c>
      <c r="R306" s="46">
        <f>S306+U306</f>
        <v>1</v>
      </c>
      <c r="S306" s="46">
        <v>1</v>
      </c>
      <c r="T306" s="34">
        <f>(S306/R306)*100</f>
        <v>100</v>
      </c>
      <c r="U306" s="46">
        <v>0</v>
      </c>
      <c r="V306" s="34">
        <f>(U306/R306)*100</f>
        <v>0</v>
      </c>
      <c r="W306" s="46">
        <v>0</v>
      </c>
      <c r="X306" s="46">
        <v>1</v>
      </c>
      <c r="Y306" s="34">
        <f>((X306)/D306)*100</f>
        <v>2.2222222222222223</v>
      </c>
      <c r="Z306" s="46">
        <v>0</v>
      </c>
      <c r="AA306" s="34">
        <f t="shared" si="238"/>
        <v>0</v>
      </c>
      <c r="AB306" s="42">
        <v>50.2</v>
      </c>
      <c r="AC306" s="42"/>
      <c r="AD306" s="42">
        <v>502.01</v>
      </c>
      <c r="AE306" s="42"/>
      <c r="AF306" s="34">
        <v>10</v>
      </c>
      <c r="AG306" s="34"/>
      <c r="AH306" s="45">
        <v>0</v>
      </c>
      <c r="AI306" s="34">
        <f>(AH306/S306)*100</f>
        <v>0</v>
      </c>
      <c r="AJ306" s="45">
        <v>0</v>
      </c>
      <c r="AK306" s="37" t="s">
        <v>456</v>
      </c>
      <c r="AL306" s="45">
        <v>0</v>
      </c>
      <c r="AM306" s="34">
        <f>(AL306/X306)*100</f>
        <v>0</v>
      </c>
      <c r="AN306" s="45">
        <v>0</v>
      </c>
      <c r="AO306" s="37" t="s">
        <v>456</v>
      </c>
      <c r="AP306" s="45">
        <v>0</v>
      </c>
      <c r="AQ306" s="175">
        <f t="shared" si="231"/>
        <v>0</v>
      </c>
      <c r="AR306" s="45">
        <f t="shared" si="200"/>
        <v>0</v>
      </c>
      <c r="AS306" s="34">
        <f t="shared" si="239"/>
        <v>0</v>
      </c>
      <c r="AT306" s="149">
        <v>0</v>
      </c>
      <c r="AU306" s="149">
        <v>0</v>
      </c>
      <c r="AV306" s="149">
        <v>0</v>
      </c>
      <c r="AW306" s="45">
        <f t="shared" si="201"/>
        <v>0</v>
      </c>
      <c r="AX306" s="45">
        <v>0</v>
      </c>
      <c r="AY306" s="45">
        <v>0</v>
      </c>
      <c r="AZ306" s="45">
        <v>0</v>
      </c>
      <c r="BA306" s="45">
        <v>0</v>
      </c>
      <c r="BB306" s="34">
        <f t="shared" si="240"/>
        <v>0</v>
      </c>
      <c r="BC306" s="149"/>
      <c r="BD306" s="37" t="s">
        <v>456</v>
      </c>
      <c r="BE306" s="45">
        <f t="shared" si="202"/>
        <v>0</v>
      </c>
      <c r="BF306" s="45">
        <f t="shared" si="203"/>
        <v>0</v>
      </c>
      <c r="BG306" s="45">
        <f t="shared" si="204"/>
        <v>0</v>
      </c>
      <c r="BH306" s="46">
        <v>0</v>
      </c>
      <c r="BI306" s="46">
        <v>0</v>
      </c>
      <c r="BJ306" s="46">
        <v>0</v>
      </c>
      <c r="BK306" s="46">
        <v>0</v>
      </c>
      <c r="BL306" s="46">
        <v>0</v>
      </c>
      <c r="BM306" s="46">
        <v>0</v>
      </c>
      <c r="BN306" s="46">
        <v>0</v>
      </c>
      <c r="BO306" s="46">
        <v>0</v>
      </c>
      <c r="BP306" s="46">
        <v>0</v>
      </c>
      <c r="BQ306" s="45">
        <f t="shared" si="205"/>
        <v>0</v>
      </c>
      <c r="BR306" s="47">
        <f t="shared" si="241"/>
        <v>0</v>
      </c>
      <c r="BS306" s="45">
        <f t="shared" si="206"/>
        <v>0</v>
      </c>
      <c r="BT306" s="45">
        <f t="shared" si="207"/>
        <v>0</v>
      </c>
      <c r="BU306" s="45">
        <f t="shared" si="208"/>
        <v>0</v>
      </c>
      <c r="BV306" s="45">
        <f t="shared" si="209"/>
        <v>0</v>
      </c>
      <c r="BW306" s="45">
        <v>0</v>
      </c>
      <c r="BX306" s="45">
        <v>0</v>
      </c>
      <c r="BY306" s="45">
        <f t="shared" si="210"/>
        <v>0</v>
      </c>
      <c r="BZ306" s="45">
        <v>0</v>
      </c>
      <c r="CA306" s="45">
        <v>0</v>
      </c>
      <c r="CB306" s="45">
        <f t="shared" si="211"/>
        <v>0</v>
      </c>
      <c r="CC306" s="45">
        <v>0</v>
      </c>
      <c r="CD306" s="45">
        <v>0</v>
      </c>
      <c r="CE306" s="45">
        <f t="shared" si="212"/>
        <v>0</v>
      </c>
      <c r="CF306" s="45">
        <v>0</v>
      </c>
      <c r="CG306" s="45">
        <v>0</v>
      </c>
      <c r="CH306" s="45">
        <v>0</v>
      </c>
      <c r="CI306" s="45">
        <v>0</v>
      </c>
      <c r="CJ306" s="48"/>
      <c r="CK306" s="48"/>
      <c r="CL306" s="45">
        <v>0</v>
      </c>
      <c r="CM306" s="45">
        <v>0</v>
      </c>
      <c r="CN306" s="45">
        <f t="shared" si="213"/>
        <v>0</v>
      </c>
      <c r="CO306" s="115" t="s">
        <v>456</v>
      </c>
      <c r="CP306" s="45">
        <f t="shared" si="214"/>
        <v>0</v>
      </c>
      <c r="CQ306" s="45">
        <f t="shared" si="215"/>
        <v>0</v>
      </c>
      <c r="CR306" s="45">
        <f t="shared" si="216"/>
        <v>0</v>
      </c>
      <c r="CS306" s="45">
        <v>0</v>
      </c>
      <c r="CT306" s="45">
        <v>0</v>
      </c>
      <c r="CU306" s="45">
        <v>0</v>
      </c>
      <c r="CV306" s="45">
        <v>0</v>
      </c>
      <c r="CW306" s="45">
        <v>0</v>
      </c>
      <c r="CX306" s="45">
        <v>0</v>
      </c>
      <c r="CY306" s="45">
        <f t="shared" si="217"/>
        <v>0</v>
      </c>
      <c r="CZ306" s="115" t="s">
        <v>456</v>
      </c>
      <c r="DA306" s="45">
        <v>0</v>
      </c>
      <c r="DB306" s="45">
        <f t="shared" si="218"/>
        <v>0</v>
      </c>
      <c r="DC306" s="37" t="s">
        <v>456</v>
      </c>
      <c r="DD306" s="45">
        <v>0</v>
      </c>
      <c r="DE306" s="45">
        <v>0</v>
      </c>
      <c r="DF306" s="45">
        <v>0</v>
      </c>
      <c r="DG306" s="45">
        <v>0</v>
      </c>
      <c r="DH306" s="48"/>
      <c r="DI306" s="48"/>
      <c r="DJ306" s="48"/>
      <c r="DK306" s="46">
        <v>0</v>
      </c>
      <c r="DL306" s="46">
        <v>0</v>
      </c>
      <c r="DM306" s="46">
        <v>0</v>
      </c>
      <c r="DN306" s="46">
        <v>1</v>
      </c>
    </row>
    <row r="307" spans="1:118" s="27" customFormat="1">
      <c r="A307" s="26" t="s">
        <v>429</v>
      </c>
      <c r="B307" s="26" t="s">
        <v>439</v>
      </c>
      <c r="C307" s="26" t="s">
        <v>33</v>
      </c>
      <c r="D307" s="46">
        <v>51</v>
      </c>
      <c r="E307" s="45">
        <f>F307+H307</f>
        <v>0</v>
      </c>
      <c r="F307" s="46">
        <v>0</v>
      </c>
      <c r="G307" s="37" t="s">
        <v>456</v>
      </c>
      <c r="H307" s="46">
        <v>0</v>
      </c>
      <c r="I307" s="37" t="s">
        <v>456</v>
      </c>
      <c r="J307" s="46">
        <v>0</v>
      </c>
      <c r="K307" s="34">
        <f>(J307/D307)*100</f>
        <v>0</v>
      </c>
      <c r="L307" s="46">
        <v>31</v>
      </c>
      <c r="M307" s="46">
        <v>18</v>
      </c>
      <c r="N307" s="47">
        <f>(M307/D307)*100</f>
        <v>35.294117647058826</v>
      </c>
      <c r="O307" s="46">
        <v>10</v>
      </c>
      <c r="P307" s="46">
        <v>8</v>
      </c>
      <c r="Q307" s="34">
        <f>(P307/D307)*100</f>
        <v>15.686274509803921</v>
      </c>
      <c r="R307" s="46">
        <f>S307+U307</f>
        <v>1</v>
      </c>
      <c r="S307" s="46">
        <v>1</v>
      </c>
      <c r="T307" s="34">
        <f>(S307/R307)*100</f>
        <v>100</v>
      </c>
      <c r="U307" s="46">
        <v>0</v>
      </c>
      <c r="V307" s="34">
        <f>(U307/R307)*100</f>
        <v>0</v>
      </c>
      <c r="W307" s="46">
        <v>0</v>
      </c>
      <c r="X307" s="46">
        <v>1</v>
      </c>
      <c r="Y307" s="34">
        <f>((X307)/D307)*100</f>
        <v>1.9607843137254901</v>
      </c>
      <c r="Z307" s="46">
        <v>0</v>
      </c>
      <c r="AA307" s="34">
        <f t="shared" si="238"/>
        <v>0</v>
      </c>
      <c r="AB307" s="42">
        <v>34.64</v>
      </c>
      <c r="AC307" s="42"/>
      <c r="AD307" s="42">
        <v>342.21</v>
      </c>
      <c r="AE307" s="42"/>
      <c r="AF307" s="34">
        <v>10.96</v>
      </c>
      <c r="AG307" s="34"/>
      <c r="AH307" s="45">
        <v>1</v>
      </c>
      <c r="AI307" s="34">
        <f>(AH307/S307)*100</f>
        <v>100</v>
      </c>
      <c r="AJ307" s="45">
        <v>0</v>
      </c>
      <c r="AK307" s="37" t="s">
        <v>456</v>
      </c>
      <c r="AL307" s="45">
        <v>1</v>
      </c>
      <c r="AM307" s="34">
        <f>(AL307/X307)*100</f>
        <v>100</v>
      </c>
      <c r="AN307" s="45">
        <v>0</v>
      </c>
      <c r="AO307" s="37" t="s">
        <v>456</v>
      </c>
      <c r="AP307" s="45">
        <v>0</v>
      </c>
      <c r="AQ307" s="175">
        <f t="shared" si="231"/>
        <v>0</v>
      </c>
      <c r="AR307" s="45">
        <f t="shared" si="200"/>
        <v>0</v>
      </c>
      <c r="AS307" s="34">
        <f t="shared" si="239"/>
        <v>0</v>
      </c>
      <c r="AT307" s="149">
        <v>0</v>
      </c>
      <c r="AU307" s="149">
        <v>0</v>
      </c>
      <c r="AV307" s="149">
        <v>0</v>
      </c>
      <c r="AW307" s="45">
        <f t="shared" si="201"/>
        <v>0</v>
      </c>
      <c r="AX307" s="45">
        <v>0</v>
      </c>
      <c r="AY307" s="45">
        <v>0</v>
      </c>
      <c r="AZ307" s="45">
        <v>0</v>
      </c>
      <c r="BA307" s="45">
        <v>0</v>
      </c>
      <c r="BB307" s="34">
        <f t="shared" si="240"/>
        <v>0</v>
      </c>
      <c r="BC307" s="149">
        <v>0</v>
      </c>
      <c r="BD307" s="37" t="s">
        <v>456</v>
      </c>
      <c r="BE307" s="45">
        <f t="shared" si="202"/>
        <v>0</v>
      </c>
      <c r="BF307" s="45">
        <f t="shared" si="203"/>
        <v>0</v>
      </c>
      <c r="BG307" s="45">
        <f t="shared" si="204"/>
        <v>0</v>
      </c>
      <c r="BH307" s="46">
        <v>0</v>
      </c>
      <c r="BI307" s="46">
        <v>0</v>
      </c>
      <c r="BJ307" s="46">
        <v>0</v>
      </c>
      <c r="BK307" s="46">
        <v>0</v>
      </c>
      <c r="BL307" s="46">
        <v>0</v>
      </c>
      <c r="BM307" s="46">
        <v>0</v>
      </c>
      <c r="BN307" s="46">
        <v>0</v>
      </c>
      <c r="BO307" s="46">
        <v>0</v>
      </c>
      <c r="BP307" s="46">
        <v>0</v>
      </c>
      <c r="BQ307" s="45">
        <f t="shared" si="205"/>
        <v>0</v>
      </c>
      <c r="BR307" s="47">
        <f t="shared" si="241"/>
        <v>0</v>
      </c>
      <c r="BS307" s="45">
        <f t="shared" si="206"/>
        <v>0</v>
      </c>
      <c r="BT307" s="45">
        <f t="shared" si="207"/>
        <v>0</v>
      </c>
      <c r="BU307" s="45">
        <f t="shared" si="208"/>
        <v>0</v>
      </c>
      <c r="BV307" s="45">
        <f t="shared" si="209"/>
        <v>0</v>
      </c>
      <c r="BW307" s="45">
        <v>0</v>
      </c>
      <c r="BX307" s="45">
        <v>0</v>
      </c>
      <c r="BY307" s="45">
        <f t="shared" si="210"/>
        <v>0</v>
      </c>
      <c r="BZ307" s="45">
        <v>0</v>
      </c>
      <c r="CA307" s="45">
        <v>0</v>
      </c>
      <c r="CB307" s="45">
        <f t="shared" si="211"/>
        <v>0</v>
      </c>
      <c r="CC307" s="45">
        <v>0</v>
      </c>
      <c r="CD307" s="45">
        <v>0</v>
      </c>
      <c r="CE307" s="45">
        <f t="shared" si="212"/>
        <v>0</v>
      </c>
      <c r="CF307" s="45">
        <v>0</v>
      </c>
      <c r="CG307" s="45">
        <v>0</v>
      </c>
      <c r="CH307" s="45">
        <v>0</v>
      </c>
      <c r="CI307" s="45">
        <v>0</v>
      </c>
      <c r="CJ307" s="48"/>
      <c r="CK307" s="48"/>
      <c r="CL307" s="45">
        <v>0</v>
      </c>
      <c r="CM307" s="45">
        <v>0</v>
      </c>
      <c r="CN307" s="45">
        <f t="shared" si="213"/>
        <v>0</v>
      </c>
      <c r="CO307" s="115" t="s">
        <v>456</v>
      </c>
      <c r="CP307" s="45">
        <f t="shared" si="214"/>
        <v>0</v>
      </c>
      <c r="CQ307" s="45">
        <f t="shared" si="215"/>
        <v>0</v>
      </c>
      <c r="CR307" s="45">
        <f t="shared" si="216"/>
        <v>0</v>
      </c>
      <c r="CS307" s="45">
        <v>0</v>
      </c>
      <c r="CT307" s="45">
        <v>0</v>
      </c>
      <c r="CU307" s="45">
        <v>0</v>
      </c>
      <c r="CV307" s="45">
        <v>0</v>
      </c>
      <c r="CW307" s="45">
        <v>0</v>
      </c>
      <c r="CX307" s="45">
        <v>0</v>
      </c>
      <c r="CY307" s="45">
        <f t="shared" si="217"/>
        <v>0</v>
      </c>
      <c r="CZ307" s="115" t="s">
        <v>456</v>
      </c>
      <c r="DA307" s="45">
        <v>0</v>
      </c>
      <c r="DB307" s="45">
        <f t="shared" si="218"/>
        <v>0</v>
      </c>
      <c r="DC307" s="37" t="s">
        <v>456</v>
      </c>
      <c r="DD307" s="45">
        <v>0</v>
      </c>
      <c r="DE307" s="45">
        <v>0</v>
      </c>
      <c r="DF307" s="45">
        <v>0</v>
      </c>
      <c r="DG307" s="45">
        <v>0</v>
      </c>
      <c r="DH307" s="48"/>
      <c r="DI307" s="48"/>
      <c r="DJ307" s="48"/>
      <c r="DK307" s="46">
        <v>0</v>
      </c>
      <c r="DL307" s="46">
        <v>0</v>
      </c>
      <c r="DM307" s="46">
        <v>0</v>
      </c>
      <c r="DN307" s="46">
        <v>0</v>
      </c>
    </row>
    <row r="308" spans="1:118" s="27" customFormat="1">
      <c r="A308" s="26" t="s">
        <v>379</v>
      </c>
      <c r="B308" s="26" t="s">
        <v>391</v>
      </c>
      <c r="C308" s="26" t="s">
        <v>19</v>
      </c>
      <c r="D308" s="46">
        <v>167</v>
      </c>
      <c r="E308" s="45">
        <f>F308+H308</f>
        <v>8</v>
      </c>
      <c r="F308" s="26">
        <v>8</v>
      </c>
      <c r="G308" s="34">
        <f>(F308/E308)*100</f>
        <v>100</v>
      </c>
      <c r="H308" s="26">
        <v>0</v>
      </c>
      <c r="I308" s="34">
        <f>(H308/E308)*100</f>
        <v>0</v>
      </c>
      <c r="J308" s="26">
        <v>8</v>
      </c>
      <c r="K308" s="34">
        <f>(J308/D308)*100</f>
        <v>4.7904191616766472</v>
      </c>
      <c r="L308" s="26">
        <v>51</v>
      </c>
      <c r="M308" s="26">
        <v>27</v>
      </c>
      <c r="N308" s="47">
        <f>(M308/D308)*100</f>
        <v>16.167664670658681</v>
      </c>
      <c r="O308" s="26">
        <v>8</v>
      </c>
      <c r="P308" s="26">
        <v>4</v>
      </c>
      <c r="Q308" s="34">
        <f>(P308/D308)*100</f>
        <v>2.3952095808383236</v>
      </c>
      <c r="R308" s="46">
        <f>S308+U308</f>
        <v>1</v>
      </c>
      <c r="S308" s="26">
        <v>1</v>
      </c>
      <c r="T308" s="34">
        <f>(S308/R308)*100</f>
        <v>100</v>
      </c>
      <c r="U308" s="26">
        <v>0</v>
      </c>
      <c r="V308" s="34">
        <f>(U308/R308)*100</f>
        <v>0</v>
      </c>
      <c r="W308" s="46">
        <v>0</v>
      </c>
      <c r="X308" s="26">
        <v>1</v>
      </c>
      <c r="Y308" s="34">
        <f>((X308)/D308)*100</f>
        <v>0.5988023952095809</v>
      </c>
      <c r="Z308" s="46">
        <v>0</v>
      </c>
      <c r="AA308" s="34">
        <f t="shared" si="238"/>
        <v>0</v>
      </c>
      <c r="AB308" s="120" t="s">
        <v>392</v>
      </c>
      <c r="AC308" s="120" t="s">
        <v>392</v>
      </c>
      <c r="AD308" s="120" t="s">
        <v>392</v>
      </c>
      <c r="AE308" s="120" t="s">
        <v>392</v>
      </c>
      <c r="AF308" s="37" t="s">
        <v>392</v>
      </c>
      <c r="AG308" s="37" t="s">
        <v>392</v>
      </c>
      <c r="AH308" s="169">
        <v>0</v>
      </c>
      <c r="AI308" s="34">
        <f>(AH308/S308)*100</f>
        <v>0</v>
      </c>
      <c r="AJ308" s="169">
        <v>0</v>
      </c>
      <c r="AK308" s="37" t="s">
        <v>456</v>
      </c>
      <c r="AL308" s="169">
        <v>0</v>
      </c>
      <c r="AM308" s="34">
        <f>(AL308/X308)*100</f>
        <v>0</v>
      </c>
      <c r="AN308" s="169">
        <v>0</v>
      </c>
      <c r="AO308" s="37" t="s">
        <v>456</v>
      </c>
      <c r="AP308" s="45">
        <v>1</v>
      </c>
      <c r="AQ308" s="175">
        <f t="shared" si="231"/>
        <v>0.5988023952095809</v>
      </c>
      <c r="AR308" s="45">
        <f t="shared" si="200"/>
        <v>0</v>
      </c>
      <c r="AS308" s="34">
        <f t="shared" si="239"/>
        <v>0</v>
      </c>
      <c r="AT308" s="149">
        <v>0</v>
      </c>
      <c r="AU308" s="149">
        <v>0</v>
      </c>
      <c r="AV308" s="149">
        <v>0</v>
      </c>
      <c r="AW308" s="45">
        <f t="shared" si="201"/>
        <v>0</v>
      </c>
      <c r="AX308" s="45">
        <v>0</v>
      </c>
      <c r="AY308" s="45">
        <v>0</v>
      </c>
      <c r="AZ308" s="45">
        <v>0</v>
      </c>
      <c r="BA308" s="45">
        <v>0</v>
      </c>
      <c r="BB308" s="34">
        <f t="shared" si="240"/>
        <v>0</v>
      </c>
      <c r="BC308" s="149">
        <v>0</v>
      </c>
      <c r="BD308" s="37" t="s">
        <v>456</v>
      </c>
      <c r="BE308" s="45">
        <f t="shared" si="202"/>
        <v>0</v>
      </c>
      <c r="BF308" s="45">
        <f t="shared" si="203"/>
        <v>0</v>
      </c>
      <c r="BG308" s="45">
        <f t="shared" si="204"/>
        <v>0</v>
      </c>
      <c r="BH308" s="46">
        <v>0</v>
      </c>
      <c r="BI308" s="46">
        <v>0</v>
      </c>
      <c r="BJ308" s="46">
        <v>0</v>
      </c>
      <c r="BK308" s="46">
        <v>0</v>
      </c>
      <c r="BL308" s="46">
        <v>0</v>
      </c>
      <c r="BM308" s="46">
        <v>0</v>
      </c>
      <c r="BN308" s="46">
        <v>0</v>
      </c>
      <c r="BO308" s="46">
        <v>0</v>
      </c>
      <c r="BP308" s="46">
        <v>0</v>
      </c>
      <c r="BQ308" s="45">
        <f t="shared" si="205"/>
        <v>0</v>
      </c>
      <c r="BR308" s="47">
        <f t="shared" si="241"/>
        <v>0</v>
      </c>
      <c r="BS308" s="45">
        <f t="shared" si="206"/>
        <v>0</v>
      </c>
      <c r="BT308" s="45">
        <f t="shared" si="207"/>
        <v>0</v>
      </c>
      <c r="BU308" s="45">
        <f t="shared" si="208"/>
        <v>0</v>
      </c>
      <c r="BV308" s="45">
        <f t="shared" si="209"/>
        <v>0</v>
      </c>
      <c r="BW308" s="45">
        <v>0</v>
      </c>
      <c r="BX308" s="45">
        <v>0</v>
      </c>
      <c r="BY308" s="45">
        <f t="shared" si="210"/>
        <v>0</v>
      </c>
      <c r="BZ308" s="45">
        <v>0</v>
      </c>
      <c r="CA308" s="45">
        <v>0</v>
      </c>
      <c r="CB308" s="45">
        <f t="shared" si="211"/>
        <v>0</v>
      </c>
      <c r="CC308" s="45">
        <v>0</v>
      </c>
      <c r="CD308" s="45">
        <v>0</v>
      </c>
      <c r="CE308" s="45">
        <f t="shared" si="212"/>
        <v>0</v>
      </c>
      <c r="CF308" s="45">
        <v>0</v>
      </c>
      <c r="CG308" s="45">
        <v>0</v>
      </c>
      <c r="CH308" s="45">
        <v>0</v>
      </c>
      <c r="CI308" s="45">
        <v>0</v>
      </c>
      <c r="CJ308" s="48"/>
      <c r="CK308" s="48"/>
      <c r="CL308" s="45">
        <v>0</v>
      </c>
      <c r="CM308" s="45">
        <v>0</v>
      </c>
      <c r="CN308" s="45">
        <f t="shared" si="213"/>
        <v>0</v>
      </c>
      <c r="CO308" s="115" t="s">
        <v>456</v>
      </c>
      <c r="CP308" s="45">
        <f t="shared" si="214"/>
        <v>0</v>
      </c>
      <c r="CQ308" s="45">
        <f t="shared" si="215"/>
        <v>0</v>
      </c>
      <c r="CR308" s="45">
        <f t="shared" si="216"/>
        <v>0</v>
      </c>
      <c r="CS308" s="45">
        <v>0</v>
      </c>
      <c r="CT308" s="45">
        <v>0</v>
      </c>
      <c r="CU308" s="45">
        <v>0</v>
      </c>
      <c r="CV308" s="45">
        <v>0</v>
      </c>
      <c r="CW308" s="45">
        <v>0</v>
      </c>
      <c r="CX308" s="45">
        <v>0</v>
      </c>
      <c r="CY308" s="45">
        <f t="shared" si="217"/>
        <v>0</v>
      </c>
      <c r="CZ308" s="115" t="s">
        <v>456</v>
      </c>
      <c r="DA308" s="45">
        <v>0</v>
      </c>
      <c r="DB308" s="45">
        <f t="shared" si="218"/>
        <v>0</v>
      </c>
      <c r="DC308" s="37" t="s">
        <v>456</v>
      </c>
      <c r="DD308" s="45">
        <v>0</v>
      </c>
      <c r="DE308" s="45">
        <v>0</v>
      </c>
      <c r="DF308" s="45">
        <v>0</v>
      </c>
      <c r="DG308" s="45">
        <v>0</v>
      </c>
      <c r="DH308" s="48"/>
      <c r="DI308" s="48"/>
      <c r="DJ308" s="48"/>
      <c r="DK308" s="46">
        <v>0</v>
      </c>
      <c r="DL308" s="46" t="s">
        <v>392</v>
      </c>
      <c r="DM308" s="46" t="s">
        <v>392</v>
      </c>
      <c r="DN308" s="46">
        <v>1</v>
      </c>
    </row>
    <row r="309" spans="1:118" s="27" customFormat="1">
      <c r="A309" s="26" t="s">
        <v>450</v>
      </c>
      <c r="B309" s="26" t="s">
        <v>452</v>
      </c>
      <c r="C309" s="26" t="s">
        <v>34</v>
      </c>
      <c r="D309" s="46">
        <v>113</v>
      </c>
      <c r="E309" s="169" t="s">
        <v>392</v>
      </c>
      <c r="F309" s="26" t="s">
        <v>392</v>
      </c>
      <c r="G309" s="37" t="s">
        <v>456</v>
      </c>
      <c r="H309" s="26" t="s">
        <v>392</v>
      </c>
      <c r="I309" s="37" t="s">
        <v>456</v>
      </c>
      <c r="J309" s="26" t="s">
        <v>392</v>
      </c>
      <c r="K309" s="37" t="s">
        <v>456</v>
      </c>
      <c r="L309" s="26" t="s">
        <v>392</v>
      </c>
      <c r="M309" s="26" t="s">
        <v>392</v>
      </c>
      <c r="N309" s="115" t="s">
        <v>456</v>
      </c>
      <c r="O309" s="26" t="s">
        <v>392</v>
      </c>
      <c r="P309" s="26" t="s">
        <v>392</v>
      </c>
      <c r="Q309" s="37" t="s">
        <v>456</v>
      </c>
      <c r="R309" s="26" t="s">
        <v>392</v>
      </c>
      <c r="S309" s="26" t="s">
        <v>392</v>
      </c>
      <c r="T309" s="37" t="s">
        <v>456</v>
      </c>
      <c r="U309" s="26" t="s">
        <v>392</v>
      </c>
      <c r="V309" s="37" t="s">
        <v>456</v>
      </c>
      <c r="W309" s="46">
        <v>0</v>
      </c>
      <c r="X309" s="26" t="s">
        <v>392</v>
      </c>
      <c r="Y309" s="37" t="s">
        <v>456</v>
      </c>
      <c r="Z309" s="46">
        <v>0</v>
      </c>
      <c r="AA309" s="34">
        <f t="shared" si="238"/>
        <v>0</v>
      </c>
      <c r="AB309" s="120" t="s">
        <v>392</v>
      </c>
      <c r="AC309" s="120" t="s">
        <v>392</v>
      </c>
      <c r="AD309" s="120" t="s">
        <v>392</v>
      </c>
      <c r="AE309" s="120" t="s">
        <v>392</v>
      </c>
      <c r="AF309" s="37" t="s">
        <v>392</v>
      </c>
      <c r="AG309" s="37" t="s">
        <v>392</v>
      </c>
      <c r="AH309" s="169" t="s">
        <v>392</v>
      </c>
      <c r="AI309" s="37" t="s">
        <v>456</v>
      </c>
      <c r="AJ309" s="169" t="s">
        <v>392</v>
      </c>
      <c r="AK309" s="37" t="s">
        <v>456</v>
      </c>
      <c r="AL309" s="169" t="s">
        <v>392</v>
      </c>
      <c r="AM309" s="37" t="s">
        <v>456</v>
      </c>
      <c r="AN309" s="169" t="s">
        <v>392</v>
      </c>
      <c r="AO309" s="37" t="s">
        <v>456</v>
      </c>
      <c r="AP309" s="45">
        <v>0</v>
      </c>
      <c r="AQ309" s="183">
        <f t="shared" si="231"/>
        <v>0</v>
      </c>
      <c r="AR309" s="45">
        <f t="shared" si="200"/>
        <v>0</v>
      </c>
      <c r="AS309" s="34">
        <f t="shared" si="239"/>
        <v>0</v>
      </c>
      <c r="AT309" s="149">
        <v>0</v>
      </c>
      <c r="AU309" s="149">
        <v>0</v>
      </c>
      <c r="AV309" s="149">
        <v>0</v>
      </c>
      <c r="AW309" s="45">
        <f t="shared" si="201"/>
        <v>0</v>
      </c>
      <c r="AX309" s="45">
        <v>0</v>
      </c>
      <c r="AY309" s="45">
        <v>0</v>
      </c>
      <c r="AZ309" s="45">
        <v>0</v>
      </c>
      <c r="BA309" s="45">
        <v>0</v>
      </c>
      <c r="BB309" s="34">
        <f t="shared" si="240"/>
        <v>0</v>
      </c>
      <c r="BC309" s="149">
        <v>0</v>
      </c>
      <c r="BD309" s="37" t="s">
        <v>456</v>
      </c>
      <c r="BE309" s="45">
        <f t="shared" si="202"/>
        <v>0</v>
      </c>
      <c r="BF309" s="45">
        <f t="shared" si="203"/>
        <v>0</v>
      </c>
      <c r="BG309" s="45">
        <f t="shared" si="204"/>
        <v>0</v>
      </c>
      <c r="BH309" s="46">
        <v>0</v>
      </c>
      <c r="BI309" s="46">
        <v>0</v>
      </c>
      <c r="BJ309" s="46">
        <v>0</v>
      </c>
      <c r="BK309" s="46">
        <v>0</v>
      </c>
      <c r="BL309" s="46">
        <v>0</v>
      </c>
      <c r="BM309" s="46">
        <v>0</v>
      </c>
      <c r="BN309" s="46">
        <v>0</v>
      </c>
      <c r="BO309" s="46">
        <v>0</v>
      </c>
      <c r="BP309" s="46">
        <v>0</v>
      </c>
      <c r="BQ309" s="45">
        <f t="shared" si="205"/>
        <v>0</v>
      </c>
      <c r="BR309" s="47">
        <f t="shared" si="241"/>
        <v>0</v>
      </c>
      <c r="BS309" s="45">
        <f t="shared" si="206"/>
        <v>0</v>
      </c>
      <c r="BT309" s="45">
        <f t="shared" si="207"/>
        <v>0</v>
      </c>
      <c r="BU309" s="45">
        <f t="shared" si="208"/>
        <v>0</v>
      </c>
      <c r="BV309" s="45">
        <f t="shared" si="209"/>
        <v>0</v>
      </c>
      <c r="BW309" s="45">
        <v>0</v>
      </c>
      <c r="BX309" s="45">
        <v>0</v>
      </c>
      <c r="BY309" s="45">
        <f t="shared" si="210"/>
        <v>0</v>
      </c>
      <c r="BZ309" s="45">
        <v>0</v>
      </c>
      <c r="CA309" s="45">
        <v>0</v>
      </c>
      <c r="CB309" s="45">
        <f t="shared" si="211"/>
        <v>0</v>
      </c>
      <c r="CC309" s="45">
        <v>0</v>
      </c>
      <c r="CD309" s="45">
        <v>0</v>
      </c>
      <c r="CE309" s="45">
        <f t="shared" si="212"/>
        <v>0</v>
      </c>
      <c r="CF309" s="45">
        <v>0</v>
      </c>
      <c r="CG309" s="45">
        <v>0</v>
      </c>
      <c r="CH309" s="45">
        <v>0</v>
      </c>
      <c r="CI309" s="45">
        <v>0</v>
      </c>
      <c r="CJ309" s="48"/>
      <c r="CK309" s="48"/>
      <c r="CL309" s="45">
        <v>0</v>
      </c>
      <c r="CM309" s="45">
        <v>0</v>
      </c>
      <c r="CN309" s="45">
        <f t="shared" si="213"/>
        <v>0</v>
      </c>
      <c r="CO309" s="115" t="s">
        <v>456</v>
      </c>
      <c r="CP309" s="45">
        <f t="shared" si="214"/>
        <v>0</v>
      </c>
      <c r="CQ309" s="45">
        <f t="shared" si="215"/>
        <v>0</v>
      </c>
      <c r="CR309" s="45">
        <f t="shared" si="216"/>
        <v>0</v>
      </c>
      <c r="CS309" s="45">
        <v>0</v>
      </c>
      <c r="CT309" s="45">
        <v>0</v>
      </c>
      <c r="CU309" s="45">
        <v>0</v>
      </c>
      <c r="CV309" s="45">
        <v>0</v>
      </c>
      <c r="CW309" s="45">
        <v>0</v>
      </c>
      <c r="CX309" s="45">
        <v>0</v>
      </c>
      <c r="CY309" s="45">
        <f t="shared" si="217"/>
        <v>0</v>
      </c>
      <c r="CZ309" s="115" t="s">
        <v>456</v>
      </c>
      <c r="DA309" s="45">
        <v>0</v>
      </c>
      <c r="DB309" s="45">
        <f t="shared" si="218"/>
        <v>0</v>
      </c>
      <c r="DC309" s="37" t="s">
        <v>456</v>
      </c>
      <c r="DD309" s="45">
        <v>0</v>
      </c>
      <c r="DE309" s="45">
        <v>0</v>
      </c>
      <c r="DF309" s="45">
        <v>0</v>
      </c>
      <c r="DG309" s="45">
        <v>0</v>
      </c>
      <c r="DH309" s="48"/>
      <c r="DI309" s="48"/>
      <c r="DJ309" s="48"/>
      <c r="DK309" s="46">
        <v>0</v>
      </c>
      <c r="DL309" s="46">
        <v>0</v>
      </c>
      <c r="DM309" s="46">
        <v>0</v>
      </c>
      <c r="DN309" s="46">
        <v>0</v>
      </c>
    </row>
    <row r="310" spans="1:118" s="27" customFormat="1">
      <c r="A310" s="26" t="s">
        <v>430</v>
      </c>
      <c r="B310" s="26" t="s">
        <v>439</v>
      </c>
      <c r="C310" s="26" t="s">
        <v>33</v>
      </c>
      <c r="D310" s="46">
        <v>13</v>
      </c>
      <c r="E310" s="45">
        <f t="shared" ref="E310:E319" si="254">F310+H310</f>
        <v>1</v>
      </c>
      <c r="F310" s="46">
        <v>1</v>
      </c>
      <c r="G310" s="34">
        <f>(F310/E310)*100</f>
        <v>100</v>
      </c>
      <c r="H310" s="46">
        <v>0</v>
      </c>
      <c r="I310" s="34">
        <f>(H310/E310)*100</f>
        <v>0</v>
      </c>
      <c r="J310" s="46">
        <v>1</v>
      </c>
      <c r="K310" s="34">
        <f t="shared" ref="K310:K319" si="255">(J310/D310)*100</f>
        <v>7.6923076923076925</v>
      </c>
      <c r="L310" s="46">
        <v>15</v>
      </c>
      <c r="M310" s="46">
        <v>5</v>
      </c>
      <c r="N310" s="47">
        <f t="shared" ref="N310:N319" si="256">(M310/D310)*100</f>
        <v>38.461538461538467</v>
      </c>
      <c r="O310" s="46">
        <v>5</v>
      </c>
      <c r="P310" s="46">
        <v>3</v>
      </c>
      <c r="Q310" s="34">
        <f t="shared" ref="Q310:Q319" si="257">(P310/D310)*100</f>
        <v>23.076923076923077</v>
      </c>
      <c r="R310" s="46">
        <f t="shared" ref="R310:R319" si="258">S310+U310</f>
        <v>0</v>
      </c>
      <c r="S310" s="46">
        <v>0</v>
      </c>
      <c r="T310" s="37" t="s">
        <v>456</v>
      </c>
      <c r="U310" s="46">
        <v>0</v>
      </c>
      <c r="V310" s="37" t="s">
        <v>456</v>
      </c>
      <c r="W310" s="46">
        <v>0</v>
      </c>
      <c r="X310" s="46">
        <v>0</v>
      </c>
      <c r="Y310" s="34">
        <f t="shared" ref="Y310:Y319" si="259">((X310)/D310)*100</f>
        <v>0</v>
      </c>
      <c r="Z310" s="46">
        <v>0</v>
      </c>
      <c r="AA310" s="34">
        <f t="shared" si="238"/>
        <v>0</v>
      </c>
      <c r="AB310" s="42">
        <v>46.83</v>
      </c>
      <c r="AC310" s="42"/>
      <c r="AD310" s="42">
        <v>516.11</v>
      </c>
      <c r="AE310" s="42"/>
      <c r="AF310" s="34">
        <v>11.67</v>
      </c>
      <c r="AG310" s="34"/>
      <c r="AH310" s="45">
        <v>0</v>
      </c>
      <c r="AI310" s="37" t="s">
        <v>456</v>
      </c>
      <c r="AJ310" s="45">
        <v>0</v>
      </c>
      <c r="AK310" s="37" t="s">
        <v>456</v>
      </c>
      <c r="AL310" s="45">
        <v>0</v>
      </c>
      <c r="AM310" s="37" t="s">
        <v>456</v>
      </c>
      <c r="AN310" s="45">
        <v>0</v>
      </c>
      <c r="AO310" s="37" t="s">
        <v>456</v>
      </c>
      <c r="AP310" s="45">
        <v>0</v>
      </c>
      <c r="AQ310" s="175">
        <f t="shared" si="231"/>
        <v>0</v>
      </c>
      <c r="AR310" s="45">
        <f t="shared" ref="AR310:AR337" si="260">AT310+AU310+AV310</f>
        <v>0</v>
      </c>
      <c r="AS310" s="34">
        <f t="shared" si="239"/>
        <v>0</v>
      </c>
      <c r="AT310" s="149">
        <v>0</v>
      </c>
      <c r="AU310" s="149">
        <v>0</v>
      </c>
      <c r="AV310" s="149">
        <v>0</v>
      </c>
      <c r="AW310" s="45">
        <f t="shared" ref="AW310:AW343" si="261">AX310+AY310+AZ310</f>
        <v>0</v>
      </c>
      <c r="AX310" s="45">
        <v>0</v>
      </c>
      <c r="AY310" s="45">
        <v>0</v>
      </c>
      <c r="AZ310" s="45">
        <v>0</v>
      </c>
      <c r="BA310" s="45">
        <v>0</v>
      </c>
      <c r="BB310" s="34">
        <f t="shared" si="240"/>
        <v>0</v>
      </c>
      <c r="BC310" s="149">
        <v>0</v>
      </c>
      <c r="BD310" s="37" t="s">
        <v>456</v>
      </c>
      <c r="BE310" s="45">
        <f t="shared" ref="BE310:BE337" si="262">BH310+BK310+BN310</f>
        <v>0</v>
      </c>
      <c r="BF310" s="45">
        <f t="shared" ref="BF310:BF337" si="263">BI310+BL310+BO310</f>
        <v>0</v>
      </c>
      <c r="BG310" s="45">
        <f t="shared" ref="BG310:BG337" si="264">BJ310+BM310+BP310</f>
        <v>0</v>
      </c>
      <c r="BH310" s="46">
        <v>0</v>
      </c>
      <c r="BI310" s="46">
        <v>0</v>
      </c>
      <c r="BJ310" s="46">
        <v>0</v>
      </c>
      <c r="BK310" s="46">
        <v>0</v>
      </c>
      <c r="BL310" s="46">
        <v>0</v>
      </c>
      <c r="BM310" s="46">
        <v>0</v>
      </c>
      <c r="BN310" s="46">
        <v>0</v>
      </c>
      <c r="BO310" s="46">
        <v>0</v>
      </c>
      <c r="BP310" s="46">
        <v>0</v>
      </c>
      <c r="BQ310" s="45">
        <f t="shared" ref="BQ310:BQ337" si="265">BS310+CE310</f>
        <v>0</v>
      </c>
      <c r="BR310" s="47">
        <f t="shared" si="241"/>
        <v>0</v>
      </c>
      <c r="BS310" s="45">
        <f t="shared" ref="BS310:BS337" si="266">BT310+BU310</f>
        <v>0</v>
      </c>
      <c r="BT310" s="45">
        <f t="shared" ref="BT310:BT337" si="267">BW310+BZ310+CC310</f>
        <v>0</v>
      </c>
      <c r="BU310" s="45">
        <f t="shared" ref="BU310:BU337" si="268">BX310+CA310+CD310</f>
        <v>0</v>
      </c>
      <c r="BV310" s="45">
        <f t="shared" ref="BV310:BV337" si="269">BW310+BX310</f>
        <v>0</v>
      </c>
      <c r="BW310" s="45">
        <v>0</v>
      </c>
      <c r="BX310" s="45">
        <v>0</v>
      </c>
      <c r="BY310" s="45">
        <f t="shared" ref="BY310:BY337" si="270">BZ310+CA310</f>
        <v>0</v>
      </c>
      <c r="BZ310" s="45">
        <v>0</v>
      </c>
      <c r="CA310" s="45">
        <v>0</v>
      </c>
      <c r="CB310" s="45">
        <f t="shared" ref="CB310:CB337" si="271">CC310+CD310</f>
        <v>0</v>
      </c>
      <c r="CC310" s="45">
        <v>0</v>
      </c>
      <c r="CD310" s="45">
        <v>0</v>
      </c>
      <c r="CE310" s="45">
        <f t="shared" ref="CE310:CE337" si="272">CF310+CG310+CH310+CI310</f>
        <v>0</v>
      </c>
      <c r="CF310" s="45">
        <v>0</v>
      </c>
      <c r="CG310" s="45">
        <v>0</v>
      </c>
      <c r="CH310" s="45">
        <v>0</v>
      </c>
      <c r="CI310" s="45">
        <v>0</v>
      </c>
      <c r="CJ310" s="48"/>
      <c r="CK310" s="48"/>
      <c r="CL310" s="45">
        <v>0</v>
      </c>
      <c r="CM310" s="45">
        <v>0</v>
      </c>
      <c r="CN310" s="45">
        <f t="shared" ref="CN310:CN337" si="273">CP310+CQ310+CR310</f>
        <v>0</v>
      </c>
      <c r="CO310" s="115" t="s">
        <v>456</v>
      </c>
      <c r="CP310" s="45">
        <f t="shared" ref="CP310:CP337" si="274">CS310+CV310</f>
        <v>0</v>
      </c>
      <c r="CQ310" s="45">
        <f t="shared" ref="CQ310:CQ337" si="275">CT310+CW310</f>
        <v>0</v>
      </c>
      <c r="CR310" s="45">
        <f t="shared" ref="CR310:CR337" si="276">CU310+CX310</f>
        <v>0</v>
      </c>
      <c r="CS310" s="45">
        <v>0</v>
      </c>
      <c r="CT310" s="45">
        <v>0</v>
      </c>
      <c r="CU310" s="45">
        <v>0</v>
      </c>
      <c r="CV310" s="45">
        <v>0</v>
      </c>
      <c r="CW310" s="45">
        <v>0</v>
      </c>
      <c r="CX310" s="45">
        <v>0</v>
      </c>
      <c r="CY310" s="45">
        <f t="shared" ref="CY310:CY337" si="277">BQ310-CN310</f>
        <v>0</v>
      </c>
      <c r="CZ310" s="115" t="s">
        <v>456</v>
      </c>
      <c r="DA310" s="45">
        <v>0</v>
      </c>
      <c r="DB310" s="45">
        <f t="shared" ref="DB310:DB337" si="278">SUM(DD310:DG310)</f>
        <v>0</v>
      </c>
      <c r="DC310" s="37" t="s">
        <v>456</v>
      </c>
      <c r="DD310" s="45">
        <v>0</v>
      </c>
      <c r="DE310" s="45">
        <v>0</v>
      </c>
      <c r="DF310" s="45">
        <v>0</v>
      </c>
      <c r="DG310" s="45">
        <v>0</v>
      </c>
      <c r="DH310" s="48"/>
      <c r="DI310" s="48"/>
      <c r="DJ310" s="48"/>
      <c r="DK310" s="46">
        <v>0</v>
      </c>
      <c r="DL310" s="46">
        <v>0</v>
      </c>
      <c r="DM310" s="46">
        <v>0</v>
      </c>
      <c r="DN310" s="46">
        <v>0</v>
      </c>
    </row>
    <row r="311" spans="1:118" s="27" customFormat="1">
      <c r="A311" s="26" t="s">
        <v>380</v>
      </c>
      <c r="B311" s="26" t="s">
        <v>391</v>
      </c>
      <c r="C311" s="26" t="s">
        <v>19</v>
      </c>
      <c r="D311" s="46">
        <v>56</v>
      </c>
      <c r="E311" s="45">
        <f t="shared" si="254"/>
        <v>3</v>
      </c>
      <c r="F311" s="26">
        <v>3</v>
      </c>
      <c r="G311" s="34">
        <f>(F311/E311)*100</f>
        <v>100</v>
      </c>
      <c r="H311" s="26">
        <v>0</v>
      </c>
      <c r="I311" s="34">
        <f>(H311/E311)*100</f>
        <v>0</v>
      </c>
      <c r="J311" s="26">
        <v>3</v>
      </c>
      <c r="K311" s="34">
        <f t="shared" si="255"/>
        <v>5.3571428571428568</v>
      </c>
      <c r="L311" s="26">
        <v>9</v>
      </c>
      <c r="M311" s="26">
        <v>7</v>
      </c>
      <c r="N311" s="47">
        <f t="shared" si="256"/>
        <v>12.5</v>
      </c>
      <c r="O311" s="26">
        <v>0</v>
      </c>
      <c r="P311" s="26">
        <v>0</v>
      </c>
      <c r="Q311" s="34">
        <f t="shared" si="257"/>
        <v>0</v>
      </c>
      <c r="R311" s="46">
        <f t="shared" si="258"/>
        <v>0</v>
      </c>
      <c r="S311" s="26">
        <v>0</v>
      </c>
      <c r="T311" s="37" t="s">
        <v>456</v>
      </c>
      <c r="U311" s="26">
        <v>0</v>
      </c>
      <c r="V311" s="37" t="s">
        <v>456</v>
      </c>
      <c r="W311" s="46">
        <v>0</v>
      </c>
      <c r="X311" s="26">
        <v>0</v>
      </c>
      <c r="Y311" s="34">
        <f t="shared" si="259"/>
        <v>0</v>
      </c>
      <c r="Z311" s="46">
        <v>0</v>
      </c>
      <c r="AA311" s="34">
        <f t="shared" ref="AA311:AA330" si="279">((Z311)/D311)*100</f>
        <v>0</v>
      </c>
      <c r="AB311" s="120" t="s">
        <v>392</v>
      </c>
      <c r="AC311" s="120" t="s">
        <v>392</v>
      </c>
      <c r="AD311" s="120" t="s">
        <v>392</v>
      </c>
      <c r="AE311" s="120" t="s">
        <v>392</v>
      </c>
      <c r="AF311" s="37" t="s">
        <v>392</v>
      </c>
      <c r="AG311" s="37" t="s">
        <v>392</v>
      </c>
      <c r="AH311" s="169">
        <v>0</v>
      </c>
      <c r="AI311" s="37" t="s">
        <v>456</v>
      </c>
      <c r="AJ311" s="169">
        <v>0</v>
      </c>
      <c r="AK311" s="37" t="s">
        <v>456</v>
      </c>
      <c r="AL311" s="169">
        <v>0</v>
      </c>
      <c r="AM311" s="37" t="s">
        <v>456</v>
      </c>
      <c r="AN311" s="169">
        <v>0</v>
      </c>
      <c r="AO311" s="37" t="s">
        <v>456</v>
      </c>
      <c r="AP311" s="45">
        <v>1</v>
      </c>
      <c r="AQ311" s="176">
        <f t="shared" si="231"/>
        <v>1.7857142857142856</v>
      </c>
      <c r="AR311" s="45">
        <f t="shared" si="260"/>
        <v>0</v>
      </c>
      <c r="AS311" s="34">
        <f t="shared" ref="AS311:AS330" si="280">((AR311)/D311)*100</f>
        <v>0</v>
      </c>
      <c r="AT311" s="149">
        <v>0</v>
      </c>
      <c r="AU311" s="149">
        <v>0</v>
      </c>
      <c r="AV311" s="149">
        <v>0</v>
      </c>
      <c r="AW311" s="45">
        <f t="shared" si="261"/>
        <v>0</v>
      </c>
      <c r="AX311" s="45">
        <v>0</v>
      </c>
      <c r="AY311" s="45">
        <v>0</v>
      </c>
      <c r="AZ311" s="45">
        <v>0</v>
      </c>
      <c r="BA311" s="45">
        <v>0</v>
      </c>
      <c r="BB311" s="34">
        <f t="shared" ref="BB311:BB330" si="281">((BA311)/D311)*100</f>
        <v>0</v>
      </c>
      <c r="BC311" s="149">
        <v>0</v>
      </c>
      <c r="BD311" s="37" t="s">
        <v>456</v>
      </c>
      <c r="BE311" s="45">
        <f t="shared" si="262"/>
        <v>0</v>
      </c>
      <c r="BF311" s="45">
        <f t="shared" si="263"/>
        <v>0</v>
      </c>
      <c r="BG311" s="45">
        <f t="shared" si="264"/>
        <v>0</v>
      </c>
      <c r="BH311" s="46">
        <v>0</v>
      </c>
      <c r="BI311" s="46">
        <v>0</v>
      </c>
      <c r="BJ311" s="46">
        <v>0</v>
      </c>
      <c r="BK311" s="46">
        <v>0</v>
      </c>
      <c r="BL311" s="46">
        <v>0</v>
      </c>
      <c r="BM311" s="46">
        <v>0</v>
      </c>
      <c r="BN311" s="46">
        <v>0</v>
      </c>
      <c r="BO311" s="46">
        <v>0</v>
      </c>
      <c r="BP311" s="46">
        <v>0</v>
      </c>
      <c r="BQ311" s="45">
        <f t="shared" si="265"/>
        <v>0</v>
      </c>
      <c r="BR311" s="47">
        <f t="shared" ref="BR311:BR330" si="282">(BQ311/D311)*100</f>
        <v>0</v>
      </c>
      <c r="BS311" s="45">
        <f t="shared" si="266"/>
        <v>0</v>
      </c>
      <c r="BT311" s="45">
        <f t="shared" si="267"/>
        <v>0</v>
      </c>
      <c r="BU311" s="45">
        <f t="shared" si="268"/>
        <v>0</v>
      </c>
      <c r="BV311" s="45">
        <f t="shared" si="269"/>
        <v>0</v>
      </c>
      <c r="BW311" s="45">
        <v>0</v>
      </c>
      <c r="BX311" s="45">
        <v>0</v>
      </c>
      <c r="BY311" s="45">
        <f t="shared" si="270"/>
        <v>0</v>
      </c>
      <c r="BZ311" s="45">
        <v>0</v>
      </c>
      <c r="CA311" s="45">
        <v>0</v>
      </c>
      <c r="CB311" s="45">
        <f t="shared" si="271"/>
        <v>0</v>
      </c>
      <c r="CC311" s="45">
        <v>0</v>
      </c>
      <c r="CD311" s="45">
        <v>0</v>
      </c>
      <c r="CE311" s="45">
        <f t="shared" si="272"/>
        <v>0</v>
      </c>
      <c r="CF311" s="45">
        <v>0</v>
      </c>
      <c r="CG311" s="45">
        <v>0</v>
      </c>
      <c r="CH311" s="45">
        <v>0</v>
      </c>
      <c r="CI311" s="45">
        <v>0</v>
      </c>
      <c r="CJ311" s="48"/>
      <c r="CK311" s="48"/>
      <c r="CL311" s="45">
        <v>0</v>
      </c>
      <c r="CM311" s="45">
        <v>0</v>
      </c>
      <c r="CN311" s="45">
        <f t="shared" si="273"/>
        <v>0</v>
      </c>
      <c r="CO311" s="115" t="s">
        <v>456</v>
      </c>
      <c r="CP311" s="45">
        <f t="shared" si="274"/>
        <v>0</v>
      </c>
      <c r="CQ311" s="45">
        <f t="shared" si="275"/>
        <v>0</v>
      </c>
      <c r="CR311" s="45">
        <f t="shared" si="276"/>
        <v>0</v>
      </c>
      <c r="CS311" s="45">
        <v>0</v>
      </c>
      <c r="CT311" s="45">
        <v>0</v>
      </c>
      <c r="CU311" s="45">
        <v>0</v>
      </c>
      <c r="CV311" s="45">
        <v>0</v>
      </c>
      <c r="CW311" s="45">
        <v>0</v>
      </c>
      <c r="CX311" s="45">
        <v>0</v>
      </c>
      <c r="CY311" s="45">
        <f t="shared" si="277"/>
        <v>0</v>
      </c>
      <c r="CZ311" s="115" t="s">
        <v>456</v>
      </c>
      <c r="DA311" s="45">
        <v>0</v>
      </c>
      <c r="DB311" s="45">
        <f t="shared" si="278"/>
        <v>0</v>
      </c>
      <c r="DC311" s="37" t="s">
        <v>456</v>
      </c>
      <c r="DD311" s="45">
        <v>0</v>
      </c>
      <c r="DE311" s="45">
        <v>0</v>
      </c>
      <c r="DF311" s="45">
        <v>0</v>
      </c>
      <c r="DG311" s="45">
        <v>0</v>
      </c>
      <c r="DH311" s="48"/>
      <c r="DI311" s="48"/>
      <c r="DJ311" s="48"/>
      <c r="DK311" s="46">
        <v>0</v>
      </c>
      <c r="DL311" s="46" t="s">
        <v>392</v>
      </c>
      <c r="DM311" s="46" t="s">
        <v>392</v>
      </c>
      <c r="DN311" s="46">
        <v>0</v>
      </c>
    </row>
    <row r="312" spans="1:118" s="27" customFormat="1">
      <c r="A312" s="26" t="s">
        <v>204</v>
      </c>
      <c r="B312" s="26" t="s">
        <v>210</v>
      </c>
      <c r="C312" s="26" t="s">
        <v>31</v>
      </c>
      <c r="D312" s="46">
        <v>12</v>
      </c>
      <c r="E312" s="45">
        <f t="shared" si="254"/>
        <v>0</v>
      </c>
      <c r="F312" s="46">
        <v>0</v>
      </c>
      <c r="G312" s="37" t="s">
        <v>456</v>
      </c>
      <c r="H312" s="46">
        <v>0</v>
      </c>
      <c r="I312" s="37" t="s">
        <v>456</v>
      </c>
      <c r="J312" s="46">
        <v>0</v>
      </c>
      <c r="K312" s="34">
        <f t="shared" si="255"/>
        <v>0</v>
      </c>
      <c r="L312" s="46">
        <v>5</v>
      </c>
      <c r="M312" s="46">
        <v>4</v>
      </c>
      <c r="N312" s="47">
        <f t="shared" si="256"/>
        <v>33.333333333333329</v>
      </c>
      <c r="O312" s="46">
        <v>1</v>
      </c>
      <c r="P312" s="46">
        <v>1</v>
      </c>
      <c r="Q312" s="34">
        <f t="shared" si="257"/>
        <v>8.3333333333333321</v>
      </c>
      <c r="R312" s="46">
        <f t="shared" si="258"/>
        <v>0</v>
      </c>
      <c r="S312" s="46">
        <v>0</v>
      </c>
      <c r="T312" s="37" t="s">
        <v>456</v>
      </c>
      <c r="U312" s="46">
        <v>0</v>
      </c>
      <c r="V312" s="37" t="s">
        <v>456</v>
      </c>
      <c r="W312" s="46">
        <v>0</v>
      </c>
      <c r="X312" s="46">
        <v>0</v>
      </c>
      <c r="Y312" s="34">
        <f t="shared" si="259"/>
        <v>0</v>
      </c>
      <c r="Z312" s="46">
        <v>0</v>
      </c>
      <c r="AA312" s="34">
        <f t="shared" si="279"/>
        <v>0</v>
      </c>
      <c r="AB312" s="42"/>
      <c r="AC312" s="42"/>
      <c r="AD312" s="42"/>
      <c r="AE312" s="42"/>
      <c r="AF312" s="34"/>
      <c r="AG312" s="34"/>
      <c r="AH312" s="45">
        <v>0</v>
      </c>
      <c r="AI312" s="37" t="s">
        <v>456</v>
      </c>
      <c r="AJ312" s="45">
        <v>0</v>
      </c>
      <c r="AK312" s="37" t="s">
        <v>456</v>
      </c>
      <c r="AL312" s="45">
        <v>0</v>
      </c>
      <c r="AM312" s="37" t="s">
        <v>456</v>
      </c>
      <c r="AN312" s="45">
        <v>0</v>
      </c>
      <c r="AO312" s="37" t="s">
        <v>456</v>
      </c>
      <c r="AP312" s="45">
        <v>0</v>
      </c>
      <c r="AQ312" s="175">
        <f t="shared" si="231"/>
        <v>0</v>
      </c>
      <c r="AR312" s="45">
        <f t="shared" si="260"/>
        <v>0</v>
      </c>
      <c r="AS312" s="34">
        <f t="shared" si="280"/>
        <v>0</v>
      </c>
      <c r="AT312" s="149">
        <v>0</v>
      </c>
      <c r="AU312" s="149">
        <v>0</v>
      </c>
      <c r="AV312" s="149">
        <v>0</v>
      </c>
      <c r="AW312" s="45">
        <f t="shared" si="261"/>
        <v>0</v>
      </c>
      <c r="AX312" s="45">
        <v>0</v>
      </c>
      <c r="AY312" s="45">
        <v>0</v>
      </c>
      <c r="AZ312" s="45">
        <v>0</v>
      </c>
      <c r="BA312" s="45">
        <v>0</v>
      </c>
      <c r="BB312" s="34">
        <f t="shared" si="281"/>
        <v>0</v>
      </c>
      <c r="BC312" s="149">
        <v>0</v>
      </c>
      <c r="BD312" s="37" t="s">
        <v>456</v>
      </c>
      <c r="BE312" s="45">
        <f t="shared" si="262"/>
        <v>0</v>
      </c>
      <c r="BF312" s="45">
        <f t="shared" si="263"/>
        <v>0</v>
      </c>
      <c r="BG312" s="45">
        <f t="shared" si="264"/>
        <v>0</v>
      </c>
      <c r="BH312" s="46">
        <v>0</v>
      </c>
      <c r="BI312" s="46">
        <v>0</v>
      </c>
      <c r="BJ312" s="46">
        <v>0</v>
      </c>
      <c r="BK312" s="46">
        <v>0</v>
      </c>
      <c r="BL312" s="46">
        <v>0</v>
      </c>
      <c r="BM312" s="46">
        <v>0</v>
      </c>
      <c r="BN312" s="46">
        <v>0</v>
      </c>
      <c r="BO312" s="46">
        <v>0</v>
      </c>
      <c r="BP312" s="46">
        <v>0</v>
      </c>
      <c r="BQ312" s="45">
        <f t="shared" si="265"/>
        <v>0</v>
      </c>
      <c r="BR312" s="47">
        <f t="shared" si="282"/>
        <v>0</v>
      </c>
      <c r="BS312" s="45">
        <f t="shared" si="266"/>
        <v>0</v>
      </c>
      <c r="BT312" s="45">
        <f t="shared" si="267"/>
        <v>0</v>
      </c>
      <c r="BU312" s="45">
        <f t="shared" si="268"/>
        <v>0</v>
      </c>
      <c r="BV312" s="45">
        <f t="shared" si="269"/>
        <v>0</v>
      </c>
      <c r="BW312" s="45">
        <v>0</v>
      </c>
      <c r="BX312" s="45">
        <v>0</v>
      </c>
      <c r="BY312" s="45">
        <f t="shared" si="270"/>
        <v>0</v>
      </c>
      <c r="BZ312" s="45">
        <v>0</v>
      </c>
      <c r="CA312" s="45">
        <v>0</v>
      </c>
      <c r="CB312" s="45">
        <f t="shared" si="271"/>
        <v>0</v>
      </c>
      <c r="CC312" s="45">
        <v>0</v>
      </c>
      <c r="CD312" s="45">
        <v>0</v>
      </c>
      <c r="CE312" s="45">
        <f t="shared" si="272"/>
        <v>0</v>
      </c>
      <c r="CF312" s="45">
        <v>0</v>
      </c>
      <c r="CG312" s="45">
        <v>0</v>
      </c>
      <c r="CH312" s="45">
        <v>0</v>
      </c>
      <c r="CI312" s="45">
        <v>0</v>
      </c>
      <c r="CJ312" s="48"/>
      <c r="CK312" s="48"/>
      <c r="CL312" s="45">
        <v>0</v>
      </c>
      <c r="CM312" s="45">
        <v>0</v>
      </c>
      <c r="CN312" s="45">
        <f t="shared" si="273"/>
        <v>0</v>
      </c>
      <c r="CO312" s="115" t="s">
        <v>456</v>
      </c>
      <c r="CP312" s="45">
        <f t="shared" si="274"/>
        <v>0</v>
      </c>
      <c r="CQ312" s="45">
        <f t="shared" si="275"/>
        <v>0</v>
      </c>
      <c r="CR312" s="45">
        <f t="shared" si="276"/>
        <v>0</v>
      </c>
      <c r="CS312" s="45">
        <v>0</v>
      </c>
      <c r="CT312" s="45">
        <v>0</v>
      </c>
      <c r="CU312" s="45">
        <v>0</v>
      </c>
      <c r="CV312" s="45">
        <v>0</v>
      </c>
      <c r="CW312" s="45">
        <v>0</v>
      </c>
      <c r="CX312" s="45">
        <v>0</v>
      </c>
      <c r="CY312" s="45">
        <f t="shared" si="277"/>
        <v>0</v>
      </c>
      <c r="CZ312" s="115" t="s">
        <v>456</v>
      </c>
      <c r="DA312" s="45">
        <v>0</v>
      </c>
      <c r="DB312" s="45">
        <f t="shared" si="278"/>
        <v>0</v>
      </c>
      <c r="DC312" s="37" t="s">
        <v>456</v>
      </c>
      <c r="DD312" s="45">
        <v>0</v>
      </c>
      <c r="DE312" s="45">
        <v>0</v>
      </c>
      <c r="DF312" s="45">
        <v>0</v>
      </c>
      <c r="DG312" s="45">
        <v>0</v>
      </c>
      <c r="DH312" s="48"/>
      <c r="DI312" s="48"/>
      <c r="DJ312" s="48"/>
      <c r="DK312" s="46">
        <v>0</v>
      </c>
      <c r="DL312" s="46">
        <v>0</v>
      </c>
      <c r="DM312" s="46">
        <v>0</v>
      </c>
      <c r="DN312" s="46">
        <v>0</v>
      </c>
    </row>
    <row r="313" spans="1:118" s="27" customFormat="1">
      <c r="A313" s="26" t="s">
        <v>205</v>
      </c>
      <c r="B313" s="26" t="s">
        <v>210</v>
      </c>
      <c r="C313" s="26" t="s">
        <v>31</v>
      </c>
      <c r="D313" s="46">
        <v>40</v>
      </c>
      <c r="E313" s="45">
        <f t="shared" si="254"/>
        <v>2</v>
      </c>
      <c r="F313" s="46">
        <v>2</v>
      </c>
      <c r="G313" s="34">
        <f>(F313/E313)*100</f>
        <v>100</v>
      </c>
      <c r="H313" s="46">
        <v>0</v>
      </c>
      <c r="I313" s="34">
        <f>(H313/E313)*100</f>
        <v>0</v>
      </c>
      <c r="J313" s="46">
        <v>2</v>
      </c>
      <c r="K313" s="34">
        <f t="shared" si="255"/>
        <v>5</v>
      </c>
      <c r="L313" s="46">
        <v>60</v>
      </c>
      <c r="M313" s="46">
        <v>18</v>
      </c>
      <c r="N313" s="47">
        <f t="shared" si="256"/>
        <v>45</v>
      </c>
      <c r="O313" s="46">
        <v>14</v>
      </c>
      <c r="P313" s="46">
        <v>7</v>
      </c>
      <c r="Q313" s="34">
        <f t="shared" si="257"/>
        <v>17.5</v>
      </c>
      <c r="R313" s="46">
        <f t="shared" si="258"/>
        <v>2</v>
      </c>
      <c r="S313" s="46">
        <v>2</v>
      </c>
      <c r="T313" s="34">
        <f>(S313/R313)*100</f>
        <v>100</v>
      </c>
      <c r="U313" s="46">
        <v>0</v>
      </c>
      <c r="V313" s="34">
        <f>(U313/R313)*100</f>
        <v>0</v>
      </c>
      <c r="W313" s="46">
        <v>1</v>
      </c>
      <c r="X313" s="46">
        <v>2</v>
      </c>
      <c r="Y313" s="34">
        <f t="shared" si="259"/>
        <v>5</v>
      </c>
      <c r="Z313" s="46">
        <v>1</v>
      </c>
      <c r="AA313" s="34">
        <f t="shared" si="279"/>
        <v>2.5</v>
      </c>
      <c r="AB313" s="42">
        <v>40.11</v>
      </c>
      <c r="AC313" s="42">
        <v>33.520000000000003</v>
      </c>
      <c r="AD313" s="42">
        <v>314.85000000000002</v>
      </c>
      <c r="AE313" s="42">
        <v>536.29999999999995</v>
      </c>
      <c r="AF313" s="34">
        <v>9</v>
      </c>
      <c r="AG313" s="34">
        <v>16</v>
      </c>
      <c r="AH313" s="45">
        <v>0</v>
      </c>
      <c r="AI313" s="34">
        <f>(AH313/S313)*100</f>
        <v>0</v>
      </c>
      <c r="AJ313" s="45">
        <v>0</v>
      </c>
      <c r="AK313" s="34">
        <f>(AJ313/W313)*100</f>
        <v>0</v>
      </c>
      <c r="AL313" s="45">
        <v>0</v>
      </c>
      <c r="AM313" s="34">
        <f>(AL313/X313)*100</f>
        <v>0</v>
      </c>
      <c r="AN313" s="45">
        <v>0</v>
      </c>
      <c r="AO313" s="34">
        <f>(AN313/Z313)*100</f>
        <v>0</v>
      </c>
      <c r="AP313" s="45">
        <v>0</v>
      </c>
      <c r="AQ313" s="175">
        <f t="shared" si="231"/>
        <v>0</v>
      </c>
      <c r="AR313" s="45">
        <f t="shared" si="260"/>
        <v>6</v>
      </c>
      <c r="AS313" s="34">
        <f t="shared" si="280"/>
        <v>15</v>
      </c>
      <c r="AT313" s="149">
        <v>0</v>
      </c>
      <c r="AU313" s="149">
        <v>6</v>
      </c>
      <c r="AV313" s="149">
        <v>0</v>
      </c>
      <c r="AW313" s="45">
        <f t="shared" si="261"/>
        <v>4</v>
      </c>
      <c r="AX313" s="45">
        <v>0</v>
      </c>
      <c r="AY313" s="45">
        <v>4</v>
      </c>
      <c r="AZ313" s="45">
        <v>0</v>
      </c>
      <c r="BA313" s="45">
        <v>3</v>
      </c>
      <c r="BB313" s="34">
        <f t="shared" si="281"/>
        <v>7.5</v>
      </c>
      <c r="BC313" s="149"/>
      <c r="BD313" s="34">
        <f>(BC313/BA313)*100</f>
        <v>0</v>
      </c>
      <c r="BE313" s="45">
        <f t="shared" si="262"/>
        <v>0</v>
      </c>
      <c r="BF313" s="45">
        <f t="shared" si="263"/>
        <v>1</v>
      </c>
      <c r="BG313" s="45">
        <f t="shared" si="264"/>
        <v>3</v>
      </c>
      <c r="BH313" s="46">
        <v>0</v>
      </c>
      <c r="BI313" s="46">
        <v>0</v>
      </c>
      <c r="BJ313" s="46">
        <v>0</v>
      </c>
      <c r="BK313" s="46">
        <v>0</v>
      </c>
      <c r="BL313" s="46">
        <v>1</v>
      </c>
      <c r="BM313" s="46">
        <v>3</v>
      </c>
      <c r="BN313" s="46">
        <v>0</v>
      </c>
      <c r="BO313" s="46">
        <v>0</v>
      </c>
      <c r="BP313" s="46">
        <v>0</v>
      </c>
      <c r="BQ313" s="45">
        <f t="shared" si="265"/>
        <v>0</v>
      </c>
      <c r="BR313" s="47">
        <f t="shared" si="282"/>
        <v>0</v>
      </c>
      <c r="BS313" s="45">
        <f t="shared" si="266"/>
        <v>0</v>
      </c>
      <c r="BT313" s="45">
        <f t="shared" si="267"/>
        <v>0</v>
      </c>
      <c r="BU313" s="45">
        <f t="shared" si="268"/>
        <v>0</v>
      </c>
      <c r="BV313" s="45">
        <f t="shared" si="269"/>
        <v>0</v>
      </c>
      <c r="BW313" s="45">
        <v>0</v>
      </c>
      <c r="BX313" s="45">
        <v>0</v>
      </c>
      <c r="BY313" s="45">
        <f t="shared" si="270"/>
        <v>0</v>
      </c>
      <c r="BZ313" s="45">
        <v>0</v>
      </c>
      <c r="CA313" s="45">
        <v>0</v>
      </c>
      <c r="CB313" s="45">
        <f t="shared" si="271"/>
        <v>0</v>
      </c>
      <c r="CC313" s="45">
        <v>0</v>
      </c>
      <c r="CD313" s="45">
        <v>0</v>
      </c>
      <c r="CE313" s="45">
        <f t="shared" si="272"/>
        <v>0</v>
      </c>
      <c r="CF313" s="45">
        <v>0</v>
      </c>
      <c r="CG313" s="45">
        <v>0</v>
      </c>
      <c r="CH313" s="45">
        <v>0</v>
      </c>
      <c r="CI313" s="45">
        <v>0</v>
      </c>
      <c r="CJ313" s="48"/>
      <c r="CK313" s="48"/>
      <c r="CL313" s="45">
        <v>0</v>
      </c>
      <c r="CM313" s="45">
        <v>0</v>
      </c>
      <c r="CN313" s="45">
        <f t="shared" si="273"/>
        <v>0</v>
      </c>
      <c r="CO313" s="115" t="s">
        <v>456</v>
      </c>
      <c r="CP313" s="45">
        <f t="shared" si="274"/>
        <v>0</v>
      </c>
      <c r="CQ313" s="45">
        <f t="shared" si="275"/>
        <v>0</v>
      </c>
      <c r="CR313" s="45">
        <f t="shared" si="276"/>
        <v>0</v>
      </c>
      <c r="CS313" s="45">
        <v>0</v>
      </c>
      <c r="CT313" s="45">
        <v>0</v>
      </c>
      <c r="CU313" s="45">
        <v>0</v>
      </c>
      <c r="CV313" s="45">
        <v>0</v>
      </c>
      <c r="CW313" s="45">
        <v>0</v>
      </c>
      <c r="CX313" s="45">
        <v>0</v>
      </c>
      <c r="CY313" s="45">
        <f t="shared" si="277"/>
        <v>0</v>
      </c>
      <c r="CZ313" s="115" t="s">
        <v>456</v>
      </c>
      <c r="DA313" s="45">
        <v>1</v>
      </c>
      <c r="DB313" s="45">
        <f t="shared" si="278"/>
        <v>1</v>
      </c>
      <c r="DC313" s="34">
        <f>(DB313/DA313)*100</f>
        <v>100</v>
      </c>
      <c r="DD313" s="45">
        <v>1</v>
      </c>
      <c r="DE313" s="45">
        <v>0</v>
      </c>
      <c r="DF313" s="45">
        <v>0</v>
      </c>
      <c r="DG313" s="45">
        <v>0</v>
      </c>
      <c r="DH313" s="48">
        <v>186</v>
      </c>
      <c r="DI313" s="48">
        <v>186</v>
      </c>
      <c r="DJ313" s="48">
        <v>186</v>
      </c>
      <c r="DK313" s="46">
        <v>0</v>
      </c>
      <c r="DL313" s="46">
        <v>0</v>
      </c>
      <c r="DM313" s="46">
        <v>1</v>
      </c>
      <c r="DN313" s="46">
        <v>2</v>
      </c>
    </row>
    <row r="314" spans="1:118" s="27" customFormat="1">
      <c r="A314" s="26" t="s">
        <v>381</v>
      </c>
      <c r="B314" s="26" t="s">
        <v>391</v>
      </c>
      <c r="C314" s="26" t="s">
        <v>19</v>
      </c>
      <c r="D314" s="46">
        <v>83</v>
      </c>
      <c r="E314" s="45">
        <f t="shared" si="254"/>
        <v>4</v>
      </c>
      <c r="F314" s="26">
        <v>4</v>
      </c>
      <c r="G314" s="34">
        <f>(F314/E314)*100</f>
        <v>100</v>
      </c>
      <c r="H314" s="26">
        <v>0</v>
      </c>
      <c r="I314" s="34">
        <f>(H314/E314)*100</f>
        <v>0</v>
      </c>
      <c r="J314" s="26">
        <v>4</v>
      </c>
      <c r="K314" s="34">
        <f t="shared" si="255"/>
        <v>4.8192771084337354</v>
      </c>
      <c r="L314" s="26">
        <v>21</v>
      </c>
      <c r="M314" s="26">
        <v>13</v>
      </c>
      <c r="N314" s="47">
        <f t="shared" si="256"/>
        <v>15.66265060240964</v>
      </c>
      <c r="O314" s="26">
        <v>2</v>
      </c>
      <c r="P314" s="26">
        <v>1</v>
      </c>
      <c r="Q314" s="34">
        <f t="shared" si="257"/>
        <v>1.2048192771084338</v>
      </c>
      <c r="R314" s="46">
        <f t="shared" si="258"/>
        <v>0</v>
      </c>
      <c r="S314" s="26">
        <v>0</v>
      </c>
      <c r="T314" s="37" t="s">
        <v>456</v>
      </c>
      <c r="U314" s="26">
        <v>0</v>
      </c>
      <c r="V314" s="37" t="s">
        <v>456</v>
      </c>
      <c r="W314" s="46">
        <v>0</v>
      </c>
      <c r="X314" s="26">
        <v>0</v>
      </c>
      <c r="Y314" s="34">
        <f t="shared" si="259"/>
        <v>0</v>
      </c>
      <c r="Z314" s="46">
        <v>0</v>
      </c>
      <c r="AA314" s="34">
        <f t="shared" si="279"/>
        <v>0</v>
      </c>
      <c r="AB314" s="120" t="s">
        <v>392</v>
      </c>
      <c r="AC314" s="120" t="s">
        <v>392</v>
      </c>
      <c r="AD314" s="120" t="s">
        <v>392</v>
      </c>
      <c r="AE314" s="120" t="s">
        <v>392</v>
      </c>
      <c r="AF314" s="37" t="s">
        <v>392</v>
      </c>
      <c r="AG314" s="37" t="s">
        <v>392</v>
      </c>
      <c r="AH314" s="169">
        <v>0</v>
      </c>
      <c r="AI314" s="37" t="s">
        <v>456</v>
      </c>
      <c r="AJ314" s="169">
        <v>0</v>
      </c>
      <c r="AK314" s="37" t="s">
        <v>456</v>
      </c>
      <c r="AL314" s="169">
        <v>0</v>
      </c>
      <c r="AM314" s="37" t="s">
        <v>456</v>
      </c>
      <c r="AN314" s="169">
        <v>0</v>
      </c>
      <c r="AO314" s="37" t="s">
        <v>456</v>
      </c>
      <c r="AP314" s="45">
        <v>1</v>
      </c>
      <c r="AQ314" s="175">
        <f t="shared" si="231"/>
        <v>1.2048192771084338</v>
      </c>
      <c r="AR314" s="45">
        <f t="shared" si="260"/>
        <v>0</v>
      </c>
      <c r="AS314" s="34">
        <f t="shared" si="280"/>
        <v>0</v>
      </c>
      <c r="AT314" s="149">
        <v>0</v>
      </c>
      <c r="AU314" s="149">
        <v>0</v>
      </c>
      <c r="AV314" s="149">
        <v>0</v>
      </c>
      <c r="AW314" s="45">
        <f t="shared" si="261"/>
        <v>0</v>
      </c>
      <c r="AX314" s="45">
        <v>0</v>
      </c>
      <c r="AY314" s="45">
        <v>0</v>
      </c>
      <c r="AZ314" s="45">
        <v>0</v>
      </c>
      <c r="BA314" s="45">
        <v>0</v>
      </c>
      <c r="BB314" s="34">
        <f t="shared" si="281"/>
        <v>0</v>
      </c>
      <c r="BC314" s="149">
        <v>0</v>
      </c>
      <c r="BD314" s="37" t="s">
        <v>456</v>
      </c>
      <c r="BE314" s="45">
        <f t="shared" si="262"/>
        <v>0</v>
      </c>
      <c r="BF314" s="45">
        <f t="shared" si="263"/>
        <v>0</v>
      </c>
      <c r="BG314" s="45">
        <f t="shared" si="264"/>
        <v>0</v>
      </c>
      <c r="BH314" s="46">
        <v>0</v>
      </c>
      <c r="BI314" s="46">
        <v>0</v>
      </c>
      <c r="BJ314" s="46">
        <v>0</v>
      </c>
      <c r="BK314" s="46">
        <v>0</v>
      </c>
      <c r="BL314" s="46">
        <v>0</v>
      </c>
      <c r="BM314" s="46">
        <v>0</v>
      </c>
      <c r="BN314" s="46">
        <v>0</v>
      </c>
      <c r="BO314" s="46">
        <v>0</v>
      </c>
      <c r="BP314" s="46">
        <v>0</v>
      </c>
      <c r="BQ314" s="45">
        <f t="shared" si="265"/>
        <v>0</v>
      </c>
      <c r="BR314" s="47">
        <f t="shared" si="282"/>
        <v>0</v>
      </c>
      <c r="BS314" s="45">
        <f t="shared" si="266"/>
        <v>0</v>
      </c>
      <c r="BT314" s="45">
        <f t="shared" si="267"/>
        <v>0</v>
      </c>
      <c r="BU314" s="45">
        <f t="shared" si="268"/>
        <v>0</v>
      </c>
      <c r="BV314" s="45">
        <f t="shared" si="269"/>
        <v>0</v>
      </c>
      <c r="BW314" s="45">
        <v>0</v>
      </c>
      <c r="BX314" s="45">
        <v>0</v>
      </c>
      <c r="BY314" s="45">
        <f t="shared" si="270"/>
        <v>0</v>
      </c>
      <c r="BZ314" s="45">
        <v>0</v>
      </c>
      <c r="CA314" s="45">
        <v>0</v>
      </c>
      <c r="CB314" s="45">
        <f t="shared" si="271"/>
        <v>0</v>
      </c>
      <c r="CC314" s="45">
        <v>0</v>
      </c>
      <c r="CD314" s="45">
        <v>0</v>
      </c>
      <c r="CE314" s="45">
        <f t="shared" si="272"/>
        <v>0</v>
      </c>
      <c r="CF314" s="45">
        <v>0</v>
      </c>
      <c r="CG314" s="45">
        <v>0</v>
      </c>
      <c r="CH314" s="45">
        <v>0</v>
      </c>
      <c r="CI314" s="45">
        <v>0</v>
      </c>
      <c r="CJ314" s="48"/>
      <c r="CK314" s="48"/>
      <c r="CL314" s="45">
        <v>0</v>
      </c>
      <c r="CM314" s="45">
        <v>0</v>
      </c>
      <c r="CN314" s="45">
        <f t="shared" si="273"/>
        <v>0</v>
      </c>
      <c r="CO314" s="115" t="s">
        <v>456</v>
      </c>
      <c r="CP314" s="45">
        <f t="shared" si="274"/>
        <v>0</v>
      </c>
      <c r="CQ314" s="45">
        <f t="shared" si="275"/>
        <v>0</v>
      </c>
      <c r="CR314" s="45">
        <f t="shared" si="276"/>
        <v>0</v>
      </c>
      <c r="CS314" s="45">
        <v>0</v>
      </c>
      <c r="CT314" s="45">
        <v>0</v>
      </c>
      <c r="CU314" s="45">
        <v>0</v>
      </c>
      <c r="CV314" s="45">
        <v>0</v>
      </c>
      <c r="CW314" s="45">
        <v>0</v>
      </c>
      <c r="CX314" s="45">
        <v>0</v>
      </c>
      <c r="CY314" s="45">
        <f t="shared" si="277"/>
        <v>0</v>
      </c>
      <c r="CZ314" s="115" t="s">
        <v>456</v>
      </c>
      <c r="DA314" s="45">
        <v>0</v>
      </c>
      <c r="DB314" s="45">
        <f t="shared" si="278"/>
        <v>0</v>
      </c>
      <c r="DC314" s="37" t="s">
        <v>456</v>
      </c>
      <c r="DD314" s="45">
        <v>0</v>
      </c>
      <c r="DE314" s="45">
        <v>0</v>
      </c>
      <c r="DF314" s="45">
        <v>0</v>
      </c>
      <c r="DG314" s="45">
        <v>0</v>
      </c>
      <c r="DH314" s="48"/>
      <c r="DI314" s="48"/>
      <c r="DJ314" s="48"/>
      <c r="DK314" s="46">
        <v>0</v>
      </c>
      <c r="DL314" s="46" t="s">
        <v>392</v>
      </c>
      <c r="DM314" s="46" t="s">
        <v>392</v>
      </c>
      <c r="DN314" s="46">
        <v>0</v>
      </c>
    </row>
    <row r="315" spans="1:118" s="27" customFormat="1">
      <c r="A315" s="26" t="s">
        <v>206</v>
      </c>
      <c r="B315" s="26" t="s">
        <v>210</v>
      </c>
      <c r="C315" s="26" t="s">
        <v>31</v>
      </c>
      <c r="D315" s="46">
        <v>12</v>
      </c>
      <c r="E315" s="45">
        <f t="shared" si="254"/>
        <v>0</v>
      </c>
      <c r="F315" s="46">
        <v>0</v>
      </c>
      <c r="G315" s="37" t="s">
        <v>456</v>
      </c>
      <c r="H315" s="46">
        <v>0</v>
      </c>
      <c r="I315" s="37" t="s">
        <v>456</v>
      </c>
      <c r="J315" s="46">
        <v>0</v>
      </c>
      <c r="K315" s="34">
        <f t="shared" si="255"/>
        <v>0</v>
      </c>
      <c r="L315" s="46">
        <v>11</v>
      </c>
      <c r="M315" s="46">
        <v>5</v>
      </c>
      <c r="N315" s="47">
        <f t="shared" si="256"/>
        <v>41.666666666666671</v>
      </c>
      <c r="O315" s="46">
        <v>2</v>
      </c>
      <c r="P315" s="46">
        <v>1</v>
      </c>
      <c r="Q315" s="34">
        <f t="shared" si="257"/>
        <v>8.3333333333333321</v>
      </c>
      <c r="R315" s="46">
        <f t="shared" si="258"/>
        <v>0</v>
      </c>
      <c r="S315" s="46">
        <v>0</v>
      </c>
      <c r="T315" s="37" t="s">
        <v>456</v>
      </c>
      <c r="U315" s="46">
        <v>0</v>
      </c>
      <c r="V315" s="37" t="s">
        <v>456</v>
      </c>
      <c r="W315" s="46">
        <v>0</v>
      </c>
      <c r="X315" s="46">
        <v>0</v>
      </c>
      <c r="Y315" s="34">
        <f t="shared" si="259"/>
        <v>0</v>
      </c>
      <c r="Z315" s="46">
        <v>0</v>
      </c>
      <c r="AA315" s="34">
        <f t="shared" si="279"/>
        <v>0</v>
      </c>
      <c r="AB315" s="42"/>
      <c r="AC315" s="42"/>
      <c r="AD315" s="42"/>
      <c r="AE315" s="42"/>
      <c r="AF315" s="34"/>
      <c r="AG315" s="34"/>
      <c r="AH315" s="45">
        <v>0</v>
      </c>
      <c r="AI315" s="37" t="s">
        <v>456</v>
      </c>
      <c r="AJ315" s="45">
        <v>0</v>
      </c>
      <c r="AK315" s="37" t="s">
        <v>456</v>
      </c>
      <c r="AL315" s="45">
        <v>0</v>
      </c>
      <c r="AM315" s="37" t="s">
        <v>456</v>
      </c>
      <c r="AN315" s="45">
        <v>0</v>
      </c>
      <c r="AO315" s="37" t="s">
        <v>456</v>
      </c>
      <c r="AP315" s="45">
        <v>0</v>
      </c>
      <c r="AQ315" s="175">
        <f t="shared" si="231"/>
        <v>0</v>
      </c>
      <c r="AR315" s="45">
        <f t="shared" si="260"/>
        <v>0</v>
      </c>
      <c r="AS315" s="34">
        <f t="shared" si="280"/>
        <v>0</v>
      </c>
      <c r="AT315" s="149">
        <v>0</v>
      </c>
      <c r="AU315" s="149">
        <v>0</v>
      </c>
      <c r="AV315" s="149">
        <v>0</v>
      </c>
      <c r="AW315" s="45">
        <f t="shared" si="261"/>
        <v>0</v>
      </c>
      <c r="AX315" s="45">
        <v>0</v>
      </c>
      <c r="AY315" s="45">
        <v>0</v>
      </c>
      <c r="AZ315" s="45">
        <v>0</v>
      </c>
      <c r="BA315" s="45">
        <v>0</v>
      </c>
      <c r="BB315" s="34">
        <f t="shared" si="281"/>
        <v>0</v>
      </c>
      <c r="BC315" s="149">
        <v>0</v>
      </c>
      <c r="BD315" s="37" t="s">
        <v>456</v>
      </c>
      <c r="BE315" s="45">
        <f t="shared" si="262"/>
        <v>0</v>
      </c>
      <c r="BF315" s="45">
        <f t="shared" si="263"/>
        <v>0</v>
      </c>
      <c r="BG315" s="45">
        <f t="shared" si="264"/>
        <v>0</v>
      </c>
      <c r="BH315" s="46">
        <v>0</v>
      </c>
      <c r="BI315" s="46">
        <v>0</v>
      </c>
      <c r="BJ315" s="46">
        <v>0</v>
      </c>
      <c r="BK315" s="46">
        <v>0</v>
      </c>
      <c r="BL315" s="46">
        <v>0</v>
      </c>
      <c r="BM315" s="46">
        <v>0</v>
      </c>
      <c r="BN315" s="46">
        <v>0</v>
      </c>
      <c r="BO315" s="46">
        <v>0</v>
      </c>
      <c r="BP315" s="46">
        <v>0</v>
      </c>
      <c r="BQ315" s="45">
        <f t="shared" si="265"/>
        <v>0</v>
      </c>
      <c r="BR315" s="47">
        <f t="shared" si="282"/>
        <v>0</v>
      </c>
      <c r="BS315" s="45">
        <f t="shared" si="266"/>
        <v>0</v>
      </c>
      <c r="BT315" s="45">
        <f t="shared" si="267"/>
        <v>0</v>
      </c>
      <c r="BU315" s="45">
        <f t="shared" si="268"/>
        <v>0</v>
      </c>
      <c r="BV315" s="45">
        <f t="shared" si="269"/>
        <v>0</v>
      </c>
      <c r="BW315" s="45">
        <v>0</v>
      </c>
      <c r="BX315" s="45">
        <v>0</v>
      </c>
      <c r="BY315" s="45">
        <f t="shared" si="270"/>
        <v>0</v>
      </c>
      <c r="BZ315" s="45">
        <v>0</v>
      </c>
      <c r="CA315" s="45">
        <v>0</v>
      </c>
      <c r="CB315" s="45">
        <f t="shared" si="271"/>
        <v>0</v>
      </c>
      <c r="CC315" s="45">
        <v>0</v>
      </c>
      <c r="CD315" s="45">
        <v>0</v>
      </c>
      <c r="CE315" s="45">
        <f t="shared" si="272"/>
        <v>0</v>
      </c>
      <c r="CF315" s="45">
        <v>0</v>
      </c>
      <c r="CG315" s="45">
        <v>0</v>
      </c>
      <c r="CH315" s="45">
        <v>0</v>
      </c>
      <c r="CI315" s="45">
        <v>0</v>
      </c>
      <c r="CJ315" s="48"/>
      <c r="CK315" s="48"/>
      <c r="CL315" s="45">
        <v>0</v>
      </c>
      <c r="CM315" s="45">
        <v>0</v>
      </c>
      <c r="CN315" s="45">
        <f t="shared" si="273"/>
        <v>0</v>
      </c>
      <c r="CO315" s="115" t="s">
        <v>456</v>
      </c>
      <c r="CP315" s="45">
        <f t="shared" si="274"/>
        <v>0</v>
      </c>
      <c r="CQ315" s="45">
        <f t="shared" si="275"/>
        <v>0</v>
      </c>
      <c r="CR315" s="45">
        <f t="shared" si="276"/>
        <v>0</v>
      </c>
      <c r="CS315" s="45">
        <v>0</v>
      </c>
      <c r="CT315" s="45">
        <v>0</v>
      </c>
      <c r="CU315" s="45">
        <v>0</v>
      </c>
      <c r="CV315" s="45">
        <v>0</v>
      </c>
      <c r="CW315" s="45">
        <v>0</v>
      </c>
      <c r="CX315" s="45">
        <v>0</v>
      </c>
      <c r="CY315" s="45">
        <f t="shared" si="277"/>
        <v>0</v>
      </c>
      <c r="CZ315" s="115" t="s">
        <v>456</v>
      </c>
      <c r="DA315" s="45">
        <v>0</v>
      </c>
      <c r="DB315" s="45">
        <f t="shared" si="278"/>
        <v>0</v>
      </c>
      <c r="DC315" s="37" t="s">
        <v>456</v>
      </c>
      <c r="DD315" s="45">
        <v>0</v>
      </c>
      <c r="DE315" s="45">
        <v>0</v>
      </c>
      <c r="DF315" s="45">
        <v>0</v>
      </c>
      <c r="DG315" s="45">
        <v>0</v>
      </c>
      <c r="DH315" s="48"/>
      <c r="DI315" s="48"/>
      <c r="DJ315" s="48"/>
      <c r="DK315" s="46">
        <v>0</v>
      </c>
      <c r="DL315" s="46">
        <v>0</v>
      </c>
      <c r="DM315" s="46">
        <v>0</v>
      </c>
      <c r="DN315" s="46">
        <v>0</v>
      </c>
    </row>
    <row r="316" spans="1:118" s="27" customFormat="1">
      <c r="A316" s="26" t="s">
        <v>431</v>
      </c>
      <c r="B316" s="26" t="s">
        <v>439</v>
      </c>
      <c r="C316" s="26" t="s">
        <v>33</v>
      </c>
      <c r="D316" s="46">
        <v>2</v>
      </c>
      <c r="E316" s="45">
        <f t="shared" si="254"/>
        <v>0</v>
      </c>
      <c r="F316" s="46">
        <v>0</v>
      </c>
      <c r="G316" s="37" t="s">
        <v>456</v>
      </c>
      <c r="H316" s="46">
        <v>0</v>
      </c>
      <c r="I316" s="37" t="s">
        <v>456</v>
      </c>
      <c r="J316" s="46">
        <v>0</v>
      </c>
      <c r="K316" s="34">
        <f t="shared" si="255"/>
        <v>0</v>
      </c>
      <c r="L316" s="46">
        <v>0</v>
      </c>
      <c r="M316" s="46">
        <v>0</v>
      </c>
      <c r="N316" s="47">
        <f t="shared" si="256"/>
        <v>0</v>
      </c>
      <c r="O316" s="46">
        <v>0</v>
      </c>
      <c r="P316" s="46">
        <v>0</v>
      </c>
      <c r="Q316" s="34">
        <f t="shared" si="257"/>
        <v>0</v>
      </c>
      <c r="R316" s="46">
        <f t="shared" si="258"/>
        <v>0</v>
      </c>
      <c r="S316" s="46">
        <v>0</v>
      </c>
      <c r="T316" s="37" t="s">
        <v>456</v>
      </c>
      <c r="U316" s="46">
        <v>0</v>
      </c>
      <c r="V316" s="37" t="s">
        <v>456</v>
      </c>
      <c r="W316" s="46">
        <v>0</v>
      </c>
      <c r="X316" s="46">
        <v>0</v>
      </c>
      <c r="Y316" s="34">
        <f t="shared" si="259"/>
        <v>0</v>
      </c>
      <c r="Z316" s="46">
        <v>0</v>
      </c>
      <c r="AA316" s="34">
        <f t="shared" si="279"/>
        <v>0</v>
      </c>
      <c r="AB316" s="42">
        <v>103.02</v>
      </c>
      <c r="AC316" s="42"/>
      <c r="AD316" s="42">
        <v>1133.19</v>
      </c>
      <c r="AE316" s="42"/>
      <c r="AF316" s="34">
        <v>11</v>
      </c>
      <c r="AG316" s="34"/>
      <c r="AH316" s="45">
        <v>0</v>
      </c>
      <c r="AI316" s="37" t="s">
        <v>456</v>
      </c>
      <c r="AJ316" s="45">
        <v>0</v>
      </c>
      <c r="AK316" s="37" t="s">
        <v>456</v>
      </c>
      <c r="AL316" s="45">
        <v>0</v>
      </c>
      <c r="AM316" s="37" t="s">
        <v>456</v>
      </c>
      <c r="AN316" s="45">
        <v>0</v>
      </c>
      <c r="AO316" s="37" t="s">
        <v>456</v>
      </c>
      <c r="AP316" s="45">
        <v>0</v>
      </c>
      <c r="AQ316" s="176">
        <f t="shared" si="231"/>
        <v>0</v>
      </c>
      <c r="AR316" s="45">
        <f t="shared" si="260"/>
        <v>0</v>
      </c>
      <c r="AS316" s="34">
        <f t="shared" si="280"/>
        <v>0</v>
      </c>
      <c r="AT316" s="149">
        <v>0</v>
      </c>
      <c r="AU316" s="149">
        <v>0</v>
      </c>
      <c r="AV316" s="149">
        <v>0</v>
      </c>
      <c r="AW316" s="45">
        <f t="shared" si="261"/>
        <v>0</v>
      </c>
      <c r="AX316" s="45">
        <v>0</v>
      </c>
      <c r="AY316" s="45">
        <v>0</v>
      </c>
      <c r="AZ316" s="45">
        <v>0</v>
      </c>
      <c r="BA316" s="45">
        <v>0</v>
      </c>
      <c r="BB316" s="34">
        <f t="shared" si="281"/>
        <v>0</v>
      </c>
      <c r="BC316" s="149">
        <v>0</v>
      </c>
      <c r="BD316" s="37" t="s">
        <v>456</v>
      </c>
      <c r="BE316" s="45">
        <f t="shared" si="262"/>
        <v>0</v>
      </c>
      <c r="BF316" s="45">
        <f t="shared" si="263"/>
        <v>0</v>
      </c>
      <c r="BG316" s="45">
        <f t="shared" si="264"/>
        <v>0</v>
      </c>
      <c r="BH316" s="46">
        <v>0</v>
      </c>
      <c r="BI316" s="46">
        <v>0</v>
      </c>
      <c r="BJ316" s="46">
        <v>0</v>
      </c>
      <c r="BK316" s="46">
        <v>0</v>
      </c>
      <c r="BL316" s="46">
        <v>0</v>
      </c>
      <c r="BM316" s="46">
        <v>0</v>
      </c>
      <c r="BN316" s="46">
        <v>0</v>
      </c>
      <c r="BO316" s="46">
        <v>0</v>
      </c>
      <c r="BP316" s="46">
        <v>0</v>
      </c>
      <c r="BQ316" s="45">
        <f t="shared" si="265"/>
        <v>0</v>
      </c>
      <c r="BR316" s="47">
        <f t="shared" si="282"/>
        <v>0</v>
      </c>
      <c r="BS316" s="45">
        <f t="shared" si="266"/>
        <v>0</v>
      </c>
      <c r="BT316" s="45">
        <f t="shared" si="267"/>
        <v>0</v>
      </c>
      <c r="BU316" s="45">
        <f t="shared" si="268"/>
        <v>0</v>
      </c>
      <c r="BV316" s="45">
        <f t="shared" si="269"/>
        <v>0</v>
      </c>
      <c r="BW316" s="45">
        <v>0</v>
      </c>
      <c r="BX316" s="45">
        <v>0</v>
      </c>
      <c r="BY316" s="45">
        <f t="shared" si="270"/>
        <v>0</v>
      </c>
      <c r="BZ316" s="45">
        <v>0</v>
      </c>
      <c r="CA316" s="45">
        <v>0</v>
      </c>
      <c r="CB316" s="45">
        <f t="shared" si="271"/>
        <v>0</v>
      </c>
      <c r="CC316" s="45">
        <v>0</v>
      </c>
      <c r="CD316" s="45">
        <v>0</v>
      </c>
      <c r="CE316" s="45">
        <f t="shared" si="272"/>
        <v>0</v>
      </c>
      <c r="CF316" s="45">
        <v>0</v>
      </c>
      <c r="CG316" s="45">
        <v>0</v>
      </c>
      <c r="CH316" s="45">
        <v>0</v>
      </c>
      <c r="CI316" s="45">
        <v>0</v>
      </c>
      <c r="CJ316" s="48"/>
      <c r="CK316" s="48"/>
      <c r="CL316" s="45">
        <v>0</v>
      </c>
      <c r="CM316" s="45">
        <v>0</v>
      </c>
      <c r="CN316" s="45">
        <f t="shared" si="273"/>
        <v>0</v>
      </c>
      <c r="CO316" s="115" t="s">
        <v>456</v>
      </c>
      <c r="CP316" s="45">
        <f t="shared" si="274"/>
        <v>0</v>
      </c>
      <c r="CQ316" s="45">
        <f t="shared" si="275"/>
        <v>0</v>
      </c>
      <c r="CR316" s="45">
        <f t="shared" si="276"/>
        <v>0</v>
      </c>
      <c r="CS316" s="45">
        <v>0</v>
      </c>
      <c r="CT316" s="45">
        <v>0</v>
      </c>
      <c r="CU316" s="45">
        <v>0</v>
      </c>
      <c r="CV316" s="45">
        <v>0</v>
      </c>
      <c r="CW316" s="45">
        <v>0</v>
      </c>
      <c r="CX316" s="45">
        <v>0</v>
      </c>
      <c r="CY316" s="45">
        <f t="shared" si="277"/>
        <v>0</v>
      </c>
      <c r="CZ316" s="115" t="s">
        <v>456</v>
      </c>
      <c r="DA316" s="45">
        <v>0</v>
      </c>
      <c r="DB316" s="45">
        <f t="shared" si="278"/>
        <v>0</v>
      </c>
      <c r="DC316" s="37" t="s">
        <v>456</v>
      </c>
      <c r="DD316" s="45">
        <v>0</v>
      </c>
      <c r="DE316" s="45">
        <v>0</v>
      </c>
      <c r="DF316" s="45">
        <v>0</v>
      </c>
      <c r="DG316" s="45">
        <v>0</v>
      </c>
      <c r="DH316" s="48"/>
      <c r="DI316" s="48"/>
      <c r="DJ316" s="48"/>
      <c r="DK316" s="46">
        <v>0</v>
      </c>
      <c r="DL316" s="46">
        <v>0</v>
      </c>
      <c r="DM316" s="46">
        <v>0</v>
      </c>
      <c r="DN316" s="46">
        <v>0</v>
      </c>
    </row>
    <row r="317" spans="1:118" s="27" customFormat="1">
      <c r="A317" s="26" t="s">
        <v>207</v>
      </c>
      <c r="B317" s="26" t="s">
        <v>210</v>
      </c>
      <c r="C317" s="26" t="s">
        <v>31</v>
      </c>
      <c r="D317" s="46">
        <v>36</v>
      </c>
      <c r="E317" s="45">
        <f t="shared" si="254"/>
        <v>1</v>
      </c>
      <c r="F317" s="46">
        <v>1</v>
      </c>
      <c r="G317" s="34">
        <f>(F317/E317)*100</f>
        <v>100</v>
      </c>
      <c r="H317" s="46">
        <v>0</v>
      </c>
      <c r="I317" s="34">
        <f>(H317/E317)*100</f>
        <v>0</v>
      </c>
      <c r="J317" s="46">
        <v>1</v>
      </c>
      <c r="K317" s="34">
        <f t="shared" si="255"/>
        <v>2.7777777777777777</v>
      </c>
      <c r="L317" s="46">
        <v>41</v>
      </c>
      <c r="M317" s="46">
        <v>12</v>
      </c>
      <c r="N317" s="47">
        <f t="shared" si="256"/>
        <v>33.333333333333329</v>
      </c>
      <c r="O317" s="46">
        <v>9</v>
      </c>
      <c r="P317" s="46">
        <v>5</v>
      </c>
      <c r="Q317" s="34">
        <f t="shared" si="257"/>
        <v>13.888888888888889</v>
      </c>
      <c r="R317" s="46">
        <f t="shared" si="258"/>
        <v>0</v>
      </c>
      <c r="S317" s="46">
        <v>0</v>
      </c>
      <c r="T317" s="37" t="s">
        <v>456</v>
      </c>
      <c r="U317" s="46">
        <v>0</v>
      </c>
      <c r="V317" s="37" t="s">
        <v>456</v>
      </c>
      <c r="W317" s="46">
        <v>0</v>
      </c>
      <c r="X317" s="46">
        <v>0</v>
      </c>
      <c r="Y317" s="34">
        <f t="shared" si="259"/>
        <v>0</v>
      </c>
      <c r="Z317" s="46">
        <v>0</v>
      </c>
      <c r="AA317" s="34">
        <f t="shared" si="279"/>
        <v>0</v>
      </c>
      <c r="AB317" s="42"/>
      <c r="AC317" s="42"/>
      <c r="AD317" s="42"/>
      <c r="AE317" s="42"/>
      <c r="AF317" s="34"/>
      <c r="AG317" s="34"/>
      <c r="AH317" s="45">
        <v>0</v>
      </c>
      <c r="AI317" s="37" t="s">
        <v>456</v>
      </c>
      <c r="AJ317" s="45">
        <v>0</v>
      </c>
      <c r="AK317" s="37" t="s">
        <v>456</v>
      </c>
      <c r="AL317" s="45">
        <v>0</v>
      </c>
      <c r="AM317" s="37" t="s">
        <v>456</v>
      </c>
      <c r="AN317" s="45">
        <v>0</v>
      </c>
      <c r="AO317" s="37" t="s">
        <v>456</v>
      </c>
      <c r="AP317" s="45">
        <v>0</v>
      </c>
      <c r="AQ317" s="175">
        <f t="shared" si="231"/>
        <v>0</v>
      </c>
      <c r="AR317" s="45">
        <f t="shared" si="260"/>
        <v>0</v>
      </c>
      <c r="AS317" s="34">
        <f t="shared" si="280"/>
        <v>0</v>
      </c>
      <c r="AT317" s="149">
        <v>0</v>
      </c>
      <c r="AU317" s="149">
        <v>0</v>
      </c>
      <c r="AV317" s="149">
        <v>0</v>
      </c>
      <c r="AW317" s="45">
        <f t="shared" si="261"/>
        <v>0</v>
      </c>
      <c r="AX317" s="45">
        <v>0</v>
      </c>
      <c r="AY317" s="45">
        <v>0</v>
      </c>
      <c r="AZ317" s="45">
        <v>0</v>
      </c>
      <c r="BA317" s="45">
        <v>0</v>
      </c>
      <c r="BB317" s="34">
        <f t="shared" si="281"/>
        <v>0</v>
      </c>
      <c r="BC317" s="149">
        <v>0</v>
      </c>
      <c r="BD317" s="37" t="s">
        <v>456</v>
      </c>
      <c r="BE317" s="45">
        <f t="shared" si="262"/>
        <v>0</v>
      </c>
      <c r="BF317" s="45">
        <f t="shared" si="263"/>
        <v>0</v>
      </c>
      <c r="BG317" s="45">
        <f t="shared" si="264"/>
        <v>0</v>
      </c>
      <c r="BH317" s="46">
        <v>0</v>
      </c>
      <c r="BI317" s="46">
        <v>0</v>
      </c>
      <c r="BJ317" s="46">
        <v>0</v>
      </c>
      <c r="BK317" s="46">
        <v>0</v>
      </c>
      <c r="BL317" s="46">
        <v>0</v>
      </c>
      <c r="BM317" s="46">
        <v>0</v>
      </c>
      <c r="BN317" s="46">
        <v>0</v>
      </c>
      <c r="BO317" s="46">
        <v>0</v>
      </c>
      <c r="BP317" s="46">
        <v>0</v>
      </c>
      <c r="BQ317" s="45">
        <f t="shared" si="265"/>
        <v>0</v>
      </c>
      <c r="BR317" s="47">
        <f t="shared" si="282"/>
        <v>0</v>
      </c>
      <c r="BS317" s="45">
        <f t="shared" si="266"/>
        <v>0</v>
      </c>
      <c r="BT317" s="45">
        <f t="shared" si="267"/>
        <v>0</v>
      </c>
      <c r="BU317" s="45">
        <f t="shared" si="268"/>
        <v>0</v>
      </c>
      <c r="BV317" s="45">
        <f t="shared" si="269"/>
        <v>0</v>
      </c>
      <c r="BW317" s="45">
        <v>0</v>
      </c>
      <c r="BX317" s="45">
        <v>0</v>
      </c>
      <c r="BY317" s="45">
        <f t="shared" si="270"/>
        <v>0</v>
      </c>
      <c r="BZ317" s="45">
        <v>0</v>
      </c>
      <c r="CA317" s="45">
        <v>0</v>
      </c>
      <c r="CB317" s="45">
        <f t="shared" si="271"/>
        <v>0</v>
      </c>
      <c r="CC317" s="45">
        <v>0</v>
      </c>
      <c r="CD317" s="45">
        <v>0</v>
      </c>
      <c r="CE317" s="45">
        <f t="shared" si="272"/>
        <v>0</v>
      </c>
      <c r="CF317" s="45">
        <v>0</v>
      </c>
      <c r="CG317" s="45">
        <v>0</v>
      </c>
      <c r="CH317" s="45">
        <v>0</v>
      </c>
      <c r="CI317" s="45">
        <v>0</v>
      </c>
      <c r="CJ317" s="48"/>
      <c r="CK317" s="48"/>
      <c r="CL317" s="45">
        <v>0</v>
      </c>
      <c r="CM317" s="45">
        <v>0</v>
      </c>
      <c r="CN317" s="45">
        <f t="shared" si="273"/>
        <v>0</v>
      </c>
      <c r="CO317" s="115" t="s">
        <v>456</v>
      </c>
      <c r="CP317" s="45">
        <f t="shared" si="274"/>
        <v>0</v>
      </c>
      <c r="CQ317" s="45">
        <f t="shared" si="275"/>
        <v>0</v>
      </c>
      <c r="CR317" s="45">
        <f t="shared" si="276"/>
        <v>0</v>
      </c>
      <c r="CS317" s="45">
        <v>0</v>
      </c>
      <c r="CT317" s="45">
        <v>0</v>
      </c>
      <c r="CU317" s="45">
        <v>0</v>
      </c>
      <c r="CV317" s="45">
        <v>0</v>
      </c>
      <c r="CW317" s="45">
        <v>0</v>
      </c>
      <c r="CX317" s="45">
        <v>0</v>
      </c>
      <c r="CY317" s="45">
        <f t="shared" si="277"/>
        <v>0</v>
      </c>
      <c r="CZ317" s="115" t="s">
        <v>456</v>
      </c>
      <c r="DA317" s="45">
        <v>0</v>
      </c>
      <c r="DB317" s="45">
        <f t="shared" si="278"/>
        <v>0</v>
      </c>
      <c r="DC317" s="37" t="s">
        <v>456</v>
      </c>
      <c r="DD317" s="45">
        <v>0</v>
      </c>
      <c r="DE317" s="45">
        <v>0</v>
      </c>
      <c r="DF317" s="45">
        <v>0</v>
      </c>
      <c r="DG317" s="45">
        <v>0</v>
      </c>
      <c r="DH317" s="48"/>
      <c r="DI317" s="48"/>
      <c r="DJ317" s="48"/>
      <c r="DK317" s="46">
        <v>0</v>
      </c>
      <c r="DL317" s="46">
        <v>0</v>
      </c>
      <c r="DM317" s="46">
        <v>1</v>
      </c>
      <c r="DN317" s="46">
        <v>0</v>
      </c>
    </row>
    <row r="318" spans="1:118" s="27" customFormat="1">
      <c r="A318" s="26" t="s">
        <v>208</v>
      </c>
      <c r="B318" s="26" t="s">
        <v>210</v>
      </c>
      <c r="C318" s="26" t="s">
        <v>31</v>
      </c>
      <c r="D318" s="46">
        <v>19</v>
      </c>
      <c r="E318" s="45">
        <f t="shared" si="254"/>
        <v>3</v>
      </c>
      <c r="F318" s="46">
        <v>3</v>
      </c>
      <c r="G318" s="34">
        <f>(F318/E318)*100</f>
        <v>100</v>
      </c>
      <c r="H318" s="46">
        <v>0</v>
      </c>
      <c r="I318" s="34">
        <f>(H318/E318)*100</f>
        <v>0</v>
      </c>
      <c r="J318" s="46">
        <v>2</v>
      </c>
      <c r="K318" s="34">
        <f t="shared" si="255"/>
        <v>10.526315789473683</v>
      </c>
      <c r="L318" s="46">
        <v>18</v>
      </c>
      <c r="M318" s="46">
        <v>4</v>
      </c>
      <c r="N318" s="47">
        <f t="shared" si="256"/>
        <v>21.052631578947366</v>
      </c>
      <c r="O318" s="46">
        <v>4</v>
      </c>
      <c r="P318" s="46">
        <v>2</v>
      </c>
      <c r="Q318" s="34">
        <f t="shared" si="257"/>
        <v>10.526315789473683</v>
      </c>
      <c r="R318" s="46">
        <f t="shared" si="258"/>
        <v>0</v>
      </c>
      <c r="S318" s="46">
        <v>0</v>
      </c>
      <c r="T318" s="37" t="s">
        <v>456</v>
      </c>
      <c r="U318" s="46">
        <v>0</v>
      </c>
      <c r="V318" s="37" t="s">
        <v>456</v>
      </c>
      <c r="W318" s="46">
        <v>0</v>
      </c>
      <c r="X318" s="46">
        <v>0</v>
      </c>
      <c r="Y318" s="34">
        <f t="shared" si="259"/>
        <v>0</v>
      </c>
      <c r="Z318" s="46">
        <v>0</v>
      </c>
      <c r="AA318" s="34">
        <f t="shared" si="279"/>
        <v>0</v>
      </c>
      <c r="AB318" s="42"/>
      <c r="AC318" s="42"/>
      <c r="AD318" s="42"/>
      <c r="AE318" s="42"/>
      <c r="AF318" s="34"/>
      <c r="AG318" s="34"/>
      <c r="AH318" s="45">
        <v>0</v>
      </c>
      <c r="AI318" s="37" t="s">
        <v>456</v>
      </c>
      <c r="AJ318" s="45">
        <v>0</v>
      </c>
      <c r="AK318" s="37" t="s">
        <v>456</v>
      </c>
      <c r="AL318" s="45">
        <v>0</v>
      </c>
      <c r="AM318" s="37" t="s">
        <v>456</v>
      </c>
      <c r="AN318" s="45">
        <v>0</v>
      </c>
      <c r="AO318" s="37" t="s">
        <v>456</v>
      </c>
      <c r="AP318" s="45">
        <v>0</v>
      </c>
      <c r="AQ318" s="175">
        <f t="shared" si="231"/>
        <v>0</v>
      </c>
      <c r="AR318" s="45">
        <f t="shared" si="260"/>
        <v>0</v>
      </c>
      <c r="AS318" s="34">
        <f t="shared" si="280"/>
        <v>0</v>
      </c>
      <c r="AT318" s="149">
        <v>0</v>
      </c>
      <c r="AU318" s="149">
        <v>0</v>
      </c>
      <c r="AV318" s="149">
        <v>0</v>
      </c>
      <c r="AW318" s="45">
        <f t="shared" si="261"/>
        <v>0</v>
      </c>
      <c r="AX318" s="45">
        <v>0</v>
      </c>
      <c r="AY318" s="45">
        <v>0</v>
      </c>
      <c r="AZ318" s="45">
        <v>0</v>
      </c>
      <c r="BA318" s="45">
        <v>0</v>
      </c>
      <c r="BB318" s="34">
        <f t="shared" si="281"/>
        <v>0</v>
      </c>
      <c r="BC318" s="149">
        <v>0</v>
      </c>
      <c r="BD318" s="37" t="s">
        <v>456</v>
      </c>
      <c r="BE318" s="45">
        <f t="shared" si="262"/>
        <v>0</v>
      </c>
      <c r="BF318" s="45">
        <f t="shared" si="263"/>
        <v>0</v>
      </c>
      <c r="BG318" s="45">
        <f t="shared" si="264"/>
        <v>0</v>
      </c>
      <c r="BH318" s="46">
        <v>0</v>
      </c>
      <c r="BI318" s="46">
        <v>0</v>
      </c>
      <c r="BJ318" s="46">
        <v>0</v>
      </c>
      <c r="BK318" s="46">
        <v>0</v>
      </c>
      <c r="BL318" s="46">
        <v>0</v>
      </c>
      <c r="BM318" s="46">
        <v>0</v>
      </c>
      <c r="BN318" s="46">
        <v>0</v>
      </c>
      <c r="BO318" s="46">
        <v>0</v>
      </c>
      <c r="BP318" s="46">
        <v>0</v>
      </c>
      <c r="BQ318" s="45">
        <f t="shared" si="265"/>
        <v>0</v>
      </c>
      <c r="BR318" s="47">
        <f t="shared" si="282"/>
        <v>0</v>
      </c>
      <c r="BS318" s="45">
        <f t="shared" si="266"/>
        <v>0</v>
      </c>
      <c r="BT318" s="45">
        <f t="shared" si="267"/>
        <v>0</v>
      </c>
      <c r="BU318" s="45">
        <f t="shared" si="268"/>
        <v>0</v>
      </c>
      <c r="BV318" s="45">
        <f t="shared" si="269"/>
        <v>0</v>
      </c>
      <c r="BW318" s="45">
        <v>0</v>
      </c>
      <c r="BX318" s="45">
        <v>0</v>
      </c>
      <c r="BY318" s="45">
        <f t="shared" si="270"/>
        <v>0</v>
      </c>
      <c r="BZ318" s="45">
        <v>0</v>
      </c>
      <c r="CA318" s="45">
        <v>0</v>
      </c>
      <c r="CB318" s="45">
        <f t="shared" si="271"/>
        <v>0</v>
      </c>
      <c r="CC318" s="45">
        <v>0</v>
      </c>
      <c r="CD318" s="45">
        <v>0</v>
      </c>
      <c r="CE318" s="45">
        <f t="shared" si="272"/>
        <v>0</v>
      </c>
      <c r="CF318" s="45">
        <v>0</v>
      </c>
      <c r="CG318" s="45">
        <v>0</v>
      </c>
      <c r="CH318" s="45">
        <v>0</v>
      </c>
      <c r="CI318" s="45">
        <v>0</v>
      </c>
      <c r="CJ318" s="48"/>
      <c r="CK318" s="48"/>
      <c r="CL318" s="45">
        <v>0</v>
      </c>
      <c r="CM318" s="45">
        <v>0</v>
      </c>
      <c r="CN318" s="45">
        <f t="shared" si="273"/>
        <v>0</v>
      </c>
      <c r="CO318" s="115" t="s">
        <v>456</v>
      </c>
      <c r="CP318" s="45">
        <f t="shared" si="274"/>
        <v>0</v>
      </c>
      <c r="CQ318" s="45">
        <f t="shared" si="275"/>
        <v>0</v>
      </c>
      <c r="CR318" s="45">
        <f t="shared" si="276"/>
        <v>0</v>
      </c>
      <c r="CS318" s="45">
        <v>0</v>
      </c>
      <c r="CT318" s="45">
        <v>0</v>
      </c>
      <c r="CU318" s="45">
        <v>0</v>
      </c>
      <c r="CV318" s="45">
        <v>0</v>
      </c>
      <c r="CW318" s="45">
        <v>0</v>
      </c>
      <c r="CX318" s="45">
        <v>0</v>
      </c>
      <c r="CY318" s="45">
        <f t="shared" si="277"/>
        <v>0</v>
      </c>
      <c r="CZ318" s="115" t="s">
        <v>456</v>
      </c>
      <c r="DA318" s="45">
        <v>1</v>
      </c>
      <c r="DB318" s="45">
        <f t="shared" si="278"/>
        <v>1</v>
      </c>
      <c r="DC318" s="34">
        <f>(DB318/DA318)*100</f>
        <v>100</v>
      </c>
      <c r="DD318" s="45">
        <v>1</v>
      </c>
      <c r="DE318" s="45">
        <v>0</v>
      </c>
      <c r="DF318" s="45">
        <v>0</v>
      </c>
      <c r="DG318" s="45">
        <v>0</v>
      </c>
      <c r="DH318" s="48">
        <v>304</v>
      </c>
      <c r="DI318" s="48">
        <v>304</v>
      </c>
      <c r="DJ318" s="48">
        <v>304</v>
      </c>
      <c r="DK318" s="46">
        <v>0</v>
      </c>
      <c r="DL318" s="46">
        <v>0</v>
      </c>
      <c r="DM318" s="46">
        <v>0</v>
      </c>
      <c r="DN318" s="46">
        <v>0</v>
      </c>
    </row>
    <row r="319" spans="1:118" s="27" customFormat="1">
      <c r="A319" s="26" t="s">
        <v>382</v>
      </c>
      <c r="B319" s="26" t="s">
        <v>391</v>
      </c>
      <c r="C319" s="26" t="s">
        <v>34</v>
      </c>
      <c r="D319" s="46">
        <v>6</v>
      </c>
      <c r="E319" s="45">
        <f t="shared" si="254"/>
        <v>1</v>
      </c>
      <c r="F319" s="26">
        <v>1</v>
      </c>
      <c r="G319" s="34">
        <f>(F319/E319)*100</f>
        <v>100</v>
      </c>
      <c r="H319" s="26">
        <v>0</v>
      </c>
      <c r="I319" s="34">
        <f>(H319/E319)*100</f>
        <v>0</v>
      </c>
      <c r="J319" s="26">
        <v>1</v>
      </c>
      <c r="K319" s="34">
        <f t="shared" si="255"/>
        <v>16.666666666666664</v>
      </c>
      <c r="L319" s="26">
        <v>2</v>
      </c>
      <c r="M319" s="26">
        <v>2</v>
      </c>
      <c r="N319" s="47">
        <f t="shared" si="256"/>
        <v>33.333333333333329</v>
      </c>
      <c r="O319" s="26">
        <v>0</v>
      </c>
      <c r="P319" s="26">
        <v>0</v>
      </c>
      <c r="Q319" s="34">
        <f t="shared" si="257"/>
        <v>0</v>
      </c>
      <c r="R319" s="46">
        <f t="shared" si="258"/>
        <v>0</v>
      </c>
      <c r="S319" s="26">
        <v>0</v>
      </c>
      <c r="T319" s="37" t="s">
        <v>456</v>
      </c>
      <c r="U319" s="26">
        <v>0</v>
      </c>
      <c r="V319" s="37" t="s">
        <v>456</v>
      </c>
      <c r="W319" s="46">
        <v>0</v>
      </c>
      <c r="X319" s="26">
        <v>0</v>
      </c>
      <c r="Y319" s="34">
        <f t="shared" si="259"/>
        <v>0</v>
      </c>
      <c r="Z319" s="46">
        <v>0</v>
      </c>
      <c r="AA319" s="34">
        <f t="shared" si="279"/>
        <v>0</v>
      </c>
      <c r="AB319" s="120" t="s">
        <v>392</v>
      </c>
      <c r="AC319" s="120" t="s">
        <v>392</v>
      </c>
      <c r="AD319" s="120" t="s">
        <v>392</v>
      </c>
      <c r="AE319" s="120" t="s">
        <v>392</v>
      </c>
      <c r="AF319" s="37" t="s">
        <v>392</v>
      </c>
      <c r="AG319" s="37" t="s">
        <v>392</v>
      </c>
      <c r="AH319" s="169">
        <v>0</v>
      </c>
      <c r="AI319" s="37" t="s">
        <v>456</v>
      </c>
      <c r="AJ319" s="169">
        <v>0</v>
      </c>
      <c r="AK319" s="37" t="s">
        <v>456</v>
      </c>
      <c r="AL319" s="169">
        <v>0</v>
      </c>
      <c r="AM319" s="37" t="s">
        <v>456</v>
      </c>
      <c r="AN319" s="169">
        <v>0</v>
      </c>
      <c r="AO319" s="37" t="s">
        <v>456</v>
      </c>
      <c r="AP319" s="45">
        <v>0</v>
      </c>
      <c r="AQ319" s="176">
        <f t="shared" si="231"/>
        <v>0</v>
      </c>
      <c r="AR319" s="45">
        <f t="shared" si="260"/>
        <v>0</v>
      </c>
      <c r="AS319" s="34">
        <f t="shared" si="280"/>
        <v>0</v>
      </c>
      <c r="AT319" s="149">
        <v>0</v>
      </c>
      <c r="AU319" s="149">
        <v>0</v>
      </c>
      <c r="AV319" s="149">
        <v>0</v>
      </c>
      <c r="AW319" s="45">
        <f t="shared" si="261"/>
        <v>0</v>
      </c>
      <c r="AX319" s="45">
        <v>0</v>
      </c>
      <c r="AY319" s="45">
        <v>0</v>
      </c>
      <c r="AZ319" s="45">
        <v>0</v>
      </c>
      <c r="BA319" s="45">
        <v>0</v>
      </c>
      <c r="BB319" s="34">
        <f t="shared" si="281"/>
        <v>0</v>
      </c>
      <c r="BC319" s="149">
        <v>0</v>
      </c>
      <c r="BD319" s="37" t="s">
        <v>456</v>
      </c>
      <c r="BE319" s="45">
        <f t="shared" si="262"/>
        <v>0</v>
      </c>
      <c r="BF319" s="45">
        <f t="shared" si="263"/>
        <v>0</v>
      </c>
      <c r="BG319" s="45">
        <f t="shared" si="264"/>
        <v>0</v>
      </c>
      <c r="BH319" s="46">
        <v>0</v>
      </c>
      <c r="BI319" s="46">
        <v>0</v>
      </c>
      <c r="BJ319" s="46">
        <v>0</v>
      </c>
      <c r="BK319" s="46">
        <v>0</v>
      </c>
      <c r="BL319" s="46">
        <v>0</v>
      </c>
      <c r="BM319" s="46">
        <v>0</v>
      </c>
      <c r="BN319" s="46">
        <v>0</v>
      </c>
      <c r="BO319" s="46">
        <v>0</v>
      </c>
      <c r="BP319" s="46">
        <v>0</v>
      </c>
      <c r="BQ319" s="45">
        <f t="shared" si="265"/>
        <v>0</v>
      </c>
      <c r="BR319" s="47">
        <f t="shared" si="282"/>
        <v>0</v>
      </c>
      <c r="BS319" s="45">
        <f t="shared" si="266"/>
        <v>0</v>
      </c>
      <c r="BT319" s="45">
        <f t="shared" si="267"/>
        <v>0</v>
      </c>
      <c r="BU319" s="45">
        <f t="shared" si="268"/>
        <v>0</v>
      </c>
      <c r="BV319" s="45">
        <f t="shared" si="269"/>
        <v>0</v>
      </c>
      <c r="BW319" s="45">
        <v>0</v>
      </c>
      <c r="BX319" s="45">
        <v>0</v>
      </c>
      <c r="BY319" s="45">
        <f t="shared" si="270"/>
        <v>0</v>
      </c>
      <c r="BZ319" s="45">
        <v>0</v>
      </c>
      <c r="CA319" s="45">
        <v>0</v>
      </c>
      <c r="CB319" s="45">
        <f t="shared" si="271"/>
        <v>0</v>
      </c>
      <c r="CC319" s="45">
        <v>0</v>
      </c>
      <c r="CD319" s="45">
        <v>0</v>
      </c>
      <c r="CE319" s="45">
        <f t="shared" si="272"/>
        <v>0</v>
      </c>
      <c r="CF319" s="45">
        <v>0</v>
      </c>
      <c r="CG319" s="45">
        <v>0</v>
      </c>
      <c r="CH319" s="45">
        <v>0</v>
      </c>
      <c r="CI319" s="45">
        <v>0</v>
      </c>
      <c r="CJ319" s="48"/>
      <c r="CK319" s="48"/>
      <c r="CL319" s="45">
        <v>0</v>
      </c>
      <c r="CM319" s="45">
        <v>0</v>
      </c>
      <c r="CN319" s="45">
        <f t="shared" si="273"/>
        <v>0</v>
      </c>
      <c r="CO319" s="115" t="s">
        <v>456</v>
      </c>
      <c r="CP319" s="45">
        <f t="shared" si="274"/>
        <v>0</v>
      </c>
      <c r="CQ319" s="45">
        <f t="shared" si="275"/>
        <v>0</v>
      </c>
      <c r="CR319" s="45">
        <f t="shared" si="276"/>
        <v>0</v>
      </c>
      <c r="CS319" s="45">
        <v>0</v>
      </c>
      <c r="CT319" s="45">
        <v>0</v>
      </c>
      <c r="CU319" s="45">
        <v>0</v>
      </c>
      <c r="CV319" s="45">
        <v>0</v>
      </c>
      <c r="CW319" s="45">
        <v>0</v>
      </c>
      <c r="CX319" s="45">
        <v>0</v>
      </c>
      <c r="CY319" s="45">
        <f t="shared" si="277"/>
        <v>0</v>
      </c>
      <c r="CZ319" s="115" t="s">
        <v>456</v>
      </c>
      <c r="DA319" s="45">
        <v>0</v>
      </c>
      <c r="DB319" s="45">
        <f t="shared" si="278"/>
        <v>0</v>
      </c>
      <c r="DC319" s="37" t="s">
        <v>456</v>
      </c>
      <c r="DD319" s="45">
        <v>0</v>
      </c>
      <c r="DE319" s="45">
        <v>0</v>
      </c>
      <c r="DF319" s="45">
        <v>0</v>
      </c>
      <c r="DG319" s="45">
        <v>0</v>
      </c>
      <c r="DH319" s="48"/>
      <c r="DI319" s="48"/>
      <c r="DJ319" s="48"/>
      <c r="DK319" s="46">
        <v>0</v>
      </c>
      <c r="DL319" s="46" t="s">
        <v>392</v>
      </c>
      <c r="DM319" s="46" t="s">
        <v>392</v>
      </c>
      <c r="DN319" s="46">
        <v>0</v>
      </c>
    </row>
    <row r="320" spans="1:118" s="27" customFormat="1">
      <c r="A320" s="26" t="s">
        <v>382</v>
      </c>
      <c r="B320" s="26" t="s">
        <v>447</v>
      </c>
      <c r="C320" s="26" t="s">
        <v>34</v>
      </c>
      <c r="D320" s="46">
        <v>240</v>
      </c>
      <c r="E320" s="169" t="s">
        <v>392</v>
      </c>
      <c r="F320" s="26" t="s">
        <v>392</v>
      </c>
      <c r="G320" s="37" t="s">
        <v>456</v>
      </c>
      <c r="H320" s="26" t="s">
        <v>392</v>
      </c>
      <c r="I320" s="37" t="s">
        <v>456</v>
      </c>
      <c r="J320" s="26" t="s">
        <v>392</v>
      </c>
      <c r="K320" s="37" t="s">
        <v>456</v>
      </c>
      <c r="L320" s="26" t="s">
        <v>392</v>
      </c>
      <c r="M320" s="26" t="s">
        <v>392</v>
      </c>
      <c r="N320" s="115" t="s">
        <v>456</v>
      </c>
      <c r="O320" s="26" t="s">
        <v>392</v>
      </c>
      <c r="P320" s="26" t="s">
        <v>392</v>
      </c>
      <c r="Q320" s="37" t="s">
        <v>456</v>
      </c>
      <c r="R320" s="26" t="s">
        <v>392</v>
      </c>
      <c r="S320" s="26" t="s">
        <v>392</v>
      </c>
      <c r="T320" s="37" t="s">
        <v>456</v>
      </c>
      <c r="U320" s="26" t="s">
        <v>392</v>
      </c>
      <c r="V320" s="37" t="s">
        <v>456</v>
      </c>
      <c r="W320" s="46">
        <v>0</v>
      </c>
      <c r="X320" s="26" t="s">
        <v>392</v>
      </c>
      <c r="Y320" s="37" t="s">
        <v>456</v>
      </c>
      <c r="Z320" s="46">
        <v>0</v>
      </c>
      <c r="AA320" s="34">
        <f t="shared" si="279"/>
        <v>0</v>
      </c>
      <c r="AB320" s="26" t="s">
        <v>392</v>
      </c>
      <c r="AC320" s="26" t="s">
        <v>392</v>
      </c>
      <c r="AD320" s="26" t="s">
        <v>392</v>
      </c>
      <c r="AE320" s="26" t="s">
        <v>392</v>
      </c>
      <c r="AF320" s="26" t="s">
        <v>392</v>
      </c>
      <c r="AG320" s="26" t="s">
        <v>392</v>
      </c>
      <c r="AH320" s="26" t="s">
        <v>392</v>
      </c>
      <c r="AI320" s="37" t="s">
        <v>456</v>
      </c>
      <c r="AJ320" s="26" t="s">
        <v>392</v>
      </c>
      <c r="AK320" s="37" t="s">
        <v>456</v>
      </c>
      <c r="AL320" s="26" t="s">
        <v>392</v>
      </c>
      <c r="AM320" s="37" t="s">
        <v>456</v>
      </c>
      <c r="AN320" s="26" t="s">
        <v>392</v>
      </c>
      <c r="AO320" s="37" t="s">
        <v>456</v>
      </c>
      <c r="AP320" s="45">
        <v>3</v>
      </c>
      <c r="AQ320" s="183">
        <f t="shared" si="231"/>
        <v>1.25</v>
      </c>
      <c r="AR320" s="45">
        <f t="shared" si="260"/>
        <v>0</v>
      </c>
      <c r="AS320" s="34">
        <f t="shared" si="280"/>
        <v>0</v>
      </c>
      <c r="AT320" s="149">
        <v>0</v>
      </c>
      <c r="AU320" s="149">
        <v>0</v>
      </c>
      <c r="AV320" s="149">
        <v>0</v>
      </c>
      <c r="AW320" s="45">
        <f t="shared" si="261"/>
        <v>0</v>
      </c>
      <c r="AX320" s="45">
        <v>0</v>
      </c>
      <c r="AY320" s="45">
        <v>0</v>
      </c>
      <c r="AZ320" s="45">
        <v>0</v>
      </c>
      <c r="BA320" s="45">
        <v>0</v>
      </c>
      <c r="BB320" s="34">
        <f t="shared" si="281"/>
        <v>0</v>
      </c>
      <c r="BC320" s="149">
        <v>0</v>
      </c>
      <c r="BD320" s="37" t="s">
        <v>456</v>
      </c>
      <c r="BE320" s="45">
        <f t="shared" si="262"/>
        <v>0</v>
      </c>
      <c r="BF320" s="45">
        <f t="shared" si="263"/>
        <v>0</v>
      </c>
      <c r="BG320" s="45">
        <f t="shared" si="264"/>
        <v>0</v>
      </c>
      <c r="BH320" s="46">
        <v>0</v>
      </c>
      <c r="BI320" s="46">
        <v>0</v>
      </c>
      <c r="BJ320" s="46">
        <v>0</v>
      </c>
      <c r="BK320" s="46">
        <v>0</v>
      </c>
      <c r="BL320" s="46">
        <v>0</v>
      </c>
      <c r="BM320" s="46">
        <v>0</v>
      </c>
      <c r="BN320" s="46">
        <v>0</v>
      </c>
      <c r="BO320" s="46">
        <v>0</v>
      </c>
      <c r="BP320" s="46">
        <v>0</v>
      </c>
      <c r="BQ320" s="45">
        <f t="shared" si="265"/>
        <v>0</v>
      </c>
      <c r="BR320" s="47">
        <f t="shared" si="282"/>
        <v>0</v>
      </c>
      <c r="BS320" s="45">
        <f t="shared" si="266"/>
        <v>0</v>
      </c>
      <c r="BT320" s="45">
        <f t="shared" si="267"/>
        <v>0</v>
      </c>
      <c r="BU320" s="45">
        <f t="shared" si="268"/>
        <v>0</v>
      </c>
      <c r="BV320" s="45">
        <f t="shared" si="269"/>
        <v>0</v>
      </c>
      <c r="BW320" s="45">
        <v>0</v>
      </c>
      <c r="BX320" s="45">
        <v>0</v>
      </c>
      <c r="BY320" s="45">
        <f t="shared" si="270"/>
        <v>0</v>
      </c>
      <c r="BZ320" s="45">
        <v>0</v>
      </c>
      <c r="CA320" s="45">
        <v>0</v>
      </c>
      <c r="CB320" s="45">
        <f t="shared" si="271"/>
        <v>0</v>
      </c>
      <c r="CC320" s="45">
        <v>0</v>
      </c>
      <c r="CD320" s="45">
        <v>0</v>
      </c>
      <c r="CE320" s="45">
        <f t="shared" si="272"/>
        <v>0</v>
      </c>
      <c r="CF320" s="45">
        <v>0</v>
      </c>
      <c r="CG320" s="45">
        <v>0</v>
      </c>
      <c r="CH320" s="45">
        <v>0</v>
      </c>
      <c r="CI320" s="45">
        <v>0</v>
      </c>
      <c r="CJ320" s="48"/>
      <c r="CK320" s="48"/>
      <c r="CL320" s="45">
        <v>0</v>
      </c>
      <c r="CM320" s="45">
        <v>0</v>
      </c>
      <c r="CN320" s="45">
        <f t="shared" si="273"/>
        <v>0</v>
      </c>
      <c r="CO320" s="115" t="s">
        <v>456</v>
      </c>
      <c r="CP320" s="45">
        <f t="shared" si="274"/>
        <v>0</v>
      </c>
      <c r="CQ320" s="45">
        <f t="shared" si="275"/>
        <v>0</v>
      </c>
      <c r="CR320" s="45">
        <f t="shared" si="276"/>
        <v>0</v>
      </c>
      <c r="CS320" s="45">
        <v>0</v>
      </c>
      <c r="CT320" s="45">
        <v>0</v>
      </c>
      <c r="CU320" s="45">
        <v>0</v>
      </c>
      <c r="CV320" s="45">
        <v>0</v>
      </c>
      <c r="CW320" s="45">
        <v>0</v>
      </c>
      <c r="CX320" s="45">
        <v>0</v>
      </c>
      <c r="CY320" s="45">
        <f t="shared" si="277"/>
        <v>0</v>
      </c>
      <c r="CZ320" s="115" t="s">
        <v>456</v>
      </c>
      <c r="DA320" s="45">
        <v>0</v>
      </c>
      <c r="DB320" s="45">
        <f t="shared" si="278"/>
        <v>0</v>
      </c>
      <c r="DC320" s="37" t="s">
        <v>456</v>
      </c>
      <c r="DD320" s="45">
        <v>0</v>
      </c>
      <c r="DE320" s="45">
        <v>0</v>
      </c>
      <c r="DF320" s="45">
        <v>0</v>
      </c>
      <c r="DG320" s="45">
        <v>0</v>
      </c>
      <c r="DH320" s="48"/>
      <c r="DI320" s="48"/>
      <c r="DJ320" s="48"/>
      <c r="DK320" s="46">
        <v>0</v>
      </c>
      <c r="DL320" s="46">
        <v>0</v>
      </c>
      <c r="DM320" s="46">
        <v>0</v>
      </c>
      <c r="DN320" s="46">
        <v>0</v>
      </c>
    </row>
    <row r="321" spans="1:118" s="27" customFormat="1">
      <c r="A321" s="26" t="s">
        <v>383</v>
      </c>
      <c r="B321" s="26" t="s">
        <v>391</v>
      </c>
      <c r="C321" s="26" t="s">
        <v>19</v>
      </c>
      <c r="D321" s="46">
        <v>117</v>
      </c>
      <c r="E321" s="45">
        <f t="shared" ref="E321:E337" si="283">F321+H321</f>
        <v>9</v>
      </c>
      <c r="F321" s="26">
        <v>9</v>
      </c>
      <c r="G321" s="34">
        <f>(F321/E321)*100</f>
        <v>100</v>
      </c>
      <c r="H321" s="26">
        <v>0</v>
      </c>
      <c r="I321" s="34">
        <f>(H321/E321)*100</f>
        <v>0</v>
      </c>
      <c r="J321" s="26">
        <v>7</v>
      </c>
      <c r="K321" s="34">
        <f t="shared" ref="K321:K330" si="284">(J321/D321)*100</f>
        <v>5.982905982905983</v>
      </c>
      <c r="L321" s="26">
        <v>31</v>
      </c>
      <c r="M321" s="26">
        <v>21</v>
      </c>
      <c r="N321" s="47">
        <f t="shared" ref="N321:N330" si="285">(M321/D321)*100</f>
        <v>17.948717948717949</v>
      </c>
      <c r="O321" s="26">
        <v>0</v>
      </c>
      <c r="P321" s="26">
        <v>0</v>
      </c>
      <c r="Q321" s="34">
        <f t="shared" ref="Q321:Q330" si="286">(P321/D321)*100</f>
        <v>0</v>
      </c>
      <c r="R321" s="46">
        <f t="shared" ref="R321:R337" si="287">S321+U321</f>
        <v>1</v>
      </c>
      <c r="S321" s="26">
        <v>1</v>
      </c>
      <c r="T321" s="34">
        <f>(S321/R321)*100</f>
        <v>100</v>
      </c>
      <c r="U321" s="26">
        <v>0</v>
      </c>
      <c r="V321" s="34">
        <f>(U321/R321)*100</f>
        <v>0</v>
      </c>
      <c r="W321" s="46">
        <v>0</v>
      </c>
      <c r="X321" s="26">
        <v>1</v>
      </c>
      <c r="Y321" s="34">
        <f t="shared" ref="Y321:Y330" si="288">((X321)/D321)*100</f>
        <v>0.85470085470085477</v>
      </c>
      <c r="Z321" s="46">
        <v>0</v>
      </c>
      <c r="AA321" s="34">
        <f t="shared" si="279"/>
        <v>0</v>
      </c>
      <c r="AB321" s="120" t="s">
        <v>392</v>
      </c>
      <c r="AC321" s="120" t="s">
        <v>392</v>
      </c>
      <c r="AD321" s="120" t="s">
        <v>392</v>
      </c>
      <c r="AE321" s="120" t="s">
        <v>392</v>
      </c>
      <c r="AF321" s="37" t="s">
        <v>392</v>
      </c>
      <c r="AG321" s="37" t="s">
        <v>392</v>
      </c>
      <c r="AH321" s="169">
        <v>0</v>
      </c>
      <c r="AI321" s="34">
        <f>(AH321/S321)*100</f>
        <v>0</v>
      </c>
      <c r="AJ321" s="169">
        <v>0</v>
      </c>
      <c r="AK321" s="37" t="s">
        <v>456</v>
      </c>
      <c r="AL321" s="169">
        <v>0</v>
      </c>
      <c r="AM321" s="34">
        <f>(AL321/X321)*100</f>
        <v>0</v>
      </c>
      <c r="AN321" s="169">
        <v>0</v>
      </c>
      <c r="AO321" s="37" t="s">
        <v>456</v>
      </c>
      <c r="AP321" s="45">
        <v>1</v>
      </c>
      <c r="AQ321" s="176">
        <f t="shared" si="231"/>
        <v>0.85470085470085477</v>
      </c>
      <c r="AR321" s="45">
        <f t="shared" si="260"/>
        <v>0</v>
      </c>
      <c r="AS321" s="34">
        <f t="shared" si="280"/>
        <v>0</v>
      </c>
      <c r="AT321" s="149">
        <v>0</v>
      </c>
      <c r="AU321" s="149">
        <v>0</v>
      </c>
      <c r="AV321" s="149">
        <v>0</v>
      </c>
      <c r="AW321" s="45">
        <f t="shared" si="261"/>
        <v>0</v>
      </c>
      <c r="AX321" s="45">
        <v>0</v>
      </c>
      <c r="AY321" s="45">
        <v>0</v>
      </c>
      <c r="AZ321" s="45">
        <v>0</v>
      </c>
      <c r="BA321" s="45">
        <v>0</v>
      </c>
      <c r="BB321" s="34">
        <f t="shared" si="281"/>
        <v>0</v>
      </c>
      <c r="BC321" s="149">
        <v>0</v>
      </c>
      <c r="BD321" s="37" t="s">
        <v>456</v>
      </c>
      <c r="BE321" s="45">
        <f t="shared" si="262"/>
        <v>0</v>
      </c>
      <c r="BF321" s="45">
        <f t="shared" si="263"/>
        <v>0</v>
      </c>
      <c r="BG321" s="45">
        <f t="shared" si="264"/>
        <v>0</v>
      </c>
      <c r="BH321" s="46">
        <v>0</v>
      </c>
      <c r="BI321" s="46">
        <v>0</v>
      </c>
      <c r="BJ321" s="46">
        <v>0</v>
      </c>
      <c r="BK321" s="46">
        <v>0</v>
      </c>
      <c r="BL321" s="46">
        <v>0</v>
      </c>
      <c r="BM321" s="46">
        <v>0</v>
      </c>
      <c r="BN321" s="46">
        <v>0</v>
      </c>
      <c r="BO321" s="46">
        <v>0</v>
      </c>
      <c r="BP321" s="46">
        <v>0</v>
      </c>
      <c r="BQ321" s="45">
        <f t="shared" si="265"/>
        <v>0</v>
      </c>
      <c r="BR321" s="47">
        <f t="shared" si="282"/>
        <v>0</v>
      </c>
      <c r="BS321" s="45">
        <f t="shared" si="266"/>
        <v>0</v>
      </c>
      <c r="BT321" s="45">
        <f t="shared" si="267"/>
        <v>0</v>
      </c>
      <c r="BU321" s="45">
        <f t="shared" si="268"/>
        <v>0</v>
      </c>
      <c r="BV321" s="45">
        <f t="shared" si="269"/>
        <v>0</v>
      </c>
      <c r="BW321" s="45">
        <v>0</v>
      </c>
      <c r="BX321" s="45">
        <v>0</v>
      </c>
      <c r="BY321" s="45">
        <f t="shared" si="270"/>
        <v>0</v>
      </c>
      <c r="BZ321" s="45">
        <v>0</v>
      </c>
      <c r="CA321" s="45">
        <v>0</v>
      </c>
      <c r="CB321" s="45">
        <f t="shared" si="271"/>
        <v>0</v>
      </c>
      <c r="CC321" s="45">
        <v>0</v>
      </c>
      <c r="CD321" s="45">
        <v>0</v>
      </c>
      <c r="CE321" s="45">
        <f t="shared" si="272"/>
        <v>0</v>
      </c>
      <c r="CF321" s="45">
        <v>0</v>
      </c>
      <c r="CG321" s="45">
        <v>0</v>
      </c>
      <c r="CH321" s="45">
        <v>0</v>
      </c>
      <c r="CI321" s="45">
        <v>0</v>
      </c>
      <c r="CJ321" s="48"/>
      <c r="CK321" s="48"/>
      <c r="CL321" s="45">
        <v>0</v>
      </c>
      <c r="CM321" s="45">
        <v>0</v>
      </c>
      <c r="CN321" s="45">
        <f t="shared" si="273"/>
        <v>0</v>
      </c>
      <c r="CO321" s="115" t="s">
        <v>456</v>
      </c>
      <c r="CP321" s="45">
        <f t="shared" si="274"/>
        <v>0</v>
      </c>
      <c r="CQ321" s="45">
        <f t="shared" si="275"/>
        <v>0</v>
      </c>
      <c r="CR321" s="45">
        <f t="shared" si="276"/>
        <v>0</v>
      </c>
      <c r="CS321" s="45">
        <v>0</v>
      </c>
      <c r="CT321" s="45">
        <v>0</v>
      </c>
      <c r="CU321" s="45">
        <v>0</v>
      </c>
      <c r="CV321" s="45">
        <v>0</v>
      </c>
      <c r="CW321" s="45">
        <v>0</v>
      </c>
      <c r="CX321" s="45">
        <v>0</v>
      </c>
      <c r="CY321" s="45">
        <f t="shared" si="277"/>
        <v>0</v>
      </c>
      <c r="CZ321" s="115" t="s">
        <v>456</v>
      </c>
      <c r="DA321" s="45">
        <v>0</v>
      </c>
      <c r="DB321" s="45">
        <f t="shared" si="278"/>
        <v>0</v>
      </c>
      <c r="DC321" s="37" t="s">
        <v>456</v>
      </c>
      <c r="DD321" s="45">
        <v>0</v>
      </c>
      <c r="DE321" s="45">
        <v>0</v>
      </c>
      <c r="DF321" s="45">
        <v>0</v>
      </c>
      <c r="DG321" s="45">
        <v>0</v>
      </c>
      <c r="DH321" s="48"/>
      <c r="DI321" s="48"/>
      <c r="DJ321" s="48"/>
      <c r="DK321" s="46">
        <v>0</v>
      </c>
      <c r="DL321" s="46" t="s">
        <v>392</v>
      </c>
      <c r="DM321" s="46" t="s">
        <v>392</v>
      </c>
      <c r="DN321" s="46">
        <v>1</v>
      </c>
    </row>
    <row r="322" spans="1:118" s="27" customFormat="1">
      <c r="A322" s="26" t="s">
        <v>384</v>
      </c>
      <c r="B322" s="26" t="s">
        <v>391</v>
      </c>
      <c r="C322" s="26" t="s">
        <v>33</v>
      </c>
      <c r="D322" s="46">
        <v>97</v>
      </c>
      <c r="E322" s="45">
        <f t="shared" si="283"/>
        <v>5</v>
      </c>
      <c r="F322" s="26">
        <v>4</v>
      </c>
      <c r="G322" s="34">
        <f>(F322/E322)*100</f>
        <v>80</v>
      </c>
      <c r="H322" s="26">
        <v>1</v>
      </c>
      <c r="I322" s="34">
        <f>(H322/E322)*100</f>
        <v>20</v>
      </c>
      <c r="J322" s="26">
        <v>4</v>
      </c>
      <c r="K322" s="34">
        <f t="shared" si="284"/>
        <v>4.1237113402061851</v>
      </c>
      <c r="L322" s="26">
        <v>20</v>
      </c>
      <c r="M322" s="26">
        <v>11</v>
      </c>
      <c r="N322" s="47">
        <f t="shared" si="285"/>
        <v>11.340206185567011</v>
      </c>
      <c r="O322" s="26">
        <v>0</v>
      </c>
      <c r="P322" s="26">
        <v>0</v>
      </c>
      <c r="Q322" s="34">
        <f t="shared" si="286"/>
        <v>0</v>
      </c>
      <c r="R322" s="46">
        <f t="shared" si="287"/>
        <v>11</v>
      </c>
      <c r="S322" s="26">
        <v>11</v>
      </c>
      <c r="T322" s="34">
        <f>(S322/R322)*100</f>
        <v>100</v>
      </c>
      <c r="U322" s="26">
        <v>0</v>
      </c>
      <c r="V322" s="34">
        <f>(U322/R322)*100</f>
        <v>0</v>
      </c>
      <c r="W322" s="46">
        <v>0</v>
      </c>
      <c r="X322" s="26">
        <v>10</v>
      </c>
      <c r="Y322" s="34">
        <f t="shared" si="288"/>
        <v>10.309278350515463</v>
      </c>
      <c r="Z322" s="46">
        <v>0</v>
      </c>
      <c r="AA322" s="34">
        <f t="shared" si="279"/>
        <v>0</v>
      </c>
      <c r="AB322" s="120" t="s">
        <v>392</v>
      </c>
      <c r="AC322" s="120" t="s">
        <v>392</v>
      </c>
      <c r="AD322" s="120" t="s">
        <v>392</v>
      </c>
      <c r="AE322" s="120" t="s">
        <v>392</v>
      </c>
      <c r="AF322" s="37" t="s">
        <v>392</v>
      </c>
      <c r="AG322" s="37" t="s">
        <v>392</v>
      </c>
      <c r="AH322" s="169">
        <v>2</v>
      </c>
      <c r="AI322" s="34">
        <f>(AH322/S322)*100</f>
        <v>18.181818181818183</v>
      </c>
      <c r="AJ322" s="169">
        <v>0</v>
      </c>
      <c r="AK322" s="37" t="s">
        <v>456</v>
      </c>
      <c r="AL322" s="169">
        <v>2</v>
      </c>
      <c r="AM322" s="34">
        <f>(AL322/X322)*100</f>
        <v>20</v>
      </c>
      <c r="AN322" s="169">
        <v>0</v>
      </c>
      <c r="AO322" s="37" t="s">
        <v>456</v>
      </c>
      <c r="AP322" s="45">
        <v>0</v>
      </c>
      <c r="AQ322" s="176">
        <f t="shared" si="231"/>
        <v>0</v>
      </c>
      <c r="AR322" s="45">
        <f t="shared" si="260"/>
        <v>0</v>
      </c>
      <c r="AS322" s="34">
        <f t="shared" si="280"/>
        <v>0</v>
      </c>
      <c r="AT322" s="149">
        <v>0</v>
      </c>
      <c r="AU322" s="149">
        <v>0</v>
      </c>
      <c r="AV322" s="149">
        <v>0</v>
      </c>
      <c r="AW322" s="45">
        <f t="shared" si="261"/>
        <v>0</v>
      </c>
      <c r="AX322" s="45">
        <v>0</v>
      </c>
      <c r="AY322" s="45">
        <v>0</v>
      </c>
      <c r="AZ322" s="45">
        <v>0</v>
      </c>
      <c r="BA322" s="45">
        <v>0</v>
      </c>
      <c r="BB322" s="34">
        <f t="shared" si="281"/>
        <v>0</v>
      </c>
      <c r="BC322" s="149">
        <v>0</v>
      </c>
      <c r="BD322" s="37" t="s">
        <v>456</v>
      </c>
      <c r="BE322" s="45">
        <f t="shared" si="262"/>
        <v>0</v>
      </c>
      <c r="BF322" s="45">
        <f t="shared" si="263"/>
        <v>0</v>
      </c>
      <c r="BG322" s="45">
        <f t="shared" si="264"/>
        <v>0</v>
      </c>
      <c r="BH322" s="46">
        <v>0</v>
      </c>
      <c r="BI322" s="46">
        <v>0</v>
      </c>
      <c r="BJ322" s="46">
        <v>0</v>
      </c>
      <c r="BK322" s="46">
        <v>0</v>
      </c>
      <c r="BL322" s="46">
        <v>0</v>
      </c>
      <c r="BM322" s="46">
        <v>0</v>
      </c>
      <c r="BN322" s="46">
        <v>0</v>
      </c>
      <c r="BO322" s="46">
        <v>0</v>
      </c>
      <c r="BP322" s="46">
        <v>0</v>
      </c>
      <c r="BQ322" s="45">
        <f t="shared" si="265"/>
        <v>0</v>
      </c>
      <c r="BR322" s="47">
        <f t="shared" si="282"/>
        <v>0</v>
      </c>
      <c r="BS322" s="45">
        <f t="shared" si="266"/>
        <v>0</v>
      </c>
      <c r="BT322" s="45">
        <f t="shared" si="267"/>
        <v>0</v>
      </c>
      <c r="BU322" s="45">
        <f t="shared" si="268"/>
        <v>0</v>
      </c>
      <c r="BV322" s="45">
        <f t="shared" si="269"/>
        <v>0</v>
      </c>
      <c r="BW322" s="45">
        <v>0</v>
      </c>
      <c r="BX322" s="45">
        <v>0</v>
      </c>
      <c r="BY322" s="45">
        <f t="shared" si="270"/>
        <v>0</v>
      </c>
      <c r="BZ322" s="45">
        <v>0</v>
      </c>
      <c r="CA322" s="45">
        <v>0</v>
      </c>
      <c r="CB322" s="45">
        <f t="shared" si="271"/>
        <v>0</v>
      </c>
      <c r="CC322" s="45">
        <v>0</v>
      </c>
      <c r="CD322" s="45">
        <v>0</v>
      </c>
      <c r="CE322" s="45">
        <f t="shared" si="272"/>
        <v>0</v>
      </c>
      <c r="CF322" s="45">
        <v>0</v>
      </c>
      <c r="CG322" s="45">
        <v>0</v>
      </c>
      <c r="CH322" s="45">
        <v>0</v>
      </c>
      <c r="CI322" s="45">
        <v>0</v>
      </c>
      <c r="CJ322" s="48"/>
      <c r="CK322" s="48"/>
      <c r="CL322" s="45">
        <v>0</v>
      </c>
      <c r="CM322" s="45">
        <v>0</v>
      </c>
      <c r="CN322" s="45">
        <f t="shared" si="273"/>
        <v>0</v>
      </c>
      <c r="CO322" s="115" t="s">
        <v>456</v>
      </c>
      <c r="CP322" s="45">
        <f t="shared" si="274"/>
        <v>0</v>
      </c>
      <c r="CQ322" s="45">
        <f t="shared" si="275"/>
        <v>0</v>
      </c>
      <c r="CR322" s="45">
        <f t="shared" si="276"/>
        <v>0</v>
      </c>
      <c r="CS322" s="45">
        <v>0</v>
      </c>
      <c r="CT322" s="45">
        <v>0</v>
      </c>
      <c r="CU322" s="45">
        <v>0</v>
      </c>
      <c r="CV322" s="45">
        <v>0</v>
      </c>
      <c r="CW322" s="45">
        <v>0</v>
      </c>
      <c r="CX322" s="45">
        <v>0</v>
      </c>
      <c r="CY322" s="45">
        <f t="shared" si="277"/>
        <v>0</v>
      </c>
      <c r="CZ322" s="115" t="s">
        <v>456</v>
      </c>
      <c r="DA322" s="45">
        <v>0</v>
      </c>
      <c r="DB322" s="45">
        <f t="shared" si="278"/>
        <v>0</v>
      </c>
      <c r="DC322" s="37" t="s">
        <v>456</v>
      </c>
      <c r="DD322" s="45">
        <v>0</v>
      </c>
      <c r="DE322" s="45">
        <v>0</v>
      </c>
      <c r="DF322" s="45">
        <v>0</v>
      </c>
      <c r="DG322" s="45">
        <v>0</v>
      </c>
      <c r="DH322" s="48"/>
      <c r="DI322" s="48"/>
      <c r="DJ322" s="48"/>
      <c r="DK322" s="46">
        <v>0</v>
      </c>
      <c r="DL322" s="46" t="s">
        <v>392</v>
      </c>
      <c r="DM322" s="46" t="s">
        <v>392</v>
      </c>
      <c r="DN322" s="46">
        <v>11</v>
      </c>
    </row>
    <row r="323" spans="1:118" s="27" customFormat="1">
      <c r="A323" s="26" t="s">
        <v>432</v>
      </c>
      <c r="B323" s="26" t="s">
        <v>439</v>
      </c>
      <c r="C323" s="26" t="s">
        <v>33</v>
      </c>
      <c r="D323" s="46">
        <v>24</v>
      </c>
      <c r="E323" s="45">
        <f t="shared" si="283"/>
        <v>2</v>
      </c>
      <c r="F323" s="46">
        <v>2</v>
      </c>
      <c r="G323" s="34">
        <f>(F323/E323)*100</f>
        <v>100</v>
      </c>
      <c r="H323" s="46">
        <v>0</v>
      </c>
      <c r="I323" s="34">
        <f>(H323/E323)*100</f>
        <v>0</v>
      </c>
      <c r="J323" s="46">
        <v>1</v>
      </c>
      <c r="K323" s="34">
        <f t="shared" si="284"/>
        <v>4.1666666666666661</v>
      </c>
      <c r="L323" s="46">
        <v>22</v>
      </c>
      <c r="M323" s="46">
        <v>7</v>
      </c>
      <c r="N323" s="47">
        <f t="shared" si="285"/>
        <v>29.166666666666668</v>
      </c>
      <c r="O323" s="46">
        <v>7</v>
      </c>
      <c r="P323" s="46">
        <v>3</v>
      </c>
      <c r="Q323" s="34">
        <f t="shared" si="286"/>
        <v>12.5</v>
      </c>
      <c r="R323" s="46">
        <f t="shared" si="287"/>
        <v>0</v>
      </c>
      <c r="S323" s="46">
        <v>0</v>
      </c>
      <c r="T323" s="37" t="s">
        <v>456</v>
      </c>
      <c r="U323" s="46">
        <v>0</v>
      </c>
      <c r="V323" s="37" t="s">
        <v>456</v>
      </c>
      <c r="W323" s="46">
        <v>0</v>
      </c>
      <c r="X323" s="46">
        <v>0</v>
      </c>
      <c r="Y323" s="34">
        <f t="shared" si="288"/>
        <v>0</v>
      </c>
      <c r="Z323" s="46">
        <v>0</v>
      </c>
      <c r="AA323" s="34">
        <f t="shared" si="279"/>
        <v>0</v>
      </c>
      <c r="AB323" s="42">
        <v>36.94</v>
      </c>
      <c r="AC323" s="42"/>
      <c r="AD323" s="42">
        <v>324.73</v>
      </c>
      <c r="AE323" s="42"/>
      <c r="AF323" s="34">
        <v>7</v>
      </c>
      <c r="AG323" s="34"/>
      <c r="AH323" s="45">
        <v>0</v>
      </c>
      <c r="AI323" s="37" t="s">
        <v>456</v>
      </c>
      <c r="AJ323" s="45">
        <v>0</v>
      </c>
      <c r="AK323" s="37" t="s">
        <v>456</v>
      </c>
      <c r="AL323" s="45">
        <v>0</v>
      </c>
      <c r="AM323" s="37" t="s">
        <v>456</v>
      </c>
      <c r="AN323" s="45">
        <v>0</v>
      </c>
      <c r="AO323" s="37" t="s">
        <v>456</v>
      </c>
      <c r="AP323" s="45">
        <v>0</v>
      </c>
      <c r="AQ323" s="175">
        <f t="shared" si="231"/>
        <v>0</v>
      </c>
      <c r="AR323" s="45">
        <f t="shared" si="260"/>
        <v>0</v>
      </c>
      <c r="AS323" s="34">
        <f t="shared" si="280"/>
        <v>0</v>
      </c>
      <c r="AT323" s="149">
        <v>0</v>
      </c>
      <c r="AU323" s="149">
        <v>0</v>
      </c>
      <c r="AV323" s="149">
        <v>0</v>
      </c>
      <c r="AW323" s="45">
        <f t="shared" si="261"/>
        <v>0</v>
      </c>
      <c r="AX323" s="45">
        <v>0</v>
      </c>
      <c r="AY323" s="45">
        <v>0</v>
      </c>
      <c r="AZ323" s="45">
        <v>0</v>
      </c>
      <c r="BA323" s="45">
        <v>0</v>
      </c>
      <c r="BB323" s="34">
        <f t="shared" si="281"/>
        <v>0</v>
      </c>
      <c r="BC323" s="149">
        <v>0</v>
      </c>
      <c r="BD323" s="37" t="s">
        <v>456</v>
      </c>
      <c r="BE323" s="45">
        <f t="shared" si="262"/>
        <v>0</v>
      </c>
      <c r="BF323" s="45">
        <f t="shared" si="263"/>
        <v>0</v>
      </c>
      <c r="BG323" s="45">
        <f t="shared" si="264"/>
        <v>0</v>
      </c>
      <c r="BH323" s="46">
        <v>0</v>
      </c>
      <c r="BI323" s="46">
        <v>0</v>
      </c>
      <c r="BJ323" s="46">
        <v>0</v>
      </c>
      <c r="BK323" s="46">
        <v>0</v>
      </c>
      <c r="BL323" s="46">
        <v>0</v>
      </c>
      <c r="BM323" s="46">
        <v>0</v>
      </c>
      <c r="BN323" s="46">
        <v>0</v>
      </c>
      <c r="BO323" s="46">
        <v>0</v>
      </c>
      <c r="BP323" s="46">
        <v>0</v>
      </c>
      <c r="BQ323" s="45">
        <f t="shared" si="265"/>
        <v>0</v>
      </c>
      <c r="BR323" s="47">
        <f t="shared" si="282"/>
        <v>0</v>
      </c>
      <c r="BS323" s="45">
        <f t="shared" si="266"/>
        <v>0</v>
      </c>
      <c r="BT323" s="45">
        <f t="shared" si="267"/>
        <v>0</v>
      </c>
      <c r="BU323" s="45">
        <f t="shared" si="268"/>
        <v>0</v>
      </c>
      <c r="BV323" s="45">
        <f t="shared" si="269"/>
        <v>0</v>
      </c>
      <c r="BW323" s="45">
        <v>0</v>
      </c>
      <c r="BX323" s="45">
        <v>0</v>
      </c>
      <c r="BY323" s="45">
        <f t="shared" si="270"/>
        <v>0</v>
      </c>
      <c r="BZ323" s="45">
        <v>0</v>
      </c>
      <c r="CA323" s="45">
        <v>0</v>
      </c>
      <c r="CB323" s="45">
        <f t="shared" si="271"/>
        <v>0</v>
      </c>
      <c r="CC323" s="45">
        <v>0</v>
      </c>
      <c r="CD323" s="45">
        <v>0</v>
      </c>
      <c r="CE323" s="45">
        <f t="shared" si="272"/>
        <v>0</v>
      </c>
      <c r="CF323" s="45">
        <v>0</v>
      </c>
      <c r="CG323" s="45">
        <v>0</v>
      </c>
      <c r="CH323" s="45">
        <v>0</v>
      </c>
      <c r="CI323" s="45">
        <v>0</v>
      </c>
      <c r="CJ323" s="48"/>
      <c r="CK323" s="48"/>
      <c r="CL323" s="45">
        <v>0</v>
      </c>
      <c r="CM323" s="45">
        <v>0</v>
      </c>
      <c r="CN323" s="45">
        <f t="shared" si="273"/>
        <v>0</v>
      </c>
      <c r="CO323" s="115" t="s">
        <v>456</v>
      </c>
      <c r="CP323" s="45">
        <f t="shared" si="274"/>
        <v>0</v>
      </c>
      <c r="CQ323" s="45">
        <f t="shared" si="275"/>
        <v>0</v>
      </c>
      <c r="CR323" s="45">
        <f t="shared" si="276"/>
        <v>0</v>
      </c>
      <c r="CS323" s="45">
        <v>0</v>
      </c>
      <c r="CT323" s="45">
        <v>0</v>
      </c>
      <c r="CU323" s="45">
        <v>0</v>
      </c>
      <c r="CV323" s="45">
        <v>0</v>
      </c>
      <c r="CW323" s="45">
        <v>0</v>
      </c>
      <c r="CX323" s="45">
        <v>0</v>
      </c>
      <c r="CY323" s="45">
        <f t="shared" si="277"/>
        <v>0</v>
      </c>
      <c r="CZ323" s="115" t="s">
        <v>456</v>
      </c>
      <c r="DA323" s="45">
        <v>0</v>
      </c>
      <c r="DB323" s="45">
        <f t="shared" si="278"/>
        <v>0</v>
      </c>
      <c r="DC323" s="37" t="s">
        <v>456</v>
      </c>
      <c r="DD323" s="45">
        <v>0</v>
      </c>
      <c r="DE323" s="45">
        <v>0</v>
      </c>
      <c r="DF323" s="45">
        <v>0</v>
      </c>
      <c r="DG323" s="45">
        <v>0</v>
      </c>
      <c r="DH323" s="48"/>
      <c r="DI323" s="48"/>
      <c r="DJ323" s="48"/>
      <c r="DK323" s="46">
        <v>0</v>
      </c>
      <c r="DL323" s="46">
        <v>0</v>
      </c>
      <c r="DM323" s="46">
        <v>0</v>
      </c>
      <c r="DN323" s="46">
        <v>0</v>
      </c>
    </row>
    <row r="324" spans="1:118" s="27" customFormat="1">
      <c r="A324" s="26" t="s">
        <v>385</v>
      </c>
      <c r="B324" s="26" t="s">
        <v>391</v>
      </c>
      <c r="C324" s="26" t="s">
        <v>34</v>
      </c>
      <c r="D324" s="46">
        <v>48</v>
      </c>
      <c r="E324" s="45">
        <f t="shared" si="283"/>
        <v>1</v>
      </c>
      <c r="F324" s="26">
        <v>1</v>
      </c>
      <c r="G324" s="34">
        <f>(F324/E324)*100</f>
        <v>100</v>
      </c>
      <c r="H324" s="26">
        <v>0</v>
      </c>
      <c r="I324" s="34">
        <f>(H324/E324)*100</f>
        <v>0</v>
      </c>
      <c r="J324" s="26">
        <v>1</v>
      </c>
      <c r="K324" s="34">
        <f t="shared" si="284"/>
        <v>2.083333333333333</v>
      </c>
      <c r="L324" s="26">
        <v>9</v>
      </c>
      <c r="M324" s="26">
        <v>6</v>
      </c>
      <c r="N324" s="47">
        <f t="shared" si="285"/>
        <v>12.5</v>
      </c>
      <c r="O324" s="26">
        <v>0</v>
      </c>
      <c r="P324" s="26">
        <v>0</v>
      </c>
      <c r="Q324" s="34">
        <f t="shared" si="286"/>
        <v>0</v>
      </c>
      <c r="R324" s="46">
        <f t="shared" si="287"/>
        <v>1</v>
      </c>
      <c r="S324" s="26">
        <v>1</v>
      </c>
      <c r="T324" s="34">
        <f>(S324/R324)*100</f>
        <v>100</v>
      </c>
      <c r="U324" s="26">
        <v>0</v>
      </c>
      <c r="V324" s="34">
        <f>(U324/R324)*100</f>
        <v>0</v>
      </c>
      <c r="W324" s="46">
        <v>1</v>
      </c>
      <c r="X324" s="26">
        <v>1</v>
      </c>
      <c r="Y324" s="34">
        <f t="shared" si="288"/>
        <v>2.083333333333333</v>
      </c>
      <c r="Z324" s="46">
        <v>1</v>
      </c>
      <c r="AA324" s="34">
        <f t="shared" si="279"/>
        <v>2.083333333333333</v>
      </c>
      <c r="AB324" s="120" t="s">
        <v>392</v>
      </c>
      <c r="AC324" s="120" t="s">
        <v>392</v>
      </c>
      <c r="AD324" s="120" t="s">
        <v>392</v>
      </c>
      <c r="AE324" s="120" t="s">
        <v>392</v>
      </c>
      <c r="AF324" s="37" t="s">
        <v>392</v>
      </c>
      <c r="AG324" s="37" t="s">
        <v>392</v>
      </c>
      <c r="AH324" s="169">
        <v>0</v>
      </c>
      <c r="AI324" s="34">
        <f>(AH324/S324)*100</f>
        <v>0</v>
      </c>
      <c r="AJ324" s="169">
        <v>0</v>
      </c>
      <c r="AK324" s="34">
        <f>(AJ324/W324)*100</f>
        <v>0</v>
      </c>
      <c r="AL324" s="169">
        <v>0</v>
      </c>
      <c r="AM324" s="34">
        <f>(AL324/X324)*100</f>
        <v>0</v>
      </c>
      <c r="AN324" s="169">
        <v>0</v>
      </c>
      <c r="AO324" s="34">
        <f>(AN324/Z324)*100</f>
        <v>0</v>
      </c>
      <c r="AP324" s="45">
        <v>0</v>
      </c>
      <c r="AQ324" s="176">
        <f t="shared" si="231"/>
        <v>0</v>
      </c>
      <c r="AR324" s="45">
        <f t="shared" si="260"/>
        <v>0</v>
      </c>
      <c r="AS324" s="34">
        <f t="shared" si="280"/>
        <v>0</v>
      </c>
      <c r="AT324" s="149">
        <v>0</v>
      </c>
      <c r="AU324" s="149">
        <v>0</v>
      </c>
      <c r="AV324" s="149">
        <v>0</v>
      </c>
      <c r="AW324" s="45">
        <f t="shared" si="261"/>
        <v>0</v>
      </c>
      <c r="AX324" s="45">
        <v>0</v>
      </c>
      <c r="AY324" s="45">
        <v>0</v>
      </c>
      <c r="AZ324" s="45">
        <v>0</v>
      </c>
      <c r="BA324" s="45">
        <v>0</v>
      </c>
      <c r="BB324" s="34">
        <f t="shared" si="281"/>
        <v>0</v>
      </c>
      <c r="BC324" s="149">
        <v>0</v>
      </c>
      <c r="BD324" s="37" t="s">
        <v>456</v>
      </c>
      <c r="BE324" s="45">
        <f t="shared" si="262"/>
        <v>0</v>
      </c>
      <c r="BF324" s="45">
        <f t="shared" si="263"/>
        <v>0</v>
      </c>
      <c r="BG324" s="45">
        <f t="shared" si="264"/>
        <v>0</v>
      </c>
      <c r="BH324" s="46">
        <v>0</v>
      </c>
      <c r="BI324" s="46">
        <v>0</v>
      </c>
      <c r="BJ324" s="46">
        <v>0</v>
      </c>
      <c r="BK324" s="46">
        <v>0</v>
      </c>
      <c r="BL324" s="46">
        <v>0</v>
      </c>
      <c r="BM324" s="46">
        <v>0</v>
      </c>
      <c r="BN324" s="46">
        <v>0</v>
      </c>
      <c r="BO324" s="46">
        <v>0</v>
      </c>
      <c r="BP324" s="46">
        <v>0</v>
      </c>
      <c r="BQ324" s="45">
        <f t="shared" si="265"/>
        <v>0</v>
      </c>
      <c r="BR324" s="47">
        <f t="shared" si="282"/>
        <v>0</v>
      </c>
      <c r="BS324" s="45">
        <f t="shared" si="266"/>
        <v>0</v>
      </c>
      <c r="BT324" s="45">
        <f t="shared" si="267"/>
        <v>0</v>
      </c>
      <c r="BU324" s="45">
        <f t="shared" si="268"/>
        <v>0</v>
      </c>
      <c r="BV324" s="45">
        <f t="shared" si="269"/>
        <v>0</v>
      </c>
      <c r="BW324" s="45">
        <v>0</v>
      </c>
      <c r="BX324" s="45">
        <v>0</v>
      </c>
      <c r="BY324" s="45">
        <f t="shared" si="270"/>
        <v>0</v>
      </c>
      <c r="BZ324" s="45">
        <v>0</v>
      </c>
      <c r="CA324" s="45">
        <v>0</v>
      </c>
      <c r="CB324" s="45">
        <f t="shared" si="271"/>
        <v>0</v>
      </c>
      <c r="CC324" s="45">
        <v>0</v>
      </c>
      <c r="CD324" s="45">
        <v>0</v>
      </c>
      <c r="CE324" s="45">
        <f t="shared" si="272"/>
        <v>0</v>
      </c>
      <c r="CF324" s="45">
        <v>0</v>
      </c>
      <c r="CG324" s="45">
        <v>0</v>
      </c>
      <c r="CH324" s="45">
        <v>0</v>
      </c>
      <c r="CI324" s="45">
        <v>0</v>
      </c>
      <c r="CJ324" s="48"/>
      <c r="CK324" s="48"/>
      <c r="CL324" s="45">
        <v>0</v>
      </c>
      <c r="CM324" s="45">
        <v>0</v>
      </c>
      <c r="CN324" s="45">
        <f t="shared" si="273"/>
        <v>0</v>
      </c>
      <c r="CO324" s="115" t="s">
        <v>456</v>
      </c>
      <c r="CP324" s="45">
        <f t="shared" si="274"/>
        <v>0</v>
      </c>
      <c r="CQ324" s="45">
        <f t="shared" si="275"/>
        <v>0</v>
      </c>
      <c r="CR324" s="45">
        <f t="shared" si="276"/>
        <v>0</v>
      </c>
      <c r="CS324" s="45">
        <v>0</v>
      </c>
      <c r="CT324" s="45">
        <v>0</v>
      </c>
      <c r="CU324" s="45">
        <v>0</v>
      </c>
      <c r="CV324" s="45">
        <v>0</v>
      </c>
      <c r="CW324" s="45">
        <v>0</v>
      </c>
      <c r="CX324" s="45">
        <v>0</v>
      </c>
      <c r="CY324" s="45">
        <f t="shared" si="277"/>
        <v>0</v>
      </c>
      <c r="CZ324" s="115" t="s">
        <v>456</v>
      </c>
      <c r="DA324" s="45">
        <v>0</v>
      </c>
      <c r="DB324" s="45">
        <f t="shared" si="278"/>
        <v>0</v>
      </c>
      <c r="DC324" s="37" t="s">
        <v>456</v>
      </c>
      <c r="DD324" s="45">
        <v>0</v>
      </c>
      <c r="DE324" s="45">
        <v>0</v>
      </c>
      <c r="DF324" s="45">
        <v>0</v>
      </c>
      <c r="DG324" s="45">
        <v>0</v>
      </c>
      <c r="DH324" s="48"/>
      <c r="DI324" s="48"/>
      <c r="DJ324" s="48"/>
      <c r="DK324" s="46">
        <v>0</v>
      </c>
      <c r="DL324" s="46" t="s">
        <v>392</v>
      </c>
      <c r="DM324" s="46" t="s">
        <v>392</v>
      </c>
      <c r="DN324" s="46">
        <v>1</v>
      </c>
    </row>
    <row r="325" spans="1:118" s="27" customFormat="1">
      <c r="A325" s="26" t="s">
        <v>433</v>
      </c>
      <c r="B325" s="26" t="s">
        <v>439</v>
      </c>
      <c r="C325" s="26" t="s">
        <v>33</v>
      </c>
      <c r="D325" s="46">
        <v>11</v>
      </c>
      <c r="E325" s="45">
        <f t="shared" si="283"/>
        <v>0</v>
      </c>
      <c r="F325" s="46">
        <v>0</v>
      </c>
      <c r="G325" s="37" t="s">
        <v>456</v>
      </c>
      <c r="H325" s="46">
        <v>0</v>
      </c>
      <c r="I325" s="37" t="s">
        <v>456</v>
      </c>
      <c r="J325" s="46">
        <v>0</v>
      </c>
      <c r="K325" s="34">
        <f t="shared" si="284"/>
        <v>0</v>
      </c>
      <c r="L325" s="46">
        <v>11</v>
      </c>
      <c r="M325" s="46">
        <v>5</v>
      </c>
      <c r="N325" s="47">
        <f t="shared" si="285"/>
        <v>45.454545454545453</v>
      </c>
      <c r="O325" s="46">
        <v>4</v>
      </c>
      <c r="P325" s="46">
        <v>2</v>
      </c>
      <c r="Q325" s="34">
        <f t="shared" si="286"/>
        <v>18.181818181818183</v>
      </c>
      <c r="R325" s="46">
        <f t="shared" si="287"/>
        <v>0</v>
      </c>
      <c r="S325" s="46">
        <v>0</v>
      </c>
      <c r="T325" s="37" t="s">
        <v>456</v>
      </c>
      <c r="U325" s="46">
        <v>0</v>
      </c>
      <c r="V325" s="37" t="s">
        <v>456</v>
      </c>
      <c r="W325" s="46">
        <v>0</v>
      </c>
      <c r="X325" s="46">
        <v>0</v>
      </c>
      <c r="Y325" s="34">
        <f t="shared" si="288"/>
        <v>0</v>
      </c>
      <c r="Z325" s="46">
        <v>0</v>
      </c>
      <c r="AA325" s="34">
        <f t="shared" si="279"/>
        <v>0</v>
      </c>
      <c r="AB325" s="42"/>
      <c r="AC325" s="42"/>
      <c r="AD325" s="42"/>
      <c r="AE325" s="42"/>
      <c r="AF325" s="34"/>
      <c r="AG325" s="34"/>
      <c r="AH325" s="45">
        <v>0</v>
      </c>
      <c r="AI325" s="37" t="s">
        <v>456</v>
      </c>
      <c r="AJ325" s="45">
        <v>0</v>
      </c>
      <c r="AK325" s="37" t="s">
        <v>456</v>
      </c>
      <c r="AL325" s="45">
        <v>0</v>
      </c>
      <c r="AM325" s="37" t="s">
        <v>456</v>
      </c>
      <c r="AN325" s="45">
        <v>0</v>
      </c>
      <c r="AO325" s="37" t="s">
        <v>456</v>
      </c>
      <c r="AP325" s="45">
        <v>0</v>
      </c>
      <c r="AQ325" s="175">
        <f t="shared" si="231"/>
        <v>0</v>
      </c>
      <c r="AR325" s="45">
        <f t="shared" si="260"/>
        <v>0</v>
      </c>
      <c r="AS325" s="34">
        <f t="shared" si="280"/>
        <v>0</v>
      </c>
      <c r="AT325" s="149">
        <v>0</v>
      </c>
      <c r="AU325" s="149">
        <v>0</v>
      </c>
      <c r="AV325" s="149">
        <v>0</v>
      </c>
      <c r="AW325" s="45">
        <f t="shared" si="261"/>
        <v>0</v>
      </c>
      <c r="AX325" s="45">
        <v>0</v>
      </c>
      <c r="AY325" s="45">
        <v>0</v>
      </c>
      <c r="AZ325" s="45">
        <v>0</v>
      </c>
      <c r="BA325" s="45">
        <v>0</v>
      </c>
      <c r="BB325" s="34">
        <f t="shared" si="281"/>
        <v>0</v>
      </c>
      <c r="BC325" s="149">
        <v>0</v>
      </c>
      <c r="BD325" s="37" t="s">
        <v>456</v>
      </c>
      <c r="BE325" s="45">
        <f t="shared" si="262"/>
        <v>0</v>
      </c>
      <c r="BF325" s="45">
        <f t="shared" si="263"/>
        <v>0</v>
      </c>
      <c r="BG325" s="45">
        <f t="shared" si="264"/>
        <v>0</v>
      </c>
      <c r="BH325" s="46">
        <v>0</v>
      </c>
      <c r="BI325" s="46">
        <v>0</v>
      </c>
      <c r="BJ325" s="46">
        <v>0</v>
      </c>
      <c r="BK325" s="46">
        <v>0</v>
      </c>
      <c r="BL325" s="46">
        <v>0</v>
      </c>
      <c r="BM325" s="46">
        <v>0</v>
      </c>
      <c r="BN325" s="46">
        <v>0</v>
      </c>
      <c r="BO325" s="46">
        <v>0</v>
      </c>
      <c r="BP325" s="46">
        <v>0</v>
      </c>
      <c r="BQ325" s="45">
        <f t="shared" si="265"/>
        <v>0</v>
      </c>
      <c r="BR325" s="47">
        <f t="shared" si="282"/>
        <v>0</v>
      </c>
      <c r="BS325" s="45">
        <f t="shared" si="266"/>
        <v>0</v>
      </c>
      <c r="BT325" s="45">
        <f t="shared" si="267"/>
        <v>0</v>
      </c>
      <c r="BU325" s="45">
        <f t="shared" si="268"/>
        <v>0</v>
      </c>
      <c r="BV325" s="45">
        <f t="shared" si="269"/>
        <v>0</v>
      </c>
      <c r="BW325" s="45">
        <v>0</v>
      </c>
      <c r="BX325" s="45">
        <v>0</v>
      </c>
      <c r="BY325" s="45">
        <f t="shared" si="270"/>
        <v>0</v>
      </c>
      <c r="BZ325" s="45">
        <v>0</v>
      </c>
      <c r="CA325" s="45">
        <v>0</v>
      </c>
      <c r="CB325" s="45">
        <f t="shared" si="271"/>
        <v>0</v>
      </c>
      <c r="CC325" s="45">
        <v>0</v>
      </c>
      <c r="CD325" s="45">
        <v>0</v>
      </c>
      <c r="CE325" s="45">
        <f t="shared" si="272"/>
        <v>0</v>
      </c>
      <c r="CF325" s="45">
        <v>0</v>
      </c>
      <c r="CG325" s="45">
        <v>0</v>
      </c>
      <c r="CH325" s="45">
        <v>0</v>
      </c>
      <c r="CI325" s="45">
        <v>0</v>
      </c>
      <c r="CJ325" s="48"/>
      <c r="CK325" s="48"/>
      <c r="CL325" s="45">
        <v>0</v>
      </c>
      <c r="CM325" s="45">
        <v>0</v>
      </c>
      <c r="CN325" s="45">
        <f t="shared" si="273"/>
        <v>0</v>
      </c>
      <c r="CO325" s="115" t="s">
        <v>456</v>
      </c>
      <c r="CP325" s="45">
        <f t="shared" si="274"/>
        <v>0</v>
      </c>
      <c r="CQ325" s="45">
        <f t="shared" si="275"/>
        <v>0</v>
      </c>
      <c r="CR325" s="45">
        <f t="shared" si="276"/>
        <v>0</v>
      </c>
      <c r="CS325" s="45">
        <v>0</v>
      </c>
      <c r="CT325" s="45">
        <v>0</v>
      </c>
      <c r="CU325" s="45">
        <v>0</v>
      </c>
      <c r="CV325" s="45">
        <v>0</v>
      </c>
      <c r="CW325" s="45">
        <v>0</v>
      </c>
      <c r="CX325" s="45">
        <v>0</v>
      </c>
      <c r="CY325" s="45">
        <f t="shared" si="277"/>
        <v>0</v>
      </c>
      <c r="CZ325" s="115" t="s">
        <v>456</v>
      </c>
      <c r="DA325" s="45">
        <v>0</v>
      </c>
      <c r="DB325" s="45">
        <f t="shared" si="278"/>
        <v>0</v>
      </c>
      <c r="DC325" s="37" t="s">
        <v>456</v>
      </c>
      <c r="DD325" s="45">
        <v>0</v>
      </c>
      <c r="DE325" s="45">
        <v>0</v>
      </c>
      <c r="DF325" s="45">
        <v>0</v>
      </c>
      <c r="DG325" s="45">
        <v>0</v>
      </c>
      <c r="DH325" s="48"/>
      <c r="DI325" s="48"/>
      <c r="DJ325" s="48"/>
      <c r="DK325" s="46">
        <v>0</v>
      </c>
      <c r="DL325" s="46">
        <v>0</v>
      </c>
      <c r="DM325" s="46">
        <v>0</v>
      </c>
      <c r="DN325" s="46">
        <v>0</v>
      </c>
    </row>
    <row r="326" spans="1:118" s="27" customFormat="1">
      <c r="A326" s="26" t="s">
        <v>209</v>
      </c>
      <c r="B326" s="26" t="s">
        <v>210</v>
      </c>
      <c r="C326" s="26" t="s">
        <v>31</v>
      </c>
      <c r="D326" s="46">
        <v>27</v>
      </c>
      <c r="E326" s="45">
        <f t="shared" si="283"/>
        <v>1</v>
      </c>
      <c r="F326" s="46">
        <v>1</v>
      </c>
      <c r="G326" s="34">
        <f>(F326/E326)*100</f>
        <v>100</v>
      </c>
      <c r="H326" s="46">
        <v>0</v>
      </c>
      <c r="I326" s="34">
        <f>(H326/E326)*100</f>
        <v>0</v>
      </c>
      <c r="J326" s="46">
        <v>1</v>
      </c>
      <c r="K326" s="34">
        <f t="shared" si="284"/>
        <v>3.7037037037037033</v>
      </c>
      <c r="L326" s="46">
        <v>34</v>
      </c>
      <c r="M326" s="46">
        <v>9</v>
      </c>
      <c r="N326" s="47">
        <f t="shared" si="285"/>
        <v>33.333333333333329</v>
      </c>
      <c r="O326" s="46">
        <v>7</v>
      </c>
      <c r="P326" s="46">
        <v>3</v>
      </c>
      <c r="Q326" s="34">
        <f t="shared" si="286"/>
        <v>11.111111111111111</v>
      </c>
      <c r="R326" s="46">
        <f t="shared" si="287"/>
        <v>2</v>
      </c>
      <c r="S326" s="46">
        <v>2</v>
      </c>
      <c r="T326" s="34">
        <f>(S326/R326)*100</f>
        <v>100</v>
      </c>
      <c r="U326" s="46">
        <v>0</v>
      </c>
      <c r="V326" s="34">
        <f>(U326/R326)*100</f>
        <v>0</v>
      </c>
      <c r="W326" s="46">
        <v>1</v>
      </c>
      <c r="X326" s="46">
        <v>2</v>
      </c>
      <c r="Y326" s="34">
        <f t="shared" si="288"/>
        <v>7.4074074074074066</v>
      </c>
      <c r="Z326" s="46">
        <v>1</v>
      </c>
      <c r="AA326" s="34">
        <f t="shared" si="279"/>
        <v>3.7037037037037033</v>
      </c>
      <c r="AB326" s="42">
        <v>115.82</v>
      </c>
      <c r="AC326" s="42">
        <v>28.67</v>
      </c>
      <c r="AD326" s="42">
        <v>347.45</v>
      </c>
      <c r="AE326" s="42">
        <v>86</v>
      </c>
      <c r="AF326" s="34">
        <v>3</v>
      </c>
      <c r="AG326" s="34">
        <v>3</v>
      </c>
      <c r="AH326" s="45">
        <v>1</v>
      </c>
      <c r="AI326" s="34">
        <f>(AH326/S326)*100</f>
        <v>50</v>
      </c>
      <c r="AJ326" s="45">
        <v>1</v>
      </c>
      <c r="AK326" s="34">
        <f>(AJ326/W326)*100</f>
        <v>100</v>
      </c>
      <c r="AL326" s="45">
        <v>1</v>
      </c>
      <c r="AM326" s="34">
        <f>(AL326/X326)*100</f>
        <v>50</v>
      </c>
      <c r="AN326" s="45">
        <v>1</v>
      </c>
      <c r="AO326" s="34">
        <f>(AN326/Z326)*100</f>
        <v>100</v>
      </c>
      <c r="AP326" s="45">
        <v>0</v>
      </c>
      <c r="AQ326" s="175">
        <f t="shared" ref="AQ326:AQ343" si="289">(AP326/D326)*100</f>
        <v>0</v>
      </c>
      <c r="AR326" s="45">
        <f t="shared" si="260"/>
        <v>2</v>
      </c>
      <c r="AS326" s="34">
        <f t="shared" si="280"/>
        <v>7.4074074074074066</v>
      </c>
      <c r="AT326" s="149">
        <v>0</v>
      </c>
      <c r="AU326" s="149">
        <v>2</v>
      </c>
      <c r="AV326" s="149">
        <v>0</v>
      </c>
      <c r="AW326" s="45">
        <f t="shared" si="261"/>
        <v>1</v>
      </c>
      <c r="AX326" s="45">
        <v>0</v>
      </c>
      <c r="AY326" s="45">
        <v>1</v>
      </c>
      <c r="AZ326" s="45">
        <v>0</v>
      </c>
      <c r="BA326" s="45">
        <v>1</v>
      </c>
      <c r="BB326" s="34">
        <f t="shared" si="281"/>
        <v>3.7037037037037033</v>
      </c>
      <c r="BC326" s="149"/>
      <c r="BD326" s="34">
        <f>(BC326/BA326)*100</f>
        <v>0</v>
      </c>
      <c r="BE326" s="45">
        <f t="shared" si="262"/>
        <v>0</v>
      </c>
      <c r="BF326" s="45">
        <f t="shared" si="263"/>
        <v>1</v>
      </c>
      <c r="BG326" s="45">
        <f t="shared" si="264"/>
        <v>0</v>
      </c>
      <c r="BH326" s="46">
        <v>0</v>
      </c>
      <c r="BI326" s="46">
        <v>0</v>
      </c>
      <c r="BJ326" s="46">
        <v>0</v>
      </c>
      <c r="BK326" s="46">
        <v>0</v>
      </c>
      <c r="BL326" s="46">
        <v>1</v>
      </c>
      <c r="BM326" s="46">
        <v>0</v>
      </c>
      <c r="BN326" s="46">
        <v>0</v>
      </c>
      <c r="BO326" s="46">
        <v>0</v>
      </c>
      <c r="BP326" s="46">
        <v>0</v>
      </c>
      <c r="BQ326" s="45">
        <f t="shared" si="265"/>
        <v>0</v>
      </c>
      <c r="BR326" s="47">
        <f t="shared" si="282"/>
        <v>0</v>
      </c>
      <c r="BS326" s="45">
        <f t="shared" si="266"/>
        <v>0</v>
      </c>
      <c r="BT326" s="45">
        <f t="shared" si="267"/>
        <v>0</v>
      </c>
      <c r="BU326" s="45">
        <f t="shared" si="268"/>
        <v>0</v>
      </c>
      <c r="BV326" s="45">
        <f t="shared" si="269"/>
        <v>0</v>
      </c>
      <c r="BW326" s="45">
        <v>0</v>
      </c>
      <c r="BX326" s="45">
        <v>0</v>
      </c>
      <c r="BY326" s="45">
        <f t="shared" si="270"/>
        <v>0</v>
      </c>
      <c r="BZ326" s="45">
        <v>0</v>
      </c>
      <c r="CA326" s="45">
        <v>0</v>
      </c>
      <c r="CB326" s="45">
        <f t="shared" si="271"/>
        <v>0</v>
      </c>
      <c r="CC326" s="45">
        <v>0</v>
      </c>
      <c r="CD326" s="45">
        <v>0</v>
      </c>
      <c r="CE326" s="45">
        <f t="shared" si="272"/>
        <v>0</v>
      </c>
      <c r="CF326" s="45">
        <v>0</v>
      </c>
      <c r="CG326" s="45">
        <v>0</v>
      </c>
      <c r="CH326" s="45">
        <v>0</v>
      </c>
      <c r="CI326" s="45">
        <v>0</v>
      </c>
      <c r="CJ326" s="48"/>
      <c r="CK326" s="48"/>
      <c r="CL326" s="45">
        <v>0</v>
      </c>
      <c r="CM326" s="45">
        <v>0</v>
      </c>
      <c r="CN326" s="45">
        <f t="shared" si="273"/>
        <v>0</v>
      </c>
      <c r="CO326" s="115" t="s">
        <v>456</v>
      </c>
      <c r="CP326" s="45">
        <f t="shared" si="274"/>
        <v>0</v>
      </c>
      <c r="CQ326" s="45">
        <f t="shared" si="275"/>
        <v>0</v>
      </c>
      <c r="CR326" s="45">
        <f t="shared" si="276"/>
        <v>0</v>
      </c>
      <c r="CS326" s="45">
        <v>0</v>
      </c>
      <c r="CT326" s="45">
        <v>0</v>
      </c>
      <c r="CU326" s="45">
        <v>0</v>
      </c>
      <c r="CV326" s="45">
        <v>0</v>
      </c>
      <c r="CW326" s="45">
        <v>0</v>
      </c>
      <c r="CX326" s="45">
        <v>0</v>
      </c>
      <c r="CY326" s="45">
        <f t="shared" si="277"/>
        <v>0</v>
      </c>
      <c r="CZ326" s="115" t="s">
        <v>456</v>
      </c>
      <c r="DA326" s="45">
        <v>0</v>
      </c>
      <c r="DB326" s="45">
        <f t="shared" si="278"/>
        <v>0</v>
      </c>
      <c r="DC326" s="37" t="s">
        <v>456</v>
      </c>
      <c r="DD326" s="45">
        <v>0</v>
      </c>
      <c r="DE326" s="45">
        <v>0</v>
      </c>
      <c r="DF326" s="45">
        <v>0</v>
      </c>
      <c r="DG326" s="45">
        <v>0</v>
      </c>
      <c r="DH326" s="48"/>
      <c r="DI326" s="48"/>
      <c r="DJ326" s="48"/>
      <c r="DK326" s="46">
        <v>0</v>
      </c>
      <c r="DL326" s="46">
        <v>0</v>
      </c>
      <c r="DM326" s="46">
        <v>0</v>
      </c>
      <c r="DN326" s="46">
        <v>2</v>
      </c>
    </row>
    <row r="327" spans="1:118" s="27" customFormat="1">
      <c r="A327" s="26" t="s">
        <v>434</v>
      </c>
      <c r="B327" s="26" t="s">
        <v>439</v>
      </c>
      <c r="C327" s="26" t="s">
        <v>33</v>
      </c>
      <c r="D327" s="46">
        <v>12</v>
      </c>
      <c r="E327" s="45">
        <f t="shared" si="283"/>
        <v>0</v>
      </c>
      <c r="F327" s="46">
        <v>0</v>
      </c>
      <c r="G327" s="37" t="s">
        <v>456</v>
      </c>
      <c r="H327" s="46">
        <v>0</v>
      </c>
      <c r="I327" s="37" t="s">
        <v>456</v>
      </c>
      <c r="J327" s="46">
        <v>0</v>
      </c>
      <c r="K327" s="34">
        <f t="shared" si="284"/>
        <v>0</v>
      </c>
      <c r="L327" s="46">
        <v>2</v>
      </c>
      <c r="M327" s="46">
        <v>2</v>
      </c>
      <c r="N327" s="47">
        <f t="shared" si="285"/>
        <v>16.666666666666664</v>
      </c>
      <c r="O327" s="46">
        <v>1</v>
      </c>
      <c r="P327" s="46">
        <v>1</v>
      </c>
      <c r="Q327" s="34">
        <f t="shared" si="286"/>
        <v>8.3333333333333321</v>
      </c>
      <c r="R327" s="46">
        <f t="shared" si="287"/>
        <v>0</v>
      </c>
      <c r="S327" s="46">
        <v>0</v>
      </c>
      <c r="T327" s="37" t="s">
        <v>456</v>
      </c>
      <c r="U327" s="46">
        <v>0</v>
      </c>
      <c r="V327" s="37" t="s">
        <v>456</v>
      </c>
      <c r="W327" s="46">
        <v>0</v>
      </c>
      <c r="X327" s="46">
        <v>0</v>
      </c>
      <c r="Y327" s="34">
        <f t="shared" si="288"/>
        <v>0</v>
      </c>
      <c r="Z327" s="46">
        <v>0</v>
      </c>
      <c r="AA327" s="34">
        <f t="shared" si="279"/>
        <v>0</v>
      </c>
      <c r="AB327" s="42">
        <v>28.67</v>
      </c>
      <c r="AC327" s="42"/>
      <c r="AD327" s="42">
        <v>172.04</v>
      </c>
      <c r="AE327" s="42"/>
      <c r="AF327" s="34">
        <v>6</v>
      </c>
      <c r="AG327" s="34"/>
      <c r="AH327" s="45">
        <v>0</v>
      </c>
      <c r="AI327" s="37" t="s">
        <v>456</v>
      </c>
      <c r="AJ327" s="45">
        <v>0</v>
      </c>
      <c r="AK327" s="37" t="s">
        <v>456</v>
      </c>
      <c r="AL327" s="45">
        <v>0</v>
      </c>
      <c r="AM327" s="37" t="s">
        <v>456</v>
      </c>
      <c r="AN327" s="45">
        <v>0</v>
      </c>
      <c r="AO327" s="37" t="s">
        <v>456</v>
      </c>
      <c r="AP327" s="45">
        <v>0</v>
      </c>
      <c r="AQ327" s="175">
        <f t="shared" si="289"/>
        <v>0</v>
      </c>
      <c r="AR327" s="45">
        <f t="shared" si="260"/>
        <v>0</v>
      </c>
      <c r="AS327" s="34">
        <f t="shared" si="280"/>
        <v>0</v>
      </c>
      <c r="AT327" s="149">
        <v>0</v>
      </c>
      <c r="AU327" s="149">
        <v>0</v>
      </c>
      <c r="AV327" s="149">
        <v>0</v>
      </c>
      <c r="AW327" s="45">
        <f t="shared" si="261"/>
        <v>0</v>
      </c>
      <c r="AX327" s="45">
        <v>0</v>
      </c>
      <c r="AY327" s="45">
        <v>0</v>
      </c>
      <c r="AZ327" s="45">
        <v>0</v>
      </c>
      <c r="BA327" s="45">
        <v>0</v>
      </c>
      <c r="BB327" s="34">
        <f t="shared" si="281"/>
        <v>0</v>
      </c>
      <c r="BC327" s="149">
        <v>0</v>
      </c>
      <c r="BD327" s="37" t="s">
        <v>456</v>
      </c>
      <c r="BE327" s="45">
        <f t="shared" si="262"/>
        <v>0</v>
      </c>
      <c r="BF327" s="45">
        <f t="shared" si="263"/>
        <v>0</v>
      </c>
      <c r="BG327" s="45">
        <f t="shared" si="264"/>
        <v>0</v>
      </c>
      <c r="BH327" s="46">
        <v>0</v>
      </c>
      <c r="BI327" s="46">
        <v>0</v>
      </c>
      <c r="BJ327" s="46">
        <v>0</v>
      </c>
      <c r="BK327" s="46">
        <v>0</v>
      </c>
      <c r="BL327" s="46">
        <v>0</v>
      </c>
      <c r="BM327" s="46">
        <v>0</v>
      </c>
      <c r="BN327" s="46">
        <v>0</v>
      </c>
      <c r="BO327" s="46">
        <v>0</v>
      </c>
      <c r="BP327" s="46">
        <v>0</v>
      </c>
      <c r="BQ327" s="45">
        <f t="shared" si="265"/>
        <v>0</v>
      </c>
      <c r="BR327" s="47">
        <f t="shared" si="282"/>
        <v>0</v>
      </c>
      <c r="BS327" s="45">
        <f t="shared" si="266"/>
        <v>0</v>
      </c>
      <c r="BT327" s="45">
        <f t="shared" si="267"/>
        <v>0</v>
      </c>
      <c r="BU327" s="45">
        <f t="shared" si="268"/>
        <v>0</v>
      </c>
      <c r="BV327" s="45">
        <f t="shared" si="269"/>
        <v>0</v>
      </c>
      <c r="BW327" s="45">
        <v>0</v>
      </c>
      <c r="BX327" s="45">
        <v>0</v>
      </c>
      <c r="BY327" s="45">
        <f t="shared" si="270"/>
        <v>0</v>
      </c>
      <c r="BZ327" s="45">
        <v>0</v>
      </c>
      <c r="CA327" s="45">
        <v>0</v>
      </c>
      <c r="CB327" s="45">
        <f t="shared" si="271"/>
        <v>0</v>
      </c>
      <c r="CC327" s="45">
        <v>0</v>
      </c>
      <c r="CD327" s="45">
        <v>0</v>
      </c>
      <c r="CE327" s="45">
        <f t="shared" si="272"/>
        <v>0</v>
      </c>
      <c r="CF327" s="45">
        <v>0</v>
      </c>
      <c r="CG327" s="45">
        <v>0</v>
      </c>
      <c r="CH327" s="45">
        <v>0</v>
      </c>
      <c r="CI327" s="45">
        <v>0</v>
      </c>
      <c r="CJ327" s="48"/>
      <c r="CK327" s="48"/>
      <c r="CL327" s="45">
        <v>0</v>
      </c>
      <c r="CM327" s="45">
        <v>0</v>
      </c>
      <c r="CN327" s="45">
        <f t="shared" si="273"/>
        <v>0</v>
      </c>
      <c r="CO327" s="115" t="s">
        <v>456</v>
      </c>
      <c r="CP327" s="45">
        <f t="shared" si="274"/>
        <v>0</v>
      </c>
      <c r="CQ327" s="45">
        <f t="shared" si="275"/>
        <v>0</v>
      </c>
      <c r="CR327" s="45">
        <f t="shared" si="276"/>
        <v>0</v>
      </c>
      <c r="CS327" s="45">
        <v>0</v>
      </c>
      <c r="CT327" s="45">
        <v>0</v>
      </c>
      <c r="CU327" s="45">
        <v>0</v>
      </c>
      <c r="CV327" s="45">
        <v>0</v>
      </c>
      <c r="CW327" s="45">
        <v>0</v>
      </c>
      <c r="CX327" s="45">
        <v>0</v>
      </c>
      <c r="CY327" s="45">
        <f t="shared" si="277"/>
        <v>0</v>
      </c>
      <c r="CZ327" s="115" t="s">
        <v>456</v>
      </c>
      <c r="DA327" s="45">
        <v>0</v>
      </c>
      <c r="DB327" s="45">
        <f t="shared" si="278"/>
        <v>0</v>
      </c>
      <c r="DC327" s="37" t="s">
        <v>456</v>
      </c>
      <c r="DD327" s="45">
        <v>0</v>
      </c>
      <c r="DE327" s="45">
        <v>0</v>
      </c>
      <c r="DF327" s="45">
        <v>0</v>
      </c>
      <c r="DG327" s="45">
        <v>0</v>
      </c>
      <c r="DH327" s="48"/>
      <c r="DI327" s="48"/>
      <c r="DJ327" s="48"/>
      <c r="DK327" s="46">
        <v>0</v>
      </c>
      <c r="DL327" s="46">
        <v>0</v>
      </c>
      <c r="DM327" s="46">
        <v>0</v>
      </c>
      <c r="DN327" s="46">
        <v>0</v>
      </c>
    </row>
    <row r="328" spans="1:118" s="27" customFormat="1">
      <c r="A328" s="26" t="s">
        <v>386</v>
      </c>
      <c r="B328" s="26" t="s">
        <v>391</v>
      </c>
      <c r="C328" s="26" t="s">
        <v>32</v>
      </c>
      <c r="D328" s="46">
        <v>76</v>
      </c>
      <c r="E328" s="45">
        <f t="shared" si="283"/>
        <v>1</v>
      </c>
      <c r="F328" s="26">
        <v>1</v>
      </c>
      <c r="G328" s="34">
        <f>(F328/E328)*100</f>
        <v>100</v>
      </c>
      <c r="H328" s="26">
        <v>0</v>
      </c>
      <c r="I328" s="34">
        <f>(H328/E328)*100</f>
        <v>0</v>
      </c>
      <c r="J328" s="26">
        <v>1</v>
      </c>
      <c r="K328" s="34">
        <f t="shared" si="284"/>
        <v>1.3157894736842104</v>
      </c>
      <c r="L328" s="26">
        <v>9</v>
      </c>
      <c r="M328" s="26">
        <v>5</v>
      </c>
      <c r="N328" s="47">
        <f t="shared" si="285"/>
        <v>6.5789473684210522</v>
      </c>
      <c r="O328" s="26">
        <v>1</v>
      </c>
      <c r="P328" s="26">
        <v>1</v>
      </c>
      <c r="Q328" s="34">
        <f t="shared" si="286"/>
        <v>1.3157894736842104</v>
      </c>
      <c r="R328" s="46">
        <f t="shared" si="287"/>
        <v>2</v>
      </c>
      <c r="S328" s="26">
        <v>2</v>
      </c>
      <c r="T328" s="34">
        <f>(S328/R328)*100</f>
        <v>100</v>
      </c>
      <c r="U328" s="26">
        <v>0</v>
      </c>
      <c r="V328" s="34">
        <f>(U328/R328)*100</f>
        <v>0</v>
      </c>
      <c r="W328" s="46">
        <v>0</v>
      </c>
      <c r="X328" s="26">
        <v>1</v>
      </c>
      <c r="Y328" s="34">
        <f t="shared" si="288"/>
        <v>1.3157894736842104</v>
      </c>
      <c r="Z328" s="46">
        <v>0</v>
      </c>
      <c r="AA328" s="34">
        <f t="shared" si="279"/>
        <v>0</v>
      </c>
      <c r="AB328" s="120" t="s">
        <v>392</v>
      </c>
      <c r="AC328" s="120" t="s">
        <v>392</v>
      </c>
      <c r="AD328" s="120" t="s">
        <v>392</v>
      </c>
      <c r="AE328" s="120" t="s">
        <v>392</v>
      </c>
      <c r="AF328" s="37" t="s">
        <v>392</v>
      </c>
      <c r="AG328" s="37" t="s">
        <v>392</v>
      </c>
      <c r="AH328" s="169">
        <v>0</v>
      </c>
      <c r="AI328" s="34">
        <f>(AH328/S328)*100</f>
        <v>0</v>
      </c>
      <c r="AJ328" s="169">
        <v>0</v>
      </c>
      <c r="AK328" s="37" t="s">
        <v>456</v>
      </c>
      <c r="AL328" s="169">
        <v>0</v>
      </c>
      <c r="AM328" s="34">
        <f>(AL328/X328)*100</f>
        <v>0</v>
      </c>
      <c r="AN328" s="169">
        <v>0</v>
      </c>
      <c r="AO328" s="37" t="s">
        <v>456</v>
      </c>
      <c r="AP328" s="45">
        <v>0</v>
      </c>
      <c r="AQ328" s="175">
        <f t="shared" si="289"/>
        <v>0</v>
      </c>
      <c r="AR328" s="45">
        <f t="shared" si="260"/>
        <v>0</v>
      </c>
      <c r="AS328" s="34">
        <f t="shared" si="280"/>
        <v>0</v>
      </c>
      <c r="AT328" s="149">
        <v>0</v>
      </c>
      <c r="AU328" s="149">
        <v>0</v>
      </c>
      <c r="AV328" s="149">
        <v>0</v>
      </c>
      <c r="AW328" s="45">
        <f t="shared" si="261"/>
        <v>0</v>
      </c>
      <c r="AX328" s="45">
        <v>0</v>
      </c>
      <c r="AY328" s="45">
        <v>0</v>
      </c>
      <c r="AZ328" s="45">
        <v>0</v>
      </c>
      <c r="BA328" s="45">
        <v>0</v>
      </c>
      <c r="BB328" s="34">
        <f t="shared" si="281"/>
        <v>0</v>
      </c>
      <c r="BC328" s="149">
        <v>0</v>
      </c>
      <c r="BD328" s="37" t="s">
        <v>456</v>
      </c>
      <c r="BE328" s="45">
        <f t="shared" si="262"/>
        <v>0</v>
      </c>
      <c r="BF328" s="45">
        <f t="shared" si="263"/>
        <v>0</v>
      </c>
      <c r="BG328" s="45">
        <f t="shared" si="264"/>
        <v>0</v>
      </c>
      <c r="BH328" s="46">
        <v>0</v>
      </c>
      <c r="BI328" s="46">
        <v>0</v>
      </c>
      <c r="BJ328" s="46">
        <v>0</v>
      </c>
      <c r="BK328" s="46">
        <v>0</v>
      </c>
      <c r="BL328" s="46">
        <v>0</v>
      </c>
      <c r="BM328" s="46">
        <v>0</v>
      </c>
      <c r="BN328" s="46">
        <v>0</v>
      </c>
      <c r="BO328" s="46">
        <v>0</v>
      </c>
      <c r="BP328" s="46">
        <v>0</v>
      </c>
      <c r="BQ328" s="45">
        <f t="shared" si="265"/>
        <v>0</v>
      </c>
      <c r="BR328" s="47">
        <f t="shared" si="282"/>
        <v>0</v>
      </c>
      <c r="BS328" s="45">
        <f t="shared" si="266"/>
        <v>0</v>
      </c>
      <c r="BT328" s="45">
        <f t="shared" si="267"/>
        <v>0</v>
      </c>
      <c r="BU328" s="45">
        <f t="shared" si="268"/>
        <v>0</v>
      </c>
      <c r="BV328" s="45">
        <f t="shared" si="269"/>
        <v>0</v>
      </c>
      <c r="BW328" s="45">
        <v>0</v>
      </c>
      <c r="BX328" s="45">
        <v>0</v>
      </c>
      <c r="BY328" s="45">
        <f t="shared" si="270"/>
        <v>0</v>
      </c>
      <c r="BZ328" s="45">
        <v>0</v>
      </c>
      <c r="CA328" s="45">
        <v>0</v>
      </c>
      <c r="CB328" s="45">
        <f t="shared" si="271"/>
        <v>0</v>
      </c>
      <c r="CC328" s="45">
        <v>0</v>
      </c>
      <c r="CD328" s="45">
        <v>0</v>
      </c>
      <c r="CE328" s="45">
        <f t="shared" si="272"/>
        <v>0</v>
      </c>
      <c r="CF328" s="45">
        <v>0</v>
      </c>
      <c r="CG328" s="45">
        <v>0</v>
      </c>
      <c r="CH328" s="45">
        <v>0</v>
      </c>
      <c r="CI328" s="45">
        <v>0</v>
      </c>
      <c r="CJ328" s="48"/>
      <c r="CK328" s="48"/>
      <c r="CL328" s="45">
        <v>0</v>
      </c>
      <c r="CM328" s="45">
        <v>0</v>
      </c>
      <c r="CN328" s="45">
        <f t="shared" si="273"/>
        <v>0</v>
      </c>
      <c r="CO328" s="115" t="s">
        <v>456</v>
      </c>
      <c r="CP328" s="45">
        <f t="shared" si="274"/>
        <v>0</v>
      </c>
      <c r="CQ328" s="45">
        <f t="shared" si="275"/>
        <v>0</v>
      </c>
      <c r="CR328" s="45">
        <f t="shared" si="276"/>
        <v>0</v>
      </c>
      <c r="CS328" s="45">
        <v>0</v>
      </c>
      <c r="CT328" s="45">
        <v>0</v>
      </c>
      <c r="CU328" s="45">
        <v>0</v>
      </c>
      <c r="CV328" s="45">
        <v>0</v>
      </c>
      <c r="CW328" s="45">
        <v>0</v>
      </c>
      <c r="CX328" s="45">
        <v>0</v>
      </c>
      <c r="CY328" s="45">
        <f t="shared" si="277"/>
        <v>0</v>
      </c>
      <c r="CZ328" s="115" t="s">
        <v>456</v>
      </c>
      <c r="DA328" s="45">
        <v>0</v>
      </c>
      <c r="DB328" s="45">
        <f t="shared" si="278"/>
        <v>0</v>
      </c>
      <c r="DC328" s="37" t="s">
        <v>456</v>
      </c>
      <c r="DD328" s="45">
        <v>0</v>
      </c>
      <c r="DE328" s="45">
        <v>0</v>
      </c>
      <c r="DF328" s="45">
        <v>0</v>
      </c>
      <c r="DG328" s="45">
        <v>0</v>
      </c>
      <c r="DH328" s="48"/>
      <c r="DI328" s="48"/>
      <c r="DJ328" s="48"/>
      <c r="DK328" s="46">
        <v>0</v>
      </c>
      <c r="DL328" s="46" t="s">
        <v>392</v>
      </c>
      <c r="DM328" s="46" t="s">
        <v>392</v>
      </c>
      <c r="DN328" s="46">
        <v>2</v>
      </c>
    </row>
    <row r="329" spans="1:118" s="27" customFormat="1">
      <c r="A329" s="26" t="s">
        <v>387</v>
      </c>
      <c r="B329" s="26" t="s">
        <v>391</v>
      </c>
      <c r="C329" s="26" t="s">
        <v>19</v>
      </c>
      <c r="D329" s="46">
        <v>83</v>
      </c>
      <c r="E329" s="45">
        <f t="shared" si="283"/>
        <v>4</v>
      </c>
      <c r="F329" s="26">
        <v>4</v>
      </c>
      <c r="G329" s="34">
        <f>(F329/E329)*100</f>
        <v>100</v>
      </c>
      <c r="H329" s="26">
        <v>0</v>
      </c>
      <c r="I329" s="34">
        <f>(H329/E329)*100</f>
        <v>0</v>
      </c>
      <c r="J329" s="26">
        <v>3</v>
      </c>
      <c r="K329" s="34">
        <f t="shared" si="284"/>
        <v>3.6144578313253009</v>
      </c>
      <c r="L329" s="26">
        <v>8</v>
      </c>
      <c r="M329" s="26">
        <v>6</v>
      </c>
      <c r="N329" s="47">
        <f t="shared" si="285"/>
        <v>7.2289156626506017</v>
      </c>
      <c r="O329" s="26">
        <v>0</v>
      </c>
      <c r="P329" s="26">
        <v>0</v>
      </c>
      <c r="Q329" s="34">
        <f t="shared" si="286"/>
        <v>0</v>
      </c>
      <c r="R329" s="46">
        <f t="shared" si="287"/>
        <v>0</v>
      </c>
      <c r="S329" s="26">
        <v>0</v>
      </c>
      <c r="T329" s="37" t="s">
        <v>456</v>
      </c>
      <c r="U329" s="26">
        <v>0</v>
      </c>
      <c r="V329" s="37" t="s">
        <v>456</v>
      </c>
      <c r="W329" s="46">
        <v>0</v>
      </c>
      <c r="X329" s="26">
        <v>0</v>
      </c>
      <c r="Y329" s="34">
        <f t="shared" si="288"/>
        <v>0</v>
      </c>
      <c r="Z329" s="46">
        <v>0</v>
      </c>
      <c r="AA329" s="34">
        <f t="shared" si="279"/>
        <v>0</v>
      </c>
      <c r="AB329" s="120" t="s">
        <v>392</v>
      </c>
      <c r="AC329" s="120" t="s">
        <v>392</v>
      </c>
      <c r="AD329" s="120" t="s">
        <v>392</v>
      </c>
      <c r="AE329" s="120" t="s">
        <v>392</v>
      </c>
      <c r="AF329" s="37" t="s">
        <v>392</v>
      </c>
      <c r="AG329" s="37" t="s">
        <v>392</v>
      </c>
      <c r="AH329" s="169">
        <v>0</v>
      </c>
      <c r="AI329" s="37" t="s">
        <v>456</v>
      </c>
      <c r="AJ329" s="169">
        <v>0</v>
      </c>
      <c r="AK329" s="37" t="s">
        <v>456</v>
      </c>
      <c r="AL329" s="169">
        <v>0</v>
      </c>
      <c r="AM329" s="37" t="s">
        <v>456</v>
      </c>
      <c r="AN329" s="169">
        <v>0</v>
      </c>
      <c r="AO329" s="37" t="s">
        <v>456</v>
      </c>
      <c r="AP329" s="45">
        <v>0</v>
      </c>
      <c r="AQ329" s="176">
        <f t="shared" si="289"/>
        <v>0</v>
      </c>
      <c r="AR329" s="45">
        <f t="shared" si="260"/>
        <v>1</v>
      </c>
      <c r="AS329" s="34">
        <f t="shared" si="280"/>
        <v>1.2048192771084338</v>
      </c>
      <c r="AT329" s="149">
        <v>0</v>
      </c>
      <c r="AU329" s="149">
        <v>1</v>
      </c>
      <c r="AV329" s="149">
        <v>0</v>
      </c>
      <c r="AW329" s="45">
        <f t="shared" si="261"/>
        <v>1</v>
      </c>
      <c r="AX329" s="45">
        <v>0</v>
      </c>
      <c r="AY329" s="45">
        <v>1</v>
      </c>
      <c r="AZ329" s="45">
        <v>0</v>
      </c>
      <c r="BA329" s="45">
        <v>1</v>
      </c>
      <c r="BB329" s="34">
        <f t="shared" si="281"/>
        <v>1.2048192771084338</v>
      </c>
      <c r="BC329" s="149">
        <v>0</v>
      </c>
      <c r="BD329" s="34">
        <f>(BC329/BA329)*100</f>
        <v>0</v>
      </c>
      <c r="BE329" s="45">
        <f t="shared" si="262"/>
        <v>0</v>
      </c>
      <c r="BF329" s="45">
        <f t="shared" si="263"/>
        <v>1</v>
      </c>
      <c r="BG329" s="45">
        <f t="shared" si="264"/>
        <v>0</v>
      </c>
      <c r="BH329" s="46">
        <v>0</v>
      </c>
      <c r="BI329" s="46">
        <v>0</v>
      </c>
      <c r="BJ329" s="46">
        <v>0</v>
      </c>
      <c r="BK329" s="46">
        <v>0</v>
      </c>
      <c r="BL329" s="46">
        <v>1</v>
      </c>
      <c r="BM329" s="46">
        <v>0</v>
      </c>
      <c r="BN329" s="46">
        <v>0</v>
      </c>
      <c r="BO329" s="46">
        <v>0</v>
      </c>
      <c r="BP329" s="46">
        <v>0</v>
      </c>
      <c r="BQ329" s="45">
        <f t="shared" si="265"/>
        <v>0</v>
      </c>
      <c r="BR329" s="47">
        <f t="shared" si="282"/>
        <v>0</v>
      </c>
      <c r="BS329" s="45">
        <f t="shared" si="266"/>
        <v>0</v>
      </c>
      <c r="BT329" s="45">
        <f t="shared" si="267"/>
        <v>0</v>
      </c>
      <c r="BU329" s="45">
        <f t="shared" si="268"/>
        <v>0</v>
      </c>
      <c r="BV329" s="45">
        <f t="shared" si="269"/>
        <v>0</v>
      </c>
      <c r="BW329" s="45">
        <v>0</v>
      </c>
      <c r="BX329" s="45">
        <v>0</v>
      </c>
      <c r="BY329" s="45">
        <f t="shared" si="270"/>
        <v>0</v>
      </c>
      <c r="BZ329" s="45">
        <v>0</v>
      </c>
      <c r="CA329" s="45">
        <v>0</v>
      </c>
      <c r="CB329" s="45">
        <f t="shared" si="271"/>
        <v>0</v>
      </c>
      <c r="CC329" s="45">
        <v>0</v>
      </c>
      <c r="CD329" s="45">
        <v>0</v>
      </c>
      <c r="CE329" s="45">
        <f t="shared" si="272"/>
        <v>0</v>
      </c>
      <c r="CF329" s="45">
        <v>0</v>
      </c>
      <c r="CG329" s="45">
        <v>0</v>
      </c>
      <c r="CH329" s="45">
        <v>0</v>
      </c>
      <c r="CI329" s="45">
        <v>0</v>
      </c>
      <c r="CJ329" s="48"/>
      <c r="CK329" s="48"/>
      <c r="CL329" s="45">
        <v>0</v>
      </c>
      <c r="CM329" s="45">
        <v>0</v>
      </c>
      <c r="CN329" s="45">
        <f t="shared" si="273"/>
        <v>0</v>
      </c>
      <c r="CO329" s="115" t="s">
        <v>456</v>
      </c>
      <c r="CP329" s="45">
        <f t="shared" si="274"/>
        <v>0</v>
      </c>
      <c r="CQ329" s="45">
        <f t="shared" si="275"/>
        <v>0</v>
      </c>
      <c r="CR329" s="45">
        <f t="shared" si="276"/>
        <v>0</v>
      </c>
      <c r="CS329" s="45">
        <v>0</v>
      </c>
      <c r="CT329" s="45">
        <v>0</v>
      </c>
      <c r="CU329" s="45">
        <v>0</v>
      </c>
      <c r="CV329" s="45">
        <v>0</v>
      </c>
      <c r="CW329" s="45">
        <v>0</v>
      </c>
      <c r="CX329" s="45">
        <v>0</v>
      </c>
      <c r="CY329" s="45">
        <f t="shared" si="277"/>
        <v>0</v>
      </c>
      <c r="CZ329" s="115" t="s">
        <v>456</v>
      </c>
      <c r="DA329" s="45">
        <v>0</v>
      </c>
      <c r="DB329" s="45">
        <f t="shared" si="278"/>
        <v>0</v>
      </c>
      <c r="DC329" s="37" t="s">
        <v>456</v>
      </c>
      <c r="DD329" s="45">
        <v>0</v>
      </c>
      <c r="DE329" s="45">
        <v>0</v>
      </c>
      <c r="DF329" s="45">
        <v>0</v>
      </c>
      <c r="DG329" s="45">
        <v>0</v>
      </c>
      <c r="DH329" s="48"/>
      <c r="DI329" s="48"/>
      <c r="DJ329" s="48"/>
      <c r="DK329" s="46">
        <v>0</v>
      </c>
      <c r="DL329" s="46" t="s">
        <v>392</v>
      </c>
      <c r="DM329" s="46" t="s">
        <v>392</v>
      </c>
      <c r="DN329" s="46">
        <v>0</v>
      </c>
    </row>
    <row r="330" spans="1:118" s="27" customFormat="1">
      <c r="A330" s="26" t="s">
        <v>435</v>
      </c>
      <c r="B330" s="26" t="s">
        <v>439</v>
      </c>
      <c r="C330" s="26" t="s">
        <v>33</v>
      </c>
      <c r="D330" s="46">
        <v>29</v>
      </c>
      <c r="E330" s="45">
        <f t="shared" si="283"/>
        <v>4</v>
      </c>
      <c r="F330" s="46">
        <v>4</v>
      </c>
      <c r="G330" s="34">
        <f>(F330/E330)*100</f>
        <v>100</v>
      </c>
      <c r="H330" s="46">
        <v>0</v>
      </c>
      <c r="I330" s="34">
        <f>(H330/E330)*100</f>
        <v>0</v>
      </c>
      <c r="J330" s="46">
        <v>4</v>
      </c>
      <c r="K330" s="34">
        <f t="shared" si="284"/>
        <v>13.793103448275861</v>
      </c>
      <c r="L330" s="46">
        <v>23</v>
      </c>
      <c r="M330" s="46">
        <v>7</v>
      </c>
      <c r="N330" s="47">
        <f t="shared" si="285"/>
        <v>24.137931034482758</v>
      </c>
      <c r="O330" s="46">
        <v>11</v>
      </c>
      <c r="P330" s="46">
        <v>5</v>
      </c>
      <c r="Q330" s="34">
        <f t="shared" si="286"/>
        <v>17.241379310344829</v>
      </c>
      <c r="R330" s="46">
        <f t="shared" si="287"/>
        <v>0</v>
      </c>
      <c r="S330" s="46">
        <v>0</v>
      </c>
      <c r="T330" s="37" t="s">
        <v>456</v>
      </c>
      <c r="U330" s="46">
        <v>0</v>
      </c>
      <c r="V330" s="37" t="s">
        <v>456</v>
      </c>
      <c r="W330" s="46">
        <v>0</v>
      </c>
      <c r="X330" s="46">
        <v>0</v>
      </c>
      <c r="Y330" s="34">
        <f t="shared" si="288"/>
        <v>0</v>
      </c>
      <c r="Z330" s="46">
        <v>0</v>
      </c>
      <c r="AA330" s="34">
        <f t="shared" si="279"/>
        <v>0</v>
      </c>
      <c r="AB330" s="42">
        <v>31.07</v>
      </c>
      <c r="AC330" s="42"/>
      <c r="AD330" s="42">
        <v>329.41</v>
      </c>
      <c r="AE330" s="42"/>
      <c r="AF330" s="34">
        <v>12</v>
      </c>
      <c r="AG330" s="34"/>
      <c r="AH330" s="45">
        <v>0</v>
      </c>
      <c r="AI330" s="37" t="s">
        <v>456</v>
      </c>
      <c r="AJ330" s="45">
        <v>0</v>
      </c>
      <c r="AK330" s="37" t="s">
        <v>456</v>
      </c>
      <c r="AL330" s="45">
        <v>0</v>
      </c>
      <c r="AM330" s="37" t="s">
        <v>456</v>
      </c>
      <c r="AN330" s="45">
        <v>0</v>
      </c>
      <c r="AO330" s="37" t="s">
        <v>456</v>
      </c>
      <c r="AP330" s="45">
        <v>0</v>
      </c>
      <c r="AQ330" s="175">
        <f t="shared" si="289"/>
        <v>0</v>
      </c>
      <c r="AR330" s="45">
        <f t="shared" si="260"/>
        <v>0</v>
      </c>
      <c r="AS330" s="34">
        <f t="shared" si="280"/>
        <v>0</v>
      </c>
      <c r="AT330" s="149">
        <v>0</v>
      </c>
      <c r="AU330" s="149">
        <v>0</v>
      </c>
      <c r="AV330" s="149">
        <v>0</v>
      </c>
      <c r="AW330" s="45">
        <f t="shared" si="261"/>
        <v>0</v>
      </c>
      <c r="AX330" s="45">
        <v>0</v>
      </c>
      <c r="AY330" s="45">
        <v>0</v>
      </c>
      <c r="AZ330" s="45">
        <v>0</v>
      </c>
      <c r="BA330" s="45">
        <v>0</v>
      </c>
      <c r="BB330" s="34">
        <f t="shared" si="281"/>
        <v>0</v>
      </c>
      <c r="BC330" s="149">
        <v>1</v>
      </c>
      <c r="BD330" s="37" t="s">
        <v>456</v>
      </c>
      <c r="BE330" s="45">
        <f t="shared" si="262"/>
        <v>0</v>
      </c>
      <c r="BF330" s="45">
        <f t="shared" si="263"/>
        <v>0</v>
      </c>
      <c r="BG330" s="45">
        <f t="shared" si="264"/>
        <v>0</v>
      </c>
      <c r="BH330" s="46">
        <v>0</v>
      </c>
      <c r="BI330" s="46">
        <v>0</v>
      </c>
      <c r="BJ330" s="46">
        <v>0</v>
      </c>
      <c r="BK330" s="46">
        <v>0</v>
      </c>
      <c r="BL330" s="46">
        <v>0</v>
      </c>
      <c r="BM330" s="46">
        <v>0</v>
      </c>
      <c r="BN330" s="46">
        <v>0</v>
      </c>
      <c r="BO330" s="46">
        <v>0</v>
      </c>
      <c r="BP330" s="46">
        <v>0</v>
      </c>
      <c r="BQ330" s="45">
        <f t="shared" si="265"/>
        <v>0</v>
      </c>
      <c r="BR330" s="47">
        <f t="shared" si="282"/>
        <v>0</v>
      </c>
      <c r="BS330" s="45">
        <f t="shared" si="266"/>
        <v>0</v>
      </c>
      <c r="BT330" s="45">
        <f t="shared" si="267"/>
        <v>0</v>
      </c>
      <c r="BU330" s="45">
        <f t="shared" si="268"/>
        <v>0</v>
      </c>
      <c r="BV330" s="45">
        <f t="shared" si="269"/>
        <v>0</v>
      </c>
      <c r="BW330" s="45">
        <v>0</v>
      </c>
      <c r="BX330" s="45">
        <v>0</v>
      </c>
      <c r="BY330" s="45">
        <f t="shared" si="270"/>
        <v>0</v>
      </c>
      <c r="BZ330" s="45">
        <v>0</v>
      </c>
      <c r="CA330" s="45">
        <v>0</v>
      </c>
      <c r="CB330" s="45">
        <f t="shared" si="271"/>
        <v>0</v>
      </c>
      <c r="CC330" s="45">
        <v>0</v>
      </c>
      <c r="CD330" s="45">
        <v>0</v>
      </c>
      <c r="CE330" s="45">
        <f t="shared" si="272"/>
        <v>0</v>
      </c>
      <c r="CF330" s="45">
        <v>0</v>
      </c>
      <c r="CG330" s="45">
        <v>0</v>
      </c>
      <c r="CH330" s="45">
        <v>0</v>
      </c>
      <c r="CI330" s="45">
        <v>0</v>
      </c>
      <c r="CJ330" s="48"/>
      <c r="CK330" s="48"/>
      <c r="CL330" s="45">
        <v>0</v>
      </c>
      <c r="CM330" s="45">
        <v>0</v>
      </c>
      <c r="CN330" s="45">
        <f t="shared" si="273"/>
        <v>0</v>
      </c>
      <c r="CO330" s="115" t="s">
        <v>456</v>
      </c>
      <c r="CP330" s="45">
        <f t="shared" si="274"/>
        <v>0</v>
      </c>
      <c r="CQ330" s="45">
        <f t="shared" si="275"/>
        <v>0</v>
      </c>
      <c r="CR330" s="45">
        <f t="shared" si="276"/>
        <v>0</v>
      </c>
      <c r="CS330" s="45">
        <v>0</v>
      </c>
      <c r="CT330" s="45">
        <v>0</v>
      </c>
      <c r="CU330" s="45">
        <v>0</v>
      </c>
      <c r="CV330" s="45">
        <v>0</v>
      </c>
      <c r="CW330" s="45">
        <v>0</v>
      </c>
      <c r="CX330" s="45">
        <v>0</v>
      </c>
      <c r="CY330" s="45">
        <f t="shared" si="277"/>
        <v>0</v>
      </c>
      <c r="CZ330" s="115" t="s">
        <v>456</v>
      </c>
      <c r="DA330" s="45">
        <v>0</v>
      </c>
      <c r="DB330" s="45">
        <f t="shared" si="278"/>
        <v>0</v>
      </c>
      <c r="DC330" s="37" t="s">
        <v>456</v>
      </c>
      <c r="DD330" s="45">
        <v>0</v>
      </c>
      <c r="DE330" s="45">
        <v>0</v>
      </c>
      <c r="DF330" s="45">
        <v>0</v>
      </c>
      <c r="DG330" s="45">
        <v>0</v>
      </c>
      <c r="DH330" s="48"/>
      <c r="DI330" s="48"/>
      <c r="DJ330" s="48"/>
      <c r="DK330" s="46">
        <v>0</v>
      </c>
      <c r="DL330" s="46">
        <v>0</v>
      </c>
      <c r="DM330" s="46">
        <v>0</v>
      </c>
      <c r="DN330" s="46">
        <v>0</v>
      </c>
    </row>
    <row r="331" spans="1:118" s="27" customFormat="1">
      <c r="A331" s="26" t="s">
        <v>388</v>
      </c>
      <c r="B331" s="26" t="s">
        <v>391</v>
      </c>
      <c r="C331" s="26" t="s">
        <v>34</v>
      </c>
      <c r="D331" s="46">
        <v>0</v>
      </c>
      <c r="E331" s="45">
        <f t="shared" si="283"/>
        <v>0</v>
      </c>
      <c r="F331" s="26">
        <v>0</v>
      </c>
      <c r="G331" s="37" t="s">
        <v>456</v>
      </c>
      <c r="H331" s="26">
        <v>0</v>
      </c>
      <c r="I331" s="37" t="s">
        <v>456</v>
      </c>
      <c r="J331" s="26">
        <v>0</v>
      </c>
      <c r="K331" s="37" t="s">
        <v>456</v>
      </c>
      <c r="L331" s="26">
        <v>1</v>
      </c>
      <c r="M331" s="26">
        <v>1</v>
      </c>
      <c r="N331" s="115" t="s">
        <v>456</v>
      </c>
      <c r="O331" s="26">
        <v>1</v>
      </c>
      <c r="P331" s="26">
        <v>1</v>
      </c>
      <c r="Q331" s="37" t="s">
        <v>456</v>
      </c>
      <c r="R331" s="46">
        <f t="shared" si="287"/>
        <v>1</v>
      </c>
      <c r="S331" s="26">
        <v>1</v>
      </c>
      <c r="T331" s="34">
        <f>(S331/R331)*100</f>
        <v>100</v>
      </c>
      <c r="U331" s="26">
        <v>0</v>
      </c>
      <c r="V331" s="34">
        <f>(U331/R331)*100</f>
        <v>0</v>
      </c>
      <c r="W331" s="46">
        <v>0</v>
      </c>
      <c r="X331" s="26">
        <v>1</v>
      </c>
      <c r="Y331" s="37" t="s">
        <v>456</v>
      </c>
      <c r="Z331" s="46">
        <v>0</v>
      </c>
      <c r="AA331" s="37" t="s">
        <v>456</v>
      </c>
      <c r="AB331" s="120" t="s">
        <v>392</v>
      </c>
      <c r="AC331" s="120" t="s">
        <v>392</v>
      </c>
      <c r="AD331" s="120" t="s">
        <v>392</v>
      </c>
      <c r="AE331" s="120" t="s">
        <v>392</v>
      </c>
      <c r="AF331" s="37" t="s">
        <v>392</v>
      </c>
      <c r="AG331" s="37" t="s">
        <v>392</v>
      </c>
      <c r="AH331" s="169">
        <v>1</v>
      </c>
      <c r="AI331" s="34">
        <f>(AH331/S331)*100</f>
        <v>100</v>
      </c>
      <c r="AJ331" s="169">
        <v>0</v>
      </c>
      <c r="AK331" s="37" t="s">
        <v>456</v>
      </c>
      <c r="AL331" s="169">
        <v>1</v>
      </c>
      <c r="AM331" s="34">
        <f>(AL331/X331)*100</f>
        <v>100</v>
      </c>
      <c r="AN331" s="169">
        <v>0</v>
      </c>
      <c r="AO331" s="37" t="s">
        <v>456</v>
      </c>
      <c r="AP331" s="45">
        <v>0</v>
      </c>
      <c r="AQ331" s="176" t="s">
        <v>456</v>
      </c>
      <c r="AR331" s="45">
        <f t="shared" si="260"/>
        <v>0</v>
      </c>
      <c r="AS331" s="37" t="s">
        <v>456</v>
      </c>
      <c r="AT331" s="149">
        <v>0</v>
      </c>
      <c r="AU331" s="149">
        <v>0</v>
      </c>
      <c r="AV331" s="149">
        <v>0</v>
      </c>
      <c r="AW331" s="45">
        <f t="shared" si="261"/>
        <v>0</v>
      </c>
      <c r="AX331" s="45">
        <v>0</v>
      </c>
      <c r="AY331" s="45">
        <v>0</v>
      </c>
      <c r="AZ331" s="45">
        <v>0</v>
      </c>
      <c r="BA331" s="45">
        <v>0</v>
      </c>
      <c r="BB331" s="37" t="s">
        <v>456</v>
      </c>
      <c r="BC331" s="149">
        <v>0</v>
      </c>
      <c r="BD331" s="37" t="s">
        <v>456</v>
      </c>
      <c r="BE331" s="45">
        <f t="shared" si="262"/>
        <v>0</v>
      </c>
      <c r="BF331" s="45">
        <f t="shared" si="263"/>
        <v>0</v>
      </c>
      <c r="BG331" s="45">
        <f t="shared" si="264"/>
        <v>0</v>
      </c>
      <c r="BH331" s="46">
        <v>0</v>
      </c>
      <c r="BI331" s="46">
        <v>0</v>
      </c>
      <c r="BJ331" s="46">
        <v>0</v>
      </c>
      <c r="BK331" s="46">
        <v>0</v>
      </c>
      <c r="BL331" s="46">
        <v>0</v>
      </c>
      <c r="BM331" s="46">
        <v>0</v>
      </c>
      <c r="BN331" s="46">
        <v>0</v>
      </c>
      <c r="BO331" s="46">
        <v>0</v>
      </c>
      <c r="BP331" s="46">
        <v>0</v>
      </c>
      <c r="BQ331" s="45">
        <f t="shared" si="265"/>
        <v>0</v>
      </c>
      <c r="BR331" s="115" t="s">
        <v>456</v>
      </c>
      <c r="BS331" s="45">
        <f t="shared" si="266"/>
        <v>0</v>
      </c>
      <c r="BT331" s="45">
        <f t="shared" si="267"/>
        <v>0</v>
      </c>
      <c r="BU331" s="45">
        <f t="shared" si="268"/>
        <v>0</v>
      </c>
      <c r="BV331" s="45">
        <f t="shared" si="269"/>
        <v>0</v>
      </c>
      <c r="BW331" s="45">
        <v>0</v>
      </c>
      <c r="BX331" s="45">
        <v>0</v>
      </c>
      <c r="BY331" s="45">
        <f t="shared" si="270"/>
        <v>0</v>
      </c>
      <c r="BZ331" s="45">
        <v>0</v>
      </c>
      <c r="CA331" s="45">
        <v>0</v>
      </c>
      <c r="CB331" s="45">
        <f t="shared" si="271"/>
        <v>0</v>
      </c>
      <c r="CC331" s="45">
        <v>0</v>
      </c>
      <c r="CD331" s="45">
        <v>0</v>
      </c>
      <c r="CE331" s="45">
        <f t="shared" si="272"/>
        <v>0</v>
      </c>
      <c r="CF331" s="45">
        <v>0</v>
      </c>
      <c r="CG331" s="45">
        <v>0</v>
      </c>
      <c r="CH331" s="45">
        <v>0</v>
      </c>
      <c r="CI331" s="45">
        <v>0</v>
      </c>
      <c r="CJ331" s="48"/>
      <c r="CK331" s="48"/>
      <c r="CL331" s="45">
        <v>0</v>
      </c>
      <c r="CM331" s="45">
        <v>0</v>
      </c>
      <c r="CN331" s="45">
        <f t="shared" si="273"/>
        <v>0</v>
      </c>
      <c r="CO331" s="115" t="s">
        <v>456</v>
      </c>
      <c r="CP331" s="45">
        <f t="shared" si="274"/>
        <v>0</v>
      </c>
      <c r="CQ331" s="45">
        <f t="shared" si="275"/>
        <v>0</v>
      </c>
      <c r="CR331" s="45">
        <f t="shared" si="276"/>
        <v>0</v>
      </c>
      <c r="CS331" s="45">
        <v>0</v>
      </c>
      <c r="CT331" s="45">
        <v>0</v>
      </c>
      <c r="CU331" s="45">
        <v>0</v>
      </c>
      <c r="CV331" s="45">
        <v>0</v>
      </c>
      <c r="CW331" s="45">
        <v>0</v>
      </c>
      <c r="CX331" s="45">
        <v>0</v>
      </c>
      <c r="CY331" s="45">
        <f t="shared" si="277"/>
        <v>0</v>
      </c>
      <c r="CZ331" s="115" t="s">
        <v>456</v>
      </c>
      <c r="DA331" s="45">
        <v>0</v>
      </c>
      <c r="DB331" s="45">
        <f t="shared" si="278"/>
        <v>0</v>
      </c>
      <c r="DC331" s="37" t="s">
        <v>456</v>
      </c>
      <c r="DD331" s="45">
        <v>0</v>
      </c>
      <c r="DE331" s="45">
        <v>0</v>
      </c>
      <c r="DF331" s="45">
        <v>0</v>
      </c>
      <c r="DG331" s="45">
        <v>0</v>
      </c>
      <c r="DH331" s="48"/>
      <c r="DI331" s="48"/>
      <c r="DJ331" s="48"/>
      <c r="DK331" s="46">
        <v>0</v>
      </c>
      <c r="DL331" s="46" t="s">
        <v>392</v>
      </c>
      <c r="DM331" s="46" t="s">
        <v>392</v>
      </c>
      <c r="DN331" s="46">
        <v>1</v>
      </c>
    </row>
    <row r="332" spans="1:118" s="27" customFormat="1">
      <c r="A332" s="26" t="s">
        <v>436</v>
      </c>
      <c r="B332" s="26" t="s">
        <v>439</v>
      </c>
      <c r="C332" s="26" t="s">
        <v>19</v>
      </c>
      <c r="D332" s="46">
        <v>5</v>
      </c>
      <c r="E332" s="45">
        <f t="shared" si="283"/>
        <v>0</v>
      </c>
      <c r="F332" s="46">
        <v>0</v>
      </c>
      <c r="G332" s="37" t="s">
        <v>456</v>
      </c>
      <c r="H332" s="46">
        <v>0</v>
      </c>
      <c r="I332" s="37" t="s">
        <v>456</v>
      </c>
      <c r="J332" s="46">
        <v>0</v>
      </c>
      <c r="K332" s="34">
        <f t="shared" ref="K332:K343" si="290">(J332/D332)*100</f>
        <v>0</v>
      </c>
      <c r="L332" s="46">
        <v>1</v>
      </c>
      <c r="M332" s="46">
        <v>1</v>
      </c>
      <c r="N332" s="47">
        <f t="shared" ref="N332:N343" si="291">(M332/D332)*100</f>
        <v>20</v>
      </c>
      <c r="O332" s="46">
        <v>0</v>
      </c>
      <c r="P332" s="46">
        <v>0</v>
      </c>
      <c r="Q332" s="34">
        <f t="shared" ref="Q332:Q343" si="292">(P332/D332)*100</f>
        <v>0</v>
      </c>
      <c r="R332" s="46">
        <f t="shared" si="287"/>
        <v>0</v>
      </c>
      <c r="S332" s="46">
        <v>0</v>
      </c>
      <c r="T332" s="37" t="s">
        <v>456</v>
      </c>
      <c r="U332" s="46">
        <v>0</v>
      </c>
      <c r="V332" s="37" t="s">
        <v>456</v>
      </c>
      <c r="W332" s="46">
        <v>0</v>
      </c>
      <c r="X332" s="46">
        <v>0</v>
      </c>
      <c r="Y332" s="34">
        <f t="shared" ref="Y332:Y343" si="293">((X332)/D332)*100</f>
        <v>0</v>
      </c>
      <c r="Z332" s="46">
        <v>0</v>
      </c>
      <c r="AA332" s="34">
        <f t="shared" ref="AA332:AA343" si="294">((Z332)/D332)*100</f>
        <v>0</v>
      </c>
      <c r="AB332" s="42"/>
      <c r="AC332" s="42"/>
      <c r="AD332" s="42"/>
      <c r="AE332" s="42"/>
      <c r="AF332" s="34"/>
      <c r="AG332" s="34"/>
      <c r="AH332" s="45">
        <v>0</v>
      </c>
      <c r="AI332" s="37" t="s">
        <v>456</v>
      </c>
      <c r="AJ332" s="45">
        <v>0</v>
      </c>
      <c r="AK332" s="37" t="s">
        <v>456</v>
      </c>
      <c r="AL332" s="45">
        <v>0</v>
      </c>
      <c r="AM332" s="37" t="s">
        <v>456</v>
      </c>
      <c r="AN332" s="45">
        <v>0</v>
      </c>
      <c r="AO332" s="37" t="s">
        <v>456</v>
      </c>
      <c r="AP332" s="45">
        <v>0</v>
      </c>
      <c r="AQ332" s="176">
        <f t="shared" si="289"/>
        <v>0</v>
      </c>
      <c r="AR332" s="45">
        <f t="shared" si="260"/>
        <v>0</v>
      </c>
      <c r="AS332" s="34">
        <f t="shared" ref="AS332:AS343" si="295">((AR332)/D332)*100</f>
        <v>0</v>
      </c>
      <c r="AT332" s="149">
        <v>0</v>
      </c>
      <c r="AU332" s="149">
        <v>0</v>
      </c>
      <c r="AV332" s="149">
        <v>0</v>
      </c>
      <c r="AW332" s="45">
        <f t="shared" si="261"/>
        <v>0</v>
      </c>
      <c r="AX332" s="45">
        <v>0</v>
      </c>
      <c r="AY332" s="45">
        <v>0</v>
      </c>
      <c r="AZ332" s="45">
        <v>0</v>
      </c>
      <c r="BA332" s="45">
        <v>0</v>
      </c>
      <c r="BB332" s="34">
        <f t="shared" ref="BB332:BB343" si="296">((BA332)/D332)*100</f>
        <v>0</v>
      </c>
      <c r="BC332" s="149">
        <v>0</v>
      </c>
      <c r="BD332" s="37" t="s">
        <v>456</v>
      </c>
      <c r="BE332" s="45">
        <f t="shared" si="262"/>
        <v>0</v>
      </c>
      <c r="BF332" s="45">
        <f t="shared" si="263"/>
        <v>0</v>
      </c>
      <c r="BG332" s="45">
        <f t="shared" si="264"/>
        <v>0</v>
      </c>
      <c r="BH332" s="46">
        <v>0</v>
      </c>
      <c r="BI332" s="46">
        <v>0</v>
      </c>
      <c r="BJ332" s="46">
        <v>0</v>
      </c>
      <c r="BK332" s="46">
        <v>0</v>
      </c>
      <c r="BL332" s="46">
        <v>0</v>
      </c>
      <c r="BM332" s="46">
        <v>0</v>
      </c>
      <c r="BN332" s="46">
        <v>0</v>
      </c>
      <c r="BO332" s="46">
        <v>0</v>
      </c>
      <c r="BP332" s="46">
        <v>0</v>
      </c>
      <c r="BQ332" s="45">
        <f t="shared" si="265"/>
        <v>0</v>
      </c>
      <c r="BR332" s="47">
        <f t="shared" ref="BR332:BR343" si="297">(BQ332/D332)*100</f>
        <v>0</v>
      </c>
      <c r="BS332" s="45">
        <f t="shared" si="266"/>
        <v>0</v>
      </c>
      <c r="BT332" s="45">
        <f t="shared" si="267"/>
        <v>0</v>
      </c>
      <c r="BU332" s="45">
        <f t="shared" si="268"/>
        <v>0</v>
      </c>
      <c r="BV332" s="45">
        <f t="shared" si="269"/>
        <v>0</v>
      </c>
      <c r="BW332" s="45">
        <v>0</v>
      </c>
      <c r="BX332" s="45">
        <v>0</v>
      </c>
      <c r="BY332" s="45">
        <f t="shared" si="270"/>
        <v>0</v>
      </c>
      <c r="BZ332" s="45">
        <v>0</v>
      </c>
      <c r="CA332" s="45">
        <v>0</v>
      </c>
      <c r="CB332" s="45">
        <f t="shared" si="271"/>
        <v>0</v>
      </c>
      <c r="CC332" s="45">
        <v>0</v>
      </c>
      <c r="CD332" s="45">
        <v>0</v>
      </c>
      <c r="CE332" s="45">
        <f t="shared" si="272"/>
        <v>0</v>
      </c>
      <c r="CF332" s="45">
        <v>0</v>
      </c>
      <c r="CG332" s="45">
        <v>0</v>
      </c>
      <c r="CH332" s="45">
        <v>0</v>
      </c>
      <c r="CI332" s="45">
        <v>0</v>
      </c>
      <c r="CJ332" s="48"/>
      <c r="CK332" s="48"/>
      <c r="CL332" s="45">
        <v>0</v>
      </c>
      <c r="CM332" s="45">
        <v>0</v>
      </c>
      <c r="CN332" s="45">
        <f t="shared" si="273"/>
        <v>0</v>
      </c>
      <c r="CO332" s="115" t="s">
        <v>456</v>
      </c>
      <c r="CP332" s="45">
        <f t="shared" si="274"/>
        <v>0</v>
      </c>
      <c r="CQ332" s="45">
        <f t="shared" si="275"/>
        <v>0</v>
      </c>
      <c r="CR332" s="45">
        <f t="shared" si="276"/>
        <v>0</v>
      </c>
      <c r="CS332" s="45">
        <v>0</v>
      </c>
      <c r="CT332" s="45">
        <v>0</v>
      </c>
      <c r="CU332" s="45">
        <v>0</v>
      </c>
      <c r="CV332" s="45">
        <v>0</v>
      </c>
      <c r="CW332" s="45">
        <v>0</v>
      </c>
      <c r="CX332" s="45">
        <v>0</v>
      </c>
      <c r="CY332" s="45">
        <f t="shared" si="277"/>
        <v>0</v>
      </c>
      <c r="CZ332" s="115" t="s">
        <v>456</v>
      </c>
      <c r="DA332" s="45">
        <v>0</v>
      </c>
      <c r="DB332" s="45">
        <f t="shared" si="278"/>
        <v>0</v>
      </c>
      <c r="DC332" s="37" t="s">
        <v>456</v>
      </c>
      <c r="DD332" s="45">
        <v>0</v>
      </c>
      <c r="DE332" s="45">
        <v>0</v>
      </c>
      <c r="DF332" s="45">
        <v>0</v>
      </c>
      <c r="DG332" s="45">
        <v>0</v>
      </c>
      <c r="DH332" s="48"/>
      <c r="DI332" s="48"/>
      <c r="DJ332" s="48"/>
      <c r="DK332" s="46">
        <v>0</v>
      </c>
      <c r="DL332" s="46">
        <v>0</v>
      </c>
      <c r="DM332" s="46">
        <v>0</v>
      </c>
      <c r="DN332" s="46">
        <v>0</v>
      </c>
    </row>
    <row r="333" spans="1:118" s="27" customFormat="1">
      <c r="A333" s="26" t="s">
        <v>437</v>
      </c>
      <c r="B333" s="26" t="s">
        <v>439</v>
      </c>
      <c r="C333" s="26" t="s">
        <v>33</v>
      </c>
      <c r="D333" s="46">
        <v>19</v>
      </c>
      <c r="E333" s="45">
        <f t="shared" si="283"/>
        <v>1</v>
      </c>
      <c r="F333" s="46">
        <v>1</v>
      </c>
      <c r="G333" s="34">
        <f>(F333/E333)*100</f>
        <v>100</v>
      </c>
      <c r="H333" s="46">
        <v>0</v>
      </c>
      <c r="I333" s="34">
        <f>(H333/E333)*100</f>
        <v>0</v>
      </c>
      <c r="J333" s="46">
        <v>1</v>
      </c>
      <c r="K333" s="34">
        <f t="shared" si="290"/>
        <v>5.2631578947368416</v>
      </c>
      <c r="L333" s="46">
        <v>16</v>
      </c>
      <c r="M333" s="46">
        <v>8</v>
      </c>
      <c r="N333" s="47">
        <f t="shared" si="291"/>
        <v>42.105263157894733</v>
      </c>
      <c r="O333" s="46">
        <v>3</v>
      </c>
      <c r="P333" s="46">
        <v>2</v>
      </c>
      <c r="Q333" s="34">
        <f t="shared" si="292"/>
        <v>10.526315789473683</v>
      </c>
      <c r="R333" s="46">
        <f t="shared" si="287"/>
        <v>0</v>
      </c>
      <c r="S333" s="46">
        <v>0</v>
      </c>
      <c r="T333" s="37" t="s">
        <v>456</v>
      </c>
      <c r="U333" s="46">
        <v>0</v>
      </c>
      <c r="V333" s="37" t="s">
        <v>456</v>
      </c>
      <c r="W333" s="46">
        <v>0</v>
      </c>
      <c r="X333" s="46">
        <v>0</v>
      </c>
      <c r="Y333" s="34">
        <f t="shared" si="293"/>
        <v>0</v>
      </c>
      <c r="Z333" s="46">
        <v>0</v>
      </c>
      <c r="AA333" s="34">
        <f t="shared" si="294"/>
        <v>0</v>
      </c>
      <c r="AB333" s="42">
        <v>33.97</v>
      </c>
      <c r="AC333" s="42"/>
      <c r="AD333" s="42">
        <v>1128.03</v>
      </c>
      <c r="AE333" s="42"/>
      <c r="AF333" s="34">
        <v>75.13</v>
      </c>
      <c r="AG333" s="34"/>
      <c r="AH333" s="45">
        <v>0</v>
      </c>
      <c r="AI333" s="37" t="s">
        <v>456</v>
      </c>
      <c r="AJ333" s="45">
        <v>0</v>
      </c>
      <c r="AK333" s="37" t="s">
        <v>456</v>
      </c>
      <c r="AL333" s="45">
        <v>0</v>
      </c>
      <c r="AM333" s="37" t="s">
        <v>456</v>
      </c>
      <c r="AN333" s="45">
        <v>0</v>
      </c>
      <c r="AO333" s="37" t="s">
        <v>456</v>
      </c>
      <c r="AP333" s="45">
        <v>0</v>
      </c>
      <c r="AQ333" s="175">
        <f t="shared" si="289"/>
        <v>0</v>
      </c>
      <c r="AR333" s="45">
        <f t="shared" si="260"/>
        <v>0</v>
      </c>
      <c r="AS333" s="34">
        <f t="shared" si="295"/>
        <v>0</v>
      </c>
      <c r="AT333" s="149">
        <v>0</v>
      </c>
      <c r="AU333" s="149">
        <v>0</v>
      </c>
      <c r="AV333" s="149">
        <v>0</v>
      </c>
      <c r="AW333" s="45">
        <f t="shared" si="261"/>
        <v>0</v>
      </c>
      <c r="AX333" s="45">
        <v>0</v>
      </c>
      <c r="AY333" s="45">
        <v>0</v>
      </c>
      <c r="AZ333" s="45">
        <v>0</v>
      </c>
      <c r="BA333" s="45">
        <v>0</v>
      </c>
      <c r="BB333" s="34">
        <f t="shared" si="296"/>
        <v>0</v>
      </c>
      <c r="BC333" s="149">
        <v>0</v>
      </c>
      <c r="BD333" s="37" t="s">
        <v>456</v>
      </c>
      <c r="BE333" s="45">
        <f t="shared" si="262"/>
        <v>0</v>
      </c>
      <c r="BF333" s="45">
        <f t="shared" si="263"/>
        <v>0</v>
      </c>
      <c r="BG333" s="45">
        <f t="shared" si="264"/>
        <v>0</v>
      </c>
      <c r="BH333" s="46">
        <v>0</v>
      </c>
      <c r="BI333" s="46">
        <v>0</v>
      </c>
      <c r="BJ333" s="46">
        <v>0</v>
      </c>
      <c r="BK333" s="46">
        <v>0</v>
      </c>
      <c r="BL333" s="46">
        <v>0</v>
      </c>
      <c r="BM333" s="46">
        <v>0</v>
      </c>
      <c r="BN333" s="46">
        <v>0</v>
      </c>
      <c r="BO333" s="46">
        <v>0</v>
      </c>
      <c r="BP333" s="46">
        <v>0</v>
      </c>
      <c r="BQ333" s="45">
        <f t="shared" si="265"/>
        <v>0</v>
      </c>
      <c r="BR333" s="47">
        <f t="shared" si="297"/>
        <v>0</v>
      </c>
      <c r="BS333" s="45">
        <f t="shared" si="266"/>
        <v>0</v>
      </c>
      <c r="BT333" s="45">
        <f t="shared" si="267"/>
        <v>0</v>
      </c>
      <c r="BU333" s="45">
        <f t="shared" si="268"/>
        <v>0</v>
      </c>
      <c r="BV333" s="45">
        <f t="shared" si="269"/>
        <v>0</v>
      </c>
      <c r="BW333" s="45">
        <v>0</v>
      </c>
      <c r="BX333" s="45">
        <v>0</v>
      </c>
      <c r="BY333" s="45">
        <f t="shared" si="270"/>
        <v>0</v>
      </c>
      <c r="BZ333" s="45">
        <v>0</v>
      </c>
      <c r="CA333" s="45">
        <v>0</v>
      </c>
      <c r="CB333" s="45">
        <f t="shared" si="271"/>
        <v>0</v>
      </c>
      <c r="CC333" s="45">
        <v>0</v>
      </c>
      <c r="CD333" s="45">
        <v>0</v>
      </c>
      <c r="CE333" s="45">
        <f t="shared" si="272"/>
        <v>0</v>
      </c>
      <c r="CF333" s="45">
        <v>0</v>
      </c>
      <c r="CG333" s="45">
        <v>0</v>
      </c>
      <c r="CH333" s="45">
        <v>0</v>
      </c>
      <c r="CI333" s="45">
        <v>0</v>
      </c>
      <c r="CJ333" s="48"/>
      <c r="CK333" s="48"/>
      <c r="CL333" s="45">
        <v>0</v>
      </c>
      <c r="CM333" s="45">
        <v>0</v>
      </c>
      <c r="CN333" s="45">
        <f t="shared" si="273"/>
        <v>0</v>
      </c>
      <c r="CO333" s="115" t="s">
        <v>456</v>
      </c>
      <c r="CP333" s="45">
        <f t="shared" si="274"/>
        <v>0</v>
      </c>
      <c r="CQ333" s="45">
        <f t="shared" si="275"/>
        <v>0</v>
      </c>
      <c r="CR333" s="45">
        <f t="shared" si="276"/>
        <v>0</v>
      </c>
      <c r="CS333" s="45">
        <v>0</v>
      </c>
      <c r="CT333" s="45">
        <v>0</v>
      </c>
      <c r="CU333" s="45">
        <v>0</v>
      </c>
      <c r="CV333" s="45">
        <v>0</v>
      </c>
      <c r="CW333" s="45">
        <v>0</v>
      </c>
      <c r="CX333" s="45">
        <v>0</v>
      </c>
      <c r="CY333" s="45">
        <f t="shared" si="277"/>
        <v>0</v>
      </c>
      <c r="CZ333" s="115" t="s">
        <v>456</v>
      </c>
      <c r="DA333" s="45">
        <v>1</v>
      </c>
      <c r="DB333" s="45">
        <f t="shared" si="278"/>
        <v>1</v>
      </c>
      <c r="DC333" s="34">
        <f>(DB333/DA333)*100</f>
        <v>100</v>
      </c>
      <c r="DD333" s="45">
        <v>0</v>
      </c>
      <c r="DE333" s="45">
        <v>0</v>
      </c>
      <c r="DF333" s="45">
        <v>1</v>
      </c>
      <c r="DG333" s="45">
        <v>0</v>
      </c>
      <c r="DH333" s="48">
        <v>408.57</v>
      </c>
      <c r="DI333" s="48">
        <v>408.57</v>
      </c>
      <c r="DJ333" s="48">
        <v>408.57</v>
      </c>
      <c r="DK333" s="46">
        <v>0</v>
      </c>
      <c r="DL333" s="46">
        <v>0</v>
      </c>
      <c r="DM333" s="46">
        <v>0</v>
      </c>
      <c r="DN333" s="46">
        <v>0</v>
      </c>
    </row>
    <row r="334" spans="1:118" s="27" customFormat="1">
      <c r="A334" s="26" t="s">
        <v>389</v>
      </c>
      <c r="B334" s="26" t="s">
        <v>391</v>
      </c>
      <c r="C334" s="26" t="s">
        <v>32</v>
      </c>
      <c r="D334" s="46">
        <v>31</v>
      </c>
      <c r="E334" s="45">
        <f t="shared" si="283"/>
        <v>2</v>
      </c>
      <c r="F334" s="26">
        <v>2</v>
      </c>
      <c r="G334" s="34">
        <f>(F334/E334)*100</f>
        <v>100</v>
      </c>
      <c r="H334" s="26">
        <v>0</v>
      </c>
      <c r="I334" s="34">
        <f>(H334/E334)*100</f>
        <v>0</v>
      </c>
      <c r="J334" s="26">
        <v>2</v>
      </c>
      <c r="K334" s="34">
        <f t="shared" si="290"/>
        <v>6.4516129032258061</v>
      </c>
      <c r="L334" s="26">
        <v>5</v>
      </c>
      <c r="M334" s="26">
        <v>3</v>
      </c>
      <c r="N334" s="47">
        <f t="shared" si="291"/>
        <v>9.67741935483871</v>
      </c>
      <c r="O334" s="26">
        <v>2</v>
      </c>
      <c r="P334" s="26">
        <v>1</v>
      </c>
      <c r="Q334" s="34">
        <f t="shared" si="292"/>
        <v>3.225806451612903</v>
      </c>
      <c r="R334" s="46">
        <f t="shared" si="287"/>
        <v>1</v>
      </c>
      <c r="S334" s="26">
        <v>1</v>
      </c>
      <c r="T334" s="34">
        <f>(S334/R334)*100</f>
        <v>100</v>
      </c>
      <c r="U334" s="26">
        <v>0</v>
      </c>
      <c r="V334" s="34">
        <f>(U334/R334)*100</f>
        <v>0</v>
      </c>
      <c r="W334" s="46">
        <v>0</v>
      </c>
      <c r="X334" s="26">
        <v>1</v>
      </c>
      <c r="Y334" s="34">
        <f t="shared" si="293"/>
        <v>3.225806451612903</v>
      </c>
      <c r="Z334" s="46">
        <v>0</v>
      </c>
      <c r="AA334" s="34">
        <f t="shared" si="294"/>
        <v>0</v>
      </c>
      <c r="AB334" s="120" t="s">
        <v>392</v>
      </c>
      <c r="AC334" s="120" t="s">
        <v>392</v>
      </c>
      <c r="AD334" s="120" t="s">
        <v>392</v>
      </c>
      <c r="AE334" s="120" t="s">
        <v>392</v>
      </c>
      <c r="AF334" s="37" t="s">
        <v>392</v>
      </c>
      <c r="AG334" s="37" t="s">
        <v>392</v>
      </c>
      <c r="AH334" s="169">
        <v>1</v>
      </c>
      <c r="AI334" s="34">
        <f>(AH334/S334)*100</f>
        <v>100</v>
      </c>
      <c r="AJ334" s="169">
        <v>0</v>
      </c>
      <c r="AK334" s="37" t="s">
        <v>456</v>
      </c>
      <c r="AL334" s="169">
        <v>1</v>
      </c>
      <c r="AM334" s="34">
        <f>(AL334/X334)*100</f>
        <v>100</v>
      </c>
      <c r="AN334" s="169">
        <v>0</v>
      </c>
      <c r="AO334" s="37" t="s">
        <v>456</v>
      </c>
      <c r="AP334" s="45">
        <v>3</v>
      </c>
      <c r="AQ334" s="175">
        <f t="shared" si="289"/>
        <v>9.67741935483871</v>
      </c>
      <c r="AR334" s="45">
        <f t="shared" si="260"/>
        <v>0</v>
      </c>
      <c r="AS334" s="34">
        <f t="shared" si="295"/>
        <v>0</v>
      </c>
      <c r="AT334" s="149">
        <v>0</v>
      </c>
      <c r="AU334" s="149">
        <v>0</v>
      </c>
      <c r="AV334" s="149">
        <v>0</v>
      </c>
      <c r="AW334" s="45">
        <f t="shared" si="261"/>
        <v>0</v>
      </c>
      <c r="AX334" s="45">
        <v>0</v>
      </c>
      <c r="AY334" s="45">
        <v>0</v>
      </c>
      <c r="AZ334" s="45">
        <v>0</v>
      </c>
      <c r="BA334" s="45">
        <v>0</v>
      </c>
      <c r="BB334" s="34">
        <f t="shared" si="296"/>
        <v>0</v>
      </c>
      <c r="BC334" s="149">
        <v>0</v>
      </c>
      <c r="BD334" s="37" t="s">
        <v>456</v>
      </c>
      <c r="BE334" s="45">
        <f t="shared" si="262"/>
        <v>0</v>
      </c>
      <c r="BF334" s="45">
        <f t="shared" si="263"/>
        <v>0</v>
      </c>
      <c r="BG334" s="45">
        <f t="shared" si="264"/>
        <v>0</v>
      </c>
      <c r="BH334" s="46">
        <v>0</v>
      </c>
      <c r="BI334" s="46">
        <v>0</v>
      </c>
      <c r="BJ334" s="46">
        <v>0</v>
      </c>
      <c r="BK334" s="46">
        <v>0</v>
      </c>
      <c r="BL334" s="46">
        <v>0</v>
      </c>
      <c r="BM334" s="46">
        <v>0</v>
      </c>
      <c r="BN334" s="46">
        <v>0</v>
      </c>
      <c r="BO334" s="46">
        <v>0</v>
      </c>
      <c r="BP334" s="46">
        <v>0</v>
      </c>
      <c r="BQ334" s="45">
        <f t="shared" si="265"/>
        <v>0</v>
      </c>
      <c r="BR334" s="47">
        <f t="shared" si="297"/>
        <v>0</v>
      </c>
      <c r="BS334" s="45">
        <f t="shared" si="266"/>
        <v>0</v>
      </c>
      <c r="BT334" s="45">
        <f t="shared" si="267"/>
        <v>0</v>
      </c>
      <c r="BU334" s="45">
        <f t="shared" si="268"/>
        <v>0</v>
      </c>
      <c r="BV334" s="45">
        <f t="shared" si="269"/>
        <v>0</v>
      </c>
      <c r="BW334" s="45">
        <v>0</v>
      </c>
      <c r="BX334" s="45">
        <v>0</v>
      </c>
      <c r="BY334" s="45">
        <f t="shared" si="270"/>
        <v>0</v>
      </c>
      <c r="BZ334" s="45">
        <v>0</v>
      </c>
      <c r="CA334" s="45">
        <v>0</v>
      </c>
      <c r="CB334" s="45">
        <f t="shared" si="271"/>
        <v>0</v>
      </c>
      <c r="CC334" s="45">
        <v>0</v>
      </c>
      <c r="CD334" s="45">
        <v>0</v>
      </c>
      <c r="CE334" s="45">
        <f t="shared" si="272"/>
        <v>0</v>
      </c>
      <c r="CF334" s="45">
        <v>0</v>
      </c>
      <c r="CG334" s="45">
        <v>0</v>
      </c>
      <c r="CH334" s="45">
        <v>0</v>
      </c>
      <c r="CI334" s="45">
        <v>0</v>
      </c>
      <c r="CJ334" s="48"/>
      <c r="CK334" s="48"/>
      <c r="CL334" s="45">
        <v>0</v>
      </c>
      <c r="CM334" s="45">
        <v>0</v>
      </c>
      <c r="CN334" s="45">
        <f t="shared" si="273"/>
        <v>0</v>
      </c>
      <c r="CO334" s="115" t="s">
        <v>456</v>
      </c>
      <c r="CP334" s="45">
        <f t="shared" si="274"/>
        <v>0</v>
      </c>
      <c r="CQ334" s="45">
        <f t="shared" si="275"/>
        <v>0</v>
      </c>
      <c r="CR334" s="45">
        <f t="shared" si="276"/>
        <v>0</v>
      </c>
      <c r="CS334" s="45">
        <v>0</v>
      </c>
      <c r="CT334" s="45">
        <v>0</v>
      </c>
      <c r="CU334" s="45">
        <v>0</v>
      </c>
      <c r="CV334" s="45">
        <v>0</v>
      </c>
      <c r="CW334" s="45">
        <v>0</v>
      </c>
      <c r="CX334" s="45">
        <v>0</v>
      </c>
      <c r="CY334" s="45">
        <f t="shared" si="277"/>
        <v>0</v>
      </c>
      <c r="CZ334" s="115" t="s">
        <v>456</v>
      </c>
      <c r="DA334" s="45">
        <v>0</v>
      </c>
      <c r="DB334" s="45">
        <f t="shared" si="278"/>
        <v>0</v>
      </c>
      <c r="DC334" s="37" t="s">
        <v>456</v>
      </c>
      <c r="DD334" s="45">
        <v>0</v>
      </c>
      <c r="DE334" s="45">
        <v>0</v>
      </c>
      <c r="DF334" s="45">
        <v>0</v>
      </c>
      <c r="DG334" s="45">
        <v>0</v>
      </c>
      <c r="DH334" s="48"/>
      <c r="DI334" s="48"/>
      <c r="DJ334" s="48"/>
      <c r="DK334" s="46">
        <v>0</v>
      </c>
      <c r="DL334" s="46" t="s">
        <v>392</v>
      </c>
      <c r="DM334" s="46" t="s">
        <v>392</v>
      </c>
      <c r="DN334" s="46">
        <v>1</v>
      </c>
    </row>
    <row r="335" spans="1:118" s="27" customFormat="1">
      <c r="A335" s="26" t="s">
        <v>438</v>
      </c>
      <c r="B335" s="26" t="s">
        <v>439</v>
      </c>
      <c r="C335" s="26" t="s">
        <v>33</v>
      </c>
      <c r="D335" s="46">
        <v>12</v>
      </c>
      <c r="E335" s="45">
        <f t="shared" si="283"/>
        <v>0</v>
      </c>
      <c r="F335" s="46">
        <v>0</v>
      </c>
      <c r="G335" s="37" t="s">
        <v>456</v>
      </c>
      <c r="H335" s="46">
        <v>0</v>
      </c>
      <c r="I335" s="37" t="s">
        <v>456</v>
      </c>
      <c r="J335" s="46">
        <v>0</v>
      </c>
      <c r="K335" s="34">
        <f t="shared" si="290"/>
        <v>0</v>
      </c>
      <c r="L335" s="46">
        <v>1</v>
      </c>
      <c r="M335" s="46">
        <v>1</v>
      </c>
      <c r="N335" s="47">
        <f t="shared" si="291"/>
        <v>8.3333333333333321</v>
      </c>
      <c r="O335" s="46">
        <v>1</v>
      </c>
      <c r="P335" s="46">
        <v>1</v>
      </c>
      <c r="Q335" s="34">
        <f t="shared" si="292"/>
        <v>8.3333333333333321</v>
      </c>
      <c r="R335" s="46">
        <f t="shared" si="287"/>
        <v>0</v>
      </c>
      <c r="S335" s="46">
        <v>0</v>
      </c>
      <c r="T335" s="37" t="s">
        <v>456</v>
      </c>
      <c r="U335" s="46">
        <v>0</v>
      </c>
      <c r="V335" s="37" t="s">
        <v>456</v>
      </c>
      <c r="W335" s="46">
        <v>0</v>
      </c>
      <c r="X335" s="46">
        <v>0</v>
      </c>
      <c r="Y335" s="34">
        <f t="shared" si="293"/>
        <v>0</v>
      </c>
      <c r="Z335" s="46">
        <v>0</v>
      </c>
      <c r="AA335" s="34">
        <f t="shared" si="294"/>
        <v>0</v>
      </c>
      <c r="AB335" s="42"/>
      <c r="AC335" s="42"/>
      <c r="AD335" s="42"/>
      <c r="AE335" s="42"/>
      <c r="AF335" s="34"/>
      <c r="AG335" s="34"/>
      <c r="AH335" s="45">
        <v>0</v>
      </c>
      <c r="AI335" s="37" t="s">
        <v>456</v>
      </c>
      <c r="AJ335" s="45">
        <v>0</v>
      </c>
      <c r="AK335" s="37" t="s">
        <v>456</v>
      </c>
      <c r="AL335" s="45">
        <v>0</v>
      </c>
      <c r="AM335" s="37" t="s">
        <v>456</v>
      </c>
      <c r="AN335" s="45">
        <v>0</v>
      </c>
      <c r="AO335" s="37" t="s">
        <v>456</v>
      </c>
      <c r="AP335" s="45">
        <v>1</v>
      </c>
      <c r="AQ335" s="175">
        <f t="shared" si="289"/>
        <v>8.3333333333333321</v>
      </c>
      <c r="AR335" s="45">
        <f t="shared" si="260"/>
        <v>0</v>
      </c>
      <c r="AS335" s="34">
        <f t="shared" si="295"/>
        <v>0</v>
      </c>
      <c r="AT335" s="149">
        <v>0</v>
      </c>
      <c r="AU335" s="149">
        <v>0</v>
      </c>
      <c r="AV335" s="149">
        <v>0</v>
      </c>
      <c r="AW335" s="45">
        <f t="shared" si="261"/>
        <v>0</v>
      </c>
      <c r="AX335" s="45">
        <v>0</v>
      </c>
      <c r="AY335" s="45">
        <v>0</v>
      </c>
      <c r="AZ335" s="45">
        <v>0</v>
      </c>
      <c r="BA335" s="45">
        <v>0</v>
      </c>
      <c r="BB335" s="34">
        <f t="shared" si="296"/>
        <v>0</v>
      </c>
      <c r="BC335" s="149">
        <v>0</v>
      </c>
      <c r="BD335" s="37" t="s">
        <v>456</v>
      </c>
      <c r="BE335" s="45">
        <f t="shared" si="262"/>
        <v>0</v>
      </c>
      <c r="BF335" s="45">
        <f t="shared" si="263"/>
        <v>0</v>
      </c>
      <c r="BG335" s="45">
        <f t="shared" si="264"/>
        <v>0</v>
      </c>
      <c r="BH335" s="46">
        <v>0</v>
      </c>
      <c r="BI335" s="46">
        <v>0</v>
      </c>
      <c r="BJ335" s="46">
        <v>0</v>
      </c>
      <c r="BK335" s="46">
        <v>0</v>
      </c>
      <c r="BL335" s="46">
        <v>0</v>
      </c>
      <c r="BM335" s="46">
        <v>0</v>
      </c>
      <c r="BN335" s="46">
        <v>0</v>
      </c>
      <c r="BO335" s="46">
        <v>0</v>
      </c>
      <c r="BP335" s="46">
        <v>0</v>
      </c>
      <c r="BQ335" s="45">
        <f t="shared" si="265"/>
        <v>0</v>
      </c>
      <c r="BR335" s="47">
        <f t="shared" si="297"/>
        <v>0</v>
      </c>
      <c r="BS335" s="45">
        <f t="shared" si="266"/>
        <v>0</v>
      </c>
      <c r="BT335" s="45">
        <f t="shared" si="267"/>
        <v>0</v>
      </c>
      <c r="BU335" s="45">
        <f t="shared" si="268"/>
        <v>0</v>
      </c>
      <c r="BV335" s="45">
        <f t="shared" si="269"/>
        <v>0</v>
      </c>
      <c r="BW335" s="45">
        <v>0</v>
      </c>
      <c r="BX335" s="45">
        <v>0</v>
      </c>
      <c r="BY335" s="45">
        <f t="shared" si="270"/>
        <v>0</v>
      </c>
      <c r="BZ335" s="45">
        <v>0</v>
      </c>
      <c r="CA335" s="45">
        <v>0</v>
      </c>
      <c r="CB335" s="45">
        <f t="shared" si="271"/>
        <v>0</v>
      </c>
      <c r="CC335" s="45">
        <v>0</v>
      </c>
      <c r="CD335" s="45">
        <v>0</v>
      </c>
      <c r="CE335" s="45">
        <f t="shared" si="272"/>
        <v>0</v>
      </c>
      <c r="CF335" s="45">
        <v>0</v>
      </c>
      <c r="CG335" s="45">
        <v>0</v>
      </c>
      <c r="CH335" s="45">
        <v>0</v>
      </c>
      <c r="CI335" s="45">
        <v>0</v>
      </c>
      <c r="CJ335" s="48"/>
      <c r="CK335" s="48"/>
      <c r="CL335" s="45">
        <v>0</v>
      </c>
      <c r="CM335" s="45">
        <v>0</v>
      </c>
      <c r="CN335" s="45">
        <f t="shared" si="273"/>
        <v>0</v>
      </c>
      <c r="CO335" s="115" t="s">
        <v>456</v>
      </c>
      <c r="CP335" s="45">
        <f t="shared" si="274"/>
        <v>0</v>
      </c>
      <c r="CQ335" s="45">
        <f t="shared" si="275"/>
        <v>0</v>
      </c>
      <c r="CR335" s="45">
        <f t="shared" si="276"/>
        <v>0</v>
      </c>
      <c r="CS335" s="45">
        <v>0</v>
      </c>
      <c r="CT335" s="45">
        <v>0</v>
      </c>
      <c r="CU335" s="45">
        <v>0</v>
      </c>
      <c r="CV335" s="45">
        <v>0</v>
      </c>
      <c r="CW335" s="45">
        <v>0</v>
      </c>
      <c r="CX335" s="45">
        <v>0</v>
      </c>
      <c r="CY335" s="45">
        <f t="shared" si="277"/>
        <v>0</v>
      </c>
      <c r="CZ335" s="115" t="s">
        <v>456</v>
      </c>
      <c r="DA335" s="45">
        <v>0</v>
      </c>
      <c r="DB335" s="45">
        <f t="shared" si="278"/>
        <v>0</v>
      </c>
      <c r="DC335" s="37" t="s">
        <v>456</v>
      </c>
      <c r="DD335" s="45">
        <v>0</v>
      </c>
      <c r="DE335" s="45">
        <v>0</v>
      </c>
      <c r="DF335" s="45">
        <v>0</v>
      </c>
      <c r="DG335" s="45">
        <v>0</v>
      </c>
      <c r="DH335" s="48"/>
      <c r="DI335" s="48"/>
      <c r="DJ335" s="48"/>
      <c r="DK335" s="46">
        <v>0</v>
      </c>
      <c r="DL335" s="46">
        <v>1</v>
      </c>
      <c r="DM335" s="46">
        <v>0</v>
      </c>
      <c r="DN335" s="46">
        <v>0</v>
      </c>
    </row>
    <row r="336" spans="1:118" s="27" customFormat="1">
      <c r="A336" s="26" t="s">
        <v>390</v>
      </c>
      <c r="B336" s="26" t="s">
        <v>391</v>
      </c>
      <c r="C336" s="26" t="s">
        <v>19</v>
      </c>
      <c r="D336" s="46">
        <v>111</v>
      </c>
      <c r="E336" s="45">
        <f t="shared" si="283"/>
        <v>3</v>
      </c>
      <c r="F336" s="26">
        <v>3</v>
      </c>
      <c r="G336" s="34">
        <f t="shared" ref="G336:G343" si="298">(F336/E336)*100</f>
        <v>100</v>
      </c>
      <c r="H336" s="26">
        <v>0</v>
      </c>
      <c r="I336" s="34">
        <f t="shared" ref="I336:I343" si="299">(H336/E336)*100</f>
        <v>0</v>
      </c>
      <c r="J336" s="26">
        <v>3</v>
      </c>
      <c r="K336" s="34">
        <f t="shared" si="290"/>
        <v>2.7027027027027026</v>
      </c>
      <c r="L336" s="26">
        <v>14</v>
      </c>
      <c r="M336" s="26">
        <v>12</v>
      </c>
      <c r="N336" s="47">
        <f t="shared" si="291"/>
        <v>10.810810810810811</v>
      </c>
      <c r="O336" s="26">
        <v>1</v>
      </c>
      <c r="P336" s="26">
        <v>1</v>
      </c>
      <c r="Q336" s="34">
        <f t="shared" si="292"/>
        <v>0.90090090090090091</v>
      </c>
      <c r="R336" s="46">
        <f t="shared" si="287"/>
        <v>4</v>
      </c>
      <c r="S336" s="26">
        <v>4</v>
      </c>
      <c r="T336" s="34">
        <f t="shared" ref="T336:T343" si="300">(S336/R336)*100</f>
        <v>100</v>
      </c>
      <c r="U336" s="26">
        <v>0</v>
      </c>
      <c r="V336" s="34">
        <f t="shared" ref="V336:V343" si="301">(U336/R336)*100</f>
        <v>0</v>
      </c>
      <c r="W336" s="46">
        <v>0</v>
      </c>
      <c r="X336" s="26">
        <v>4</v>
      </c>
      <c r="Y336" s="34">
        <f t="shared" si="293"/>
        <v>3.6036036036036037</v>
      </c>
      <c r="Z336" s="46">
        <v>0</v>
      </c>
      <c r="AA336" s="34">
        <f t="shared" si="294"/>
        <v>0</v>
      </c>
      <c r="AB336" s="120" t="s">
        <v>392</v>
      </c>
      <c r="AC336" s="120" t="s">
        <v>392</v>
      </c>
      <c r="AD336" s="120" t="s">
        <v>392</v>
      </c>
      <c r="AE336" s="120" t="s">
        <v>392</v>
      </c>
      <c r="AF336" s="37" t="s">
        <v>392</v>
      </c>
      <c r="AG336" s="37" t="s">
        <v>392</v>
      </c>
      <c r="AH336" s="169">
        <v>1</v>
      </c>
      <c r="AI336" s="34">
        <f t="shared" ref="AI336:AI343" si="302">(AH336/S336)*100</f>
        <v>25</v>
      </c>
      <c r="AJ336" s="169">
        <v>0</v>
      </c>
      <c r="AK336" s="37" t="s">
        <v>456</v>
      </c>
      <c r="AL336" s="169">
        <v>1</v>
      </c>
      <c r="AM336" s="34">
        <f t="shared" ref="AM336:AM343" si="303">(AL336/X336)*100</f>
        <v>25</v>
      </c>
      <c r="AN336" s="169">
        <v>0</v>
      </c>
      <c r="AO336" s="37" t="s">
        <v>456</v>
      </c>
      <c r="AP336" s="45">
        <v>0</v>
      </c>
      <c r="AQ336" s="175">
        <f t="shared" si="289"/>
        <v>0</v>
      </c>
      <c r="AR336" s="45">
        <f t="shared" si="260"/>
        <v>0</v>
      </c>
      <c r="AS336" s="34">
        <f t="shared" si="295"/>
        <v>0</v>
      </c>
      <c r="AT336" s="149">
        <v>0</v>
      </c>
      <c r="AU336" s="149">
        <v>0</v>
      </c>
      <c r="AV336" s="149">
        <v>0</v>
      </c>
      <c r="AW336" s="45">
        <f t="shared" si="261"/>
        <v>0</v>
      </c>
      <c r="AX336" s="45">
        <v>0</v>
      </c>
      <c r="AY336" s="45">
        <v>0</v>
      </c>
      <c r="AZ336" s="45">
        <v>0</v>
      </c>
      <c r="BA336" s="45">
        <v>0</v>
      </c>
      <c r="BB336" s="34">
        <f t="shared" si="296"/>
        <v>0</v>
      </c>
      <c r="BC336" s="149">
        <v>0</v>
      </c>
      <c r="BD336" s="37" t="s">
        <v>456</v>
      </c>
      <c r="BE336" s="45">
        <f t="shared" si="262"/>
        <v>0</v>
      </c>
      <c r="BF336" s="45">
        <f t="shared" si="263"/>
        <v>0</v>
      </c>
      <c r="BG336" s="45">
        <f t="shared" si="264"/>
        <v>0</v>
      </c>
      <c r="BH336" s="46">
        <v>0</v>
      </c>
      <c r="BI336" s="46">
        <v>0</v>
      </c>
      <c r="BJ336" s="46">
        <v>0</v>
      </c>
      <c r="BK336" s="46">
        <v>0</v>
      </c>
      <c r="BL336" s="46">
        <v>0</v>
      </c>
      <c r="BM336" s="46">
        <v>0</v>
      </c>
      <c r="BN336" s="46">
        <v>0</v>
      </c>
      <c r="BO336" s="46">
        <v>0</v>
      </c>
      <c r="BP336" s="46">
        <v>0</v>
      </c>
      <c r="BQ336" s="45">
        <f t="shared" si="265"/>
        <v>0</v>
      </c>
      <c r="BR336" s="47">
        <f t="shared" si="297"/>
        <v>0</v>
      </c>
      <c r="BS336" s="45">
        <f t="shared" si="266"/>
        <v>0</v>
      </c>
      <c r="BT336" s="45">
        <f t="shared" si="267"/>
        <v>0</v>
      </c>
      <c r="BU336" s="45">
        <f t="shared" si="268"/>
        <v>0</v>
      </c>
      <c r="BV336" s="45">
        <f t="shared" si="269"/>
        <v>0</v>
      </c>
      <c r="BW336" s="45">
        <v>0</v>
      </c>
      <c r="BX336" s="45">
        <v>0</v>
      </c>
      <c r="BY336" s="45">
        <f t="shared" si="270"/>
        <v>0</v>
      </c>
      <c r="BZ336" s="45">
        <v>0</v>
      </c>
      <c r="CA336" s="45">
        <v>0</v>
      </c>
      <c r="CB336" s="45">
        <f t="shared" si="271"/>
        <v>0</v>
      </c>
      <c r="CC336" s="45">
        <v>0</v>
      </c>
      <c r="CD336" s="45">
        <v>0</v>
      </c>
      <c r="CE336" s="45">
        <f t="shared" si="272"/>
        <v>0</v>
      </c>
      <c r="CF336" s="45">
        <v>0</v>
      </c>
      <c r="CG336" s="45">
        <v>0</v>
      </c>
      <c r="CH336" s="45">
        <v>0</v>
      </c>
      <c r="CI336" s="45">
        <v>0</v>
      </c>
      <c r="CJ336" s="48"/>
      <c r="CK336" s="48"/>
      <c r="CL336" s="45">
        <v>0</v>
      </c>
      <c r="CM336" s="45">
        <v>0</v>
      </c>
      <c r="CN336" s="45">
        <f t="shared" si="273"/>
        <v>0</v>
      </c>
      <c r="CO336" s="115" t="s">
        <v>456</v>
      </c>
      <c r="CP336" s="45">
        <f t="shared" si="274"/>
        <v>0</v>
      </c>
      <c r="CQ336" s="45">
        <f t="shared" si="275"/>
        <v>0</v>
      </c>
      <c r="CR336" s="45">
        <f t="shared" si="276"/>
        <v>0</v>
      </c>
      <c r="CS336" s="45">
        <v>0</v>
      </c>
      <c r="CT336" s="45">
        <v>0</v>
      </c>
      <c r="CU336" s="45">
        <v>0</v>
      </c>
      <c r="CV336" s="45">
        <v>0</v>
      </c>
      <c r="CW336" s="45">
        <v>0</v>
      </c>
      <c r="CX336" s="45">
        <v>0</v>
      </c>
      <c r="CY336" s="45">
        <f t="shared" si="277"/>
        <v>0</v>
      </c>
      <c r="CZ336" s="115" t="s">
        <v>456</v>
      </c>
      <c r="DA336" s="45">
        <v>0</v>
      </c>
      <c r="DB336" s="45">
        <f t="shared" si="278"/>
        <v>0</v>
      </c>
      <c r="DC336" s="37" t="s">
        <v>456</v>
      </c>
      <c r="DD336" s="45">
        <v>0</v>
      </c>
      <c r="DE336" s="45">
        <v>0</v>
      </c>
      <c r="DF336" s="45">
        <v>0</v>
      </c>
      <c r="DG336" s="45">
        <v>0</v>
      </c>
      <c r="DH336" s="48"/>
      <c r="DI336" s="48"/>
      <c r="DJ336" s="48"/>
      <c r="DK336" s="46">
        <v>0</v>
      </c>
      <c r="DL336" s="46" t="s">
        <v>392</v>
      </c>
      <c r="DM336" s="46" t="s">
        <v>392</v>
      </c>
      <c r="DN336" s="46">
        <v>4</v>
      </c>
    </row>
    <row r="337" spans="1:118" s="27" customFormat="1">
      <c r="A337" s="121" t="s">
        <v>215</v>
      </c>
      <c r="B337" s="121" t="s">
        <v>216</v>
      </c>
      <c r="C337" s="121" t="s">
        <v>31</v>
      </c>
      <c r="D337" s="135">
        <v>23</v>
      </c>
      <c r="E337" s="134">
        <f t="shared" si="283"/>
        <v>2</v>
      </c>
      <c r="F337" s="135">
        <v>2</v>
      </c>
      <c r="G337" s="124">
        <f t="shared" si="298"/>
        <v>100</v>
      </c>
      <c r="H337" s="135">
        <v>0</v>
      </c>
      <c r="I337" s="124">
        <f t="shared" si="299"/>
        <v>0</v>
      </c>
      <c r="J337" s="135">
        <v>1</v>
      </c>
      <c r="K337" s="124">
        <f t="shared" si="290"/>
        <v>4.3478260869565215</v>
      </c>
      <c r="L337" s="135">
        <v>16</v>
      </c>
      <c r="M337" s="135">
        <v>9</v>
      </c>
      <c r="N337" s="136">
        <f t="shared" si="291"/>
        <v>39.130434782608695</v>
      </c>
      <c r="O337" s="135">
        <v>6</v>
      </c>
      <c r="P337" s="135">
        <v>3</v>
      </c>
      <c r="Q337" s="124">
        <f t="shared" si="292"/>
        <v>13.043478260869565</v>
      </c>
      <c r="R337" s="135">
        <f t="shared" si="287"/>
        <v>1</v>
      </c>
      <c r="S337" s="135">
        <v>1</v>
      </c>
      <c r="T337" s="124">
        <f t="shared" si="300"/>
        <v>100</v>
      </c>
      <c r="U337" s="135">
        <v>0</v>
      </c>
      <c r="V337" s="124">
        <f t="shared" si="301"/>
        <v>0</v>
      </c>
      <c r="W337" s="135">
        <v>1</v>
      </c>
      <c r="X337" s="135">
        <v>1</v>
      </c>
      <c r="Y337" s="124">
        <f t="shared" si="293"/>
        <v>4.3478260869565215</v>
      </c>
      <c r="Z337" s="135">
        <v>1</v>
      </c>
      <c r="AA337" s="124">
        <f t="shared" si="294"/>
        <v>4.3478260869565215</v>
      </c>
      <c r="AB337" s="130">
        <v>73.83</v>
      </c>
      <c r="AC337" s="130">
        <v>99.02</v>
      </c>
      <c r="AD337" s="130">
        <v>221.49</v>
      </c>
      <c r="AE337" s="130">
        <v>2673.47</v>
      </c>
      <c r="AF337" s="124">
        <v>3</v>
      </c>
      <c r="AG337" s="124">
        <v>27</v>
      </c>
      <c r="AH337" s="134">
        <v>0</v>
      </c>
      <c r="AI337" s="124">
        <f t="shared" si="302"/>
        <v>0</v>
      </c>
      <c r="AJ337" s="134">
        <v>1</v>
      </c>
      <c r="AK337" s="124">
        <f t="shared" ref="AK337:AK343" si="304">(AJ337/W337)*100</f>
        <v>100</v>
      </c>
      <c r="AL337" s="134">
        <v>0</v>
      </c>
      <c r="AM337" s="124">
        <f t="shared" si="303"/>
        <v>0</v>
      </c>
      <c r="AN337" s="134">
        <v>1</v>
      </c>
      <c r="AO337" s="124">
        <f t="shared" ref="AO337:AO343" si="305">(AN337/Z337)*100</f>
        <v>100</v>
      </c>
      <c r="AP337" s="134">
        <v>0</v>
      </c>
      <c r="AQ337" s="177">
        <f t="shared" si="289"/>
        <v>0</v>
      </c>
      <c r="AR337" s="134">
        <f t="shared" si="260"/>
        <v>0</v>
      </c>
      <c r="AS337" s="124">
        <f t="shared" si="295"/>
        <v>0</v>
      </c>
      <c r="AT337" s="151">
        <v>0</v>
      </c>
      <c r="AU337" s="151">
        <v>0</v>
      </c>
      <c r="AV337" s="151">
        <v>0</v>
      </c>
      <c r="AW337" s="134">
        <f t="shared" si="261"/>
        <v>0</v>
      </c>
      <c r="AX337" s="134">
        <v>0</v>
      </c>
      <c r="AY337" s="134">
        <v>0</v>
      </c>
      <c r="AZ337" s="134">
        <v>0</v>
      </c>
      <c r="BA337" s="134">
        <v>0</v>
      </c>
      <c r="BB337" s="124">
        <f t="shared" si="296"/>
        <v>0</v>
      </c>
      <c r="BC337" s="151">
        <v>0</v>
      </c>
      <c r="BD337" s="171" t="s">
        <v>456</v>
      </c>
      <c r="BE337" s="134">
        <f t="shared" si="262"/>
        <v>0</v>
      </c>
      <c r="BF337" s="134">
        <f t="shared" si="263"/>
        <v>0</v>
      </c>
      <c r="BG337" s="134">
        <f t="shared" si="264"/>
        <v>0</v>
      </c>
      <c r="BH337" s="135">
        <v>0</v>
      </c>
      <c r="BI337" s="135">
        <v>0</v>
      </c>
      <c r="BJ337" s="135">
        <v>0</v>
      </c>
      <c r="BK337" s="135">
        <v>0</v>
      </c>
      <c r="BL337" s="135">
        <v>0</v>
      </c>
      <c r="BM337" s="135">
        <v>0</v>
      </c>
      <c r="BN337" s="135">
        <v>0</v>
      </c>
      <c r="BO337" s="135">
        <v>0</v>
      </c>
      <c r="BP337" s="135">
        <v>0</v>
      </c>
      <c r="BQ337" s="134">
        <f t="shared" si="265"/>
        <v>0</v>
      </c>
      <c r="BR337" s="136">
        <f t="shared" si="297"/>
        <v>0</v>
      </c>
      <c r="BS337" s="134">
        <f t="shared" si="266"/>
        <v>0</v>
      </c>
      <c r="BT337" s="134">
        <f t="shared" si="267"/>
        <v>0</v>
      </c>
      <c r="BU337" s="134">
        <f t="shared" si="268"/>
        <v>0</v>
      </c>
      <c r="BV337" s="134">
        <f t="shared" si="269"/>
        <v>0</v>
      </c>
      <c r="BW337" s="134">
        <v>0</v>
      </c>
      <c r="BX337" s="134">
        <v>0</v>
      </c>
      <c r="BY337" s="134">
        <f t="shared" si="270"/>
        <v>0</v>
      </c>
      <c r="BZ337" s="134">
        <v>0</v>
      </c>
      <c r="CA337" s="134">
        <v>0</v>
      </c>
      <c r="CB337" s="134">
        <f t="shared" si="271"/>
        <v>0</v>
      </c>
      <c r="CC337" s="134">
        <v>0</v>
      </c>
      <c r="CD337" s="134">
        <v>0</v>
      </c>
      <c r="CE337" s="134">
        <f t="shared" si="272"/>
        <v>0</v>
      </c>
      <c r="CF337" s="134">
        <v>0</v>
      </c>
      <c r="CG337" s="134">
        <v>0</v>
      </c>
      <c r="CH337" s="134">
        <v>0</v>
      </c>
      <c r="CI337" s="134">
        <v>0</v>
      </c>
      <c r="CJ337" s="137"/>
      <c r="CK337" s="137"/>
      <c r="CL337" s="134">
        <v>0</v>
      </c>
      <c r="CM337" s="134">
        <v>0</v>
      </c>
      <c r="CN337" s="134">
        <f t="shared" si="273"/>
        <v>0</v>
      </c>
      <c r="CO337" s="115" t="s">
        <v>456</v>
      </c>
      <c r="CP337" s="134">
        <f t="shared" si="274"/>
        <v>0</v>
      </c>
      <c r="CQ337" s="134">
        <f t="shared" si="275"/>
        <v>0</v>
      </c>
      <c r="CR337" s="134">
        <f t="shared" si="276"/>
        <v>0</v>
      </c>
      <c r="CS337" s="134">
        <v>0</v>
      </c>
      <c r="CT337" s="134">
        <v>0</v>
      </c>
      <c r="CU337" s="134">
        <v>0</v>
      </c>
      <c r="CV337" s="134">
        <v>0</v>
      </c>
      <c r="CW337" s="134">
        <v>0</v>
      </c>
      <c r="CX337" s="134">
        <v>0</v>
      </c>
      <c r="CY337" s="134">
        <f t="shared" si="277"/>
        <v>0</v>
      </c>
      <c r="CZ337" s="172" t="s">
        <v>456</v>
      </c>
      <c r="DA337" s="134">
        <v>0</v>
      </c>
      <c r="DB337" s="134">
        <f t="shared" si="278"/>
        <v>0</v>
      </c>
      <c r="DC337" s="171" t="s">
        <v>456</v>
      </c>
      <c r="DD337" s="134">
        <v>0</v>
      </c>
      <c r="DE337" s="134">
        <v>0</v>
      </c>
      <c r="DF337" s="134">
        <v>0</v>
      </c>
      <c r="DG337" s="134">
        <v>0</v>
      </c>
      <c r="DH337" s="137"/>
      <c r="DI337" s="137"/>
      <c r="DJ337" s="137"/>
      <c r="DK337" s="135">
        <v>0</v>
      </c>
      <c r="DL337" s="135">
        <v>0</v>
      </c>
      <c r="DM337" s="135">
        <v>0</v>
      </c>
      <c r="DN337" s="135">
        <v>0</v>
      </c>
    </row>
    <row r="338" spans="1:118" s="162" customFormat="1">
      <c r="C338" s="184" t="s">
        <v>30</v>
      </c>
      <c r="D338" s="185">
        <f>SUM(D1:D337)</f>
        <v>20644</v>
      </c>
      <c r="E338" s="185">
        <f>SUM(E1:E337)</f>
        <v>927</v>
      </c>
      <c r="F338" s="185">
        <f>SUM(F1:F337)</f>
        <v>902</v>
      </c>
      <c r="G338" s="186">
        <f t="shared" si="298"/>
        <v>97.303128371089528</v>
      </c>
      <c r="H338" s="185">
        <f>SUM(H1:H337)</f>
        <v>25</v>
      </c>
      <c r="I338" s="186">
        <f t="shared" si="299"/>
        <v>2.6968716289104639</v>
      </c>
      <c r="J338" s="185">
        <f>SUM(J1:J337)</f>
        <v>760</v>
      </c>
      <c r="K338" s="186">
        <f t="shared" si="290"/>
        <v>3.6814570819608603</v>
      </c>
      <c r="L338" s="185">
        <f>SUM(L1:L337)</f>
        <v>6646</v>
      </c>
      <c r="M338" s="185">
        <f>SUM(M1:M337)</f>
        <v>3302</v>
      </c>
      <c r="N338" s="187">
        <f t="shared" si="291"/>
        <v>15.994962216624685</v>
      </c>
      <c r="O338" s="185">
        <f>SUM(O1:O337)</f>
        <v>1175</v>
      </c>
      <c r="P338" s="185">
        <f>SUM(P1:P337)</f>
        <v>666</v>
      </c>
      <c r="Q338" s="186">
        <f t="shared" si="292"/>
        <v>3.2261189691920169</v>
      </c>
      <c r="R338" s="185">
        <f>SUM(R1:R337)</f>
        <v>607</v>
      </c>
      <c r="S338" s="185">
        <f>SUM(S1:S337)</f>
        <v>603</v>
      </c>
      <c r="T338" s="186">
        <f t="shared" si="300"/>
        <v>99.341021416803954</v>
      </c>
      <c r="U338" s="185">
        <f>SUM(U1:U337)</f>
        <v>4</v>
      </c>
      <c r="V338" s="186">
        <f t="shared" si="301"/>
        <v>0.65897858319604619</v>
      </c>
      <c r="W338" s="185">
        <f>SUM(W1:W337)</f>
        <v>122</v>
      </c>
      <c r="X338" s="185">
        <f>SUM(X1:X337)</f>
        <v>536</v>
      </c>
      <c r="Y338" s="187">
        <f t="shared" si="293"/>
        <v>2.5963960472776595</v>
      </c>
      <c r="Z338" s="188">
        <f>SUM(Z5:Z337)</f>
        <v>106</v>
      </c>
      <c r="AA338" s="187">
        <f t="shared" si="294"/>
        <v>0.51346638248401466</v>
      </c>
      <c r="AB338" s="189">
        <f t="shared" ref="AB338:AG338" si="306">AVERAGE(AB1:AB337)</f>
        <v>64.718437499999993</v>
      </c>
      <c r="AC338" s="189">
        <f t="shared" si="306"/>
        <v>69.491818181818189</v>
      </c>
      <c r="AD338" s="189">
        <f t="shared" si="306"/>
        <v>480.01000000000016</v>
      </c>
      <c r="AE338" s="189">
        <f t="shared" si="306"/>
        <v>679.42590909090904</v>
      </c>
      <c r="AF338" s="190">
        <f t="shared" si="306"/>
        <v>9.0858333333333317</v>
      </c>
      <c r="AG338" s="190">
        <f t="shared" si="306"/>
        <v>12.018181818181818</v>
      </c>
      <c r="AH338" s="185">
        <f>SUM(AH5:AH337)</f>
        <v>191</v>
      </c>
      <c r="AI338" s="186">
        <f t="shared" si="302"/>
        <v>31.674958540630183</v>
      </c>
      <c r="AJ338" s="185">
        <f>SUM(AJ1:AJ337)</f>
        <v>74</v>
      </c>
      <c r="AK338" s="187">
        <f t="shared" si="304"/>
        <v>60.655737704918032</v>
      </c>
      <c r="AL338" s="185">
        <f>SUM(AL1:AL337)</f>
        <v>178</v>
      </c>
      <c r="AM338" s="186">
        <f t="shared" si="303"/>
        <v>33.208955223880601</v>
      </c>
      <c r="AN338" s="185">
        <f>SUM(AN1:AN337)</f>
        <v>66</v>
      </c>
      <c r="AO338" s="186">
        <f t="shared" si="305"/>
        <v>62.264150943396224</v>
      </c>
      <c r="AP338" s="185">
        <f>SUM(AP1:AP337)</f>
        <v>133</v>
      </c>
      <c r="AQ338" s="191">
        <f t="shared" si="289"/>
        <v>0.64425498934315051</v>
      </c>
      <c r="AR338" s="185">
        <f>SUM(AT1:AT337)</f>
        <v>75</v>
      </c>
      <c r="AS338" s="186">
        <f t="shared" si="295"/>
        <v>0.36330168571982174</v>
      </c>
      <c r="AT338" s="185">
        <f>SUM(AT5:AT337)</f>
        <v>75</v>
      </c>
      <c r="AU338" s="185">
        <f>SUM(AU5:AU337)</f>
        <v>252</v>
      </c>
      <c r="AV338" s="185">
        <f>SUM(AV5:AV337)</f>
        <v>0</v>
      </c>
      <c r="AW338" s="188">
        <f t="shared" si="261"/>
        <v>288</v>
      </c>
      <c r="AX338" s="185">
        <f>SUM(AX1:AX337)</f>
        <v>75</v>
      </c>
      <c r="AY338" s="185">
        <f>SUM(AY1:AY337)</f>
        <v>213</v>
      </c>
      <c r="AZ338" s="185">
        <f>SUM(AZ1:AZ337)</f>
        <v>0</v>
      </c>
      <c r="BA338" s="185">
        <f>SUM(BA1:BA337)</f>
        <v>266</v>
      </c>
      <c r="BB338" s="187">
        <f t="shared" si="296"/>
        <v>1.288509978686301</v>
      </c>
      <c r="BC338" s="185">
        <f>SUM(BC5:BC337)</f>
        <v>17</v>
      </c>
      <c r="BD338" s="186">
        <f t="shared" ref="BD338:BD343" si="307">(BC338/BA338)*100</f>
        <v>6.3909774436090219</v>
      </c>
      <c r="BE338" s="185">
        <f t="shared" ref="BE338:BQ338" si="308">SUM(BE1:BE337)</f>
        <v>83</v>
      </c>
      <c r="BF338" s="185">
        <f t="shared" si="308"/>
        <v>85</v>
      </c>
      <c r="BG338" s="185">
        <f t="shared" si="308"/>
        <v>114</v>
      </c>
      <c r="BH338" s="185">
        <f t="shared" si="308"/>
        <v>75</v>
      </c>
      <c r="BI338" s="185">
        <f t="shared" si="308"/>
        <v>0</v>
      </c>
      <c r="BJ338" s="185">
        <f t="shared" si="308"/>
        <v>0</v>
      </c>
      <c r="BK338" s="185">
        <f t="shared" si="308"/>
        <v>8</v>
      </c>
      <c r="BL338" s="185">
        <f t="shared" si="308"/>
        <v>85</v>
      </c>
      <c r="BM338" s="185">
        <f t="shared" si="308"/>
        <v>114</v>
      </c>
      <c r="BN338" s="185">
        <f t="shared" si="308"/>
        <v>0</v>
      </c>
      <c r="BO338" s="185">
        <f t="shared" si="308"/>
        <v>0</v>
      </c>
      <c r="BP338" s="185">
        <f t="shared" si="308"/>
        <v>0</v>
      </c>
      <c r="BQ338" s="185">
        <f t="shared" si="308"/>
        <v>26</v>
      </c>
      <c r="BR338" s="187">
        <f t="shared" si="297"/>
        <v>0.12594458438287154</v>
      </c>
      <c r="BS338" s="185">
        <f t="shared" ref="BS338:CI338" si="309">SUM(BS1:BS337)</f>
        <v>25</v>
      </c>
      <c r="BT338" s="185">
        <f t="shared" si="309"/>
        <v>4</v>
      </c>
      <c r="BU338" s="185">
        <f t="shared" si="309"/>
        <v>21</v>
      </c>
      <c r="BV338" s="185">
        <f t="shared" si="309"/>
        <v>3</v>
      </c>
      <c r="BW338" s="185">
        <f t="shared" si="309"/>
        <v>3</v>
      </c>
      <c r="BX338" s="185">
        <f t="shared" si="309"/>
        <v>0</v>
      </c>
      <c r="BY338" s="185">
        <f t="shared" si="309"/>
        <v>22</v>
      </c>
      <c r="BZ338" s="185">
        <f t="shared" si="309"/>
        <v>1</v>
      </c>
      <c r="CA338" s="185">
        <f t="shared" si="309"/>
        <v>21</v>
      </c>
      <c r="CB338" s="185">
        <f t="shared" si="309"/>
        <v>0</v>
      </c>
      <c r="CC338" s="185">
        <f t="shared" si="309"/>
        <v>0</v>
      </c>
      <c r="CD338" s="185">
        <f t="shared" si="309"/>
        <v>0</v>
      </c>
      <c r="CE338" s="185">
        <f t="shared" si="309"/>
        <v>1</v>
      </c>
      <c r="CF338" s="185">
        <f t="shared" si="309"/>
        <v>0</v>
      </c>
      <c r="CG338" s="185">
        <f t="shared" si="309"/>
        <v>0</v>
      </c>
      <c r="CH338" s="185">
        <f t="shared" si="309"/>
        <v>1</v>
      </c>
      <c r="CI338" s="192">
        <f t="shared" si="309"/>
        <v>0</v>
      </c>
      <c r="CJ338" s="193">
        <f>AVERAGE(CJ5:CJ337)</f>
        <v>878.33166666666659</v>
      </c>
      <c r="CK338" s="194">
        <f>AVERAGE(CK5:CK337)</f>
        <v>234.94</v>
      </c>
      <c r="CL338" s="195">
        <f>SUM(CL1:CL337)</f>
        <v>56</v>
      </c>
      <c r="CM338" s="185">
        <f>SUM(CM1:CM337)</f>
        <v>0</v>
      </c>
      <c r="CN338" s="185">
        <f>SUM(CN1:CN337)</f>
        <v>17</v>
      </c>
      <c r="CO338" s="187">
        <f>(CN338/BQ338)*100</f>
        <v>65.384615384615387</v>
      </c>
      <c r="CP338" s="185">
        <f t="shared" ref="CP338:CY338" si="310">SUM(CP5:CP337)</f>
        <v>11</v>
      </c>
      <c r="CQ338" s="185">
        <f t="shared" si="310"/>
        <v>5</v>
      </c>
      <c r="CR338" s="185">
        <f t="shared" si="310"/>
        <v>1</v>
      </c>
      <c r="CS338" s="185">
        <f t="shared" si="310"/>
        <v>11</v>
      </c>
      <c r="CT338" s="185">
        <f t="shared" si="310"/>
        <v>4</v>
      </c>
      <c r="CU338" s="185">
        <f t="shared" si="310"/>
        <v>1</v>
      </c>
      <c r="CV338" s="185">
        <f t="shared" si="310"/>
        <v>0</v>
      </c>
      <c r="CW338" s="185">
        <f t="shared" si="310"/>
        <v>1</v>
      </c>
      <c r="CX338" s="185">
        <f t="shared" si="310"/>
        <v>0</v>
      </c>
      <c r="CY338" s="185">
        <f t="shared" si="310"/>
        <v>9</v>
      </c>
      <c r="CZ338" s="196">
        <f>(CY338/BQ338)*100</f>
        <v>34.615384615384613</v>
      </c>
      <c r="DA338" s="197">
        <f>SUM(DA1:DA337)</f>
        <v>9</v>
      </c>
      <c r="DB338" s="197">
        <f>SUM(DB1:DB337)</f>
        <v>7</v>
      </c>
      <c r="DC338" s="196">
        <f>SUM(DD1:DD337)</f>
        <v>3</v>
      </c>
      <c r="DD338" s="197">
        <f>SUM(DD1:DD337)</f>
        <v>3</v>
      </c>
      <c r="DE338" s="197">
        <f>SUM(DE1:DE337)</f>
        <v>2</v>
      </c>
      <c r="DF338" s="197">
        <f>SUM(DF1:DF337)</f>
        <v>2</v>
      </c>
      <c r="DG338" s="197">
        <f>SUM(DG1:DG337)</f>
        <v>0</v>
      </c>
      <c r="DH338" s="198">
        <f>AVERAGE(DH1:DH337)</f>
        <v>545.38428571428574</v>
      </c>
      <c r="DI338" s="198">
        <f>MIN(DI6:DI337)</f>
        <v>186</v>
      </c>
      <c r="DJ338" s="198">
        <f>MAX(DJ6:DJ337)</f>
        <v>1288.8499999999999</v>
      </c>
      <c r="DK338" s="197">
        <f>SUM(DK1:DK337)</f>
        <v>30</v>
      </c>
      <c r="DL338" s="197">
        <f>SUM(DL1:DL337)</f>
        <v>19</v>
      </c>
      <c r="DM338" s="197">
        <f>SUM(DM1:DM337)</f>
        <v>11</v>
      </c>
      <c r="DN338" s="197">
        <f>SUM(DN1:DN337)</f>
        <v>468</v>
      </c>
    </row>
    <row r="339" spans="1:118" s="163" customFormat="1">
      <c r="C339" s="25" t="s">
        <v>31</v>
      </c>
      <c r="D339" s="59">
        <v>2531</v>
      </c>
      <c r="E339" s="60">
        <f>F339+H339</f>
        <v>198</v>
      </c>
      <c r="F339" s="60">
        <v>198</v>
      </c>
      <c r="G339" s="61">
        <f t="shared" si="298"/>
        <v>100</v>
      </c>
      <c r="H339" s="25">
        <v>0</v>
      </c>
      <c r="I339" s="61">
        <f t="shared" si="299"/>
        <v>0</v>
      </c>
      <c r="J339" s="60">
        <v>150</v>
      </c>
      <c r="K339" s="61">
        <f t="shared" si="290"/>
        <v>5.9265112603713952</v>
      </c>
      <c r="L339" s="60">
        <v>2530</v>
      </c>
      <c r="M339" s="60">
        <v>879</v>
      </c>
      <c r="N339" s="62">
        <f t="shared" si="291"/>
        <v>34.729355985776373</v>
      </c>
      <c r="O339" s="60">
        <v>643</v>
      </c>
      <c r="P339" s="60">
        <v>332</v>
      </c>
      <c r="Q339" s="61">
        <f t="shared" si="292"/>
        <v>13.117344922955354</v>
      </c>
      <c r="R339" s="60">
        <f>S339+U339</f>
        <v>161</v>
      </c>
      <c r="S339" s="60">
        <v>161</v>
      </c>
      <c r="T339" s="61">
        <f t="shared" si="300"/>
        <v>100</v>
      </c>
      <c r="U339" s="63">
        <v>0</v>
      </c>
      <c r="V339" s="61">
        <f t="shared" si="301"/>
        <v>0</v>
      </c>
      <c r="W339" s="60">
        <v>42</v>
      </c>
      <c r="X339" s="63">
        <v>133</v>
      </c>
      <c r="Y339" s="62">
        <f t="shared" si="293"/>
        <v>5.2548399841959696</v>
      </c>
      <c r="Z339" s="139">
        <v>39</v>
      </c>
      <c r="AA339" s="62">
        <f t="shared" si="294"/>
        <v>1.5408929276965626</v>
      </c>
      <c r="AB339" s="64">
        <v>76</v>
      </c>
      <c r="AC339" s="64">
        <v>71</v>
      </c>
      <c r="AD339" s="64">
        <v>401</v>
      </c>
      <c r="AE339" s="64">
        <v>532</v>
      </c>
      <c r="AF339" s="63">
        <v>5.9</v>
      </c>
      <c r="AG339" s="61">
        <v>8.6</v>
      </c>
      <c r="AH339" s="60">
        <v>52</v>
      </c>
      <c r="AI339" s="61">
        <f t="shared" si="302"/>
        <v>32.298136645962735</v>
      </c>
      <c r="AJ339" s="60">
        <v>26</v>
      </c>
      <c r="AK339" s="62">
        <f t="shared" si="304"/>
        <v>61.904761904761905</v>
      </c>
      <c r="AL339" s="60">
        <v>47</v>
      </c>
      <c r="AM339" s="61">
        <f t="shared" si="303"/>
        <v>35.338345864661655</v>
      </c>
      <c r="AN339" s="60">
        <v>24</v>
      </c>
      <c r="AO339" s="61">
        <f t="shared" si="305"/>
        <v>61.53846153846154</v>
      </c>
      <c r="AP339" s="63">
        <v>9</v>
      </c>
      <c r="AQ339" s="179">
        <f t="shared" si="289"/>
        <v>0.35559067562228369</v>
      </c>
      <c r="AR339" s="60">
        <f>AT339+AU339+AV339</f>
        <v>171</v>
      </c>
      <c r="AS339" s="61">
        <f t="shared" si="295"/>
        <v>6.7562228368233903</v>
      </c>
      <c r="AT339" s="63">
        <v>75</v>
      </c>
      <c r="AU339" s="60">
        <v>96</v>
      </c>
      <c r="AV339" s="63">
        <v>0</v>
      </c>
      <c r="AW339" s="139">
        <f t="shared" si="261"/>
        <v>136</v>
      </c>
      <c r="AX339" s="60">
        <v>75</v>
      </c>
      <c r="AY339" s="60">
        <v>61</v>
      </c>
      <c r="AZ339" s="60">
        <v>0</v>
      </c>
      <c r="BA339" s="63">
        <v>130</v>
      </c>
      <c r="BB339" s="62">
        <f t="shared" si="296"/>
        <v>5.136309758988542</v>
      </c>
      <c r="BC339" s="60">
        <v>2</v>
      </c>
      <c r="BD339" s="61">
        <f t="shared" si="307"/>
        <v>1.5384615384615385</v>
      </c>
      <c r="BE339" s="63">
        <f t="shared" ref="BE339:BG343" si="311">BH339+BK339+BN339</f>
        <v>80</v>
      </c>
      <c r="BF339" s="60">
        <f t="shared" si="311"/>
        <v>7</v>
      </c>
      <c r="BG339" s="63">
        <f t="shared" si="311"/>
        <v>43</v>
      </c>
      <c r="BH339" s="60">
        <v>75</v>
      </c>
      <c r="BI339" s="60">
        <v>0</v>
      </c>
      <c r="BJ339" s="60">
        <v>0</v>
      </c>
      <c r="BK339" s="60">
        <v>5</v>
      </c>
      <c r="BL339" s="60">
        <v>7</v>
      </c>
      <c r="BM339" s="60">
        <v>43</v>
      </c>
      <c r="BN339" s="60">
        <v>0</v>
      </c>
      <c r="BO339" s="60">
        <v>0</v>
      </c>
      <c r="BP339" s="139">
        <v>0</v>
      </c>
      <c r="BQ339" s="60">
        <f>BS339+CE339</f>
        <v>15</v>
      </c>
      <c r="BR339" s="62">
        <f t="shared" si="297"/>
        <v>0.59265112603713943</v>
      </c>
      <c r="BS339" s="60">
        <f>BT339+BU339</f>
        <v>14</v>
      </c>
      <c r="BT339" s="60">
        <f t="shared" ref="BT339:BU343" si="312">BW339+BZ339+CC339</f>
        <v>4</v>
      </c>
      <c r="BU339" s="60">
        <f t="shared" si="312"/>
        <v>10</v>
      </c>
      <c r="BV339" s="60">
        <f>BW339+BX339</f>
        <v>3</v>
      </c>
      <c r="BW339" s="60">
        <v>3</v>
      </c>
      <c r="BX339" s="60">
        <v>0</v>
      </c>
      <c r="BY339" s="60">
        <f>BZ339+CA339</f>
        <v>11</v>
      </c>
      <c r="BZ339" s="60">
        <v>1</v>
      </c>
      <c r="CA339" s="60">
        <v>10</v>
      </c>
      <c r="CB339" s="60">
        <f>CC339+CD339</f>
        <v>0</v>
      </c>
      <c r="CC339" s="63">
        <v>0</v>
      </c>
      <c r="CD339" s="63">
        <v>0</v>
      </c>
      <c r="CE339" s="63">
        <f>CF339+CG339+CH339+CI339</f>
        <v>1</v>
      </c>
      <c r="CF339" s="63">
        <v>0</v>
      </c>
      <c r="CG339" s="63">
        <v>0</v>
      </c>
      <c r="CH339" s="63">
        <v>1</v>
      </c>
      <c r="CI339" s="141">
        <v>0</v>
      </c>
      <c r="CJ339" s="66">
        <v>454</v>
      </c>
      <c r="CK339" s="165">
        <v>235</v>
      </c>
      <c r="CL339" s="143">
        <v>40</v>
      </c>
      <c r="CM339" s="63">
        <v>0</v>
      </c>
      <c r="CN339" s="60">
        <f>CP339+CQ339+CR339</f>
        <v>13</v>
      </c>
      <c r="CO339" s="62">
        <f>(CN339/BQ339)*100</f>
        <v>86.666666666666671</v>
      </c>
      <c r="CP339" s="60">
        <f t="shared" ref="CP339:CR343" si="313">CS339+CV339</f>
        <v>7</v>
      </c>
      <c r="CQ339" s="59">
        <f t="shared" si="313"/>
        <v>5</v>
      </c>
      <c r="CR339" s="59">
        <f t="shared" si="313"/>
        <v>1</v>
      </c>
      <c r="CS339" s="59">
        <v>7</v>
      </c>
      <c r="CT339" s="59">
        <v>4</v>
      </c>
      <c r="CU339" s="63">
        <v>1</v>
      </c>
      <c r="CV339" s="63">
        <v>0</v>
      </c>
      <c r="CW339" s="60">
        <v>1</v>
      </c>
      <c r="CX339" s="63">
        <v>0</v>
      </c>
      <c r="CY339" s="60">
        <v>2</v>
      </c>
      <c r="CZ339" s="62">
        <f>(CY339/BQ339)*100</f>
        <v>13.333333333333334</v>
      </c>
      <c r="DA339" s="63">
        <v>4</v>
      </c>
      <c r="DB339" s="63">
        <f>SUM(DD339:DG339)</f>
        <v>4</v>
      </c>
      <c r="DC339" s="62">
        <f>(DB339/DA339)*100</f>
        <v>100</v>
      </c>
      <c r="DD339" s="63">
        <v>3</v>
      </c>
      <c r="DE339" s="63">
        <v>1</v>
      </c>
      <c r="DF339" s="63">
        <v>0</v>
      </c>
      <c r="DG339" s="63">
        <v>0</v>
      </c>
      <c r="DH339" s="66">
        <v>416.5</v>
      </c>
      <c r="DI339" s="66">
        <v>186</v>
      </c>
      <c r="DJ339" s="66">
        <v>779</v>
      </c>
      <c r="DK339" s="63">
        <v>0</v>
      </c>
      <c r="DL339" s="63">
        <v>6</v>
      </c>
      <c r="DM339" s="63">
        <v>9</v>
      </c>
      <c r="DN339" s="63">
        <v>101</v>
      </c>
    </row>
    <row r="340" spans="1:118" s="163" customFormat="1">
      <c r="C340" s="25" t="s">
        <v>32</v>
      </c>
      <c r="D340" s="59">
        <v>3641</v>
      </c>
      <c r="E340" s="60">
        <f>F340+H340</f>
        <v>160</v>
      </c>
      <c r="F340" s="60">
        <v>152</v>
      </c>
      <c r="G340" s="61">
        <f t="shared" si="298"/>
        <v>95</v>
      </c>
      <c r="H340" s="63">
        <v>8</v>
      </c>
      <c r="I340" s="61">
        <f t="shared" si="299"/>
        <v>5</v>
      </c>
      <c r="J340" s="60">
        <v>129</v>
      </c>
      <c r="K340" s="61">
        <f t="shared" si="290"/>
        <v>3.5429826970612468</v>
      </c>
      <c r="L340" s="60">
        <v>632</v>
      </c>
      <c r="M340" s="60">
        <v>448</v>
      </c>
      <c r="N340" s="62">
        <f t="shared" si="291"/>
        <v>12.304312002197198</v>
      </c>
      <c r="O340" s="60">
        <v>18</v>
      </c>
      <c r="P340" s="60">
        <v>16</v>
      </c>
      <c r="Q340" s="61">
        <f t="shared" si="292"/>
        <v>0.43943971436418566</v>
      </c>
      <c r="R340" s="60">
        <f>S340+U340</f>
        <v>83</v>
      </c>
      <c r="S340" s="60">
        <v>81</v>
      </c>
      <c r="T340" s="61">
        <f t="shared" si="300"/>
        <v>97.590361445783131</v>
      </c>
      <c r="U340" s="63">
        <v>2</v>
      </c>
      <c r="V340" s="61">
        <f t="shared" si="301"/>
        <v>2.4096385542168677</v>
      </c>
      <c r="W340" s="60">
        <v>13</v>
      </c>
      <c r="X340" s="63">
        <v>75</v>
      </c>
      <c r="Y340" s="62">
        <f t="shared" si="293"/>
        <v>2.0598736610821202</v>
      </c>
      <c r="Z340" s="139">
        <v>10</v>
      </c>
      <c r="AA340" s="62">
        <f t="shared" si="294"/>
        <v>0.27464982147761602</v>
      </c>
      <c r="AB340" s="64"/>
      <c r="AC340" s="64"/>
      <c r="AD340" s="147"/>
      <c r="AE340" s="64"/>
      <c r="AF340" s="63"/>
      <c r="AG340" s="61"/>
      <c r="AH340" s="60">
        <v>18</v>
      </c>
      <c r="AI340" s="61">
        <f t="shared" si="302"/>
        <v>22.222222222222221</v>
      </c>
      <c r="AJ340" s="60">
        <v>9</v>
      </c>
      <c r="AK340" s="62">
        <f t="shared" si="304"/>
        <v>69.230769230769226</v>
      </c>
      <c r="AL340" s="60">
        <v>17</v>
      </c>
      <c r="AM340" s="61">
        <f t="shared" si="303"/>
        <v>22.666666666666664</v>
      </c>
      <c r="AN340" s="60">
        <v>8</v>
      </c>
      <c r="AO340" s="61">
        <f t="shared" si="305"/>
        <v>80</v>
      </c>
      <c r="AP340" s="63">
        <v>26</v>
      </c>
      <c r="AQ340" s="179">
        <f t="shared" si="289"/>
        <v>0.71408953584180168</v>
      </c>
      <c r="AR340" s="60">
        <f>AT340+AU340+AV340</f>
        <v>32</v>
      </c>
      <c r="AS340" s="61">
        <f t="shared" si="295"/>
        <v>0.87887942872837133</v>
      </c>
      <c r="AT340" s="63">
        <v>9</v>
      </c>
      <c r="AU340" s="60">
        <v>23</v>
      </c>
      <c r="AV340" s="63">
        <v>0</v>
      </c>
      <c r="AW340" s="139">
        <f t="shared" si="261"/>
        <v>23</v>
      </c>
      <c r="AX340" s="60">
        <v>0</v>
      </c>
      <c r="AY340" s="60">
        <v>23</v>
      </c>
      <c r="AZ340" s="60">
        <v>0</v>
      </c>
      <c r="BA340" s="63">
        <v>22</v>
      </c>
      <c r="BB340" s="62">
        <f t="shared" si="296"/>
        <v>0.60422960725075525</v>
      </c>
      <c r="BC340" s="60">
        <v>3</v>
      </c>
      <c r="BD340" s="61">
        <f t="shared" si="307"/>
        <v>13.636363636363635</v>
      </c>
      <c r="BE340" s="63">
        <f t="shared" si="311"/>
        <v>0</v>
      </c>
      <c r="BF340" s="60">
        <f t="shared" si="311"/>
        <v>15</v>
      </c>
      <c r="BG340" s="63">
        <f t="shared" si="311"/>
        <v>8</v>
      </c>
      <c r="BH340" s="60">
        <v>0</v>
      </c>
      <c r="BI340" s="60">
        <v>0</v>
      </c>
      <c r="BJ340" s="60">
        <v>0</v>
      </c>
      <c r="BK340" s="60">
        <v>0</v>
      </c>
      <c r="BL340" s="60">
        <v>15</v>
      </c>
      <c r="BM340" s="60">
        <v>8</v>
      </c>
      <c r="BN340" s="60">
        <v>0</v>
      </c>
      <c r="BO340" s="60">
        <v>0</v>
      </c>
      <c r="BP340" s="139">
        <v>0</v>
      </c>
      <c r="BQ340" s="60">
        <f>BS340+CE340</f>
        <v>3</v>
      </c>
      <c r="BR340" s="62">
        <f t="shared" si="297"/>
        <v>8.2394946443284808E-2</v>
      </c>
      <c r="BS340" s="60">
        <f>BT340+BU340</f>
        <v>3</v>
      </c>
      <c r="BT340" s="60">
        <f t="shared" si="312"/>
        <v>0</v>
      </c>
      <c r="BU340" s="60">
        <f t="shared" si="312"/>
        <v>3</v>
      </c>
      <c r="BV340" s="60">
        <f>BW340+BX340</f>
        <v>0</v>
      </c>
      <c r="BW340" s="60">
        <v>0</v>
      </c>
      <c r="BX340" s="60">
        <v>0</v>
      </c>
      <c r="BY340" s="60">
        <f>BZ340+CA340</f>
        <v>3</v>
      </c>
      <c r="BZ340" s="60">
        <v>0</v>
      </c>
      <c r="CA340" s="60">
        <v>3</v>
      </c>
      <c r="CB340" s="60">
        <f>CC340+CD340</f>
        <v>0</v>
      </c>
      <c r="CC340" s="63">
        <v>0</v>
      </c>
      <c r="CD340" s="63">
        <v>0</v>
      </c>
      <c r="CE340" s="63">
        <f>CF340+CG340+CH340+CI340</f>
        <v>0</v>
      </c>
      <c r="CF340" s="63">
        <v>0</v>
      </c>
      <c r="CG340" s="63">
        <v>0</v>
      </c>
      <c r="CH340" s="63">
        <v>0</v>
      </c>
      <c r="CI340" s="141">
        <v>0</v>
      </c>
      <c r="CJ340" s="66"/>
      <c r="CK340" s="165"/>
      <c r="CL340" s="143">
        <v>1</v>
      </c>
      <c r="CM340" s="63">
        <v>0</v>
      </c>
      <c r="CN340" s="63">
        <f>CP340+CQ340+CR340</f>
        <v>0</v>
      </c>
      <c r="CO340" s="62">
        <f>(CN340/BQ340)*100</f>
        <v>0</v>
      </c>
      <c r="CP340" s="60">
        <f t="shared" si="313"/>
        <v>0</v>
      </c>
      <c r="CQ340" s="59">
        <f t="shared" si="313"/>
        <v>0</v>
      </c>
      <c r="CR340" s="59">
        <f t="shared" si="313"/>
        <v>0</v>
      </c>
      <c r="CS340" s="59">
        <v>0</v>
      </c>
      <c r="CT340" s="59">
        <v>0</v>
      </c>
      <c r="CU340" s="63">
        <v>0</v>
      </c>
      <c r="CV340" s="63">
        <v>0</v>
      </c>
      <c r="CW340" s="60">
        <v>0</v>
      </c>
      <c r="CX340" s="63">
        <v>0</v>
      </c>
      <c r="CY340" s="63">
        <v>3</v>
      </c>
      <c r="CZ340" s="62">
        <f>(CY340/BQ340)*100</f>
        <v>100</v>
      </c>
      <c r="DA340" s="63">
        <v>0</v>
      </c>
      <c r="DB340" s="63">
        <f>SUM(DD340:DG340)</f>
        <v>0</v>
      </c>
      <c r="DC340" s="167" t="s">
        <v>456</v>
      </c>
      <c r="DD340" s="63">
        <v>0</v>
      </c>
      <c r="DE340" s="63">
        <v>0</v>
      </c>
      <c r="DF340" s="63">
        <v>0</v>
      </c>
      <c r="DG340" s="63">
        <v>0</v>
      </c>
      <c r="DH340" s="66"/>
      <c r="DI340" s="66"/>
      <c r="DJ340" s="66"/>
      <c r="DK340" s="63">
        <v>0</v>
      </c>
      <c r="DL340" s="63">
        <v>0</v>
      </c>
      <c r="DM340" s="63">
        <v>0</v>
      </c>
      <c r="DN340" s="63">
        <v>81</v>
      </c>
    </row>
    <row r="341" spans="1:118" s="163" customFormat="1">
      <c r="C341" s="25" t="s">
        <v>33</v>
      </c>
      <c r="D341" s="59">
        <v>3906</v>
      </c>
      <c r="E341" s="60">
        <f>F341+H341</f>
        <v>208</v>
      </c>
      <c r="F341" s="60">
        <v>201</v>
      </c>
      <c r="G341" s="61">
        <f t="shared" si="298"/>
        <v>96.634615384615387</v>
      </c>
      <c r="H341" s="63">
        <v>7</v>
      </c>
      <c r="I341" s="61">
        <f t="shared" si="299"/>
        <v>3.3653846153846154</v>
      </c>
      <c r="J341" s="60">
        <v>183</v>
      </c>
      <c r="K341" s="61">
        <f t="shared" si="290"/>
        <v>4.6850998463901696</v>
      </c>
      <c r="L341" s="60">
        <v>1492</v>
      </c>
      <c r="M341" s="60">
        <v>778</v>
      </c>
      <c r="N341" s="62">
        <f t="shared" si="291"/>
        <v>19.918074756784435</v>
      </c>
      <c r="O341" s="60">
        <v>310</v>
      </c>
      <c r="P341" s="60">
        <v>193</v>
      </c>
      <c r="Q341" s="61">
        <f t="shared" si="292"/>
        <v>4.9411162314388122</v>
      </c>
      <c r="R341" s="60">
        <f>S341+U341</f>
        <v>178</v>
      </c>
      <c r="S341" s="60">
        <v>176</v>
      </c>
      <c r="T341" s="61">
        <f t="shared" si="300"/>
        <v>98.876404494382015</v>
      </c>
      <c r="U341" s="60">
        <v>2</v>
      </c>
      <c r="V341" s="61">
        <f t="shared" si="301"/>
        <v>1.1235955056179776</v>
      </c>
      <c r="W341" s="60">
        <v>21</v>
      </c>
      <c r="X341" s="63">
        <v>162</v>
      </c>
      <c r="Y341" s="62">
        <f t="shared" si="293"/>
        <v>4.1474654377880187</v>
      </c>
      <c r="Z341" s="139">
        <v>18</v>
      </c>
      <c r="AA341" s="62">
        <f t="shared" si="294"/>
        <v>0.46082949308755761</v>
      </c>
      <c r="AB341" s="64">
        <v>54</v>
      </c>
      <c r="AC341" s="64">
        <v>40</v>
      </c>
      <c r="AD341" s="64">
        <v>514</v>
      </c>
      <c r="AE341" s="64">
        <v>1403</v>
      </c>
      <c r="AF341" s="61">
        <v>11.5</v>
      </c>
      <c r="AG341" s="63">
        <v>38.6</v>
      </c>
      <c r="AH341" s="60">
        <v>60</v>
      </c>
      <c r="AI341" s="61">
        <f t="shared" si="302"/>
        <v>34.090909090909086</v>
      </c>
      <c r="AJ341" s="60">
        <v>14</v>
      </c>
      <c r="AK341" s="62">
        <f t="shared" si="304"/>
        <v>66.666666666666657</v>
      </c>
      <c r="AL341" s="60">
        <v>58</v>
      </c>
      <c r="AM341" s="61">
        <f t="shared" si="303"/>
        <v>35.802469135802468</v>
      </c>
      <c r="AN341" s="60">
        <v>12</v>
      </c>
      <c r="AO341" s="61">
        <f t="shared" si="305"/>
        <v>66.666666666666657</v>
      </c>
      <c r="AP341" s="63">
        <v>32</v>
      </c>
      <c r="AQ341" s="179">
        <f t="shared" si="289"/>
        <v>0.81925243215565802</v>
      </c>
      <c r="AR341" s="60">
        <f>AT341+AU341+AV341</f>
        <v>46</v>
      </c>
      <c r="AS341" s="61">
        <f t="shared" si="295"/>
        <v>1.1776753712237584</v>
      </c>
      <c r="AT341" s="63">
        <v>10</v>
      </c>
      <c r="AU341" s="60">
        <v>36</v>
      </c>
      <c r="AV341" s="63">
        <v>0</v>
      </c>
      <c r="AW341" s="139">
        <f t="shared" si="261"/>
        <v>33</v>
      </c>
      <c r="AX341" s="60">
        <v>0</v>
      </c>
      <c r="AY341" s="60">
        <v>33</v>
      </c>
      <c r="AZ341" s="60">
        <v>0</v>
      </c>
      <c r="BA341" s="63">
        <v>29</v>
      </c>
      <c r="BB341" s="62">
        <f t="shared" si="296"/>
        <v>0.74244751664106512</v>
      </c>
      <c r="BC341" s="60">
        <v>7</v>
      </c>
      <c r="BD341" s="61">
        <f t="shared" si="307"/>
        <v>24.137931034482758</v>
      </c>
      <c r="BE341" s="63">
        <f t="shared" si="311"/>
        <v>0</v>
      </c>
      <c r="BF341" s="60">
        <f t="shared" si="311"/>
        <v>13</v>
      </c>
      <c r="BG341" s="63">
        <f t="shared" si="311"/>
        <v>20</v>
      </c>
      <c r="BH341" s="60">
        <v>0</v>
      </c>
      <c r="BI341" s="60">
        <v>0</v>
      </c>
      <c r="BJ341" s="60">
        <v>0</v>
      </c>
      <c r="BK341" s="60">
        <v>0</v>
      </c>
      <c r="BL341" s="60">
        <v>13</v>
      </c>
      <c r="BM341" s="60">
        <v>20</v>
      </c>
      <c r="BN341" s="60">
        <v>0</v>
      </c>
      <c r="BO341" s="60">
        <v>0</v>
      </c>
      <c r="BP341" s="139">
        <v>0</v>
      </c>
      <c r="BQ341" s="60">
        <f>BS341+CE341</f>
        <v>3</v>
      </c>
      <c r="BR341" s="62">
        <f t="shared" si="297"/>
        <v>7.6804915514592939E-2</v>
      </c>
      <c r="BS341" s="60">
        <f>BT341+BU341</f>
        <v>3</v>
      </c>
      <c r="BT341" s="60">
        <f t="shared" si="312"/>
        <v>0</v>
      </c>
      <c r="BU341" s="60">
        <f t="shared" si="312"/>
        <v>3</v>
      </c>
      <c r="BV341" s="60">
        <f>BW341+BX341</f>
        <v>0</v>
      </c>
      <c r="BW341" s="60">
        <v>0</v>
      </c>
      <c r="BX341" s="60">
        <v>0</v>
      </c>
      <c r="BY341" s="60">
        <f>BZ341+CA341</f>
        <v>3</v>
      </c>
      <c r="BZ341" s="60">
        <v>0</v>
      </c>
      <c r="CA341" s="60">
        <v>3</v>
      </c>
      <c r="CB341" s="60">
        <f>CC341+CD341</f>
        <v>0</v>
      </c>
      <c r="CC341" s="63">
        <v>0</v>
      </c>
      <c r="CD341" s="63">
        <v>0</v>
      </c>
      <c r="CE341" s="63">
        <f>CF341+CG341+CH341+CI341</f>
        <v>0</v>
      </c>
      <c r="CF341" s="63">
        <v>0</v>
      </c>
      <c r="CG341" s="63">
        <v>0</v>
      </c>
      <c r="CH341" s="63">
        <v>0</v>
      </c>
      <c r="CI341" s="141">
        <v>0</v>
      </c>
      <c r="CJ341" s="66">
        <v>1201</v>
      </c>
      <c r="CK341" s="165"/>
      <c r="CL341" s="143">
        <v>4</v>
      </c>
      <c r="CM341" s="63">
        <v>0</v>
      </c>
      <c r="CN341" s="63">
        <f>CP341+CQ341+CR341</f>
        <v>2</v>
      </c>
      <c r="CO341" s="62">
        <f>(CN341/BQ341)*100</f>
        <v>66.666666666666657</v>
      </c>
      <c r="CP341" s="60">
        <f t="shared" si="313"/>
        <v>2</v>
      </c>
      <c r="CQ341" s="59">
        <f t="shared" si="313"/>
        <v>0</v>
      </c>
      <c r="CR341" s="59">
        <f t="shared" si="313"/>
        <v>0</v>
      </c>
      <c r="CS341" s="59">
        <v>2</v>
      </c>
      <c r="CT341" s="59">
        <v>0</v>
      </c>
      <c r="CU341" s="63">
        <v>0</v>
      </c>
      <c r="CV341" s="63">
        <v>0</v>
      </c>
      <c r="CW341" s="60">
        <v>0</v>
      </c>
      <c r="CX341" s="63">
        <v>0</v>
      </c>
      <c r="CY341" s="63">
        <v>1</v>
      </c>
      <c r="CZ341" s="62">
        <f>(CY341/BQ341)*100</f>
        <v>33.333333333333329</v>
      </c>
      <c r="DA341" s="63">
        <v>2</v>
      </c>
      <c r="DB341" s="63">
        <f>SUM(DD341:DG341)</f>
        <v>1</v>
      </c>
      <c r="DC341" s="62">
        <f>(DB341/DA341)*100</f>
        <v>50</v>
      </c>
      <c r="DD341" s="63">
        <v>0</v>
      </c>
      <c r="DE341" s="63">
        <v>0</v>
      </c>
      <c r="DF341" s="63">
        <v>1</v>
      </c>
      <c r="DG341" s="63">
        <v>0</v>
      </c>
      <c r="DH341" s="66">
        <v>409</v>
      </c>
      <c r="DI341" s="66">
        <v>409</v>
      </c>
      <c r="DJ341" s="66">
        <v>409</v>
      </c>
      <c r="DK341" s="63">
        <v>16</v>
      </c>
      <c r="DL341" s="63">
        <v>11</v>
      </c>
      <c r="DM341" s="63">
        <v>1</v>
      </c>
      <c r="DN341" s="63">
        <v>123</v>
      </c>
    </row>
    <row r="342" spans="1:118" s="163" customFormat="1">
      <c r="C342" s="25" t="s">
        <v>34</v>
      </c>
      <c r="D342" s="59">
        <v>5050</v>
      </c>
      <c r="E342" s="60">
        <f>F342+H342</f>
        <v>117</v>
      </c>
      <c r="F342" s="60">
        <v>114</v>
      </c>
      <c r="G342" s="61">
        <f t="shared" si="298"/>
        <v>97.435897435897431</v>
      </c>
      <c r="H342" s="63">
        <v>3</v>
      </c>
      <c r="I342" s="61">
        <f t="shared" si="299"/>
        <v>2.5641025641025639</v>
      </c>
      <c r="J342" s="60">
        <v>95</v>
      </c>
      <c r="K342" s="61">
        <f t="shared" si="290"/>
        <v>1.8811881188118811</v>
      </c>
      <c r="L342" s="60">
        <v>577</v>
      </c>
      <c r="M342" s="60">
        <v>371</v>
      </c>
      <c r="N342" s="62">
        <f t="shared" si="291"/>
        <v>7.346534653465346</v>
      </c>
      <c r="O342" s="60">
        <v>40</v>
      </c>
      <c r="P342" s="60">
        <v>28</v>
      </c>
      <c r="Q342" s="61">
        <f t="shared" si="292"/>
        <v>0.55445544554455439</v>
      </c>
      <c r="R342" s="60">
        <f>S342+U342</f>
        <v>74</v>
      </c>
      <c r="S342" s="60">
        <v>74</v>
      </c>
      <c r="T342" s="61">
        <f t="shared" si="300"/>
        <v>100</v>
      </c>
      <c r="U342" s="60">
        <v>0</v>
      </c>
      <c r="V342" s="61">
        <f t="shared" si="301"/>
        <v>0</v>
      </c>
      <c r="W342" s="60">
        <v>21</v>
      </c>
      <c r="X342" s="63">
        <v>64</v>
      </c>
      <c r="Y342" s="62">
        <f t="shared" si="293"/>
        <v>1.2673267326732673</v>
      </c>
      <c r="Z342" s="139">
        <v>20</v>
      </c>
      <c r="AA342" s="62">
        <f t="shared" si="294"/>
        <v>0.39603960396039606</v>
      </c>
      <c r="AB342" s="64"/>
      <c r="AC342" s="64"/>
      <c r="AD342" s="64"/>
      <c r="AE342" s="64"/>
      <c r="AF342" s="63"/>
      <c r="AG342" s="63"/>
      <c r="AH342" s="60">
        <v>25</v>
      </c>
      <c r="AI342" s="61">
        <f t="shared" si="302"/>
        <v>33.783783783783782</v>
      </c>
      <c r="AJ342" s="60">
        <v>9</v>
      </c>
      <c r="AK342" s="62">
        <f t="shared" si="304"/>
        <v>42.857142857142854</v>
      </c>
      <c r="AL342" s="60">
        <v>22</v>
      </c>
      <c r="AM342" s="61">
        <f t="shared" si="303"/>
        <v>34.375</v>
      </c>
      <c r="AN342" s="60">
        <v>8</v>
      </c>
      <c r="AO342" s="61">
        <f t="shared" si="305"/>
        <v>40</v>
      </c>
      <c r="AP342" s="63">
        <v>29</v>
      </c>
      <c r="AQ342" s="179">
        <f t="shared" si="289"/>
        <v>0.57425742574257421</v>
      </c>
      <c r="AR342" s="60">
        <f>AT342+AU342+AV342</f>
        <v>65</v>
      </c>
      <c r="AS342" s="61">
        <f t="shared" si="295"/>
        <v>1.2871287128712872</v>
      </c>
      <c r="AT342" s="63">
        <v>14</v>
      </c>
      <c r="AU342" s="60">
        <v>51</v>
      </c>
      <c r="AV342" s="63">
        <v>0</v>
      </c>
      <c r="AW342" s="139">
        <f t="shared" si="261"/>
        <v>51</v>
      </c>
      <c r="AX342" s="60">
        <v>0</v>
      </c>
      <c r="AY342" s="60">
        <v>51</v>
      </c>
      <c r="AZ342" s="60">
        <v>0</v>
      </c>
      <c r="BA342" s="63">
        <v>44</v>
      </c>
      <c r="BB342" s="62">
        <f t="shared" si="296"/>
        <v>0.87128712871287139</v>
      </c>
      <c r="BC342" s="60">
        <v>5</v>
      </c>
      <c r="BD342" s="61">
        <f t="shared" si="307"/>
        <v>11.363636363636363</v>
      </c>
      <c r="BE342" s="63">
        <f t="shared" si="311"/>
        <v>3</v>
      </c>
      <c r="BF342" s="60">
        <f t="shared" si="311"/>
        <v>25</v>
      </c>
      <c r="BG342" s="63">
        <f t="shared" si="311"/>
        <v>23</v>
      </c>
      <c r="BH342" s="60">
        <v>0</v>
      </c>
      <c r="BI342" s="60">
        <v>0</v>
      </c>
      <c r="BJ342" s="60">
        <v>0</v>
      </c>
      <c r="BK342" s="60">
        <v>3</v>
      </c>
      <c r="BL342" s="60">
        <v>25</v>
      </c>
      <c r="BM342" s="60">
        <v>23</v>
      </c>
      <c r="BN342" s="60">
        <v>0</v>
      </c>
      <c r="BO342" s="60">
        <v>0</v>
      </c>
      <c r="BP342" s="139">
        <v>0</v>
      </c>
      <c r="BQ342" s="60">
        <f>BS342+CE342</f>
        <v>0</v>
      </c>
      <c r="BR342" s="62">
        <f t="shared" si="297"/>
        <v>0</v>
      </c>
      <c r="BS342" s="60">
        <f>BT342+BU342</f>
        <v>0</v>
      </c>
      <c r="BT342" s="60">
        <f t="shared" si="312"/>
        <v>0</v>
      </c>
      <c r="BU342" s="60">
        <f t="shared" si="312"/>
        <v>0</v>
      </c>
      <c r="BV342" s="60">
        <f>BW342+BX342</f>
        <v>0</v>
      </c>
      <c r="BW342" s="60">
        <v>0</v>
      </c>
      <c r="BX342" s="60">
        <v>0</v>
      </c>
      <c r="BY342" s="60">
        <f>BZ342+CA342</f>
        <v>0</v>
      </c>
      <c r="BZ342" s="60">
        <v>0</v>
      </c>
      <c r="CA342" s="60">
        <v>0</v>
      </c>
      <c r="CB342" s="60">
        <f>CC342+CD342</f>
        <v>0</v>
      </c>
      <c r="CC342" s="63">
        <v>0</v>
      </c>
      <c r="CD342" s="63">
        <v>0</v>
      </c>
      <c r="CE342" s="63">
        <f>CF342+CG342+CH342+CI342</f>
        <v>0</v>
      </c>
      <c r="CF342" s="63">
        <v>0</v>
      </c>
      <c r="CG342" s="63">
        <v>0</v>
      </c>
      <c r="CH342" s="63">
        <v>0</v>
      </c>
      <c r="CI342" s="141">
        <v>0</v>
      </c>
      <c r="CJ342" s="66">
        <v>2254</v>
      </c>
      <c r="CK342" s="165"/>
      <c r="CL342" s="143">
        <v>0</v>
      </c>
      <c r="CM342" s="63">
        <v>0</v>
      </c>
      <c r="CN342" s="63">
        <f>CP342+CQ342+CR342</f>
        <v>0</v>
      </c>
      <c r="CO342" s="167" t="s">
        <v>456</v>
      </c>
      <c r="CP342" s="60">
        <f t="shared" si="313"/>
        <v>0</v>
      </c>
      <c r="CQ342" s="59">
        <f t="shared" si="313"/>
        <v>0</v>
      </c>
      <c r="CR342" s="59">
        <f t="shared" si="313"/>
        <v>0</v>
      </c>
      <c r="CS342" s="59">
        <v>0</v>
      </c>
      <c r="CT342" s="59">
        <v>0</v>
      </c>
      <c r="CU342" s="63">
        <v>0</v>
      </c>
      <c r="CV342" s="63">
        <v>0</v>
      </c>
      <c r="CW342" s="60">
        <v>0</v>
      </c>
      <c r="CX342" s="63">
        <v>0</v>
      </c>
      <c r="CY342" s="63">
        <f>BQ342-CN342</f>
        <v>0</v>
      </c>
      <c r="CZ342" s="167" t="s">
        <v>456</v>
      </c>
      <c r="DA342" s="63">
        <v>0</v>
      </c>
      <c r="DB342" s="63">
        <f>SUM(DD342:DG342)</f>
        <v>0</v>
      </c>
      <c r="DC342" s="167" t="s">
        <v>456</v>
      </c>
      <c r="DD342" s="63">
        <v>0</v>
      </c>
      <c r="DE342" s="63">
        <v>0</v>
      </c>
      <c r="DF342" s="63">
        <v>0</v>
      </c>
      <c r="DG342" s="63">
        <v>0</v>
      </c>
      <c r="DH342" s="66"/>
      <c r="DI342" s="66"/>
      <c r="DJ342" s="66"/>
      <c r="DK342" s="63">
        <v>0</v>
      </c>
      <c r="DL342" s="63">
        <v>0</v>
      </c>
      <c r="DM342" s="63">
        <v>1</v>
      </c>
      <c r="DN342" s="63">
        <v>69</v>
      </c>
    </row>
    <row r="343" spans="1:118" s="163" customFormat="1">
      <c r="C343" s="67" t="s">
        <v>19</v>
      </c>
      <c r="D343" s="68">
        <v>5516</v>
      </c>
      <c r="E343" s="69">
        <f>F343+H343</f>
        <v>244</v>
      </c>
      <c r="F343" s="69">
        <v>237</v>
      </c>
      <c r="G343" s="70">
        <f t="shared" si="298"/>
        <v>97.131147540983605</v>
      </c>
      <c r="H343" s="71">
        <v>7</v>
      </c>
      <c r="I343" s="70">
        <f t="shared" si="299"/>
        <v>2.8688524590163933</v>
      </c>
      <c r="J343" s="69">
        <v>203</v>
      </c>
      <c r="K343" s="70">
        <f t="shared" si="290"/>
        <v>3.6802030456852792</v>
      </c>
      <c r="L343" s="69">
        <v>1415</v>
      </c>
      <c r="M343" s="69">
        <v>826</v>
      </c>
      <c r="N343" s="72">
        <f t="shared" si="291"/>
        <v>14.974619289340103</v>
      </c>
      <c r="O343" s="69">
        <v>164</v>
      </c>
      <c r="P343" s="69">
        <v>97</v>
      </c>
      <c r="Q343" s="70">
        <f t="shared" si="292"/>
        <v>1.7585206671501086</v>
      </c>
      <c r="R343" s="69">
        <f>S343+U343</f>
        <v>112</v>
      </c>
      <c r="S343" s="69">
        <v>112</v>
      </c>
      <c r="T343" s="70">
        <f t="shared" si="300"/>
        <v>100</v>
      </c>
      <c r="U343" s="69">
        <v>0</v>
      </c>
      <c r="V343" s="70">
        <f t="shared" si="301"/>
        <v>0</v>
      </c>
      <c r="W343" s="69">
        <v>25</v>
      </c>
      <c r="X343" s="71">
        <v>102</v>
      </c>
      <c r="Y343" s="72">
        <f t="shared" si="293"/>
        <v>1.849166062364032</v>
      </c>
      <c r="Z343" s="153">
        <v>19</v>
      </c>
      <c r="AA343" s="72">
        <f t="shared" si="294"/>
        <v>0.34445250181290787</v>
      </c>
      <c r="AB343" s="73">
        <v>63</v>
      </c>
      <c r="AC343" s="73">
        <v>70</v>
      </c>
      <c r="AD343" s="73">
        <v>653</v>
      </c>
      <c r="AE343" s="73">
        <v>1323</v>
      </c>
      <c r="AF343" s="71">
        <v>12.6</v>
      </c>
      <c r="AG343" s="71">
        <v>23.5</v>
      </c>
      <c r="AH343" s="69">
        <v>36</v>
      </c>
      <c r="AI343" s="70">
        <f t="shared" si="302"/>
        <v>32.142857142857146</v>
      </c>
      <c r="AJ343" s="69">
        <v>16</v>
      </c>
      <c r="AK343" s="72">
        <f t="shared" si="304"/>
        <v>64</v>
      </c>
      <c r="AL343" s="69">
        <v>34</v>
      </c>
      <c r="AM343" s="70">
        <f t="shared" si="303"/>
        <v>33.333333333333329</v>
      </c>
      <c r="AN343" s="69">
        <v>14</v>
      </c>
      <c r="AO343" s="70">
        <f t="shared" si="305"/>
        <v>73.68421052631578</v>
      </c>
      <c r="AP343" s="71">
        <v>37</v>
      </c>
      <c r="AQ343" s="180">
        <f t="shared" si="289"/>
        <v>0.67077592458303115</v>
      </c>
      <c r="AR343" s="69">
        <f>AT343+AU343+AV343</f>
        <v>66</v>
      </c>
      <c r="AS343" s="70">
        <f t="shared" si="295"/>
        <v>1.1965192168237855</v>
      </c>
      <c r="AT343" s="71">
        <v>20</v>
      </c>
      <c r="AU343" s="69">
        <v>46</v>
      </c>
      <c r="AV343" s="71">
        <v>0</v>
      </c>
      <c r="AW343" s="153">
        <f t="shared" si="261"/>
        <v>45</v>
      </c>
      <c r="AX343" s="69">
        <v>0</v>
      </c>
      <c r="AY343" s="69">
        <v>45</v>
      </c>
      <c r="AZ343" s="69">
        <v>0</v>
      </c>
      <c r="BA343" s="71">
        <v>41</v>
      </c>
      <c r="BB343" s="72">
        <f t="shared" si="296"/>
        <v>0.74329224075416978</v>
      </c>
      <c r="BC343" s="69">
        <v>0</v>
      </c>
      <c r="BD343" s="70">
        <f t="shared" si="307"/>
        <v>0</v>
      </c>
      <c r="BE343" s="71">
        <f t="shared" si="311"/>
        <v>0</v>
      </c>
      <c r="BF343" s="69">
        <f t="shared" si="311"/>
        <v>25</v>
      </c>
      <c r="BG343" s="71">
        <f t="shared" si="311"/>
        <v>20</v>
      </c>
      <c r="BH343" s="69">
        <v>0</v>
      </c>
      <c r="BI343" s="69">
        <v>0</v>
      </c>
      <c r="BJ343" s="69">
        <v>0</v>
      </c>
      <c r="BK343" s="69">
        <v>0</v>
      </c>
      <c r="BL343" s="69">
        <v>25</v>
      </c>
      <c r="BM343" s="69">
        <v>20</v>
      </c>
      <c r="BN343" s="69">
        <v>0</v>
      </c>
      <c r="BO343" s="69">
        <v>0</v>
      </c>
      <c r="BP343" s="153">
        <v>0</v>
      </c>
      <c r="BQ343" s="69">
        <f>BS343+CE343</f>
        <v>5</v>
      </c>
      <c r="BR343" s="72">
        <f t="shared" si="297"/>
        <v>9.0645395213923133E-2</v>
      </c>
      <c r="BS343" s="69">
        <f>BT343+BU343</f>
        <v>5</v>
      </c>
      <c r="BT343" s="69">
        <f t="shared" si="312"/>
        <v>0</v>
      </c>
      <c r="BU343" s="69">
        <f t="shared" si="312"/>
        <v>5</v>
      </c>
      <c r="BV343" s="69">
        <f>BW343+BX343</f>
        <v>0</v>
      </c>
      <c r="BW343" s="69">
        <v>0</v>
      </c>
      <c r="BX343" s="69">
        <v>0</v>
      </c>
      <c r="BY343" s="69">
        <f>BZ343+CA343</f>
        <v>5</v>
      </c>
      <c r="BZ343" s="69">
        <v>0</v>
      </c>
      <c r="CA343" s="69">
        <v>5</v>
      </c>
      <c r="CB343" s="69">
        <f>CC343+CD343</f>
        <v>0</v>
      </c>
      <c r="CC343" s="71">
        <v>0</v>
      </c>
      <c r="CD343" s="71">
        <v>0</v>
      </c>
      <c r="CE343" s="71">
        <f>CF343+CG343+CH343+CI343</f>
        <v>0</v>
      </c>
      <c r="CF343" s="71">
        <v>0</v>
      </c>
      <c r="CG343" s="71">
        <v>0</v>
      </c>
      <c r="CH343" s="71">
        <v>0</v>
      </c>
      <c r="CI343" s="154">
        <v>0</v>
      </c>
      <c r="CJ343" s="74"/>
      <c r="CK343" s="166"/>
      <c r="CL343" s="156">
        <v>11</v>
      </c>
      <c r="CM343" s="71">
        <v>0</v>
      </c>
      <c r="CN343" s="71">
        <f>CP343+CQ343+CR343</f>
        <v>2</v>
      </c>
      <c r="CO343" s="72">
        <f>(CN343/BQ343)*100</f>
        <v>40</v>
      </c>
      <c r="CP343" s="69">
        <f t="shared" si="313"/>
        <v>2</v>
      </c>
      <c r="CQ343" s="68">
        <f t="shared" si="313"/>
        <v>0</v>
      </c>
      <c r="CR343" s="68">
        <f t="shared" si="313"/>
        <v>0</v>
      </c>
      <c r="CS343" s="68">
        <v>2</v>
      </c>
      <c r="CT343" s="68">
        <v>0</v>
      </c>
      <c r="CU343" s="71">
        <v>0</v>
      </c>
      <c r="CV343" s="71">
        <v>0</v>
      </c>
      <c r="CW343" s="69">
        <v>0</v>
      </c>
      <c r="CX343" s="71">
        <v>0</v>
      </c>
      <c r="CY343" s="71">
        <f>BQ343-CN343</f>
        <v>3</v>
      </c>
      <c r="CZ343" s="72">
        <f>(CY343/BQ343)*100</f>
        <v>60</v>
      </c>
      <c r="DA343" s="71">
        <v>3</v>
      </c>
      <c r="DB343" s="71">
        <f>SUM(DD343:DG343)</f>
        <v>2</v>
      </c>
      <c r="DC343" s="72">
        <f>(DB343/DA343)*100</f>
        <v>66.666666666666657</v>
      </c>
      <c r="DD343" s="71">
        <v>0</v>
      </c>
      <c r="DE343" s="71">
        <v>1</v>
      </c>
      <c r="DF343" s="71">
        <v>1</v>
      </c>
      <c r="DG343" s="71">
        <v>0</v>
      </c>
      <c r="DH343" s="74">
        <v>871.5</v>
      </c>
      <c r="DI343" s="74">
        <v>545</v>
      </c>
      <c r="DJ343" s="74">
        <v>1289</v>
      </c>
      <c r="DK343" s="71">
        <v>14</v>
      </c>
      <c r="DL343" s="71">
        <v>2</v>
      </c>
      <c r="DM343" s="71">
        <v>0</v>
      </c>
      <c r="DN343" s="71">
        <v>94</v>
      </c>
    </row>
    <row r="344" spans="1:118">
      <c r="D344" s="164"/>
      <c r="E344" s="164"/>
      <c r="F344" s="164"/>
      <c r="G344" s="164"/>
      <c r="H344" s="164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  <c r="AA344" s="164"/>
      <c r="AB344" s="164"/>
      <c r="AC344" s="164"/>
      <c r="AD344" s="164"/>
      <c r="AE344" s="164"/>
      <c r="AF344" s="164"/>
      <c r="AG344" s="164"/>
      <c r="AH344" s="164"/>
      <c r="AI344" s="164"/>
      <c r="AJ344" s="164"/>
      <c r="AK344" s="164"/>
      <c r="AL344" s="164"/>
      <c r="AM344" s="164"/>
      <c r="AN344" s="164"/>
      <c r="AO344" s="164"/>
      <c r="AP344" s="164"/>
      <c r="AQ344" s="164"/>
      <c r="AR344" s="164"/>
      <c r="AS344" s="164"/>
      <c r="AT344" s="164"/>
      <c r="AU344" s="164"/>
      <c r="AV344" s="164"/>
      <c r="AW344" s="164"/>
      <c r="AX344" s="164"/>
      <c r="AY344" s="164"/>
      <c r="AZ344" s="164"/>
      <c r="BA344" s="164"/>
      <c r="BB344" s="164"/>
      <c r="BC344" s="164"/>
      <c r="BD344" s="164"/>
      <c r="BE344" s="164"/>
      <c r="BF344" s="164"/>
      <c r="BG344" s="164"/>
      <c r="BH344" s="164"/>
      <c r="BI344" s="164"/>
      <c r="BJ344" s="164"/>
      <c r="BK344" s="164"/>
      <c r="BL344" s="164"/>
      <c r="BM344" s="164"/>
      <c r="BN344" s="164"/>
      <c r="BO344" s="164"/>
      <c r="BP344" s="164"/>
      <c r="BQ344" s="164"/>
      <c r="BR344" s="164"/>
      <c r="BS344" s="164"/>
      <c r="BT344" s="164"/>
      <c r="BU344" s="164"/>
      <c r="BV344" s="164"/>
      <c r="BW344" s="164"/>
      <c r="BX344" s="164"/>
      <c r="BY344" s="164"/>
      <c r="BZ344" s="164"/>
      <c r="CA344" s="164"/>
      <c r="CB344" s="164"/>
      <c r="CC344" s="164"/>
      <c r="CD344" s="164"/>
      <c r="CE344" s="164"/>
      <c r="CF344" s="164"/>
      <c r="CG344" s="164"/>
      <c r="CH344" s="164"/>
      <c r="CI344" s="164"/>
      <c r="CJ344" s="164"/>
      <c r="CK344" s="164"/>
      <c r="CL344" s="164"/>
      <c r="CM344" s="164"/>
      <c r="CN344" s="164"/>
      <c r="CO344" s="164"/>
      <c r="CP344" s="164"/>
      <c r="CQ344" s="164"/>
      <c r="CR344" s="164"/>
      <c r="CS344" s="164"/>
      <c r="CT344" s="164"/>
      <c r="CU344" s="164"/>
      <c r="CV344" s="164"/>
      <c r="CW344" s="164"/>
      <c r="CX344" s="164"/>
      <c r="CY344" s="164"/>
      <c r="CZ344" s="164"/>
      <c r="DA344" s="164"/>
      <c r="DB344" s="164"/>
      <c r="DC344" s="164"/>
      <c r="DD344" s="164"/>
      <c r="DE344" s="164"/>
      <c r="DF344" s="164"/>
      <c r="DG344" s="164"/>
      <c r="DH344" s="164"/>
      <c r="DI344" s="164"/>
      <c r="DJ344" s="164"/>
      <c r="DK344" s="164"/>
      <c r="DL344" s="164"/>
      <c r="DM344" s="164"/>
      <c r="DN344" s="164"/>
    </row>
    <row r="345" spans="1:118"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6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118"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6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118"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6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118"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6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118"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6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118"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6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118"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6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118"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6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8:41"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6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8:41"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6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8:41"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6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8:41"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6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8:41"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6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8:41"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6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8:41"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6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8:41"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6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8:41"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6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8:41"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6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8:41"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6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8:41"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6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8:41"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6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8:41"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6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8:41"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6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8:41"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6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8:41"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6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8:41"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6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8:41"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6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8:41"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6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8:41"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6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8:41"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6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8:41"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6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8:41"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6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8:41"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6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8:41"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6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8:41"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6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8:41"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6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8:41"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6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8:41"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6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8:41"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6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8:41"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6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8:41"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6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8:41"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6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8:41"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6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8:41"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6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8:41"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6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8:41"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6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8:41"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6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8:41"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6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8:41"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6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8:41"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6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8:41"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6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8:41"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6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8:41"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6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8:41"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6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8:41"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6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8:41"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6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8:41"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6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8:41"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6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8:41"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6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8:41"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6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8:41"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6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8:41"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6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8:41"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6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8:41"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6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8:41"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6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8:41"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6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8:41"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6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8:41"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6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8:41"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6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8:41"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6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8:41"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6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8:41"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6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8:41"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6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8:41"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6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8:41"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6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8:41"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6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8:41"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6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8:41"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6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8:41"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6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8:41"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6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8:41"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6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8:41"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6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8:41"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6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8:41"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6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8:41"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6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8:41"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6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8:41"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6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8:41"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6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8:41"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6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8:41"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6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8:41"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6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8:41"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6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8:41"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6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8:41"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6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8:41"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6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8:41"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6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8:41"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6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8:41"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6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8:41"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6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8:41"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6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8:41"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6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8:41"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6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8:41"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6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8:41"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6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8:41"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6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8:41"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6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8:41"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6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8:41"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6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8:41"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6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8:41"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6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8:41"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6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8:41"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6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8:41"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6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8:41"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6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8:41"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6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8:41"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6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8:41"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6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8:41"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6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8:41"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6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8:41"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6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8:41"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6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8:41"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6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8:41"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6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8:41"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6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8:41"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6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8:41"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6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8:41"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6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8:41"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6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8:41"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6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8:41"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6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8:41"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6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8:41"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6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8:41"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6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8:41"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6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8:41"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6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8:41"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6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8:41"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6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8:41"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6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8:41"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6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8:41"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6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8:41"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6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8:41"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6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8:41"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6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8:41"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6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8:41"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6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8:41"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6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8:41"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6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8:41"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6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8:41"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6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8:41"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6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8:41"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6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8:41"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6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8:41"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6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8:41"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6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8:41"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6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8:41"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6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8:41"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6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8:41"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6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8:41"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6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8:41"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6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8:41"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6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8:41"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6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8:41"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6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8:41"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6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8:41"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6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8:41"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6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8:41"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6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8:41"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6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8:41"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6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8:41"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6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8:41"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6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8:41"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6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8:41"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6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8:41"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6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8:41"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6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8:41"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6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8:41"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6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8:41"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6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8:41"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6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8:41"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6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8:41"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6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8:41"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6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8:41"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6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8:41"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6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8:41"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6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8:41"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6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8:41"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6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8:41"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6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8:41"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6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8:41"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6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8:41"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6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8:41"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6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8:41"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6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8:41"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6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8:41"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6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8:41"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6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8:41"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6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8:41"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6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8:41"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6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8:41"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6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8:41"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6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8:41"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6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8:41"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6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8:41"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6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8:41"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6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8:41"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6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8:41"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6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8:41"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6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8:41"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6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8:41"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6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8:41"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6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8:41"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6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8:41"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6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8:41"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6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8:41"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6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8:41"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6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8:41"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6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8:41"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6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8:41"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6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8:41"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6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8:41"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6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8:41"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6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8:41"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6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8:41"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6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8:41"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6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8:41"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6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8:41"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6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8:41"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6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8:41"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6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8:41"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6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8:41"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6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8:41"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6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8:41"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6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8:41"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6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8:41"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6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8:41"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6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8:41"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6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8:41"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6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8:41"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6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8:41"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6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8:41"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6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8:41"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6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8:41"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6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8:41"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6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8:41"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6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8:41"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6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8:41"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6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8:41"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6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8:41"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6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8:41"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6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8:41"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6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8:41"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6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8:41"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6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8:41"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6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8:41"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6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8:41"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6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8:41"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6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8:41"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6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8:41"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6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8:41"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6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8:41"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6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8:41"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6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8:41"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6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8:41"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6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8:41"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6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8:41"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6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8:41"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6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8:41"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6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8:41"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6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8:41"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6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8:41"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6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8:41"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6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8:41"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6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8:41"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6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8:41"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6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8:41"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6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8:41"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6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8:41"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6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8:41"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6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8:41"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6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8:41"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6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8:41"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6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8:41"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6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8:41"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6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8:41"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6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8:41"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6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8:41"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6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8:41"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6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8:41"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6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8:41"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6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8:41"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6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8:41"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6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8:41"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6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8:41"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6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8:41"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6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8:41"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6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8:41"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6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8:41"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6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8:41"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6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8:41"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6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8:41"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6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8:41"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6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8:41"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6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8:41"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6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8:41"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6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8:41"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6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8:41"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6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8:41"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6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8:41"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6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8:41"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6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8:41"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6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8:41"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6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8:41"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6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8:41"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6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8:41"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6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8:41"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6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8:41"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6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8:41"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6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8:41"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6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8:41"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6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8:41"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6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8:41"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6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8:41"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6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8:41"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6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8:41"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6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8:41"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6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8:41"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6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8:41"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6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8:41"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6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8:41"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6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8:41"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6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8:41"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6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8:41"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6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8:41"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6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8:41"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6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8:41"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6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8:41"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6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8:41"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6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8:41"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6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8:41"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6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8:41"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6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8:41"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6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8:41"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6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8:41"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6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8:41"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6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8:41"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6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8:41"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6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8:41"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6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8:41"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6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8:41"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6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8:41"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6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8:41"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6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8:41"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6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8:41"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6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8:41"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6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8:41"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6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8:41"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6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8:41"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6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8:41"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6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8:41"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6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8:41"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6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8:41"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6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8:41"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6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8:41"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6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8:41"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6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8:41"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6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8:41"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6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8:41"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6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8:41"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6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8:41"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6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8:41"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6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8:41"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6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8:41"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6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8:41"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6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8:41"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6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8:41"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6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8:41"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6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8:41"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6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8:41"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6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8:41"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6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8:41"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6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8:41"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6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8:41"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6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8:41"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6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8:41"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6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8:41"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6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8:41"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6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8:41"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6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8:41"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6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8:41"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6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8:41"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6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8:41"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6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8:41"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6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8:41"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6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8:41"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6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8:41"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6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8:41"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6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8:41"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6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8:41"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6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8:41"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6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8:41"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6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8:41"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6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8:41"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6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8:41"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6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8:41"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6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8:41"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6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8:41"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6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8:41"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6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8:41"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6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8:41"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6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8:41"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6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8:41"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6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8:41"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6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8:41"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6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8:41"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6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8:41"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6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8:41"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6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8:41"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6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8:41"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6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8:41"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6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8:41"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6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8:41"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6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8:41"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6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8:41"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6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8:41"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6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8:41"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6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8:41"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6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8:41"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6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8:41"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6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8:41"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6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8:41"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6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8:41"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6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8:41"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6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8:41"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6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8:41"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6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8:41"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6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8:41"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6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8:41"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6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8:41"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6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8:41"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6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8:41"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6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8:41"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6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8:41"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6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8:41"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6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8:41"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6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8:41"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6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8:41"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6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8:41"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6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8:41"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6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8:41"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6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8:41"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6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8:41"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6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8:41"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6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8:41"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6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8:41"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6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8:41"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6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8:41"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6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8:41"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6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8:41"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6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8:41"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6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8:41"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6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8:41"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6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8:41"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6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8:41"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6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8:41"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6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8:41"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6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8:41"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6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8:41"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6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8:41"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6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8:41"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6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8:41"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6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8:41"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6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8:41"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6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8:41"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6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8:41"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6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8:41"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6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8:41"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6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8:41"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6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8:41"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6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8:41"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6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8:41"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6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8:41"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6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8:41"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6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8:41"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6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8:41"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6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8:41"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6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8:41"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6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8:41"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6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8:41"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6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8:41"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6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8:41"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6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8:41"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6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8:41"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6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8:41"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6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8:41"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6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8:41"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6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8:41"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6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8:41"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6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8:41"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6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8:41"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6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8:41"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6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8:41"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6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8:41"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6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8:41"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6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8:41"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6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8:41"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6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8:41"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6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8:41"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6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8:41"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6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8:41"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6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8:41"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6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8:41"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6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8:41"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6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8:41"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6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8:41"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6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8:41"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6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8:41"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6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8:41"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6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8:41"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6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8:41"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6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8:41"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6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8:41"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6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8:41"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6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8:41"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6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8:41"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6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8:41"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6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8:41"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6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8:41"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6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8:41"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6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8:41"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6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8:41"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6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8:41"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6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8:41"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6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8:41"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6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8:41"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6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8:41"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6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8:41"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6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8:41"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6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8:41"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6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8:41"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6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8:41"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6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8:41"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6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8:41"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6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8:41"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6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8:41"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6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8:41"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6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8:41"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6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8:41"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6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8:41"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6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8:41"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6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8:41"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6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8:41"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6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8:41"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6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8:41"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6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8:41"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6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8:41"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6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8:41"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6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8:41"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6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8:41"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6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8:41"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6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8:41"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6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8:41"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6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8:41"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6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8:41"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6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8:41"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6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8:41"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6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8:41"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6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8:41"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6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8:41"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6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8:41"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6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8:41"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6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8:41"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6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8:41"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6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8:41"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6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8:41"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6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8:41"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6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8:41"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6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8:41"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6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8:41"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6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8:41"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6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8:41"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6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8:41"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6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8:41"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6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8:41"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6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8:41"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6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8:41"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6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8:41"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6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8:41"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6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8:41"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6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8:41"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6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8:41"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6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8:41"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6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8:41"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6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8:41"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6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8:41"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6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8:41"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6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8:41"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6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8:41"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6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8:41"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6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8:41"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6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8:41"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6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8:41"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6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8:41"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6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8:41"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6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8:41"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6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8:41"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6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8:41"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6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8:41"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6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8:41"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6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8:41"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6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8:41"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6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8:41"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6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8:41"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6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8:41"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6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8:41"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6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8:41"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6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8:41"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6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8:41"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6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8:41"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6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8:41"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6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8:41"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6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8:41"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6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8:41"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6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8:41"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6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8:41"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6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8:41"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6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8:41"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6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8:41"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6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8:41"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6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8:41"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6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8:41"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6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8:41"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6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8:41"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6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8:41"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6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8:41"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6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8:41"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6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8:41"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6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8:41"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6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8:41"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6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8:41"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6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8:41"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6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8:41"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6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8:41"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6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  <row r="988" spans="18:41"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6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</row>
    <row r="989" spans="18:41"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6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</row>
    <row r="990" spans="18:41"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6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</row>
    <row r="991" spans="18:41"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6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</row>
    <row r="992" spans="18:41"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6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</row>
    <row r="993" spans="18:41"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6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</row>
    <row r="994" spans="18:41"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6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</row>
    <row r="995" spans="18:41"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6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</row>
    <row r="996" spans="18:41"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6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</row>
    <row r="997" spans="18:41"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6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</row>
    <row r="998" spans="18:41"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6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</row>
    <row r="999" spans="18:41"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6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</row>
    <row r="1000" spans="18:41"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6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</row>
    <row r="1001" spans="18:41"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6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</row>
    <row r="1002" spans="18:41"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6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</row>
    <row r="1003" spans="18:41"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6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</row>
    <row r="1004" spans="18:41"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6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</row>
    <row r="1005" spans="18:41"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6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</row>
    <row r="1006" spans="18:41"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6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</row>
    <row r="1007" spans="18:41"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6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</row>
    <row r="1008" spans="18:41"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6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</row>
    <row r="1009" spans="18:41"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6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</row>
    <row r="1010" spans="18:41"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6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</row>
    <row r="1011" spans="18:41"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6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</row>
    <row r="1012" spans="18:41"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6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</row>
    <row r="1013" spans="18:41"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6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</row>
    <row r="1014" spans="18:41"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6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</row>
  </sheetData>
  <mergeCells count="70">
    <mergeCell ref="A1:A4"/>
    <mergeCell ref="B1:B4"/>
    <mergeCell ref="C1:C4"/>
    <mergeCell ref="E1:K1"/>
    <mergeCell ref="L1:N1"/>
    <mergeCell ref="L2:L4"/>
    <mergeCell ref="M2:N3"/>
    <mergeCell ref="DL1:DN1"/>
    <mergeCell ref="D2:D4"/>
    <mergeCell ref="E2:E4"/>
    <mergeCell ref="F2:G3"/>
    <mergeCell ref="H2:I3"/>
    <mergeCell ref="J2:K3"/>
    <mergeCell ref="O1:Q1"/>
    <mergeCell ref="O2:O4"/>
    <mergeCell ref="P2:Q3"/>
    <mergeCell ref="Z2:AA3"/>
    <mergeCell ref="R1:AO1"/>
    <mergeCell ref="AP1:AQ1"/>
    <mergeCell ref="AR1:BP1"/>
    <mergeCell ref="DA1:DJ1"/>
    <mergeCell ref="R2:R4"/>
    <mergeCell ref="S2:T3"/>
    <mergeCell ref="U2:V3"/>
    <mergeCell ref="W2:W4"/>
    <mergeCell ref="X2:Y3"/>
    <mergeCell ref="AX2:AZ3"/>
    <mergeCell ref="AB2:AC3"/>
    <mergeCell ref="AD2:AE3"/>
    <mergeCell ref="AF2:AG3"/>
    <mergeCell ref="AH2:AI3"/>
    <mergeCell ref="AJ2:AK3"/>
    <mergeCell ref="AL2:AM3"/>
    <mergeCell ref="AN2:AO3"/>
    <mergeCell ref="AP2:AQ3"/>
    <mergeCell ref="AR2:AS3"/>
    <mergeCell ref="AT2:AV3"/>
    <mergeCell ref="AW2:AW4"/>
    <mergeCell ref="DA2:DA4"/>
    <mergeCell ref="CS3:CU3"/>
    <mergeCell ref="CV3:CX3"/>
    <mergeCell ref="BA2:BB3"/>
    <mergeCell ref="BE2:BP2"/>
    <mergeCell ref="BQ2:BR3"/>
    <mergeCell ref="BS2:CD2"/>
    <mergeCell ref="CE2:CE4"/>
    <mergeCell ref="CF2:CI3"/>
    <mergeCell ref="CJ2:CK3"/>
    <mergeCell ref="CL2:CM3"/>
    <mergeCell ref="CN2:CO3"/>
    <mergeCell ref="CP2:CX2"/>
    <mergeCell ref="CY2:CZ3"/>
    <mergeCell ref="BC2:BC4"/>
    <mergeCell ref="BD2:BD4"/>
    <mergeCell ref="DN2:DN4"/>
    <mergeCell ref="BE3:BG3"/>
    <mergeCell ref="BH3:BJ3"/>
    <mergeCell ref="BK3:BM3"/>
    <mergeCell ref="BN3:BP3"/>
    <mergeCell ref="BS3:BU3"/>
    <mergeCell ref="BV3:BX3"/>
    <mergeCell ref="BY3:CA3"/>
    <mergeCell ref="CB3:CD3"/>
    <mergeCell ref="CP3:CR3"/>
    <mergeCell ref="DB2:DC3"/>
    <mergeCell ref="DD2:DG3"/>
    <mergeCell ref="DH2:DJ3"/>
    <mergeCell ref="DK2:DK4"/>
    <mergeCell ref="DL2:DL4"/>
    <mergeCell ref="DM2:DM4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Leeswijzer</vt:lpstr>
      <vt:lpstr>KZO gemeente</vt:lpstr>
      <vt:lpstr>BK VK gemeente</vt:lpstr>
      <vt:lpstr>BK NVK  gemeente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Vanderwaeren</dc:creator>
  <cp:lastModifiedBy>Steven Vanderwaeren</cp:lastModifiedBy>
  <cp:lastPrinted>2014-05-15T07:56:22Z</cp:lastPrinted>
  <dcterms:created xsi:type="dcterms:W3CDTF">2013-03-01T13:48:58Z</dcterms:created>
  <dcterms:modified xsi:type="dcterms:W3CDTF">2017-06-13T09:17:09Z</dcterms:modified>
</cp:coreProperties>
</file>